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_Repos\Quarto_Tutorial\data\"/>
    </mc:Choice>
  </mc:AlternateContent>
  <bookViews>
    <workbookView xWindow="0" yWindow="0" windowWidth="28800" windowHeight="12435" tabRatio="674" activeTab="4"/>
  </bookViews>
  <sheets>
    <sheet name="METAS POR INSTITUCIÓN" sheetId="14" r:id="rId1"/>
    <sheet name="PALOTEO " sheetId="16" r:id="rId2"/>
    <sheet name="METAS POR UNIDAD DE SALUD" sheetId="7" r:id="rId3"/>
    <sheet name="CONCENTRADO UNIDAD DE SALUD" sheetId="15" r:id="rId4"/>
    <sheet name="CENSO NOMINAL" sheetId="20" r:id="rId5"/>
    <sheet name="Helper" sheetId="21" r:id="rId6"/>
  </sheets>
  <definedNames>
    <definedName name="_xlnm.Print_Area" localSheetId="4">'CENSO NOMINAL'!$A$1:$AH$30</definedName>
    <definedName name="_xlnm.Print_Area" localSheetId="3">'CONCENTRADO UNIDAD DE SALUD'!$A$1:$N$56</definedName>
    <definedName name="_xlnm.Print_Area" localSheetId="0">'METAS POR INSTITUCIÓN'!$A$1:$K$58</definedName>
    <definedName name="_xlnm.Print_Area" localSheetId="2">'METAS POR UNIDAD DE SALUD'!$A$1:$J$56</definedName>
    <definedName name="_xlnm.Print_Area" localSheetId="1">'PALOTEO '!$A$1:$K$56</definedName>
    <definedName name="_xlnm.Print_Titles" localSheetId="3">'CONCENTRADO UNIDAD DE SALUD'!$B:$F</definedName>
    <definedName name="_xlnm.Print_Titles" localSheetId="0">'METAS POR INSTITUCIÓN'!$B:$F</definedName>
    <definedName name="_xlnm.Print_Titles" localSheetId="2">'METAS POR UNIDAD DE SALUD'!$B:$F</definedName>
    <definedName name="_xlnm.Print_Titles" localSheetId="1">'PALOTEO '!$B:$G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1" l="1"/>
  <c r="I14" i="20"/>
  <c r="I15" i="20"/>
  <c r="I16" i="20"/>
  <c r="I17" i="20"/>
  <c r="I18" i="20"/>
  <c r="I19" i="20"/>
  <c r="I20" i="20"/>
  <c r="I21" i="20"/>
  <c r="I22" i="20"/>
  <c r="I23" i="20"/>
  <c r="I24" i="20"/>
  <c r="I25" i="20"/>
  <c r="I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13" i="20"/>
  <c r="D3" i="21" l="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" i="21"/>
  <c r="N55" i="15" l="1"/>
  <c r="N54" i="15"/>
  <c r="N53" i="15"/>
  <c r="N52" i="15"/>
  <c r="N51" i="15"/>
  <c r="N50" i="15"/>
  <c r="N49" i="15"/>
  <c r="N48" i="15"/>
  <c r="N47" i="15"/>
  <c r="N46" i="15"/>
  <c r="N45" i="15"/>
  <c r="J55" i="7"/>
  <c r="J54" i="7"/>
  <c r="J53" i="7"/>
  <c r="J52" i="7"/>
  <c r="J51" i="7"/>
  <c r="J50" i="7"/>
  <c r="J49" i="7"/>
  <c r="J48" i="7"/>
  <c r="J47" i="7"/>
  <c r="J46" i="7"/>
  <c r="J45" i="7"/>
  <c r="G25" i="14"/>
  <c r="G26" i="14"/>
  <c r="G55" i="14"/>
  <c r="G54" i="14"/>
  <c r="G53" i="14"/>
  <c r="K56" i="14"/>
  <c r="I56" i="14"/>
  <c r="H56" i="14"/>
  <c r="G52" i="14"/>
  <c r="G51" i="14"/>
  <c r="G50" i="14"/>
  <c r="G49" i="14"/>
  <c r="G48" i="14"/>
  <c r="G47" i="14"/>
  <c r="G46" i="14"/>
  <c r="G45" i="14"/>
  <c r="G5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K56" i="16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M56" i="15"/>
  <c r="K56" i="15"/>
  <c r="J56" i="15"/>
  <c r="I56" i="15"/>
  <c r="H56" i="15"/>
  <c r="G56" i="15"/>
  <c r="L56" i="15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J56" i="14" s="1"/>
  <c r="G11" i="14"/>
  <c r="G10" i="14"/>
  <c r="G56" i="14" l="1"/>
  <c r="N56" i="15"/>
  <c r="J56" i="7" l="1"/>
</calcChain>
</file>

<file path=xl/sharedStrings.xml><?xml version="1.0" encoding="utf-8"?>
<sst xmlns="http://schemas.openxmlformats.org/spreadsheetml/2006/main" count="814" uniqueCount="479">
  <si>
    <t>BIOLÓGICO</t>
  </si>
  <si>
    <t xml:space="preserve"> DOSIS / GRUPO POBLACIONAL</t>
  </si>
  <si>
    <t>PRIMERA</t>
  </si>
  <si>
    <t>SEGUNDA</t>
  </si>
  <si>
    <t>EMBARAZADAS</t>
  </si>
  <si>
    <t>PERSONAS CON VIH</t>
  </si>
  <si>
    <t>5 A 9 AÑOS</t>
  </si>
  <si>
    <t>10 A 19 AÑOS</t>
  </si>
  <si>
    <t>PERSONAS CON OBESIDAD MORBIDA</t>
  </si>
  <si>
    <t>PERSONAS CON CARDIOPATIAS</t>
  </si>
  <si>
    <t xml:space="preserve">PERSONAS CON ASMA SIN CONTROL O PARCIALMENTE CONTROLADO
</t>
  </si>
  <si>
    <t>PERSONAS CON CANCER</t>
  </si>
  <si>
    <t xml:space="preserve">GRUPOS DE RIESGO </t>
  </si>
  <si>
    <t>Informe preliminar, hasta ser validado por los COEVAS.</t>
  </si>
  <si>
    <t>PERSONAS CON DIABETES MELLITUS</t>
  </si>
  <si>
    <t>DOSIS ANUAL REVACUNACION</t>
  </si>
  <si>
    <t>PERSONAL DE SALUD EN UNIDADES MÉDICAS</t>
  </si>
  <si>
    <t>TOTAL</t>
  </si>
  <si>
    <t>24 a 35 meses</t>
  </si>
  <si>
    <t>36 a 47 meses</t>
  </si>
  <si>
    <t>48 a 59 meses</t>
  </si>
  <si>
    <t>18 a 23 meses</t>
  </si>
  <si>
    <t>60  años y más</t>
  </si>
  <si>
    <t>Secretaria de Salud</t>
  </si>
  <si>
    <t>IMSS Ordinario</t>
  </si>
  <si>
    <t>ISSSTE</t>
  </si>
  <si>
    <t>Centro Nacional para la Salud de la Infancia y la Adolescencia</t>
  </si>
  <si>
    <t>6 a 11 meses</t>
  </si>
  <si>
    <t xml:space="preserve">12 a 23 meses </t>
  </si>
  <si>
    <t xml:space="preserve">24 a 35 meses </t>
  </si>
  <si>
    <t xml:space="preserve">7 a 11 meses </t>
  </si>
  <si>
    <t xml:space="preserve">12 a 23 meses  </t>
  </si>
  <si>
    <t xml:space="preserve">36 a 47 meses </t>
  </si>
  <si>
    <t xml:space="preserve">48 a 59 meses </t>
  </si>
  <si>
    <t>225 Aplicación de Antiinfluenza Estacional</t>
  </si>
  <si>
    <t>Población blanco</t>
  </si>
  <si>
    <t>Población de riesgo de 5 a 59 años</t>
  </si>
  <si>
    <t>20 A 59 AÑOS</t>
  </si>
  <si>
    <t>SIS 2019-2020</t>
  </si>
  <si>
    <t>IMSS Bienestar</t>
  </si>
  <si>
    <t>Total de dosis aplicadas</t>
  </si>
  <si>
    <t>Jurisdicción Sanitaria</t>
  </si>
  <si>
    <t xml:space="preserve">Municipio: </t>
  </si>
  <si>
    <t xml:space="preserve">Unidad de Salud: </t>
  </si>
  <si>
    <t>Institución</t>
  </si>
  <si>
    <t>Fecha: (dd/mm/aa)</t>
  </si>
  <si>
    <t>Nombre del Vacunador</t>
  </si>
  <si>
    <t>Subsecretaria de Prevención y Promoción de la Salud</t>
  </si>
  <si>
    <t>Nombre del responsable de vacunación</t>
  </si>
  <si>
    <t xml:space="preserve">Institución: </t>
  </si>
  <si>
    <t>Fecha: del _____ de__________al _____de________20_____</t>
  </si>
  <si>
    <t>Localidad:</t>
  </si>
  <si>
    <t xml:space="preserve">Jurisdicción Sanitaria/Delegación: </t>
  </si>
  <si>
    <t>Nombre del Vacunador:</t>
  </si>
  <si>
    <t>Población</t>
  </si>
  <si>
    <t>(dd/mm/aa)</t>
  </si>
  <si>
    <t xml:space="preserve">Localidad: </t>
  </si>
  <si>
    <t>Institución:</t>
  </si>
  <si>
    <t>META</t>
  </si>
  <si>
    <t>Fecha: del _____ de__________al _____de_________20_____</t>
  </si>
  <si>
    <t>Entidad Federativa:</t>
  </si>
  <si>
    <t xml:space="preserve">Programa de Vacunación  Universal </t>
  </si>
  <si>
    <t>Programa de Vacunación Universal</t>
  </si>
  <si>
    <t>Enfermedades  cardiacas o pulmonares congénitas, u otros padecimientos crónicos que requieran consumo prolongado de salicilatos</t>
  </si>
  <si>
    <t>5 a 9 años</t>
  </si>
  <si>
    <t>10 a 19 años</t>
  </si>
  <si>
    <t>Personas con insuficiencia renal</t>
  </si>
  <si>
    <t>20 a 59 años</t>
  </si>
  <si>
    <t xml:space="preserve">Personas con inmunosupresión adquirida por enfermedad o tratamiento, excepto VIH /SIDA </t>
  </si>
  <si>
    <t>GRUPO POBLACIONAL</t>
  </si>
  <si>
    <t xml:space="preserve"> /GRUPO POBLACIONAL</t>
  </si>
  <si>
    <t>Primera dosis</t>
  </si>
  <si>
    <t>Segunda dosis</t>
  </si>
  <si>
    <t>Revacunación</t>
  </si>
  <si>
    <t>Grupos de riesgo</t>
  </si>
  <si>
    <t>Personas que viven con VIH/SIDA</t>
  </si>
  <si>
    <t>Diabetes mellitus</t>
  </si>
  <si>
    <t>Obesidad mórbida</t>
  </si>
  <si>
    <t>Personas con cardiopatías agudas o crónicas</t>
  </si>
  <si>
    <t>Personas con enfermedad pulmonar crónica, incluye EPOC y asma</t>
  </si>
  <si>
    <t>Personas con cáncer</t>
  </si>
  <si>
    <t xml:space="preserve"> DOSIS /</t>
  </si>
  <si>
    <t xml:space="preserve"> DOSIS </t>
  </si>
  <si>
    <t>ENFERMEDADES CARDIACAS O PULMONARES CONGÉNITAS, U OTROS PADECIMIENTOS CRÓNICOS QUE REQUIERAN CONSUMO PROLONGADO DE SALICILATOS</t>
  </si>
  <si>
    <t>PERSONAS CON INSUFICIENCIA RENAL</t>
  </si>
  <si>
    <t>PERSONAS CON INMUNOSUPRESIÓN ADQUIRIDA POR ENFERMEDAD O TRATAMIENTO, EXCEPTO VIH /SIDA</t>
  </si>
  <si>
    <t>OTROS GRUPOS</t>
  </si>
  <si>
    <t>Otros grupos</t>
  </si>
  <si>
    <t>Metas  de Vacuna Anti Influenza Estacional Temporada Invernal 2021-2022 por Unidad de Salud</t>
  </si>
  <si>
    <t>Hoja de Paloteo de Dosis  Aplicadas de Vacuna Anti Influenza Estacional Temporada Invernal  2021-2022</t>
  </si>
  <si>
    <t>Metas de Vacuna Anti Influenza Estacional Temporada Invernal  2021-2022, por Institución.</t>
  </si>
  <si>
    <t>8.- OTROS</t>
  </si>
  <si>
    <t xml:space="preserve">4.- IMSS BIENESTAR </t>
  </si>
  <si>
    <t>7.- PEMEX</t>
  </si>
  <si>
    <t>3.- ISSSTE</t>
  </si>
  <si>
    <t>6.- SEMAR</t>
  </si>
  <si>
    <t>2.- IMSS ORDINARIO</t>
  </si>
  <si>
    <t>5.- SEDENA</t>
  </si>
  <si>
    <t>1.- SECRETARIA DE SALUD</t>
  </si>
  <si>
    <t xml:space="preserve">DERECHOHABIENCIA </t>
  </si>
  <si>
    <t>REFUERZO</t>
  </si>
  <si>
    <t>2A DOSIS</t>
  </si>
  <si>
    <t>1A  DOSIS</t>
  </si>
  <si>
    <t>Otro grupo</t>
  </si>
  <si>
    <t>Personas con Cáncer</t>
  </si>
  <si>
    <t xml:space="preserve">Personas con enfermedad pulmonar crónica, incluye EPOC y asma
</t>
  </si>
  <si>
    <t>Obesidad Mórbida</t>
  </si>
  <si>
    <t>Diabetes Mellitus</t>
  </si>
  <si>
    <t>6 A 35 MESES</t>
  </si>
  <si>
    <t>COLONIA</t>
  </si>
  <si>
    <t>No</t>
  </si>
  <si>
    <t xml:space="preserve">CALLE </t>
  </si>
  <si>
    <t>MESES</t>
  </si>
  <si>
    <t>AÑOS</t>
  </si>
  <si>
    <t>AÑO</t>
  </si>
  <si>
    <t>MES</t>
  </si>
  <si>
    <t xml:space="preserve">DÍA </t>
  </si>
  <si>
    <t>NOMBRE</t>
  </si>
  <si>
    <t>MATERNO</t>
  </si>
  <si>
    <t>PATERNO</t>
  </si>
  <si>
    <t>DERECHOHABIENCIA</t>
  </si>
  <si>
    <t>NO. DE LOTE</t>
  </si>
  <si>
    <t>ESQUEMA DE VACUNACIÓN</t>
  </si>
  <si>
    <t>GRUPO DE RIESGO</t>
  </si>
  <si>
    <t>PERSONAL DE SALUD</t>
  </si>
  <si>
    <t>60 Y MÁS</t>
  </si>
  <si>
    <t>36 A 59 MESES</t>
  </si>
  <si>
    <t>DOMICILIO</t>
  </si>
  <si>
    <t>FECHA DE APLICACIÓN</t>
  </si>
  <si>
    <t>SEXO</t>
  </si>
  <si>
    <t>EDAD</t>
  </si>
  <si>
    <t>FECHA DE NACIMIENTO</t>
  </si>
  <si>
    <t>NO</t>
  </si>
  <si>
    <t>Fecha:</t>
  </si>
  <si>
    <t>Sector:</t>
  </si>
  <si>
    <t>AGEB</t>
  </si>
  <si>
    <t>Municipio:</t>
  </si>
  <si>
    <t>Jurisdicción / Delegación:</t>
  </si>
  <si>
    <t>Concentrado Diario de Dosis Aplicadas de Vacuna Anti influenza Estacional por Unidad de Salud Temporada Invernal 2021-2022</t>
  </si>
  <si>
    <t>Censo Nominal, Vacuna Anti Influenza Estacional Temporada Invernal 2021-2022.</t>
  </si>
  <si>
    <t>Sofía</t>
  </si>
  <si>
    <t>Camila</t>
  </si>
  <si>
    <t>Valentina</t>
  </si>
  <si>
    <t>Isabella</t>
  </si>
  <si>
    <t>Valeria</t>
  </si>
  <si>
    <t>Daniela</t>
  </si>
  <si>
    <t>Mariana</t>
  </si>
  <si>
    <t>Sara</t>
  </si>
  <si>
    <t>Victoria</t>
  </si>
  <si>
    <t>Gabriela</t>
  </si>
  <si>
    <t>Ximena</t>
  </si>
  <si>
    <t>Andrea</t>
  </si>
  <si>
    <t>Natalia</t>
  </si>
  <si>
    <t>Mía</t>
  </si>
  <si>
    <t>Martina</t>
  </si>
  <si>
    <t>Lucía</t>
  </si>
  <si>
    <t>Samantha</t>
  </si>
  <si>
    <t>María</t>
  </si>
  <si>
    <t>María Fernanda</t>
  </si>
  <si>
    <t>Nicole</t>
  </si>
  <si>
    <t>Alejandra</t>
  </si>
  <si>
    <t>Paula</t>
  </si>
  <si>
    <t>Emily</t>
  </si>
  <si>
    <t>María José</t>
  </si>
  <si>
    <t>Fernanda</t>
  </si>
  <si>
    <t>Luciana</t>
  </si>
  <si>
    <t>Ana Sofía</t>
  </si>
  <si>
    <t>Melanie</t>
  </si>
  <si>
    <t>Regina</t>
  </si>
  <si>
    <t>Catalina</t>
  </si>
  <si>
    <t>Ashley</t>
  </si>
  <si>
    <t>Renata</t>
  </si>
  <si>
    <t>Agustina</t>
  </si>
  <si>
    <t>Abril</t>
  </si>
  <si>
    <t>Emma</t>
  </si>
  <si>
    <t>Emilia</t>
  </si>
  <si>
    <t>Jazmín</t>
  </si>
  <si>
    <t>Juanita</t>
  </si>
  <si>
    <t>Briana</t>
  </si>
  <si>
    <t>Vanessa</t>
  </si>
  <si>
    <t>Antonia</t>
  </si>
  <si>
    <t>Laura</t>
  </si>
  <si>
    <t>Antonella</t>
  </si>
  <si>
    <t>Luna</t>
  </si>
  <si>
    <t>Carla</t>
  </si>
  <si>
    <t>Allison</t>
  </si>
  <si>
    <t>Monserrat</t>
  </si>
  <si>
    <t>Paulin</t>
  </si>
  <si>
    <t>Isabel</t>
  </si>
  <si>
    <t>Juliana</t>
  </si>
  <si>
    <t>Valerie</t>
  </si>
  <si>
    <t>Florencia</t>
  </si>
  <si>
    <t>Adriana</t>
  </si>
  <si>
    <t>Naomí</t>
  </si>
  <si>
    <t>Amanda</t>
  </si>
  <si>
    <t>Ariana</t>
  </si>
  <si>
    <t>Morena</t>
  </si>
  <si>
    <t>Natalie</t>
  </si>
  <si>
    <t>Constanza</t>
  </si>
  <si>
    <t>Lola</t>
  </si>
  <si>
    <t>Zoe</t>
  </si>
  <si>
    <t>Carolina</t>
  </si>
  <si>
    <t>Micaela</t>
  </si>
  <si>
    <t>Julia</t>
  </si>
  <si>
    <t>Claudia</t>
  </si>
  <si>
    <t>Paola</t>
  </si>
  <si>
    <t>Alexa</t>
  </si>
  <si>
    <t>Elena</t>
  </si>
  <si>
    <t>Isidora</t>
  </si>
  <si>
    <t>Rebeca</t>
  </si>
  <si>
    <t>Josefina</t>
  </si>
  <si>
    <t>Abigail</t>
  </si>
  <si>
    <t>Julieta</t>
  </si>
  <si>
    <t>Melissa</t>
  </si>
  <si>
    <t>Michelle</t>
  </si>
  <si>
    <t>Alba</t>
  </si>
  <si>
    <t>María Camila</t>
  </si>
  <si>
    <t>Angela</t>
  </si>
  <si>
    <t>Delfina</t>
  </si>
  <si>
    <t>Aitana</t>
  </si>
  <si>
    <t>Stephanie</t>
  </si>
  <si>
    <t>Fátima</t>
  </si>
  <si>
    <t>Manuela</t>
  </si>
  <si>
    <t>Alexandra</t>
  </si>
  <si>
    <t>Paloma</t>
  </si>
  <si>
    <t>Candela</t>
  </si>
  <si>
    <t>Clara</t>
  </si>
  <si>
    <t>Laura Sofía</t>
  </si>
  <si>
    <t>Diana</t>
  </si>
  <si>
    <t>Ana María</t>
  </si>
  <si>
    <t>Guadalupe</t>
  </si>
  <si>
    <t>Bárbara</t>
  </si>
  <si>
    <t>Bianca</t>
  </si>
  <si>
    <t>Miranda</t>
  </si>
  <si>
    <t>Sabrina</t>
  </si>
  <si>
    <t>Pilar</t>
  </si>
  <si>
    <t>Marta</t>
  </si>
  <si>
    <t>Ana</t>
  </si>
  <si>
    <t>Génesis</t>
  </si>
  <si>
    <t>Santiago</t>
  </si>
  <si>
    <t>Sebastián</t>
  </si>
  <si>
    <t>Diego</t>
  </si>
  <si>
    <t>Nicolás</t>
  </si>
  <si>
    <t>Samuel</t>
  </si>
  <si>
    <t>Alejandro</t>
  </si>
  <si>
    <t>Daniel</t>
  </si>
  <si>
    <t>Mateo</t>
  </si>
  <si>
    <t>Ángel</t>
  </si>
  <si>
    <t>Matías</t>
  </si>
  <si>
    <t>Gabriel</t>
  </si>
  <si>
    <t>Tomás</t>
  </si>
  <si>
    <t>David</t>
  </si>
  <si>
    <t>Emiliano</t>
  </si>
  <si>
    <t>Andrés</t>
  </si>
  <si>
    <t>Joaquín</t>
  </si>
  <si>
    <t>Carlos</t>
  </si>
  <si>
    <t>Alexander</t>
  </si>
  <si>
    <t>Adrián</t>
  </si>
  <si>
    <t>Lucas</t>
  </si>
  <si>
    <t>Benjamín</t>
  </si>
  <si>
    <t>Leonardo</t>
  </si>
  <si>
    <t>Rodrigo</t>
  </si>
  <si>
    <t>Felipe</t>
  </si>
  <si>
    <t>Francisco</t>
  </si>
  <si>
    <t>Pablo</t>
  </si>
  <si>
    <t>Martín</t>
  </si>
  <si>
    <t>Fernando</t>
  </si>
  <si>
    <t>Isaac</t>
  </si>
  <si>
    <t>Manuel</t>
  </si>
  <si>
    <t>Juan Pablo</t>
  </si>
  <si>
    <t>Emmanuel</t>
  </si>
  <si>
    <t>Emilio</t>
  </si>
  <si>
    <t>Vicente</t>
  </si>
  <si>
    <t>Eduardo</t>
  </si>
  <si>
    <t>Juan</t>
  </si>
  <si>
    <t>Javier</t>
  </si>
  <si>
    <t>Jorge</t>
  </si>
  <si>
    <t>Aarón</t>
  </si>
  <si>
    <t>José</t>
  </si>
  <si>
    <t>Erick</t>
  </si>
  <si>
    <t>Luis</t>
  </si>
  <si>
    <t>Cristian</t>
  </si>
  <si>
    <t>Ignacio</t>
  </si>
  <si>
    <t>Christopher</t>
  </si>
  <si>
    <t>Jesús</t>
  </si>
  <si>
    <t>Kevin</t>
  </si>
  <si>
    <t>Juan José</t>
  </si>
  <si>
    <t>Agustín</t>
  </si>
  <si>
    <t>Juan David</t>
  </si>
  <si>
    <t>Simón</t>
  </si>
  <si>
    <t>Joshua</t>
  </si>
  <si>
    <t>Maximiliano</t>
  </si>
  <si>
    <t>Miguel Ángel</t>
  </si>
  <si>
    <t>Juan Sebastián</t>
  </si>
  <si>
    <t>Bruno</t>
  </si>
  <si>
    <t>Iván</t>
  </si>
  <si>
    <t>Gael</t>
  </si>
  <si>
    <t>Miguel</t>
  </si>
  <si>
    <t>Thiago</t>
  </si>
  <si>
    <t>Jerónimo</t>
  </si>
  <si>
    <t>Hugo</t>
  </si>
  <si>
    <t>Ricardo</t>
  </si>
  <si>
    <t>Antonio</t>
  </si>
  <si>
    <t>Ian</t>
  </si>
  <si>
    <t>Anthony</t>
  </si>
  <si>
    <t>Pedro</t>
  </si>
  <si>
    <t>Rafael</t>
  </si>
  <si>
    <t>Jonathan</t>
  </si>
  <si>
    <t>Esteban</t>
  </si>
  <si>
    <t>Juan Manuel</t>
  </si>
  <si>
    <t>Julián</t>
  </si>
  <si>
    <t>Mauricio</t>
  </si>
  <si>
    <t>Oscar</t>
  </si>
  <si>
    <t>Santino</t>
  </si>
  <si>
    <t>Axel</t>
  </si>
  <si>
    <t>Sergio</t>
  </si>
  <si>
    <t>Guillermo</t>
  </si>
  <si>
    <t>Matthew</t>
  </si>
  <si>
    <t>Valentín</t>
  </si>
  <si>
    <t>Bautista</t>
  </si>
  <si>
    <t>Álvaro</t>
  </si>
  <si>
    <t>Dylan</t>
  </si>
  <si>
    <t>Marcos</t>
  </si>
  <si>
    <t>Kimberly</t>
  </si>
  <si>
    <t>Luciano</t>
  </si>
  <si>
    <t>Mario</t>
  </si>
  <si>
    <t>César</t>
  </si>
  <si>
    <t>Cristóbal</t>
  </si>
  <si>
    <t>Luca</t>
  </si>
  <si>
    <t>Iker</t>
  </si>
  <si>
    <t>Juan Andrés</t>
  </si>
  <si>
    <t>Gonzalo</t>
  </si>
  <si>
    <t>Roberto</t>
  </si>
  <si>
    <t>Valentino</t>
  </si>
  <si>
    <t>Facundo</t>
  </si>
  <si>
    <t>Patricio</t>
  </si>
  <si>
    <t>Diego Alejandro</t>
  </si>
  <si>
    <t>Josué</t>
  </si>
  <si>
    <t>Franco</t>
  </si>
  <si>
    <t>Nombres</t>
  </si>
  <si>
    <t>Apellidos</t>
  </si>
  <si>
    <t>D</t>
  </si>
  <si>
    <t xml:space="preserve">Garcia </t>
  </si>
  <si>
    <t xml:space="preserve">Martinez </t>
  </si>
  <si>
    <t xml:space="preserve">Lopez </t>
  </si>
  <si>
    <t xml:space="preserve">Gonzalez </t>
  </si>
  <si>
    <t xml:space="preserve">Perez </t>
  </si>
  <si>
    <t xml:space="preserve">Rodriguez </t>
  </si>
  <si>
    <t xml:space="preserve">Sanchez </t>
  </si>
  <si>
    <t xml:space="preserve">Ramirez </t>
  </si>
  <si>
    <t xml:space="preserve">Cruz </t>
  </si>
  <si>
    <t xml:space="preserve">Flores </t>
  </si>
  <si>
    <t xml:space="preserve">Gomez </t>
  </si>
  <si>
    <t xml:space="preserve">Morales </t>
  </si>
  <si>
    <t xml:space="preserve">Vazquez </t>
  </si>
  <si>
    <t xml:space="preserve">Reyes </t>
  </si>
  <si>
    <t xml:space="preserve">Jimenez </t>
  </si>
  <si>
    <t xml:space="preserve">Torres </t>
  </si>
  <si>
    <t xml:space="preserve">Diaz </t>
  </si>
  <si>
    <t xml:space="preserve">Gutierrez </t>
  </si>
  <si>
    <t xml:space="preserve">Ruiz </t>
  </si>
  <si>
    <t xml:space="preserve">Mendoza </t>
  </si>
  <si>
    <t xml:space="preserve">Aguilar </t>
  </si>
  <si>
    <t xml:space="preserve">Ortiz </t>
  </si>
  <si>
    <t xml:space="preserve">Moreno </t>
  </si>
  <si>
    <t xml:space="preserve">Castillo </t>
  </si>
  <si>
    <t xml:space="preserve">Romero </t>
  </si>
  <si>
    <t xml:space="preserve">Alvarez </t>
  </si>
  <si>
    <t xml:space="preserve">Mendez </t>
  </si>
  <si>
    <t xml:space="preserve">Chavez </t>
  </si>
  <si>
    <t xml:space="preserve">Rivera </t>
  </si>
  <si>
    <t xml:space="preserve">Juarez </t>
  </si>
  <si>
    <t xml:space="preserve">Ramos </t>
  </si>
  <si>
    <t xml:space="preserve">Dominguez </t>
  </si>
  <si>
    <t xml:space="preserve">Herrera </t>
  </si>
  <si>
    <t xml:space="preserve">Medina </t>
  </si>
  <si>
    <t xml:space="preserve">Castro </t>
  </si>
  <si>
    <t xml:space="preserve">Vargas </t>
  </si>
  <si>
    <t xml:space="preserve">Guzman </t>
  </si>
  <si>
    <t xml:space="preserve">Velazquez </t>
  </si>
  <si>
    <t xml:space="preserve">Rojas </t>
  </si>
  <si>
    <t xml:space="preserve">De la cruz </t>
  </si>
  <si>
    <t xml:space="preserve">Contreras </t>
  </si>
  <si>
    <t xml:space="preserve">Salazar </t>
  </si>
  <si>
    <t xml:space="preserve">Luna </t>
  </si>
  <si>
    <t xml:space="preserve">Ortega </t>
  </si>
  <si>
    <t xml:space="preserve">Santiago </t>
  </si>
  <si>
    <t xml:space="preserve">Guerrero </t>
  </si>
  <si>
    <t xml:space="preserve">Estrada </t>
  </si>
  <si>
    <t xml:space="preserve">Bautista </t>
  </si>
  <si>
    <t xml:space="preserve">Cortes </t>
  </si>
  <si>
    <t xml:space="preserve">Soto </t>
  </si>
  <si>
    <t xml:space="preserve">Alvarado </t>
  </si>
  <si>
    <t xml:space="preserve">Espinoza </t>
  </si>
  <si>
    <t xml:space="preserve">Lara </t>
  </si>
  <si>
    <t xml:space="preserve">Avila </t>
  </si>
  <si>
    <t xml:space="preserve">Rios </t>
  </si>
  <si>
    <t xml:space="preserve">Cervantes </t>
  </si>
  <si>
    <t xml:space="preserve">Silva </t>
  </si>
  <si>
    <t xml:space="preserve">Delgado </t>
  </si>
  <si>
    <t xml:space="preserve">Vega </t>
  </si>
  <si>
    <t xml:space="preserve">Marquez </t>
  </si>
  <si>
    <t xml:space="preserve">Sandoval </t>
  </si>
  <si>
    <t xml:space="preserve">Carrillo </t>
  </si>
  <si>
    <t xml:space="preserve">Fernandez </t>
  </si>
  <si>
    <t xml:space="preserve">Leon </t>
  </si>
  <si>
    <t xml:space="preserve">Mejia </t>
  </si>
  <si>
    <t xml:space="preserve">Solis </t>
  </si>
  <si>
    <t xml:space="preserve">Rosas </t>
  </si>
  <si>
    <t xml:space="preserve">Ibarra </t>
  </si>
  <si>
    <t xml:space="preserve">Valdez </t>
  </si>
  <si>
    <t xml:space="preserve">Nuez </t>
  </si>
  <si>
    <t xml:space="preserve">Campos </t>
  </si>
  <si>
    <t xml:space="preserve">Santos </t>
  </si>
  <si>
    <t xml:space="preserve">Camacho </t>
  </si>
  <si>
    <t xml:space="preserve">Navarro </t>
  </si>
  <si>
    <t xml:space="preserve">Maldonado </t>
  </si>
  <si>
    <t xml:space="preserve">Rosales </t>
  </si>
  <si>
    <t xml:space="preserve">Acosta </t>
  </si>
  <si>
    <t xml:space="preserve">Pea </t>
  </si>
  <si>
    <t xml:space="preserve">Miranda </t>
  </si>
  <si>
    <t xml:space="preserve">Cabrera </t>
  </si>
  <si>
    <t xml:space="preserve">Trejo </t>
  </si>
  <si>
    <t xml:space="preserve">Valencia </t>
  </si>
  <si>
    <t xml:space="preserve">Nava </t>
  </si>
  <si>
    <t xml:space="preserve">Pacheco </t>
  </si>
  <si>
    <t xml:space="preserve">Robles </t>
  </si>
  <si>
    <t xml:space="preserve">Molina </t>
  </si>
  <si>
    <t xml:space="preserve">Fuentes </t>
  </si>
  <si>
    <t xml:space="preserve">Rangel </t>
  </si>
  <si>
    <t xml:space="preserve">Huerta </t>
  </si>
  <si>
    <t xml:space="preserve">Meza </t>
  </si>
  <si>
    <t xml:space="preserve">Padilla </t>
  </si>
  <si>
    <t xml:space="preserve">Espinosa </t>
  </si>
  <si>
    <t xml:space="preserve">Aguirre </t>
  </si>
  <si>
    <t xml:space="preserve">Salas </t>
  </si>
  <si>
    <t xml:space="preserve">Cardenas </t>
  </si>
  <si>
    <t xml:space="preserve">Orozco </t>
  </si>
  <si>
    <t xml:space="preserve">Valenzuela </t>
  </si>
  <si>
    <t xml:space="preserve">Ayala </t>
  </si>
  <si>
    <t xml:space="preserve">Zuñiga </t>
  </si>
  <si>
    <t xml:space="preserve">Ochoa </t>
  </si>
  <si>
    <t xml:space="preserve">Mora </t>
  </si>
  <si>
    <t xml:space="preserve">Serrano </t>
  </si>
  <si>
    <t xml:space="preserve">Salinas </t>
  </si>
  <si>
    <t xml:space="preserve">Tapia </t>
  </si>
  <si>
    <t xml:space="preserve">Olvera </t>
  </si>
  <si>
    <t>Helper</t>
  </si>
  <si>
    <t>M</t>
  </si>
  <si>
    <t>F</t>
  </si>
  <si>
    <t>Panzacola</t>
  </si>
  <si>
    <t>Amacuzac</t>
  </si>
  <si>
    <t>Paseo de los Jardines</t>
  </si>
  <si>
    <t>Minerva</t>
  </si>
  <si>
    <t>Anaxágoras</t>
  </si>
  <si>
    <t>San Pedro</t>
  </si>
  <si>
    <t>Morelos</t>
  </si>
  <si>
    <t>Mahoma</t>
  </si>
  <si>
    <t>Mario Pani</t>
  </si>
  <si>
    <t>Prolongación Peten</t>
  </si>
  <si>
    <t>Distrito Federal</t>
  </si>
  <si>
    <t>Goya</t>
  </si>
  <si>
    <t>Avenida Toluca</t>
  </si>
  <si>
    <t>Rio Hondo</t>
  </si>
  <si>
    <t>Educación</t>
  </si>
  <si>
    <t>Paseos de Taxqueña</t>
  </si>
  <si>
    <t>Crédito Constructor</t>
  </si>
  <si>
    <t>Del Valle Norte</t>
  </si>
  <si>
    <t>Pedregal de San Francisco</t>
  </si>
  <si>
    <t>Los Reyes</t>
  </si>
  <si>
    <t>Contadero</t>
  </si>
  <si>
    <t>Emperadores</t>
  </si>
  <si>
    <t>Insurgentes Mixcoac</t>
  </si>
  <si>
    <t>Progreso Tizapán</t>
  </si>
  <si>
    <t>Lomas de San Angel Inn</t>
  </si>
  <si>
    <t>si</t>
  </si>
  <si>
    <t>no</t>
  </si>
  <si>
    <t>NA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</si>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</sst>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#,##0_ ;[Red]\-#,##0\ "/>
    <numFmt numFmtId="166" formatCode="#,##0_ ;\-#,##0\ "/>
  </numFmts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indexed="8"/>
      <name val="Montserrat"/>
    </font>
    <font>
      <b/>
      <sz val="11"/>
      <color indexed="8"/>
      <name val="Montserrat"/>
    </font>
    <font>
      <b/>
      <sz val="12"/>
      <color indexed="8"/>
      <name val="Montserrat"/>
    </font>
    <font>
      <b/>
      <sz val="10"/>
      <color indexed="8"/>
      <name val="Montserrat"/>
    </font>
    <font>
      <b/>
      <sz val="16"/>
      <color indexed="8"/>
      <name val="Montserrat"/>
    </font>
    <font>
      <b/>
      <sz val="18"/>
      <color indexed="8"/>
      <name val="Montserrat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b/>
      <sz val="10"/>
      <color theme="1"/>
      <name val="Montserrat"/>
    </font>
    <font>
      <b/>
      <sz val="12"/>
      <color theme="1"/>
      <name val="Montserrat"/>
    </font>
    <font>
      <b/>
      <sz val="14"/>
      <color theme="1"/>
      <name val="Montserrat"/>
    </font>
    <font>
      <b/>
      <sz val="11"/>
      <color theme="1"/>
      <name val="Montserrat"/>
    </font>
    <font>
      <sz val="12"/>
      <color theme="1"/>
      <name val="Montserrat"/>
    </font>
    <font>
      <b/>
      <sz val="11"/>
      <name val="Montserrat"/>
    </font>
    <font>
      <sz val="11"/>
      <name val="Montserrat"/>
    </font>
    <font>
      <sz val="10"/>
      <color theme="1"/>
      <name val="Montserrat"/>
    </font>
    <font>
      <sz val="12"/>
      <name val="Montserrat"/>
    </font>
    <font>
      <sz val="11"/>
      <color theme="1"/>
      <name val="Montserrat"/>
    </font>
    <font>
      <sz val="16"/>
      <color indexed="8"/>
      <name val="Arial"/>
      <family val="2"/>
    </font>
    <font>
      <b/>
      <sz val="11"/>
      <color theme="0"/>
      <name val="Montserrat"/>
    </font>
    <font>
      <b/>
      <sz val="12"/>
      <color theme="0"/>
      <name val="Montserrat"/>
    </font>
    <font>
      <sz val="11"/>
      <color theme="0"/>
      <name val="Arial"/>
      <family val="2"/>
    </font>
    <font>
      <b/>
      <sz val="18"/>
      <color indexed="8"/>
      <name val="Arial"/>
      <family val="2"/>
    </font>
    <font>
      <b/>
      <sz val="9"/>
      <name val="Montserrat"/>
    </font>
    <font>
      <b/>
      <sz val="8"/>
      <color theme="1"/>
      <name val="Montserrat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indexed="8"/>
      <name val="Montserrat Regula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1" fillId="0" borderId="0"/>
  </cellStyleXfs>
  <cellXfs count="312">
    <xf numFmtId="0" fontId="0" fillId="0" borderId="0" xfId="0"/>
    <xf numFmtId="0" fontId="2" fillId="0" borderId="0" xfId="0" applyFont="1"/>
    <xf numFmtId="0" fontId="4" fillId="0" borderId="0" xfId="0" applyFont="1"/>
    <xf numFmtId="3" fontId="2" fillId="0" borderId="0" xfId="0" applyNumberFormat="1" applyFont="1"/>
    <xf numFmtId="0" fontId="3" fillId="0" borderId="0" xfId="0" applyFont="1"/>
    <xf numFmtId="0" fontId="7" fillId="0" borderId="0" xfId="0" applyFont="1"/>
    <xf numFmtId="0" fontId="7" fillId="0" borderId="0" xfId="0" applyFont="1" applyFill="1" applyBorder="1"/>
    <xf numFmtId="3" fontId="5" fillId="0" borderId="0" xfId="0" applyNumberFormat="1" applyFont="1" applyFill="1" applyBorder="1" applyAlignment="1">
      <alignment vertical="center"/>
    </xf>
    <xf numFmtId="3" fontId="0" fillId="0" borderId="0" xfId="0" applyNumberFormat="1"/>
    <xf numFmtId="0" fontId="0" fillId="0" borderId="0" xfId="0" applyFont="1"/>
    <xf numFmtId="165" fontId="8" fillId="0" borderId="0" xfId="2" applyNumberFormat="1" applyFont="1"/>
    <xf numFmtId="1" fontId="2" fillId="0" borderId="0" xfId="0" applyNumberFormat="1" applyFont="1"/>
    <xf numFmtId="3" fontId="0" fillId="0" borderId="0" xfId="0" applyNumberFormat="1" applyFill="1"/>
    <xf numFmtId="0" fontId="0" fillId="0" borderId="0" xfId="0" applyFill="1"/>
    <xf numFmtId="164" fontId="2" fillId="0" borderId="0" xfId="2" applyNumberFormat="1" applyFont="1" applyFill="1"/>
    <xf numFmtId="0" fontId="0" fillId="0" borderId="0" xfId="0" applyFont="1" applyFill="1"/>
    <xf numFmtId="165" fontId="8" fillId="0" borderId="0" xfId="2" applyNumberFormat="1" applyFont="1" applyFill="1"/>
    <xf numFmtId="0" fontId="9" fillId="0" borderId="0" xfId="0" applyFont="1" applyFill="1"/>
    <xf numFmtId="0" fontId="12" fillId="0" borderId="0" xfId="0" applyFont="1" applyFill="1" applyBorder="1" applyAlignment="1"/>
    <xf numFmtId="166" fontId="5" fillId="2" borderId="41" xfId="2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0" fillId="0" borderId="0" xfId="0" applyFont="1" applyFill="1" applyAlignment="1"/>
    <xf numFmtId="0" fontId="16" fillId="0" borderId="0" xfId="0" applyFont="1" applyFill="1" applyBorder="1" applyAlignment="1"/>
    <xf numFmtId="0" fontId="16" fillId="0" borderId="35" xfId="0" applyFont="1" applyFill="1" applyBorder="1" applyAlignment="1"/>
    <xf numFmtId="0" fontId="14" fillId="0" borderId="35" xfId="0" applyFont="1" applyFill="1" applyBorder="1" applyAlignment="1"/>
    <xf numFmtId="0" fontId="14" fillId="0" borderId="0" xfId="0" applyFont="1" applyFill="1" applyBorder="1" applyAlignment="1">
      <alignment horizontal="right" vertical="center" wrapText="1"/>
    </xf>
    <xf numFmtId="0" fontId="14" fillId="0" borderId="35" xfId="0" applyFont="1" applyFill="1" applyBorder="1" applyAlignment="1">
      <alignment vertical="center" wrapText="1"/>
    </xf>
    <xf numFmtId="0" fontId="14" fillId="0" borderId="35" xfId="0" applyFont="1" applyFill="1" applyBorder="1"/>
    <xf numFmtId="0" fontId="19" fillId="0" borderId="0" xfId="0" applyFont="1" applyFill="1" applyBorder="1" applyAlignment="1">
      <alignment vertical="center" wrapText="1"/>
    </xf>
    <xf numFmtId="0" fontId="20" fillId="0" borderId="0" xfId="0" applyFont="1" applyFill="1"/>
    <xf numFmtId="0" fontId="14" fillId="0" borderId="36" xfId="0" applyFont="1" applyFill="1" applyBorder="1" applyAlignment="1">
      <alignment vertical="center" wrapText="1"/>
    </xf>
    <xf numFmtId="0" fontId="14" fillId="0" borderId="36" xfId="0" applyFont="1" applyFill="1" applyBorder="1" applyAlignment="1"/>
    <xf numFmtId="0" fontId="19" fillId="0" borderId="0" xfId="0" applyFont="1" applyFill="1" applyBorder="1" applyAlignment="1"/>
    <xf numFmtId="0" fontId="15" fillId="0" borderId="0" xfId="0" applyFont="1" applyFill="1" applyAlignment="1"/>
    <xf numFmtId="0" fontId="15" fillId="0" borderId="35" xfId="0" applyFont="1" applyFill="1" applyBorder="1" applyAlignment="1"/>
    <xf numFmtId="0" fontId="15" fillId="0" borderId="0" xfId="0" applyFont="1" applyFill="1" applyBorder="1" applyAlignment="1">
      <alignment horizontal="right" vertical="center" wrapText="1"/>
    </xf>
    <xf numFmtId="0" fontId="15" fillId="0" borderId="35" xfId="0" applyFont="1" applyFill="1" applyBorder="1" applyAlignment="1">
      <alignment vertical="center" wrapText="1"/>
    </xf>
    <xf numFmtId="0" fontId="15" fillId="0" borderId="35" xfId="0" applyFont="1" applyFill="1" applyBorder="1"/>
    <xf numFmtId="0" fontId="21" fillId="0" borderId="0" xfId="0" applyFont="1" applyFill="1"/>
    <xf numFmtId="0" fontId="15" fillId="0" borderId="36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5" fillId="0" borderId="36" xfId="0" applyFont="1" applyFill="1" applyBorder="1" applyAlignment="1"/>
    <xf numFmtId="0" fontId="11" fillId="0" borderId="0" xfId="0" applyFont="1" applyFill="1" applyBorder="1" applyAlignment="1"/>
    <xf numFmtId="0" fontId="15" fillId="0" borderId="0" xfId="0" applyFont="1" applyFill="1" applyBorder="1" applyAlignment="1"/>
    <xf numFmtId="0" fontId="21" fillId="0" borderId="0" xfId="0" applyFont="1" applyFill="1" applyBorder="1"/>
    <xf numFmtId="166" fontId="24" fillId="2" borderId="41" xfId="2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wrapText="1"/>
    </xf>
    <xf numFmtId="17" fontId="27" fillId="2" borderId="48" xfId="1" applyNumberFormat="1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left" vertical="center" wrapText="1"/>
    </xf>
    <xf numFmtId="166" fontId="28" fillId="0" borderId="50" xfId="2" applyNumberFormat="1" applyFont="1" applyFill="1" applyBorder="1" applyAlignment="1">
      <alignment horizontal="center"/>
    </xf>
    <xf numFmtId="0" fontId="27" fillId="0" borderId="13" xfId="0" applyFont="1" applyFill="1" applyBorder="1" applyAlignment="1">
      <alignment horizontal="left" vertical="center" wrapText="1"/>
    </xf>
    <xf numFmtId="166" fontId="28" fillId="0" borderId="38" xfId="2" applyNumberFormat="1" applyFont="1" applyFill="1" applyBorder="1" applyAlignment="1">
      <alignment horizontal="center"/>
    </xf>
    <xf numFmtId="0" fontId="27" fillId="0" borderId="8" xfId="0" applyFont="1" applyFill="1" applyBorder="1" applyAlignment="1">
      <alignment horizontal="left" vertical="center" wrapText="1"/>
    </xf>
    <xf numFmtId="0" fontId="27" fillId="0" borderId="51" xfId="0" applyFont="1" applyFill="1" applyBorder="1" applyAlignment="1">
      <alignment horizontal="left" vertical="center" wrapText="1"/>
    </xf>
    <xf numFmtId="166" fontId="28" fillId="0" borderId="39" xfId="2" applyNumberFormat="1" applyFont="1" applyFill="1" applyBorder="1" applyAlignment="1">
      <alignment horizontal="center"/>
    </xf>
    <xf numFmtId="0" fontId="27" fillId="0" borderId="17" xfId="0" applyFont="1" applyFill="1" applyBorder="1" applyAlignment="1">
      <alignment vertical="center" wrapText="1"/>
    </xf>
    <xf numFmtId="166" fontId="28" fillId="0" borderId="40" xfId="2" applyNumberFormat="1" applyFont="1" applyFill="1" applyBorder="1" applyAlignment="1">
      <alignment horizontal="center"/>
    </xf>
    <xf numFmtId="0" fontId="27" fillId="0" borderId="15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left" vertical="center" wrapText="1"/>
    </xf>
    <xf numFmtId="0" fontId="27" fillId="0" borderId="20" xfId="0" applyFont="1" applyFill="1" applyBorder="1" applyAlignment="1">
      <alignment horizontal="left" vertical="center" wrapText="1"/>
    </xf>
    <xf numFmtId="0" fontId="27" fillId="0" borderId="21" xfId="0" applyFont="1" applyFill="1" applyBorder="1" applyAlignment="1">
      <alignment horizontal="left" vertical="center" wrapText="1"/>
    </xf>
    <xf numFmtId="166" fontId="5" fillId="2" borderId="57" xfId="2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/>
    </xf>
    <xf numFmtId="3" fontId="30" fillId="0" borderId="50" xfId="2" applyNumberFormat="1" applyFont="1" applyFill="1" applyBorder="1" applyAlignment="1">
      <alignment horizontal="center"/>
    </xf>
    <xf numFmtId="3" fontId="30" fillId="0" borderId="58" xfId="2" applyNumberFormat="1" applyFont="1" applyFill="1" applyBorder="1" applyAlignment="1">
      <alignment horizontal="center"/>
    </xf>
    <xf numFmtId="3" fontId="30" fillId="0" borderId="45" xfId="2" applyNumberFormat="1" applyFont="1" applyFill="1" applyBorder="1" applyAlignment="1">
      <alignment horizontal="center"/>
    </xf>
    <xf numFmtId="3" fontId="30" fillId="0" borderId="46" xfId="2" applyNumberFormat="1" applyFont="1" applyFill="1" applyBorder="1" applyAlignment="1">
      <alignment horizontal="center"/>
    </xf>
    <xf numFmtId="3" fontId="30" fillId="0" borderId="38" xfId="2" applyNumberFormat="1" applyFont="1" applyFill="1" applyBorder="1" applyAlignment="1">
      <alignment horizontal="center"/>
    </xf>
    <xf numFmtId="3" fontId="30" fillId="0" borderId="30" xfId="2" applyNumberFormat="1" applyFont="1" applyFill="1" applyBorder="1" applyAlignment="1">
      <alignment horizontal="center"/>
    </xf>
    <xf numFmtId="3" fontId="30" fillId="0" borderId="39" xfId="2" applyNumberFormat="1" applyFont="1" applyFill="1" applyBorder="1" applyAlignment="1">
      <alignment horizontal="center"/>
    </xf>
    <xf numFmtId="3" fontId="30" fillId="0" borderId="31" xfId="2" applyNumberFormat="1" applyFont="1" applyFill="1" applyBorder="1" applyAlignment="1">
      <alignment horizontal="center"/>
    </xf>
    <xf numFmtId="3" fontId="30" fillId="0" borderId="53" xfId="2" applyNumberFormat="1" applyFont="1" applyFill="1" applyBorder="1" applyAlignment="1">
      <alignment horizontal="center"/>
    </xf>
    <xf numFmtId="3" fontId="30" fillId="0" borderId="40" xfId="2" applyNumberFormat="1" applyFont="1" applyFill="1" applyBorder="1" applyAlignment="1">
      <alignment horizontal="center"/>
    </xf>
    <xf numFmtId="3" fontId="30" fillId="0" borderId="47" xfId="2" applyNumberFormat="1" applyFont="1" applyFill="1" applyBorder="1" applyAlignment="1">
      <alignment horizontal="center"/>
    </xf>
    <xf numFmtId="3" fontId="30" fillId="0" borderId="62" xfId="2" applyNumberFormat="1" applyFont="1" applyFill="1" applyBorder="1" applyAlignment="1">
      <alignment horizontal="center"/>
    </xf>
    <xf numFmtId="3" fontId="30" fillId="0" borderId="59" xfId="2" applyNumberFormat="1" applyFont="1" applyFill="1" applyBorder="1" applyAlignment="1">
      <alignment horizontal="center"/>
    </xf>
    <xf numFmtId="3" fontId="30" fillId="0" borderId="19" xfId="2" applyNumberFormat="1" applyFont="1" applyFill="1" applyBorder="1" applyAlignment="1">
      <alignment horizontal="center"/>
    </xf>
    <xf numFmtId="3" fontId="30" fillId="0" borderId="60" xfId="2" applyNumberFormat="1" applyFont="1" applyFill="1" applyBorder="1" applyAlignment="1">
      <alignment horizontal="center"/>
    </xf>
    <xf numFmtId="3" fontId="30" fillId="0" borderId="9" xfId="2" applyNumberFormat="1" applyFont="1" applyFill="1" applyBorder="1" applyAlignment="1">
      <alignment horizontal="center"/>
    </xf>
    <xf numFmtId="3" fontId="30" fillId="0" borderId="49" xfId="2" applyNumberFormat="1" applyFont="1" applyFill="1" applyBorder="1" applyAlignment="1">
      <alignment horizontal="center"/>
    </xf>
    <xf numFmtId="3" fontId="30" fillId="0" borderId="61" xfId="2" applyNumberFormat="1" applyFont="1" applyFill="1" applyBorder="1" applyAlignment="1">
      <alignment horizontal="center"/>
    </xf>
    <xf numFmtId="3" fontId="30" fillId="0" borderId="25" xfId="2" applyNumberFormat="1" applyFont="1" applyFill="1" applyBorder="1" applyAlignment="1">
      <alignment horizontal="center"/>
    </xf>
    <xf numFmtId="3" fontId="23" fillId="2" borderId="22" xfId="2" applyNumberFormat="1" applyFont="1" applyFill="1" applyBorder="1" applyAlignment="1">
      <alignment horizontal="center" vertical="center"/>
    </xf>
    <xf numFmtId="3" fontId="26" fillId="2" borderId="22" xfId="2" applyNumberFormat="1" applyFont="1" applyFill="1" applyBorder="1" applyAlignment="1">
      <alignment horizontal="center" vertical="center"/>
    </xf>
    <xf numFmtId="166" fontId="5" fillId="2" borderId="64" xfId="2" applyNumberFormat="1" applyFont="1" applyFill="1" applyBorder="1" applyAlignment="1">
      <alignment horizontal="center" vertical="center"/>
    </xf>
    <xf numFmtId="0" fontId="31" fillId="0" borderId="0" xfId="0" applyFont="1"/>
    <xf numFmtId="0" fontId="13" fillId="0" borderId="0" xfId="0" applyFont="1" applyFill="1" applyAlignment="1"/>
    <xf numFmtId="0" fontId="32" fillId="0" borderId="0" xfId="0" applyFont="1" applyFill="1"/>
    <xf numFmtId="0" fontId="14" fillId="0" borderId="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 wrapText="1"/>
    </xf>
    <xf numFmtId="16" fontId="31" fillId="0" borderId="0" xfId="0" applyNumberFormat="1" applyFont="1" applyAlignment="1">
      <alignment horizontal="center"/>
    </xf>
    <xf numFmtId="16" fontId="31" fillId="0" borderId="0" xfId="0" applyNumberFormat="1" applyFont="1"/>
    <xf numFmtId="3" fontId="31" fillId="0" borderId="0" xfId="0" applyNumberFormat="1" applyFont="1"/>
    <xf numFmtId="1" fontId="31" fillId="0" borderId="0" xfId="0" applyNumberFormat="1" applyFont="1"/>
    <xf numFmtId="0" fontId="29" fillId="0" borderId="0" xfId="0" applyFont="1"/>
    <xf numFmtId="17" fontId="33" fillId="2" borderId="42" xfId="1" applyNumberFormat="1" applyFont="1" applyFill="1" applyBorder="1" applyAlignment="1">
      <alignment horizontal="center" vertical="center" wrapText="1"/>
    </xf>
    <xf numFmtId="17" fontId="33" fillId="2" borderId="29" xfId="1" applyNumberFormat="1" applyFont="1" applyFill="1" applyBorder="1" applyAlignment="1">
      <alignment horizontal="center" vertical="center" wrapText="1"/>
    </xf>
    <xf numFmtId="17" fontId="33" fillId="2" borderId="5" xfId="1" applyNumberFormat="1" applyFont="1" applyFill="1" applyBorder="1" applyAlignment="1">
      <alignment horizontal="center" vertical="center"/>
    </xf>
    <xf numFmtId="166" fontId="27" fillId="0" borderId="65" xfId="2" applyNumberFormat="1" applyFont="1" applyFill="1" applyBorder="1" applyAlignment="1">
      <alignment horizontal="center"/>
    </xf>
    <xf numFmtId="164" fontId="28" fillId="0" borderId="30" xfId="2" applyNumberFormat="1" applyFont="1" applyFill="1" applyBorder="1" applyAlignment="1">
      <alignment horizontal="center"/>
    </xf>
    <xf numFmtId="164" fontId="28" fillId="0" borderId="9" xfId="2" applyNumberFormat="1" applyFont="1" applyFill="1" applyBorder="1" applyAlignment="1">
      <alignment horizontal="center"/>
    </xf>
    <xf numFmtId="166" fontId="27" fillId="0" borderId="56" xfId="2" applyNumberFormat="1" applyFont="1" applyFill="1" applyBorder="1" applyAlignment="1">
      <alignment horizontal="center"/>
    </xf>
    <xf numFmtId="166" fontId="27" fillId="0" borderId="55" xfId="2" applyNumberFormat="1" applyFont="1" applyFill="1" applyBorder="1" applyAlignment="1">
      <alignment horizontal="center"/>
    </xf>
    <xf numFmtId="164" fontId="28" fillId="0" borderId="31" xfId="2" applyNumberFormat="1" applyFont="1" applyFill="1" applyBorder="1" applyAlignment="1">
      <alignment horizontal="center"/>
    </xf>
    <xf numFmtId="164" fontId="28" fillId="0" borderId="25" xfId="2" applyNumberFormat="1" applyFont="1" applyFill="1" applyBorder="1" applyAlignment="1">
      <alignment horizontal="center"/>
    </xf>
    <xf numFmtId="166" fontId="27" fillId="0" borderId="66" xfId="2" applyNumberFormat="1" applyFont="1" applyFill="1" applyBorder="1" applyAlignment="1">
      <alignment horizontal="center"/>
    </xf>
    <xf numFmtId="164" fontId="28" fillId="0" borderId="32" xfId="2" applyNumberFormat="1" applyFont="1" applyFill="1" applyBorder="1" applyAlignment="1">
      <alignment horizontal="center"/>
    </xf>
    <xf numFmtId="164" fontId="28" fillId="0" borderId="26" xfId="2" applyNumberFormat="1" applyFont="1" applyFill="1" applyBorder="1" applyAlignment="1">
      <alignment horizontal="center"/>
    </xf>
    <xf numFmtId="0" fontId="27" fillId="0" borderId="18" xfId="0" applyFont="1" applyFill="1" applyBorder="1" applyAlignment="1">
      <alignment vertical="center"/>
    </xf>
    <xf numFmtId="0" fontId="27" fillId="0" borderId="21" xfId="0" applyFont="1" applyFill="1" applyBorder="1" applyAlignment="1">
      <alignment vertical="center"/>
    </xf>
    <xf numFmtId="0" fontId="27" fillId="0" borderId="37" xfId="0" applyFont="1" applyFill="1" applyBorder="1" applyAlignment="1">
      <alignment vertical="center"/>
    </xf>
    <xf numFmtId="166" fontId="27" fillId="0" borderId="2" xfId="2" applyNumberFormat="1" applyFont="1" applyFill="1" applyBorder="1" applyAlignment="1">
      <alignment horizontal="center"/>
    </xf>
    <xf numFmtId="164" fontId="28" fillId="0" borderId="33" xfId="2" applyNumberFormat="1" applyFont="1" applyFill="1" applyBorder="1" applyAlignment="1">
      <alignment horizontal="center"/>
    </xf>
    <xf numFmtId="164" fontId="28" fillId="0" borderId="19" xfId="2" applyNumberFormat="1" applyFont="1" applyFill="1" applyBorder="1" applyAlignment="1">
      <alignment horizontal="center"/>
    </xf>
    <xf numFmtId="166" fontId="27" fillId="0" borderId="54" xfId="2" applyNumberFormat="1" applyFont="1" applyFill="1" applyBorder="1" applyAlignment="1">
      <alignment horizontal="center"/>
    </xf>
    <xf numFmtId="164" fontId="28" fillId="0" borderId="58" xfId="2" applyNumberFormat="1" applyFont="1" applyFill="1" applyBorder="1" applyAlignment="1">
      <alignment horizontal="center"/>
    </xf>
    <xf numFmtId="164" fontId="28" fillId="0" borderId="59" xfId="2" applyNumberFormat="1" applyFont="1" applyFill="1" applyBorder="1" applyAlignment="1">
      <alignment horizontal="center"/>
    </xf>
    <xf numFmtId="164" fontId="28" fillId="0" borderId="60" xfId="2" applyNumberFormat="1" applyFont="1" applyFill="1" applyBorder="1" applyAlignment="1">
      <alignment horizontal="center"/>
    </xf>
    <xf numFmtId="164" fontId="28" fillId="0" borderId="61" xfId="2" applyNumberFormat="1" applyFont="1" applyFill="1" applyBorder="1" applyAlignment="1">
      <alignment horizontal="center"/>
    </xf>
    <xf numFmtId="17" fontId="34" fillId="2" borderId="48" xfId="1" applyNumberFormat="1" applyFont="1" applyFill="1" applyBorder="1" applyAlignment="1">
      <alignment horizontal="center" vertical="center" wrapText="1"/>
    </xf>
    <xf numFmtId="16" fontId="26" fillId="0" borderId="0" xfId="0" applyNumberFormat="1" applyFont="1" applyAlignment="1">
      <alignment horizontal="center"/>
    </xf>
    <xf numFmtId="16" fontId="26" fillId="0" borderId="0" xfId="0" applyNumberFormat="1" applyFont="1"/>
    <xf numFmtId="0" fontId="26" fillId="0" borderId="0" xfId="0" applyFont="1"/>
    <xf numFmtId="3" fontId="22" fillId="0" borderId="0" xfId="0" applyNumberFormat="1" applyFont="1" applyFill="1" applyBorder="1" applyAlignment="1">
      <alignment vertical="center"/>
    </xf>
    <xf numFmtId="0" fontId="29" fillId="0" borderId="0" xfId="0" applyFont="1" applyFill="1" applyBorder="1"/>
    <xf numFmtId="166" fontId="25" fillId="2" borderId="57" xfId="2" applyNumberFormat="1" applyFont="1" applyFill="1" applyBorder="1" applyAlignment="1">
      <alignment horizontal="center" vertical="center"/>
    </xf>
    <xf numFmtId="3" fontId="25" fillId="0" borderId="0" xfId="0" applyNumberFormat="1" applyFont="1" applyFill="1" applyBorder="1" applyAlignment="1">
      <alignment vertical="center"/>
    </xf>
    <xf numFmtId="0" fontId="31" fillId="0" borderId="0" xfId="0" applyFont="1" applyFill="1" applyBorder="1"/>
    <xf numFmtId="17" fontId="34" fillId="2" borderId="42" xfId="1" applyNumberFormat="1" applyFont="1" applyFill="1" applyBorder="1" applyAlignment="1">
      <alignment horizontal="center" vertical="top" wrapText="1"/>
    </xf>
    <xf numFmtId="16" fontId="35" fillId="0" borderId="0" xfId="0" applyNumberFormat="1" applyFont="1" applyAlignment="1">
      <alignment horizontal="center"/>
    </xf>
    <xf numFmtId="16" fontId="35" fillId="0" borderId="0" xfId="0" applyNumberFormat="1" applyFont="1"/>
    <xf numFmtId="0" fontId="35" fillId="0" borderId="0" xfId="0" applyFont="1"/>
    <xf numFmtId="0" fontId="36" fillId="0" borderId="0" xfId="0" applyFont="1" applyFill="1"/>
    <xf numFmtId="0" fontId="14" fillId="0" borderId="0" xfId="0" applyFont="1" applyFill="1" applyAlignment="1">
      <alignment horizontal="center"/>
    </xf>
    <xf numFmtId="0" fontId="9" fillId="0" borderId="0" xfId="0" applyFont="1"/>
    <xf numFmtId="0" fontId="27" fillId="0" borderId="69" xfId="0" applyFont="1" applyFill="1" applyBorder="1" applyAlignment="1">
      <alignment horizontal="left" vertical="center" wrapText="1"/>
    </xf>
    <xf numFmtId="0" fontId="27" fillId="0" borderId="55" xfId="0" applyFont="1" applyFill="1" applyBorder="1" applyAlignment="1">
      <alignment horizontal="left" vertical="center" wrapText="1"/>
    </xf>
    <xf numFmtId="166" fontId="27" fillId="0" borderId="39" xfId="2" applyNumberFormat="1" applyFont="1" applyFill="1" applyBorder="1" applyAlignment="1">
      <alignment horizontal="center"/>
    </xf>
    <xf numFmtId="0" fontId="27" fillId="0" borderId="69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 wrapText="1"/>
    </xf>
    <xf numFmtId="0" fontId="27" fillId="0" borderId="37" xfId="0" applyFont="1" applyFill="1" applyBorder="1" applyAlignment="1">
      <alignment horizontal="left" vertical="center" wrapText="1"/>
    </xf>
    <xf numFmtId="3" fontId="27" fillId="0" borderId="7" xfId="0" applyNumberFormat="1" applyFont="1" applyFill="1" applyBorder="1" applyAlignment="1">
      <alignment horizontal="left" vertical="center" wrapText="1"/>
    </xf>
    <xf numFmtId="3" fontId="27" fillId="0" borderId="13" xfId="0" applyNumberFormat="1" applyFont="1" applyFill="1" applyBorder="1" applyAlignment="1">
      <alignment horizontal="left" vertical="center" wrapText="1"/>
    </xf>
    <xf numFmtId="3" fontId="27" fillId="0" borderId="8" xfId="0" applyNumberFormat="1" applyFont="1" applyFill="1" applyBorder="1" applyAlignment="1">
      <alignment horizontal="left" vertical="center" wrapText="1"/>
    </xf>
    <xf numFmtId="3" fontId="27" fillId="0" borderId="18" xfId="0" applyNumberFormat="1" applyFont="1" applyFill="1" applyBorder="1" applyAlignment="1">
      <alignment vertical="center"/>
    </xf>
    <xf numFmtId="3" fontId="27" fillId="0" borderId="21" xfId="0" applyNumberFormat="1" applyFont="1" applyFill="1" applyBorder="1" applyAlignment="1">
      <alignment vertical="center"/>
    </xf>
    <xf numFmtId="3" fontId="27" fillId="0" borderId="69" xfId="0" applyNumberFormat="1" applyFont="1" applyFill="1" applyBorder="1" applyAlignment="1">
      <alignment vertical="center"/>
    </xf>
    <xf numFmtId="3" fontId="27" fillId="0" borderId="17" xfId="0" applyNumberFormat="1" applyFont="1" applyFill="1" applyBorder="1" applyAlignment="1">
      <alignment vertical="center"/>
    </xf>
    <xf numFmtId="3" fontId="27" fillId="0" borderId="17" xfId="0" applyNumberFormat="1" applyFont="1" applyFill="1" applyBorder="1" applyAlignment="1">
      <alignment vertical="center" wrapText="1"/>
    </xf>
    <xf numFmtId="3" fontId="27" fillId="0" borderId="15" xfId="0" applyNumberFormat="1" applyFont="1" applyFill="1" applyBorder="1" applyAlignment="1">
      <alignment vertical="center" wrapText="1"/>
    </xf>
    <xf numFmtId="3" fontId="27" fillId="0" borderId="18" xfId="0" applyNumberFormat="1" applyFont="1" applyFill="1" applyBorder="1" applyAlignment="1">
      <alignment horizontal="left" vertical="center" wrapText="1"/>
    </xf>
    <xf numFmtId="3" fontId="27" fillId="0" borderId="20" xfId="0" applyNumberFormat="1" applyFont="1" applyFill="1" applyBorder="1" applyAlignment="1">
      <alignment horizontal="left" vertical="center" wrapText="1"/>
    </xf>
    <xf numFmtId="3" fontId="27" fillId="0" borderId="21" xfId="0" applyNumberFormat="1" applyFont="1" applyFill="1" applyBorder="1" applyAlignment="1">
      <alignment horizontal="left" vertical="center" wrapText="1"/>
    </xf>
    <xf numFmtId="3" fontId="27" fillId="0" borderId="69" xfId="0" applyNumberFormat="1" applyFont="1" applyFill="1" applyBorder="1" applyAlignment="1">
      <alignment horizontal="left" vertical="center" wrapText="1"/>
    </xf>
    <xf numFmtId="3" fontId="27" fillId="0" borderId="37" xfId="0" applyNumberFormat="1" applyFont="1" applyFill="1" applyBorder="1" applyAlignment="1">
      <alignment horizontal="left" vertical="center" wrapText="1"/>
    </xf>
    <xf numFmtId="0" fontId="33" fillId="2" borderId="4" xfId="0" applyFont="1" applyFill="1" applyBorder="1" applyAlignment="1">
      <alignment vertical="center" wrapText="1"/>
    </xf>
    <xf numFmtId="0" fontId="27" fillId="2" borderId="3" xfId="0" applyFont="1" applyFill="1" applyBorder="1" applyAlignment="1">
      <alignment vertical="center" wrapText="1"/>
    </xf>
    <xf numFmtId="0" fontId="27" fillId="2" borderId="4" xfId="0" applyFont="1" applyFill="1" applyBorder="1" applyAlignment="1">
      <alignment vertical="center" wrapText="1"/>
    </xf>
    <xf numFmtId="0" fontId="25" fillId="2" borderId="24" xfId="0" applyFont="1" applyFill="1" applyBorder="1" applyAlignment="1">
      <alignment vertical="center"/>
    </xf>
    <xf numFmtId="0" fontId="25" fillId="2" borderId="2" xfId="0" applyFont="1" applyFill="1" applyBorder="1" applyAlignment="1">
      <alignment vertical="center"/>
    </xf>
    <xf numFmtId="0" fontId="34" fillId="2" borderId="4" xfId="0" applyFont="1" applyFill="1" applyBorder="1" applyAlignment="1">
      <alignment vertical="center" wrapText="1"/>
    </xf>
    <xf numFmtId="0" fontId="27" fillId="0" borderId="54" xfId="0" applyFont="1" applyFill="1" applyBorder="1" applyAlignment="1">
      <alignment horizontal="left" vertical="center" wrapText="1"/>
    </xf>
    <xf numFmtId="3" fontId="30" fillId="0" borderId="55" xfId="2" applyNumberFormat="1" applyFont="1" applyFill="1" applyBorder="1" applyAlignment="1">
      <alignment horizontal="center"/>
    </xf>
    <xf numFmtId="3" fontId="30" fillId="0" borderId="54" xfId="2" applyNumberFormat="1" applyFont="1" applyFill="1" applyBorder="1" applyAlignment="1">
      <alignment horizontal="center"/>
    </xf>
    <xf numFmtId="0" fontId="27" fillId="0" borderId="56" xfId="0" applyFont="1" applyFill="1" applyBorder="1" applyAlignment="1">
      <alignment horizontal="left" vertical="center" wrapText="1"/>
    </xf>
    <xf numFmtId="3" fontId="30" fillId="0" borderId="56" xfId="2" applyNumberFormat="1" applyFont="1" applyFill="1" applyBorder="1" applyAlignment="1">
      <alignment horizontal="center"/>
    </xf>
    <xf numFmtId="0" fontId="4" fillId="0" borderId="60" xfId="0" applyFont="1" applyBorder="1"/>
    <xf numFmtId="0" fontId="0" fillId="0" borderId="60" xfId="0" applyBorder="1"/>
    <xf numFmtId="0" fontId="38" fillId="0" borderId="60" xfId="0" applyFont="1" applyBorder="1" applyAlignment="1">
      <alignment horizontal="center" vertical="center" textRotation="90" wrapText="1"/>
    </xf>
    <xf numFmtId="0" fontId="38" fillId="0" borderId="60" xfId="0" applyFont="1" applyBorder="1" applyAlignment="1">
      <alignment horizontal="left" textRotation="90" wrapText="1"/>
    </xf>
    <xf numFmtId="0" fontId="39" fillId="0" borderId="60" xfId="0" applyFont="1" applyBorder="1" applyAlignment="1">
      <alignment vertical="center" textRotation="90"/>
    </xf>
    <xf numFmtId="0" fontId="39" fillId="0" borderId="60" xfId="0" applyFont="1" applyBorder="1" applyAlignment="1">
      <alignment horizontal="center" vertical="center" textRotation="90"/>
    </xf>
    <xf numFmtId="0" fontId="39" fillId="0" borderId="60" xfId="0" applyFont="1" applyBorder="1" applyAlignment="1">
      <alignment horizontal="center" vertical="center"/>
    </xf>
    <xf numFmtId="0" fontId="39" fillId="0" borderId="60" xfId="0" applyFont="1" applyBorder="1"/>
    <xf numFmtId="0" fontId="20" fillId="0" borderId="0" xfId="0" applyFont="1"/>
    <xf numFmtId="0" fontId="9" fillId="0" borderId="35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41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 wrapText="1"/>
    </xf>
    <xf numFmtId="0" fontId="16" fillId="0" borderId="0" xfId="0" applyFont="1" applyAlignment="1">
      <alignment horizontal="center" vertical="top" wrapText="1"/>
    </xf>
    <xf numFmtId="0" fontId="12" fillId="0" borderId="0" xfId="0" applyFont="1" applyAlignment="1">
      <alignment vertical="center" wrapText="1"/>
    </xf>
    <xf numFmtId="0" fontId="16" fillId="0" borderId="0" xfId="0" applyFont="1"/>
    <xf numFmtId="0" fontId="9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35" xfId="0" applyFont="1" applyBorder="1" applyAlignment="1">
      <alignment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/>
    </xf>
    <xf numFmtId="0" fontId="25" fillId="0" borderId="6" xfId="0" applyFont="1" applyFill="1" applyBorder="1" applyAlignment="1">
      <alignment horizontal="center" vertical="center" textRotation="90" wrapText="1"/>
    </xf>
    <xf numFmtId="0" fontId="25" fillId="0" borderId="10" xfId="0" applyFont="1" applyFill="1" applyBorder="1" applyAlignment="1">
      <alignment horizontal="center" vertical="center" textRotation="90" wrapText="1"/>
    </xf>
    <xf numFmtId="0" fontId="14" fillId="0" borderId="6" xfId="0" applyFont="1" applyFill="1" applyBorder="1" applyAlignment="1">
      <alignment horizontal="center" vertical="center" textRotation="90" wrapText="1"/>
    </xf>
    <xf numFmtId="0" fontId="14" fillId="0" borderId="10" xfId="0" applyFont="1" applyFill="1" applyBorder="1" applyAlignment="1">
      <alignment horizontal="center" vertical="center" textRotation="90" wrapText="1"/>
    </xf>
    <xf numFmtId="0" fontId="14" fillId="0" borderId="16" xfId="0" applyFont="1" applyFill="1" applyBorder="1" applyAlignment="1">
      <alignment horizontal="center" vertical="center" textRotation="90" wrapText="1"/>
    </xf>
    <xf numFmtId="0" fontId="33" fillId="2" borderId="1" xfId="0" applyFont="1" applyFill="1" applyBorder="1" applyAlignment="1">
      <alignment horizontal="center" vertical="center" wrapText="1"/>
    </xf>
    <xf numFmtId="0" fontId="33" fillId="2" borderId="28" xfId="0" applyFont="1" applyFill="1" applyBorder="1" applyAlignment="1">
      <alignment horizontal="center" vertical="center" wrapText="1"/>
    </xf>
    <xf numFmtId="0" fontId="33" fillId="2" borderId="17" xfId="0" applyFont="1" applyFill="1" applyBorder="1" applyAlignment="1">
      <alignment horizontal="center" vertical="center" wrapText="1"/>
    </xf>
    <xf numFmtId="0" fontId="33" fillId="2" borderId="71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7" fillId="0" borderId="14" xfId="0" applyFont="1" applyFill="1" applyBorder="1" applyAlignment="1">
      <alignment horizontal="center" vertical="center" wrapText="1"/>
    </xf>
    <xf numFmtId="0" fontId="27" fillId="0" borderId="68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right"/>
    </xf>
    <xf numFmtId="0" fontId="14" fillId="0" borderId="36" xfId="0" applyFont="1" applyFill="1" applyBorder="1" applyAlignment="1">
      <alignment horizontal="center"/>
    </xf>
    <xf numFmtId="0" fontId="24" fillId="2" borderId="24" xfId="0" applyFont="1" applyFill="1" applyBorder="1" applyAlignment="1">
      <alignment horizontal="center" vertical="center"/>
    </xf>
    <xf numFmtId="0" fontId="24" fillId="2" borderId="73" xfId="0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 wrapText="1"/>
    </xf>
    <xf numFmtId="0" fontId="27" fillId="0" borderId="36" xfId="0" applyFont="1" applyFill="1" applyBorder="1" applyAlignment="1">
      <alignment horizontal="center" vertical="center" wrapText="1"/>
    </xf>
    <xf numFmtId="0" fontId="27" fillId="0" borderId="46" xfId="0" applyFont="1" applyFill="1" applyBorder="1" applyAlignment="1">
      <alignment horizontal="center" vertical="center" wrapText="1"/>
    </xf>
    <xf numFmtId="0" fontId="27" fillId="0" borderId="37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27" fillId="0" borderId="44" xfId="0" applyFont="1" applyFill="1" applyBorder="1" applyAlignment="1">
      <alignment horizontal="center" vertical="center" wrapText="1"/>
    </xf>
    <xf numFmtId="0" fontId="27" fillId="0" borderId="45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vertical="center" wrapText="1"/>
    </xf>
    <xf numFmtId="0" fontId="0" fillId="0" borderId="71" xfId="0" applyBorder="1" applyAlignment="1">
      <alignment vertical="center" wrapText="1"/>
    </xf>
    <xf numFmtId="0" fontId="0" fillId="0" borderId="72" xfId="0" applyBorder="1" applyAlignment="1">
      <alignment vertical="center" wrapText="1"/>
    </xf>
    <xf numFmtId="0" fontId="34" fillId="2" borderId="71" xfId="0" applyFont="1" applyFill="1" applyBorder="1" applyAlignment="1">
      <alignment horizontal="center" vertical="center" wrapText="1"/>
    </xf>
    <xf numFmtId="0" fontId="34" fillId="2" borderId="72" xfId="0" applyFont="1" applyFill="1" applyBorder="1" applyAlignment="1">
      <alignment horizontal="center" vertical="center" wrapText="1"/>
    </xf>
    <xf numFmtId="0" fontId="27" fillId="0" borderId="69" xfId="0" applyFont="1" applyFill="1" applyBorder="1" applyAlignment="1">
      <alignment horizontal="center" vertical="center" wrapText="1"/>
    </xf>
    <xf numFmtId="0" fontId="27" fillId="0" borderId="43" xfId="0" applyFont="1" applyFill="1" applyBorder="1" applyAlignment="1">
      <alignment horizontal="center" vertical="center" wrapText="1"/>
    </xf>
    <xf numFmtId="0" fontId="27" fillId="0" borderId="70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 wrapText="1"/>
    </xf>
    <xf numFmtId="0" fontId="27" fillId="0" borderId="71" xfId="0" applyFont="1" applyFill="1" applyBorder="1" applyAlignment="1">
      <alignment horizontal="center" vertical="center" wrapText="1"/>
    </xf>
    <xf numFmtId="0" fontId="27" fillId="0" borderId="72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0" fontId="27" fillId="2" borderId="3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27" fillId="2" borderId="27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28" fillId="0" borderId="44" xfId="0" applyFont="1" applyFill="1" applyBorder="1" applyAlignment="1">
      <alignment horizontal="center" vertical="center" wrapText="1"/>
    </xf>
    <xf numFmtId="0" fontId="28" fillId="0" borderId="45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7" fillId="2" borderId="28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textRotation="90" wrapText="1"/>
    </xf>
    <xf numFmtId="0" fontId="28" fillId="0" borderId="21" xfId="0" applyFont="1" applyFill="1" applyBorder="1" applyAlignment="1">
      <alignment horizontal="center" vertical="center" wrapText="1"/>
    </xf>
    <xf numFmtId="0" fontId="28" fillId="0" borderId="36" xfId="0" applyFont="1" applyFill="1" applyBorder="1" applyAlignment="1">
      <alignment horizontal="center" vertical="center" wrapText="1"/>
    </xf>
    <xf numFmtId="0" fontId="28" fillId="0" borderId="46" xfId="0" applyFont="1" applyFill="1" applyBorder="1" applyAlignment="1">
      <alignment horizontal="center" vertical="center" wrapText="1"/>
    </xf>
    <xf numFmtId="0" fontId="28" fillId="0" borderId="37" xfId="0" applyFont="1" applyFill="1" applyBorder="1" applyAlignment="1">
      <alignment horizontal="center" vertical="center" wrapText="1"/>
    </xf>
    <xf numFmtId="0" fontId="28" fillId="0" borderId="52" xfId="0" applyFont="1" applyFill="1" applyBorder="1" applyAlignment="1">
      <alignment horizontal="center" vertical="center" wrapText="1"/>
    </xf>
    <xf numFmtId="0" fontId="28" fillId="0" borderId="53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28" fillId="0" borderId="55" xfId="0" applyFont="1" applyFill="1" applyBorder="1" applyAlignment="1">
      <alignment horizontal="center" vertical="center" wrapText="1"/>
    </xf>
    <xf numFmtId="0" fontId="28" fillId="0" borderId="54" xfId="0" applyFont="1" applyFill="1" applyBorder="1" applyAlignment="1">
      <alignment horizontal="center" vertical="center" wrapText="1"/>
    </xf>
    <xf numFmtId="0" fontId="28" fillId="0" borderId="56" xfId="0" applyFont="1" applyFill="1" applyBorder="1" applyAlignment="1">
      <alignment horizontal="center" vertical="center" wrapText="1"/>
    </xf>
    <xf numFmtId="166" fontId="25" fillId="2" borderId="23" xfId="2" applyNumberFormat="1" applyFont="1" applyFill="1" applyBorder="1" applyAlignment="1">
      <alignment horizontal="center" vertical="center"/>
    </xf>
    <xf numFmtId="166" fontId="25" fillId="2" borderId="24" xfId="2" applyNumberFormat="1" applyFont="1" applyFill="1" applyBorder="1" applyAlignment="1">
      <alignment horizontal="center" vertical="center"/>
    </xf>
    <xf numFmtId="166" fontId="25" fillId="2" borderId="63" xfId="2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wrapText="1"/>
    </xf>
    <xf numFmtId="0" fontId="36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5" fillId="0" borderId="2" xfId="0" applyFont="1" applyFill="1" applyBorder="1" applyAlignment="1">
      <alignment horizontal="center" vertical="center" textRotation="90" wrapText="1"/>
    </xf>
    <xf numFmtId="0" fontId="34" fillId="2" borderId="1" xfId="0" applyFont="1" applyFill="1" applyBorder="1" applyAlignment="1">
      <alignment horizontal="center" vertical="center" wrapText="1"/>
    </xf>
    <xf numFmtId="0" fontId="34" fillId="2" borderId="28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34" fillId="2" borderId="17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 textRotation="90" wrapText="1"/>
    </xf>
    <xf numFmtId="0" fontId="23" fillId="0" borderId="10" xfId="0" applyFont="1" applyFill="1" applyBorder="1" applyAlignment="1">
      <alignment horizontal="center" vertical="center" textRotation="90" wrapText="1"/>
    </xf>
    <xf numFmtId="0" fontId="23" fillId="0" borderId="16" xfId="0" applyFont="1" applyFill="1" applyBorder="1" applyAlignment="1">
      <alignment horizontal="center" vertical="center" textRotation="90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27" xfId="0" applyFont="1" applyFill="1" applyBorder="1" applyAlignment="1">
      <alignment horizontal="center" vertical="center" wrapText="1"/>
    </xf>
    <xf numFmtId="0" fontId="37" fillId="0" borderId="11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textRotation="90" wrapText="1"/>
    </xf>
    <xf numFmtId="0" fontId="15" fillId="0" borderId="0" xfId="0" applyFont="1" applyFill="1" applyBorder="1" applyAlignment="1">
      <alignment horizontal="center" vertical="center" textRotation="90" wrapText="1"/>
    </xf>
    <xf numFmtId="0" fontId="15" fillId="0" borderId="27" xfId="0" applyFont="1" applyFill="1" applyBorder="1" applyAlignment="1">
      <alignment horizontal="center" vertical="center" textRotation="90" wrapText="1"/>
    </xf>
    <xf numFmtId="0" fontId="15" fillId="0" borderId="34" xfId="0" applyFont="1" applyFill="1" applyBorder="1" applyAlignment="1">
      <alignment horizontal="center" vertical="center" textRotation="90" wrapText="1"/>
    </xf>
    <xf numFmtId="0" fontId="15" fillId="0" borderId="28" xfId="0" applyFont="1" applyFill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/>
    </xf>
    <xf numFmtId="0" fontId="12" fillId="0" borderId="35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35" xfId="0" applyFont="1" applyBorder="1" applyAlignment="1">
      <alignment horizontal="center"/>
    </xf>
    <xf numFmtId="0" fontId="39" fillId="0" borderId="60" xfId="0" applyFont="1" applyBorder="1" applyAlignment="1">
      <alignment horizontal="center" vertical="center" wrapText="1"/>
    </xf>
    <xf numFmtId="0" fontId="39" fillId="0" borderId="60" xfId="0" applyFont="1" applyBorder="1" applyAlignment="1">
      <alignment horizontal="center" vertical="center"/>
    </xf>
    <xf numFmtId="0" fontId="39" fillId="0" borderId="60" xfId="0" applyFont="1" applyBorder="1" applyAlignment="1">
      <alignment horizontal="center" vertical="center" textRotation="90"/>
    </xf>
    <xf numFmtId="0" fontId="39" fillId="0" borderId="60" xfId="0" applyFont="1" applyBorder="1" applyAlignment="1">
      <alignment horizontal="center" vertical="center" textRotation="90" wrapText="1"/>
    </xf>
    <xf numFmtId="0" fontId="39" fillId="0" borderId="60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8" fillId="0" borderId="74" xfId="0" applyFont="1" applyBorder="1" applyAlignment="1">
      <alignment horizontal="center" vertical="center" textRotation="90" wrapText="1"/>
    </xf>
    <xf numFmtId="0" fontId="38" fillId="0" borderId="67" xfId="0" applyFont="1" applyBorder="1" applyAlignment="1">
      <alignment horizontal="center" vertical="center" textRotation="90" wrapText="1"/>
    </xf>
    <xf numFmtId="0" fontId="4" fillId="0" borderId="60" xfId="0" applyFont="1" applyBorder="1" applyAlignment="1">
      <alignment horizontal="center" vertical="center" textRotation="90"/>
    </xf>
    <xf numFmtId="0" fontId="39" fillId="0" borderId="8" xfId="0" applyFont="1" applyBorder="1" applyAlignment="1">
      <alignment horizontal="center"/>
    </xf>
    <xf numFmtId="0" fontId="39" fillId="0" borderId="36" xfId="0" applyFont="1" applyBorder="1" applyAlignment="1">
      <alignment horizontal="center"/>
    </xf>
    <xf numFmtId="0" fontId="39" fillId="0" borderId="30" xfId="0" applyFont="1" applyBorder="1" applyAlignment="1">
      <alignment horizontal="center"/>
    </xf>
    <xf numFmtId="0" fontId="40" fillId="0" borderId="60" xfId="0" applyFont="1" applyBorder="1" applyAlignment="1">
      <alignment horizontal="center" wrapText="1"/>
    </xf>
    <xf numFmtId="14" fontId="4" fillId="0" borderId="60" xfId="0" applyNumberFormat="1" applyFont="1" applyBorder="1"/>
  </cellXfs>
  <cellStyles count="4">
    <cellStyle name="Millares" xfId="2" builtinId="3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colors>
    <mruColors>
      <color rgb="FF3366CC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486834</xdr:colOff>
      <xdr:row>2</xdr:row>
      <xdr:rowOff>140334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43667" cy="785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42333</xdr:colOff>
      <xdr:row>0</xdr:row>
      <xdr:rowOff>0</xdr:rowOff>
    </xdr:from>
    <xdr:to>
      <xdr:col>2</xdr:col>
      <xdr:colOff>391583</xdr:colOff>
      <xdr:row>2</xdr:row>
      <xdr:rowOff>63500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3" y="0"/>
          <a:ext cx="2243667" cy="709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148166</xdr:colOff>
      <xdr:row>0</xdr:row>
      <xdr:rowOff>0</xdr:rowOff>
    </xdr:from>
    <xdr:to>
      <xdr:col>2</xdr:col>
      <xdr:colOff>497416</xdr:colOff>
      <xdr:row>2</xdr:row>
      <xdr:rowOff>63500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6" y="0"/>
          <a:ext cx="2243667" cy="709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84666</xdr:rowOff>
    </xdr:from>
    <xdr:to>
      <xdr:col>3</xdr:col>
      <xdr:colOff>158750</xdr:colOff>
      <xdr:row>2</xdr:row>
      <xdr:rowOff>148166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66"/>
          <a:ext cx="2243667" cy="709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44303</xdr:colOff>
      <xdr:row>0</xdr:row>
      <xdr:rowOff>55379</xdr:rowOff>
    </xdr:from>
    <xdr:ext cx="3071628" cy="964700"/>
    <xdr:pic>
      <xdr:nvPicPr>
        <xdr:cNvPr id="2" name="Imagen 1">
          <a:extLst>
            <a:ext uri="{FF2B5EF4-FFF2-40B4-BE49-F238E27FC236}">
              <a16:creationId xmlns:a16="http://schemas.microsoft.com/office/drawing/2014/main" xmlns="" id="{FEB4FB01-76B8-AB47-AB01-22E87C072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03" y="55379"/>
          <a:ext cx="3071628" cy="96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showGridLines="0" view="pageBreakPreview" topLeftCell="A10" zoomScale="90" zoomScaleNormal="90" zoomScaleSheetLayoutView="90" workbookViewId="0">
      <selection activeCell="C47" sqref="C47:E55"/>
    </sheetView>
  </sheetViews>
  <sheetFormatPr baseColWidth="10" defaultColWidth="11.42578125" defaultRowHeight="15"/>
  <cols>
    <col min="1" max="1" width="6.140625" customWidth="1"/>
    <col min="2" max="4" width="20.140625" customWidth="1"/>
    <col min="6" max="6" width="27.140625" customWidth="1"/>
    <col min="7" max="7" width="15.42578125" customWidth="1"/>
    <col min="8" max="11" width="20.7109375" customWidth="1"/>
    <col min="12" max="12" width="14" bestFit="1" customWidth="1"/>
    <col min="13" max="13" width="12.28515625" bestFit="1" customWidth="1"/>
    <col min="14" max="14" width="14" bestFit="1" customWidth="1"/>
    <col min="15" max="15" width="12.42578125" bestFit="1" customWidth="1"/>
    <col min="16" max="16" width="13.7109375" bestFit="1" customWidth="1"/>
  </cols>
  <sheetData>
    <row r="1" spans="1:16" s="17" customFormat="1" ht="27.75" customHeight="1">
      <c r="C1" s="89"/>
      <c r="D1" s="89"/>
      <c r="E1" s="89"/>
      <c r="F1" s="214" t="s">
        <v>47</v>
      </c>
      <c r="G1" s="214"/>
      <c r="H1" s="214"/>
      <c r="I1" s="214"/>
      <c r="J1" s="214"/>
      <c r="K1" s="214"/>
      <c r="L1" s="23"/>
      <c r="M1" s="23"/>
    </row>
    <row r="2" spans="1:16" s="17" customFormat="1" ht="23.25" customHeight="1">
      <c r="C2" s="89"/>
      <c r="D2" s="89"/>
      <c r="E2" s="214" t="s">
        <v>26</v>
      </c>
      <c r="F2" s="214"/>
      <c r="G2" s="214"/>
      <c r="H2" s="214"/>
      <c r="I2" s="214"/>
      <c r="J2" s="214"/>
      <c r="K2" s="214"/>
      <c r="L2" s="22"/>
      <c r="M2" s="22"/>
    </row>
    <row r="3" spans="1:16" s="17" customFormat="1" ht="23.25" customHeight="1">
      <c r="C3" s="89"/>
      <c r="D3" s="89"/>
      <c r="E3" s="48"/>
      <c r="F3" s="214" t="s">
        <v>62</v>
      </c>
      <c r="G3" s="214"/>
      <c r="H3" s="214"/>
      <c r="I3" s="214"/>
      <c r="J3" s="214"/>
      <c r="K3" s="214"/>
      <c r="L3" s="22"/>
      <c r="M3" s="22"/>
    </row>
    <row r="4" spans="1:16" s="17" customFormat="1" ht="23.25" customHeight="1">
      <c r="B4" s="88"/>
      <c r="C4" s="215" t="s">
        <v>90</v>
      </c>
      <c r="D4" s="215"/>
      <c r="E4" s="215"/>
      <c r="F4" s="215"/>
      <c r="G4" s="215"/>
      <c r="H4" s="215"/>
      <c r="I4" s="215"/>
      <c r="J4" s="215"/>
      <c r="K4" s="215"/>
      <c r="L4" s="21"/>
      <c r="M4" s="21"/>
    </row>
    <row r="5" spans="1:16" s="31" customFormat="1" ht="22.5" customHeight="1">
      <c r="A5" s="201" t="s">
        <v>60</v>
      </c>
      <c r="B5" s="201"/>
      <c r="C5" s="26"/>
      <c r="D5" s="26"/>
      <c r="E5" s="28"/>
      <c r="F5" s="27" t="s">
        <v>42</v>
      </c>
      <c r="G5" s="28"/>
      <c r="H5" s="28"/>
      <c r="I5" s="27" t="s">
        <v>51</v>
      </c>
      <c r="J5" s="29"/>
      <c r="K5" s="28"/>
      <c r="L5" s="30"/>
      <c r="M5" s="30"/>
    </row>
    <row r="6" spans="1:16" s="31" customFormat="1" ht="36" customHeight="1">
      <c r="A6" s="201" t="s">
        <v>43</v>
      </c>
      <c r="B6" s="201"/>
      <c r="C6" s="218"/>
      <c r="D6" s="218"/>
      <c r="E6" s="218"/>
      <c r="F6" s="90" t="s">
        <v>52</v>
      </c>
      <c r="G6" s="28"/>
      <c r="H6" s="28"/>
      <c r="I6" s="27" t="s">
        <v>49</v>
      </c>
      <c r="J6" s="32"/>
      <c r="K6" s="32"/>
      <c r="L6" s="30"/>
      <c r="M6" s="30"/>
    </row>
    <row r="7" spans="1:16" s="31" customFormat="1" ht="33" customHeight="1">
      <c r="A7" s="216" t="s">
        <v>48</v>
      </c>
      <c r="B7" s="216"/>
      <c r="C7" s="216"/>
      <c r="D7" s="135"/>
      <c r="E7" s="26"/>
      <c r="F7" s="26"/>
      <c r="G7" s="26"/>
      <c r="H7" s="26"/>
      <c r="I7" s="217" t="s">
        <v>50</v>
      </c>
      <c r="J7" s="217"/>
      <c r="K7" s="217"/>
      <c r="L7" s="34"/>
    </row>
    <row r="8" spans="1:16" s="17" customFormat="1" ht="23.25" customHeight="1" thickBot="1">
      <c r="A8" s="24" t="s">
        <v>38</v>
      </c>
      <c r="B8" s="24"/>
      <c r="C8" s="24"/>
      <c r="D8" s="24"/>
      <c r="E8" s="24"/>
      <c r="F8" s="24"/>
      <c r="G8" s="24"/>
      <c r="H8" s="24"/>
      <c r="I8" s="24"/>
      <c r="J8" s="24"/>
      <c r="K8" s="25"/>
      <c r="L8" s="20"/>
      <c r="M8" s="18"/>
    </row>
    <row r="9" spans="1:16" s="87" customFormat="1" ht="42" customHeight="1" thickBot="1">
      <c r="A9" s="207" t="s">
        <v>54</v>
      </c>
      <c r="B9" s="208"/>
      <c r="C9" s="209" t="s">
        <v>1</v>
      </c>
      <c r="D9" s="210"/>
      <c r="E9" s="210"/>
      <c r="F9" s="158" t="s">
        <v>69</v>
      </c>
      <c r="G9" s="97" t="s">
        <v>17</v>
      </c>
      <c r="H9" s="98" t="s">
        <v>23</v>
      </c>
      <c r="I9" s="98" t="s">
        <v>24</v>
      </c>
      <c r="J9" s="98" t="s">
        <v>39</v>
      </c>
      <c r="K9" s="99" t="s">
        <v>25</v>
      </c>
      <c r="L9" s="92"/>
      <c r="M9" s="93"/>
    </row>
    <row r="10" spans="1:16" s="87" customFormat="1" ht="42" customHeight="1" thickTop="1">
      <c r="A10" s="202" t="s">
        <v>34</v>
      </c>
      <c r="B10" s="204" t="s">
        <v>35</v>
      </c>
      <c r="C10" s="190" t="s">
        <v>71</v>
      </c>
      <c r="D10" s="191"/>
      <c r="E10" s="211"/>
      <c r="F10" s="50" t="s">
        <v>27</v>
      </c>
      <c r="G10" s="100">
        <f>SUM(H10:K10)</f>
        <v>0</v>
      </c>
      <c r="H10" s="101"/>
      <c r="I10" s="101"/>
      <c r="J10" s="101"/>
      <c r="K10" s="102"/>
      <c r="N10" s="94"/>
      <c r="O10" s="95"/>
      <c r="P10" s="95"/>
    </row>
    <row r="11" spans="1:16" s="87" customFormat="1" ht="42" customHeight="1">
      <c r="A11" s="203"/>
      <c r="B11" s="205"/>
      <c r="C11" s="196"/>
      <c r="D11" s="197"/>
      <c r="E11" s="212"/>
      <c r="F11" s="52" t="s">
        <v>28</v>
      </c>
      <c r="G11" s="103">
        <f t="shared" ref="G11:G55" si="0">SUM(H11:K11)</f>
        <v>0</v>
      </c>
      <c r="H11" s="101"/>
      <c r="I11" s="101"/>
      <c r="J11" s="101"/>
      <c r="K11" s="102"/>
      <c r="N11" s="94"/>
      <c r="O11" s="95"/>
      <c r="P11" s="95"/>
    </row>
    <row r="12" spans="1:16" s="87" customFormat="1" ht="42" customHeight="1">
      <c r="A12" s="203"/>
      <c r="B12" s="205"/>
      <c r="C12" s="196"/>
      <c r="D12" s="197"/>
      <c r="E12" s="212"/>
      <c r="F12" s="52" t="s">
        <v>29</v>
      </c>
      <c r="G12" s="103">
        <f t="shared" si="0"/>
        <v>0</v>
      </c>
      <c r="H12" s="101"/>
      <c r="I12" s="101"/>
      <c r="J12" s="101"/>
      <c r="K12" s="102"/>
      <c r="N12" s="94"/>
      <c r="O12" s="95"/>
      <c r="P12" s="95"/>
    </row>
    <row r="13" spans="1:16" s="87" customFormat="1" ht="42" customHeight="1">
      <c r="A13" s="203"/>
      <c r="B13" s="205"/>
      <c r="C13" s="196"/>
      <c r="D13" s="197"/>
      <c r="E13" s="212"/>
      <c r="F13" s="54" t="s">
        <v>19</v>
      </c>
      <c r="G13" s="103">
        <f t="shared" si="0"/>
        <v>0</v>
      </c>
      <c r="H13" s="101"/>
      <c r="I13" s="101"/>
      <c r="J13" s="101"/>
      <c r="K13" s="102"/>
      <c r="N13" s="94"/>
      <c r="O13" s="95"/>
      <c r="P13" s="95"/>
    </row>
    <row r="14" spans="1:16" s="87" customFormat="1" ht="42" customHeight="1" thickBot="1">
      <c r="A14" s="203"/>
      <c r="B14" s="205"/>
      <c r="C14" s="193"/>
      <c r="D14" s="194"/>
      <c r="E14" s="213"/>
      <c r="F14" s="54" t="s">
        <v>20</v>
      </c>
      <c r="G14" s="104">
        <f t="shared" si="0"/>
        <v>0</v>
      </c>
      <c r="H14" s="105"/>
      <c r="I14" s="105"/>
      <c r="J14" s="105"/>
      <c r="K14" s="106"/>
      <c r="N14" s="94"/>
      <c r="O14" s="95"/>
      <c r="P14" s="95"/>
    </row>
    <row r="15" spans="1:16" s="87" customFormat="1" ht="42" customHeight="1">
      <c r="A15" s="203"/>
      <c r="B15" s="205"/>
      <c r="C15" s="190" t="s">
        <v>72</v>
      </c>
      <c r="D15" s="191"/>
      <c r="E15" s="211"/>
      <c r="F15" s="50" t="s">
        <v>30</v>
      </c>
      <c r="G15" s="107">
        <f t="shared" si="0"/>
        <v>0</v>
      </c>
      <c r="H15" s="108"/>
      <c r="I15" s="108"/>
      <c r="J15" s="108"/>
      <c r="K15" s="109"/>
      <c r="N15" s="94"/>
      <c r="O15" s="95"/>
      <c r="P15" s="95"/>
    </row>
    <row r="16" spans="1:16" s="87" customFormat="1" ht="42" customHeight="1">
      <c r="A16" s="203"/>
      <c r="B16" s="205"/>
      <c r="C16" s="196"/>
      <c r="D16" s="197"/>
      <c r="E16" s="212"/>
      <c r="F16" s="52" t="s">
        <v>31</v>
      </c>
      <c r="G16" s="107">
        <f t="shared" si="0"/>
        <v>0</v>
      </c>
      <c r="H16" s="108"/>
      <c r="I16" s="108"/>
      <c r="J16" s="108"/>
      <c r="K16" s="109"/>
      <c r="N16" s="94"/>
      <c r="O16" s="95"/>
      <c r="P16" s="95"/>
    </row>
    <row r="17" spans="1:16" s="87" customFormat="1" ht="42" customHeight="1">
      <c r="A17" s="203"/>
      <c r="B17" s="205"/>
      <c r="C17" s="196"/>
      <c r="D17" s="197"/>
      <c r="E17" s="212"/>
      <c r="F17" s="52" t="s">
        <v>18</v>
      </c>
      <c r="G17" s="107">
        <f t="shared" si="0"/>
        <v>0</v>
      </c>
      <c r="H17" s="108"/>
      <c r="I17" s="108"/>
      <c r="J17" s="108"/>
      <c r="K17" s="109"/>
      <c r="N17" s="94"/>
      <c r="O17" s="95"/>
      <c r="P17" s="95"/>
    </row>
    <row r="18" spans="1:16" s="87" customFormat="1" ht="42" customHeight="1">
      <c r="A18" s="203"/>
      <c r="B18" s="205"/>
      <c r="C18" s="196"/>
      <c r="D18" s="197"/>
      <c r="E18" s="212"/>
      <c r="F18" s="54" t="s">
        <v>32</v>
      </c>
      <c r="G18" s="103">
        <f t="shared" si="0"/>
        <v>0</v>
      </c>
      <c r="H18" s="101"/>
      <c r="I18" s="101"/>
      <c r="J18" s="101"/>
      <c r="K18" s="102"/>
      <c r="N18" s="94"/>
      <c r="O18" s="95"/>
      <c r="P18" s="95"/>
    </row>
    <row r="19" spans="1:16" s="87" customFormat="1" ht="42" customHeight="1" thickBot="1">
      <c r="A19" s="203"/>
      <c r="B19" s="205"/>
      <c r="C19" s="193"/>
      <c r="D19" s="194"/>
      <c r="E19" s="213"/>
      <c r="F19" s="54" t="s">
        <v>33</v>
      </c>
      <c r="G19" s="104">
        <f t="shared" si="0"/>
        <v>0</v>
      </c>
      <c r="H19" s="105"/>
      <c r="I19" s="105"/>
      <c r="J19" s="105"/>
      <c r="K19" s="106"/>
      <c r="N19" s="94"/>
      <c r="O19" s="95"/>
      <c r="P19" s="95"/>
    </row>
    <row r="20" spans="1:16" s="87" customFormat="1" ht="42" customHeight="1">
      <c r="A20" s="203"/>
      <c r="B20" s="205"/>
      <c r="C20" s="190" t="s">
        <v>73</v>
      </c>
      <c r="D20" s="191"/>
      <c r="E20" s="192"/>
      <c r="F20" s="110" t="s">
        <v>21</v>
      </c>
      <c r="G20" s="107">
        <f t="shared" si="0"/>
        <v>0</v>
      </c>
      <c r="H20" s="108"/>
      <c r="I20" s="108"/>
      <c r="J20" s="108"/>
      <c r="K20" s="109"/>
      <c r="N20" s="94"/>
      <c r="O20" s="95"/>
      <c r="P20" s="95"/>
    </row>
    <row r="21" spans="1:16" s="87" customFormat="1" ht="42" customHeight="1">
      <c r="A21" s="203"/>
      <c r="B21" s="205"/>
      <c r="C21" s="196"/>
      <c r="D21" s="197"/>
      <c r="E21" s="198"/>
      <c r="F21" s="111" t="s">
        <v>18</v>
      </c>
      <c r="G21" s="107">
        <f t="shared" si="0"/>
        <v>0</v>
      </c>
      <c r="H21" s="108"/>
      <c r="I21" s="108"/>
      <c r="J21" s="108"/>
      <c r="K21" s="109"/>
      <c r="N21" s="94"/>
      <c r="O21" s="95"/>
      <c r="P21" s="95"/>
    </row>
    <row r="22" spans="1:16" s="87" customFormat="1" ht="42" customHeight="1">
      <c r="A22" s="203"/>
      <c r="B22" s="205"/>
      <c r="C22" s="196"/>
      <c r="D22" s="197"/>
      <c r="E22" s="198"/>
      <c r="F22" s="111" t="s">
        <v>19</v>
      </c>
      <c r="G22" s="107">
        <f t="shared" si="0"/>
        <v>0</v>
      </c>
      <c r="H22" s="108"/>
      <c r="I22" s="108"/>
      <c r="J22" s="108"/>
      <c r="K22" s="109"/>
      <c r="N22" s="94"/>
      <c r="O22" s="95"/>
      <c r="P22" s="95"/>
    </row>
    <row r="23" spans="1:16" s="87" customFormat="1" ht="42" customHeight="1">
      <c r="A23" s="203"/>
      <c r="B23" s="205"/>
      <c r="C23" s="196"/>
      <c r="D23" s="197"/>
      <c r="E23" s="198"/>
      <c r="F23" s="111" t="s">
        <v>20</v>
      </c>
      <c r="G23" s="107">
        <f t="shared" si="0"/>
        <v>0</v>
      </c>
      <c r="H23" s="108"/>
      <c r="I23" s="108"/>
      <c r="J23" s="108"/>
      <c r="K23" s="109"/>
      <c r="N23" s="94"/>
      <c r="O23" s="95"/>
      <c r="P23" s="95"/>
    </row>
    <row r="24" spans="1:16" s="87" customFormat="1" ht="42" customHeight="1" thickBot="1">
      <c r="A24" s="203"/>
      <c r="B24" s="206"/>
      <c r="C24" s="193"/>
      <c r="D24" s="194"/>
      <c r="E24" s="195"/>
      <c r="F24" s="112" t="s">
        <v>22</v>
      </c>
      <c r="G24" s="103">
        <f t="shared" si="0"/>
        <v>0</v>
      </c>
      <c r="H24" s="101"/>
      <c r="I24" s="101"/>
      <c r="J24" s="101"/>
      <c r="K24" s="109"/>
      <c r="N24" s="94"/>
      <c r="O24" s="95"/>
      <c r="P24" s="95"/>
    </row>
    <row r="25" spans="1:16" s="87" customFormat="1" ht="42" customHeight="1" thickBot="1">
      <c r="A25" s="203"/>
      <c r="B25" s="204" t="s">
        <v>36</v>
      </c>
      <c r="C25" s="190" t="s">
        <v>74</v>
      </c>
      <c r="D25" s="191"/>
      <c r="E25" s="192"/>
      <c r="F25" s="57" t="s">
        <v>4</v>
      </c>
      <c r="G25" s="113">
        <f t="shared" si="0"/>
        <v>0</v>
      </c>
      <c r="H25" s="114"/>
      <c r="I25" s="114"/>
      <c r="J25" s="114"/>
      <c r="K25" s="115"/>
      <c r="O25" s="95"/>
      <c r="P25" s="95"/>
    </row>
    <row r="26" spans="1:16" s="87" customFormat="1" ht="48.75" customHeight="1" thickBot="1">
      <c r="A26" s="203"/>
      <c r="B26" s="205"/>
      <c r="C26" s="193"/>
      <c r="D26" s="194"/>
      <c r="E26" s="195"/>
      <c r="F26" s="59" t="s">
        <v>16</v>
      </c>
      <c r="G26" s="113">
        <f t="shared" si="0"/>
        <v>0</v>
      </c>
      <c r="H26" s="114"/>
      <c r="I26" s="114"/>
      <c r="J26" s="114"/>
      <c r="K26" s="115"/>
      <c r="O26" s="95"/>
      <c r="P26" s="95"/>
    </row>
    <row r="27" spans="1:16" s="87" customFormat="1" ht="36" customHeight="1">
      <c r="A27" s="203"/>
      <c r="B27" s="205"/>
      <c r="C27" s="190" t="s">
        <v>75</v>
      </c>
      <c r="D27" s="191"/>
      <c r="E27" s="192"/>
      <c r="F27" s="60" t="s">
        <v>6</v>
      </c>
      <c r="G27" s="116">
        <f t="shared" si="0"/>
        <v>0</v>
      </c>
      <c r="H27" s="117"/>
      <c r="I27" s="118"/>
      <c r="J27" s="118"/>
      <c r="K27" s="115"/>
      <c r="O27" s="95"/>
      <c r="P27" s="95"/>
    </row>
    <row r="28" spans="1:16" s="87" customFormat="1" ht="36" customHeight="1">
      <c r="A28" s="203"/>
      <c r="B28" s="205"/>
      <c r="C28" s="196"/>
      <c r="D28" s="197"/>
      <c r="E28" s="198"/>
      <c r="F28" s="61" t="s">
        <v>7</v>
      </c>
      <c r="G28" s="103">
        <f t="shared" si="0"/>
        <v>0</v>
      </c>
      <c r="H28" s="101"/>
      <c r="I28" s="119"/>
      <c r="J28" s="119"/>
      <c r="K28" s="102"/>
      <c r="O28" s="95"/>
      <c r="P28" s="95"/>
    </row>
    <row r="29" spans="1:16" s="87" customFormat="1" ht="36" customHeight="1" thickBot="1">
      <c r="A29" s="203"/>
      <c r="B29" s="205"/>
      <c r="C29" s="193"/>
      <c r="D29" s="194"/>
      <c r="E29" s="195"/>
      <c r="F29" s="62" t="s">
        <v>37</v>
      </c>
      <c r="G29" s="104">
        <f t="shared" si="0"/>
        <v>0</v>
      </c>
      <c r="H29" s="105"/>
      <c r="I29" s="120"/>
      <c r="J29" s="120"/>
      <c r="K29" s="106"/>
      <c r="O29" s="95"/>
      <c r="P29" s="95"/>
    </row>
    <row r="30" spans="1:16" s="87" customFormat="1" ht="36" customHeight="1">
      <c r="A30" s="203"/>
      <c r="B30" s="205"/>
      <c r="C30" s="190" t="s">
        <v>76</v>
      </c>
      <c r="D30" s="191"/>
      <c r="E30" s="192"/>
      <c r="F30" s="60" t="s">
        <v>6</v>
      </c>
      <c r="G30" s="116">
        <f t="shared" si="0"/>
        <v>0</v>
      </c>
      <c r="H30" s="117"/>
      <c r="I30" s="118"/>
      <c r="J30" s="118"/>
      <c r="K30" s="115"/>
      <c r="O30" s="95"/>
      <c r="P30" s="95"/>
    </row>
    <row r="31" spans="1:16" s="87" customFormat="1" ht="36" customHeight="1">
      <c r="A31" s="203"/>
      <c r="B31" s="205"/>
      <c r="C31" s="196"/>
      <c r="D31" s="197"/>
      <c r="E31" s="198"/>
      <c r="F31" s="61" t="s">
        <v>7</v>
      </c>
      <c r="G31" s="103">
        <f t="shared" si="0"/>
        <v>0</v>
      </c>
      <c r="H31" s="101"/>
      <c r="I31" s="119"/>
      <c r="J31" s="119"/>
      <c r="K31" s="102"/>
      <c r="O31" s="95"/>
      <c r="P31" s="95"/>
    </row>
    <row r="32" spans="1:16" s="87" customFormat="1" ht="36" customHeight="1" thickBot="1">
      <c r="A32" s="203"/>
      <c r="B32" s="205"/>
      <c r="C32" s="193"/>
      <c r="D32" s="194"/>
      <c r="E32" s="195"/>
      <c r="F32" s="62" t="s">
        <v>37</v>
      </c>
      <c r="G32" s="104">
        <f t="shared" si="0"/>
        <v>0</v>
      </c>
      <c r="H32" s="105"/>
      <c r="I32" s="120"/>
      <c r="J32" s="120"/>
      <c r="K32" s="106"/>
      <c r="O32" s="95"/>
      <c r="P32" s="95"/>
    </row>
    <row r="33" spans="1:16" s="87" customFormat="1" ht="36" customHeight="1">
      <c r="A33" s="203"/>
      <c r="B33" s="205"/>
      <c r="C33" s="190" t="s">
        <v>77</v>
      </c>
      <c r="D33" s="191"/>
      <c r="E33" s="192"/>
      <c r="F33" s="60" t="s">
        <v>6</v>
      </c>
      <c r="G33" s="116">
        <f t="shared" si="0"/>
        <v>0</v>
      </c>
      <c r="H33" s="117"/>
      <c r="I33" s="118"/>
      <c r="J33" s="118"/>
      <c r="K33" s="115"/>
      <c r="O33" s="95"/>
      <c r="P33" s="95"/>
    </row>
    <row r="34" spans="1:16" s="87" customFormat="1" ht="36" customHeight="1">
      <c r="A34" s="203"/>
      <c r="B34" s="205"/>
      <c r="C34" s="196"/>
      <c r="D34" s="197"/>
      <c r="E34" s="198"/>
      <c r="F34" s="62" t="s">
        <v>7</v>
      </c>
      <c r="G34" s="103">
        <f t="shared" si="0"/>
        <v>0</v>
      </c>
      <c r="H34" s="101"/>
      <c r="I34" s="119"/>
      <c r="J34" s="119"/>
      <c r="K34" s="102"/>
      <c r="O34" s="95"/>
      <c r="P34" s="95"/>
    </row>
    <row r="35" spans="1:16" s="87" customFormat="1" ht="36" customHeight="1" thickBot="1">
      <c r="A35" s="203"/>
      <c r="B35" s="205"/>
      <c r="C35" s="193"/>
      <c r="D35" s="194"/>
      <c r="E35" s="195"/>
      <c r="F35" s="62" t="s">
        <v>37</v>
      </c>
      <c r="G35" s="104">
        <f t="shared" si="0"/>
        <v>0</v>
      </c>
      <c r="H35" s="105"/>
      <c r="I35" s="120"/>
      <c r="J35" s="120"/>
      <c r="K35" s="106"/>
      <c r="O35" s="95"/>
      <c r="P35" s="95"/>
    </row>
    <row r="36" spans="1:16" s="87" customFormat="1" ht="36" customHeight="1">
      <c r="A36" s="203"/>
      <c r="B36" s="205"/>
      <c r="C36" s="190" t="s">
        <v>78</v>
      </c>
      <c r="D36" s="191"/>
      <c r="E36" s="192"/>
      <c r="F36" s="60" t="s">
        <v>6</v>
      </c>
      <c r="G36" s="116">
        <f t="shared" si="0"/>
        <v>0</v>
      </c>
      <c r="H36" s="117"/>
      <c r="I36" s="118"/>
      <c r="J36" s="118"/>
      <c r="K36" s="115"/>
      <c r="O36" s="95"/>
      <c r="P36" s="95"/>
    </row>
    <row r="37" spans="1:16" s="87" customFormat="1" ht="36" customHeight="1">
      <c r="A37" s="203"/>
      <c r="B37" s="205"/>
      <c r="C37" s="196"/>
      <c r="D37" s="197"/>
      <c r="E37" s="198"/>
      <c r="F37" s="62" t="s">
        <v>7</v>
      </c>
      <c r="G37" s="103">
        <f t="shared" si="0"/>
        <v>0</v>
      </c>
      <c r="H37" s="101"/>
      <c r="I37" s="119"/>
      <c r="J37" s="119"/>
      <c r="K37" s="102"/>
      <c r="O37" s="95"/>
      <c r="P37" s="95"/>
    </row>
    <row r="38" spans="1:16" s="87" customFormat="1" ht="36" customHeight="1" thickBot="1">
      <c r="A38" s="203"/>
      <c r="B38" s="205"/>
      <c r="C38" s="193"/>
      <c r="D38" s="194"/>
      <c r="E38" s="195"/>
      <c r="F38" s="62" t="s">
        <v>37</v>
      </c>
      <c r="G38" s="104">
        <f t="shared" si="0"/>
        <v>0</v>
      </c>
      <c r="H38" s="105"/>
      <c r="I38" s="120"/>
      <c r="J38" s="120"/>
      <c r="K38" s="106"/>
      <c r="N38" s="95"/>
      <c r="O38" s="95"/>
      <c r="P38" s="95"/>
    </row>
    <row r="39" spans="1:16" s="87" customFormat="1" ht="36" customHeight="1">
      <c r="A39" s="203"/>
      <c r="B39" s="205"/>
      <c r="C39" s="190" t="s">
        <v>79</v>
      </c>
      <c r="D39" s="191"/>
      <c r="E39" s="192"/>
      <c r="F39" s="60" t="s">
        <v>6</v>
      </c>
      <c r="G39" s="116">
        <f t="shared" si="0"/>
        <v>0</v>
      </c>
      <c r="H39" s="117"/>
      <c r="I39" s="118"/>
      <c r="J39" s="118"/>
      <c r="K39" s="115"/>
      <c r="O39" s="95"/>
      <c r="P39" s="95"/>
    </row>
    <row r="40" spans="1:16" s="87" customFormat="1" ht="36" customHeight="1">
      <c r="A40" s="203"/>
      <c r="B40" s="205"/>
      <c r="C40" s="196"/>
      <c r="D40" s="197"/>
      <c r="E40" s="198"/>
      <c r="F40" s="62" t="s">
        <v>7</v>
      </c>
      <c r="G40" s="103">
        <f t="shared" si="0"/>
        <v>0</v>
      </c>
      <c r="H40" s="101"/>
      <c r="I40" s="119"/>
      <c r="J40" s="119"/>
      <c r="K40" s="102"/>
      <c r="O40" s="95"/>
      <c r="P40" s="95"/>
    </row>
    <row r="41" spans="1:16" s="87" customFormat="1" ht="36" customHeight="1" thickBot="1">
      <c r="A41" s="203"/>
      <c r="B41" s="205"/>
      <c r="C41" s="193"/>
      <c r="D41" s="194"/>
      <c r="E41" s="195"/>
      <c r="F41" s="62" t="s">
        <v>37</v>
      </c>
      <c r="G41" s="104">
        <f t="shared" si="0"/>
        <v>0</v>
      </c>
      <c r="H41" s="105"/>
      <c r="I41" s="120"/>
      <c r="J41" s="120"/>
      <c r="K41" s="106"/>
      <c r="O41" s="95"/>
      <c r="P41" s="95"/>
    </row>
    <row r="42" spans="1:16" s="87" customFormat="1" ht="36" customHeight="1">
      <c r="A42" s="203"/>
      <c r="B42" s="205"/>
      <c r="C42" s="190" t="s">
        <v>80</v>
      </c>
      <c r="D42" s="191"/>
      <c r="E42" s="192"/>
      <c r="F42" s="60" t="s">
        <v>6</v>
      </c>
      <c r="G42" s="116">
        <f t="shared" si="0"/>
        <v>0</v>
      </c>
      <c r="H42" s="117"/>
      <c r="I42" s="118"/>
      <c r="J42" s="118"/>
      <c r="K42" s="115"/>
      <c r="O42" s="95"/>
      <c r="P42" s="95"/>
    </row>
    <row r="43" spans="1:16" s="87" customFormat="1" ht="36" customHeight="1">
      <c r="A43" s="203"/>
      <c r="B43" s="205"/>
      <c r="C43" s="196"/>
      <c r="D43" s="197"/>
      <c r="E43" s="198"/>
      <c r="F43" s="137" t="s">
        <v>7</v>
      </c>
      <c r="G43" s="103">
        <f t="shared" si="0"/>
        <v>0</v>
      </c>
      <c r="H43" s="101"/>
      <c r="I43" s="119"/>
      <c r="J43" s="119"/>
      <c r="K43" s="102"/>
      <c r="O43" s="95"/>
      <c r="P43" s="95"/>
    </row>
    <row r="44" spans="1:16" s="87" customFormat="1" ht="36" customHeight="1" thickBot="1">
      <c r="A44" s="203"/>
      <c r="B44" s="205"/>
      <c r="C44" s="193"/>
      <c r="D44" s="194"/>
      <c r="E44" s="195"/>
      <c r="F44" s="138" t="s">
        <v>37</v>
      </c>
      <c r="G44" s="104">
        <f t="shared" si="0"/>
        <v>0</v>
      </c>
      <c r="H44" s="105"/>
      <c r="I44" s="120"/>
      <c r="J44" s="120"/>
      <c r="K44" s="106"/>
      <c r="O44" s="95"/>
      <c r="P44" s="95"/>
    </row>
    <row r="45" spans="1:16" s="136" customFormat="1" ht="41.25" customHeight="1">
      <c r="A45" s="203"/>
      <c r="B45" s="205"/>
      <c r="C45" s="190" t="s">
        <v>63</v>
      </c>
      <c r="D45" s="191"/>
      <c r="E45" s="192"/>
      <c r="F45" s="61" t="s">
        <v>64</v>
      </c>
      <c r="G45" s="116">
        <f t="shared" si="0"/>
        <v>0</v>
      </c>
      <c r="H45" s="117"/>
      <c r="I45" s="118"/>
      <c r="J45" s="118"/>
      <c r="K45" s="115"/>
    </row>
    <row r="46" spans="1:16" s="136" customFormat="1" ht="41.25" customHeight="1" thickBot="1">
      <c r="A46" s="203"/>
      <c r="B46" s="205"/>
      <c r="C46" s="196"/>
      <c r="D46" s="197"/>
      <c r="E46" s="198"/>
      <c r="F46" s="62" t="s">
        <v>65</v>
      </c>
      <c r="G46" s="104">
        <f t="shared" si="0"/>
        <v>0</v>
      </c>
      <c r="H46" s="139"/>
      <c r="I46" s="120"/>
      <c r="J46" s="120"/>
      <c r="K46" s="106"/>
    </row>
    <row r="47" spans="1:16" s="136" customFormat="1" ht="24.75" customHeight="1">
      <c r="A47" s="203"/>
      <c r="B47" s="205"/>
      <c r="C47" s="190" t="s">
        <v>66</v>
      </c>
      <c r="D47" s="191"/>
      <c r="E47" s="192"/>
      <c r="F47" s="60" t="s">
        <v>64</v>
      </c>
      <c r="G47" s="116">
        <f t="shared" si="0"/>
        <v>0</v>
      </c>
      <c r="H47" s="117"/>
      <c r="I47" s="118"/>
      <c r="J47" s="118"/>
      <c r="K47" s="115"/>
    </row>
    <row r="48" spans="1:16" s="136" customFormat="1" ht="24.75" customHeight="1">
      <c r="A48" s="203"/>
      <c r="B48" s="205"/>
      <c r="C48" s="196"/>
      <c r="D48" s="197"/>
      <c r="E48" s="198"/>
      <c r="F48" s="62" t="s">
        <v>65</v>
      </c>
      <c r="G48" s="103">
        <f t="shared" si="0"/>
        <v>0</v>
      </c>
      <c r="H48" s="101"/>
      <c r="I48" s="119"/>
      <c r="J48" s="119"/>
      <c r="K48" s="102"/>
    </row>
    <row r="49" spans="1:21" s="136" customFormat="1" ht="24.75" customHeight="1" thickBot="1">
      <c r="A49" s="203"/>
      <c r="B49" s="205"/>
      <c r="C49" s="193"/>
      <c r="D49" s="194"/>
      <c r="E49" s="195"/>
      <c r="F49" s="62" t="s">
        <v>67</v>
      </c>
      <c r="G49" s="104">
        <f t="shared" si="0"/>
        <v>0</v>
      </c>
      <c r="H49" s="105"/>
      <c r="I49" s="120"/>
      <c r="J49" s="120"/>
      <c r="K49" s="106"/>
    </row>
    <row r="50" spans="1:21" s="136" customFormat="1" ht="24.75" customHeight="1">
      <c r="A50" s="203"/>
      <c r="B50" s="205"/>
      <c r="C50" s="190" t="s">
        <v>68</v>
      </c>
      <c r="D50" s="191"/>
      <c r="E50" s="192"/>
      <c r="F50" s="60" t="s">
        <v>64</v>
      </c>
      <c r="G50" s="116">
        <f t="shared" si="0"/>
        <v>0</v>
      </c>
      <c r="H50" s="117"/>
      <c r="I50" s="118"/>
      <c r="J50" s="118"/>
      <c r="K50" s="115"/>
    </row>
    <row r="51" spans="1:21" s="136" customFormat="1" ht="24.75" customHeight="1">
      <c r="A51" s="203"/>
      <c r="B51" s="205"/>
      <c r="C51" s="196"/>
      <c r="D51" s="197"/>
      <c r="E51" s="198"/>
      <c r="F51" s="62" t="s">
        <v>65</v>
      </c>
      <c r="G51" s="103">
        <f t="shared" si="0"/>
        <v>0</v>
      </c>
      <c r="H51" s="101"/>
      <c r="I51" s="119"/>
      <c r="J51" s="119"/>
      <c r="K51" s="102"/>
    </row>
    <row r="52" spans="1:21" s="136" customFormat="1" ht="24.75" customHeight="1" thickBot="1">
      <c r="A52" s="203"/>
      <c r="B52" s="205"/>
      <c r="C52" s="193"/>
      <c r="D52" s="194"/>
      <c r="E52" s="195"/>
      <c r="F52" s="62" t="s">
        <v>67</v>
      </c>
      <c r="G52" s="104">
        <f t="shared" si="0"/>
        <v>0</v>
      </c>
      <c r="H52" s="105"/>
      <c r="I52" s="120"/>
      <c r="J52" s="120"/>
      <c r="K52" s="106"/>
    </row>
    <row r="53" spans="1:21" s="136" customFormat="1" ht="24" customHeight="1">
      <c r="A53" s="203"/>
      <c r="B53" s="205"/>
      <c r="C53" s="190" t="s">
        <v>87</v>
      </c>
      <c r="D53" s="191"/>
      <c r="E53" s="192"/>
      <c r="F53" s="60" t="s">
        <v>64</v>
      </c>
      <c r="G53" s="116">
        <f t="shared" si="0"/>
        <v>0</v>
      </c>
      <c r="H53" s="117"/>
      <c r="I53" s="118"/>
      <c r="J53" s="118"/>
      <c r="K53" s="115"/>
    </row>
    <row r="54" spans="1:21" s="136" customFormat="1" ht="24" customHeight="1">
      <c r="A54" s="203"/>
      <c r="B54" s="205"/>
      <c r="C54" s="196"/>
      <c r="D54" s="197"/>
      <c r="E54" s="198"/>
      <c r="F54" s="62" t="s">
        <v>65</v>
      </c>
      <c r="G54" s="103">
        <f t="shared" si="0"/>
        <v>0</v>
      </c>
      <c r="H54" s="101"/>
      <c r="I54" s="119"/>
      <c r="J54" s="119"/>
      <c r="K54" s="102"/>
    </row>
    <row r="55" spans="1:21" s="136" customFormat="1" ht="24" customHeight="1" thickBot="1">
      <c r="A55" s="203"/>
      <c r="B55" s="205"/>
      <c r="C55" s="193"/>
      <c r="D55" s="194"/>
      <c r="E55" s="195"/>
      <c r="F55" s="62" t="s">
        <v>67</v>
      </c>
      <c r="G55" s="104">
        <f t="shared" si="0"/>
        <v>0</v>
      </c>
      <c r="H55" s="105"/>
      <c r="I55" s="120"/>
      <c r="J55" s="120"/>
      <c r="K55" s="106"/>
    </row>
    <row r="56" spans="1:21" s="5" customFormat="1" ht="27.75" customHeight="1" thickTop="1" thickBot="1">
      <c r="A56" s="17"/>
      <c r="B56" s="199" t="s">
        <v>40</v>
      </c>
      <c r="C56" s="200"/>
      <c r="D56" s="200"/>
      <c r="E56" s="200"/>
      <c r="F56" s="200"/>
      <c r="G56" s="86">
        <f>SUM(G10:G55)</f>
        <v>0</v>
      </c>
      <c r="H56" s="63">
        <f t="shared" ref="H56:K56" si="1">SUM(H10:H55)</f>
        <v>0</v>
      </c>
      <c r="I56" s="19">
        <f t="shared" si="1"/>
        <v>0</v>
      </c>
      <c r="J56" s="19">
        <f t="shared" si="1"/>
        <v>0</v>
      </c>
      <c r="K56" s="19">
        <f t="shared" si="1"/>
        <v>0</v>
      </c>
      <c r="L56" s="7"/>
      <c r="M56" s="7"/>
      <c r="N56" s="7"/>
      <c r="O56" s="7"/>
      <c r="P56" s="6"/>
    </row>
    <row r="57" spans="1:21" ht="15.75" thickTop="1">
      <c r="B57" s="2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>
      <c r="B58" s="2" t="s">
        <v>13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1" s="9" customFormat="1">
      <c r="B59" s="4"/>
      <c r="G59" s="14"/>
      <c r="H59" s="14"/>
      <c r="I59" s="14"/>
      <c r="J59" s="14"/>
      <c r="K59" s="14"/>
      <c r="L59" s="15"/>
      <c r="M59" s="15"/>
      <c r="N59" s="15"/>
      <c r="O59" s="15"/>
      <c r="P59" s="15"/>
      <c r="Q59" s="15"/>
      <c r="R59" s="15"/>
      <c r="S59" s="15"/>
      <c r="T59" s="15"/>
      <c r="U59" s="15"/>
    </row>
    <row r="60" spans="1:21" s="10" customFormat="1" ht="15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 spans="1:21" ht="9" customHeight="1"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>
      <c r="G62" s="12"/>
      <c r="H62" s="12"/>
      <c r="I62" s="12"/>
      <c r="J62" s="12"/>
      <c r="K62" s="12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spans="1:21" ht="7.5" customHeight="1">
      <c r="G63" s="12"/>
      <c r="H63" s="12"/>
      <c r="I63" s="12"/>
      <c r="J63" s="12"/>
      <c r="K63" s="12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1:21">
      <c r="G64" s="12"/>
      <c r="H64" s="12"/>
      <c r="I64" s="12"/>
      <c r="J64" s="12"/>
      <c r="K64" s="12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spans="7:21">
      <c r="G65" s="12"/>
      <c r="H65" s="12"/>
      <c r="I65" s="12"/>
      <c r="J65" s="12"/>
      <c r="K65" s="12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7:21">
      <c r="G66" s="8"/>
      <c r="H66" s="8"/>
      <c r="I66" s="8"/>
      <c r="J66" s="8"/>
      <c r="K66" s="8"/>
    </row>
    <row r="67" spans="7:21">
      <c r="G67" s="8"/>
      <c r="H67" s="8"/>
      <c r="I67" s="8"/>
      <c r="J67" s="8"/>
      <c r="K67" s="8"/>
    </row>
    <row r="68" spans="7:21">
      <c r="G68" s="8"/>
      <c r="H68" s="8"/>
      <c r="I68" s="8"/>
      <c r="J68" s="8"/>
      <c r="K68" s="8"/>
    </row>
    <row r="69" spans="7:21">
      <c r="G69" s="8"/>
      <c r="H69" s="8"/>
      <c r="I69" s="8"/>
      <c r="J69" s="8"/>
      <c r="K69" s="8"/>
    </row>
    <row r="70" spans="7:21">
      <c r="G70" s="8"/>
      <c r="H70" s="8"/>
      <c r="I70" s="8"/>
      <c r="J70" s="8"/>
      <c r="K70" s="8"/>
    </row>
    <row r="71" spans="7:21">
      <c r="G71" s="8"/>
      <c r="H71" s="8"/>
      <c r="I71" s="8"/>
      <c r="J71" s="8"/>
      <c r="K71" s="8"/>
    </row>
    <row r="72" spans="7:21">
      <c r="G72" s="8"/>
      <c r="H72" s="8"/>
      <c r="I72" s="8"/>
      <c r="J72" s="8"/>
      <c r="K72" s="8"/>
    </row>
    <row r="73" spans="7:21">
      <c r="G73" s="8"/>
      <c r="H73" s="8"/>
      <c r="I73" s="8"/>
      <c r="J73" s="8"/>
      <c r="K73" s="8"/>
    </row>
    <row r="74" spans="7:21">
      <c r="G74" s="8"/>
      <c r="H74" s="8"/>
      <c r="I74" s="8"/>
      <c r="J74" s="8"/>
      <c r="K74" s="8"/>
    </row>
    <row r="75" spans="7:21">
      <c r="G75" s="8"/>
      <c r="H75" s="8"/>
      <c r="I75" s="8"/>
      <c r="J75" s="8"/>
      <c r="K75" s="8"/>
    </row>
    <row r="76" spans="7:21">
      <c r="G76" s="8"/>
      <c r="H76" s="8"/>
      <c r="I76" s="8"/>
      <c r="J76" s="8"/>
      <c r="K76" s="8"/>
    </row>
    <row r="77" spans="7:21">
      <c r="G77" s="8"/>
      <c r="H77" s="8"/>
      <c r="I77" s="8"/>
      <c r="J77" s="8"/>
      <c r="K77" s="8"/>
    </row>
    <row r="78" spans="7:21">
      <c r="G78" s="8"/>
      <c r="H78" s="8"/>
      <c r="I78" s="8"/>
      <c r="J78" s="8"/>
      <c r="K78" s="8"/>
    </row>
    <row r="79" spans="7:21">
      <c r="G79" s="8"/>
      <c r="H79" s="8"/>
      <c r="I79" s="8"/>
      <c r="J79" s="8"/>
      <c r="K79" s="8"/>
    </row>
    <row r="80" spans="7:21">
      <c r="G80" s="8"/>
      <c r="H80" s="8"/>
      <c r="I80" s="8"/>
      <c r="J80" s="8"/>
      <c r="K80" s="8"/>
    </row>
    <row r="81" spans="7:11">
      <c r="G81" s="8"/>
      <c r="H81" s="8"/>
      <c r="I81" s="8"/>
      <c r="J81" s="8"/>
      <c r="K81" s="8"/>
    </row>
    <row r="82" spans="7:11">
      <c r="G82" s="8"/>
      <c r="H82" s="8"/>
      <c r="I82" s="8"/>
      <c r="J82" s="8"/>
      <c r="K82" s="8"/>
    </row>
    <row r="83" spans="7:11">
      <c r="G83" s="8"/>
      <c r="H83" s="8"/>
      <c r="I83" s="8"/>
      <c r="J83" s="8"/>
      <c r="K83" s="8"/>
    </row>
    <row r="84" spans="7:11">
      <c r="G84" s="8"/>
      <c r="H84" s="8"/>
      <c r="I84" s="8"/>
      <c r="J84" s="8"/>
      <c r="K84" s="8"/>
    </row>
    <row r="85" spans="7:11">
      <c r="G85" s="8"/>
      <c r="H85" s="8"/>
      <c r="I85" s="8"/>
      <c r="J85" s="8"/>
      <c r="K85" s="8"/>
    </row>
    <row r="86" spans="7:11">
      <c r="G86" s="8"/>
      <c r="H86" s="8"/>
      <c r="I86" s="8"/>
      <c r="J86" s="8"/>
      <c r="K86" s="8"/>
    </row>
    <row r="87" spans="7:11">
      <c r="G87" s="8"/>
      <c r="H87" s="8"/>
      <c r="I87" s="8"/>
      <c r="J87" s="8"/>
      <c r="K87" s="8"/>
    </row>
    <row r="88" spans="7:11">
      <c r="G88" s="8"/>
      <c r="H88" s="8"/>
      <c r="I88" s="8"/>
      <c r="J88" s="8"/>
      <c r="K88" s="8"/>
    </row>
    <row r="89" spans="7:11">
      <c r="G89" s="8"/>
      <c r="H89" s="8"/>
      <c r="I89" s="8"/>
      <c r="J89" s="8"/>
      <c r="K89" s="8"/>
    </row>
    <row r="90" spans="7:11">
      <c r="G90" s="8"/>
      <c r="H90" s="8"/>
      <c r="I90" s="8"/>
      <c r="J90" s="8"/>
      <c r="K90" s="8"/>
    </row>
    <row r="91" spans="7:11">
      <c r="G91" s="8"/>
      <c r="H91" s="8"/>
      <c r="I91" s="8"/>
      <c r="J91" s="8"/>
      <c r="K91" s="8"/>
    </row>
    <row r="92" spans="7:11">
      <c r="G92" s="8"/>
      <c r="H92" s="8"/>
      <c r="I92" s="8"/>
      <c r="J92" s="8"/>
      <c r="K92" s="8"/>
    </row>
  </sheetData>
  <mergeCells count="29">
    <mergeCell ref="F3:K3"/>
    <mergeCell ref="C4:K4"/>
    <mergeCell ref="F1:K1"/>
    <mergeCell ref="E2:K2"/>
    <mergeCell ref="A7:C7"/>
    <mergeCell ref="I7:K7"/>
    <mergeCell ref="C6:E6"/>
    <mergeCell ref="B56:F56"/>
    <mergeCell ref="A5:B5"/>
    <mergeCell ref="A6:B6"/>
    <mergeCell ref="A10:A55"/>
    <mergeCell ref="B10:B24"/>
    <mergeCell ref="B25:B55"/>
    <mergeCell ref="A9:B9"/>
    <mergeCell ref="C53:E55"/>
    <mergeCell ref="C42:E44"/>
    <mergeCell ref="C45:E46"/>
    <mergeCell ref="C47:E49"/>
    <mergeCell ref="C50:E52"/>
    <mergeCell ref="C9:E9"/>
    <mergeCell ref="C20:E24"/>
    <mergeCell ref="C15:E19"/>
    <mergeCell ref="C10:E14"/>
    <mergeCell ref="C25:E26"/>
    <mergeCell ref="C39:E41"/>
    <mergeCell ref="C36:E38"/>
    <mergeCell ref="C33:E35"/>
    <mergeCell ref="C30:E32"/>
    <mergeCell ref="C27:E29"/>
  </mergeCells>
  <printOptions horizontalCentered="1" verticalCentered="1"/>
  <pageMargins left="0.23622047244094491" right="0.23622047244094491" top="0.15748031496062992" bottom="0.15748031496062992" header="0.31496062992125984" footer="0.31496062992125984"/>
  <pageSetup scale="41" fitToHeight="0" orientation="portrait" r:id="rId1"/>
  <rowBreaks count="1" manualBreakCount="1">
    <brk id="55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showGridLines="0" view="pageBreakPreview" zoomScale="90" zoomScaleNormal="90" zoomScaleSheetLayoutView="90" workbookViewId="0">
      <selection activeCell="C45" sqref="C45:E46"/>
    </sheetView>
  </sheetViews>
  <sheetFormatPr baseColWidth="10" defaultColWidth="11.42578125" defaultRowHeight="15"/>
  <cols>
    <col min="1" max="1" width="10.42578125" customWidth="1"/>
    <col min="2" max="2" width="17.7109375" customWidth="1"/>
    <col min="3" max="5" width="15.85546875" customWidth="1"/>
    <col min="6" max="6" width="25.7109375" customWidth="1"/>
    <col min="7" max="7" width="26.140625" customWidth="1"/>
    <col min="8" max="8" width="18.85546875" customWidth="1"/>
    <col min="9" max="9" width="22" customWidth="1"/>
    <col min="10" max="10" width="17.7109375" customWidth="1"/>
    <col min="11" max="11" width="20.7109375" customWidth="1"/>
    <col min="12" max="12" width="14" bestFit="1" customWidth="1"/>
    <col min="13" max="13" width="12.28515625" bestFit="1" customWidth="1"/>
    <col min="14" max="14" width="14" bestFit="1" customWidth="1"/>
    <col min="15" max="15" width="12.42578125" bestFit="1" customWidth="1"/>
    <col min="16" max="16" width="13.7109375" bestFit="1" customWidth="1"/>
  </cols>
  <sheetData>
    <row r="1" spans="1:16" s="17" customFormat="1" ht="27.75" customHeight="1">
      <c r="E1" s="214" t="s">
        <v>47</v>
      </c>
      <c r="F1" s="214"/>
      <c r="G1" s="214"/>
      <c r="H1" s="214"/>
      <c r="I1" s="214"/>
      <c r="J1" s="214"/>
      <c r="K1" s="214"/>
      <c r="L1" s="23"/>
      <c r="M1" s="23"/>
    </row>
    <row r="2" spans="1:16" s="17" customFormat="1" ht="23.25" customHeight="1">
      <c r="E2" s="214" t="s">
        <v>26</v>
      </c>
      <c r="F2" s="214"/>
      <c r="G2" s="214"/>
      <c r="H2" s="214"/>
      <c r="I2" s="214"/>
      <c r="J2" s="214"/>
      <c r="K2" s="214"/>
      <c r="L2" s="22"/>
      <c r="M2" s="22"/>
    </row>
    <row r="3" spans="1:16" s="17" customFormat="1" ht="23.25" customHeight="1">
      <c r="C3" s="89"/>
      <c r="D3" s="89"/>
      <c r="E3" s="214" t="s">
        <v>61</v>
      </c>
      <c r="F3" s="214"/>
      <c r="G3" s="214"/>
      <c r="H3" s="214"/>
      <c r="I3" s="214"/>
      <c r="J3" s="214"/>
      <c r="K3" s="214"/>
      <c r="L3" s="22"/>
      <c r="M3" s="22"/>
    </row>
    <row r="4" spans="1:16" s="17" customFormat="1" ht="23.25" customHeight="1">
      <c r="C4" s="241" t="s">
        <v>89</v>
      </c>
      <c r="D4" s="241"/>
      <c r="E4" s="241"/>
      <c r="F4" s="241"/>
      <c r="G4" s="241"/>
      <c r="H4" s="241"/>
      <c r="I4" s="241"/>
      <c r="J4" s="241"/>
      <c r="K4" s="241"/>
      <c r="L4" s="21"/>
      <c r="M4" s="21"/>
    </row>
    <row r="5" spans="1:16" s="31" customFormat="1" ht="22.5" customHeight="1">
      <c r="A5" s="201" t="s">
        <v>60</v>
      </c>
      <c r="B5" s="201"/>
      <c r="C5" s="26"/>
      <c r="D5" s="26"/>
      <c r="E5" s="28"/>
      <c r="F5" s="27" t="s">
        <v>42</v>
      </c>
      <c r="G5" s="28"/>
      <c r="H5" s="28"/>
      <c r="I5" s="27" t="s">
        <v>56</v>
      </c>
      <c r="J5" s="29"/>
      <c r="K5" s="28"/>
      <c r="L5" s="30"/>
      <c r="M5" s="30"/>
    </row>
    <row r="6" spans="1:16" s="31" customFormat="1" ht="38.25" customHeight="1">
      <c r="A6" s="201" t="s">
        <v>43</v>
      </c>
      <c r="B6" s="201"/>
      <c r="C6" s="26"/>
      <c r="D6" s="26"/>
      <c r="E6" s="26"/>
      <c r="F6" s="91" t="s">
        <v>52</v>
      </c>
      <c r="G6" s="28"/>
      <c r="H6" s="28"/>
      <c r="I6" s="27" t="s">
        <v>57</v>
      </c>
      <c r="J6" s="32"/>
      <c r="K6" s="32"/>
      <c r="L6" s="30"/>
      <c r="M6" s="30"/>
    </row>
    <row r="7" spans="1:16" s="31" customFormat="1" ht="21" customHeight="1">
      <c r="A7" s="201" t="s">
        <v>46</v>
      </c>
      <c r="B7" s="201"/>
      <c r="C7" s="33"/>
      <c r="D7" s="26"/>
      <c r="E7" s="26"/>
      <c r="F7" s="26"/>
      <c r="G7" s="26"/>
      <c r="H7" s="26"/>
      <c r="I7" s="34" t="s">
        <v>45</v>
      </c>
      <c r="J7" s="32"/>
      <c r="K7" s="34"/>
      <c r="L7" s="34"/>
    </row>
    <row r="8" spans="1:16" s="40" customFormat="1" ht="23.25" customHeight="1" thickBot="1">
      <c r="A8" s="45" t="s">
        <v>38</v>
      </c>
      <c r="B8" s="45"/>
      <c r="C8" s="45"/>
      <c r="D8" s="45"/>
      <c r="E8" s="45"/>
      <c r="F8" s="45"/>
      <c r="G8" s="45"/>
      <c r="H8" s="45"/>
      <c r="I8" s="45"/>
      <c r="J8" s="45"/>
      <c r="K8" s="36"/>
      <c r="L8" s="46"/>
      <c r="M8" s="44"/>
    </row>
    <row r="9" spans="1:16" s="124" customFormat="1" ht="30" customHeight="1" thickBot="1">
      <c r="A9" s="207" t="s">
        <v>54</v>
      </c>
      <c r="B9" s="208"/>
      <c r="C9" s="209" t="s">
        <v>81</v>
      </c>
      <c r="D9" s="210"/>
      <c r="E9" s="210"/>
      <c r="F9" s="158" t="s">
        <v>69</v>
      </c>
      <c r="G9" s="233"/>
      <c r="H9" s="233"/>
      <c r="I9" s="233"/>
      <c r="J9" s="234"/>
      <c r="K9" s="121" t="s">
        <v>17</v>
      </c>
      <c r="L9" s="122"/>
      <c r="M9" s="123"/>
    </row>
    <row r="10" spans="1:16" s="87" customFormat="1" ht="30" customHeight="1">
      <c r="A10" s="202" t="s">
        <v>34</v>
      </c>
      <c r="B10" s="204" t="s">
        <v>35</v>
      </c>
      <c r="C10" s="190" t="s">
        <v>71</v>
      </c>
      <c r="D10" s="191"/>
      <c r="E10" s="211"/>
      <c r="F10" s="50" t="s">
        <v>27</v>
      </c>
      <c r="G10" s="227"/>
      <c r="H10" s="228"/>
      <c r="I10" s="228"/>
      <c r="J10" s="229"/>
      <c r="K10" s="144"/>
      <c r="N10" s="94"/>
      <c r="O10" s="95"/>
      <c r="P10" s="95"/>
    </row>
    <row r="11" spans="1:16" s="87" customFormat="1" ht="30" customHeight="1">
      <c r="A11" s="203"/>
      <c r="B11" s="205"/>
      <c r="C11" s="196"/>
      <c r="D11" s="197"/>
      <c r="E11" s="212"/>
      <c r="F11" s="52" t="s">
        <v>28</v>
      </c>
      <c r="G11" s="221"/>
      <c r="H11" s="222"/>
      <c r="I11" s="222"/>
      <c r="J11" s="223"/>
      <c r="K11" s="145"/>
      <c r="N11" s="94"/>
      <c r="O11" s="95"/>
      <c r="P11" s="95"/>
    </row>
    <row r="12" spans="1:16" s="87" customFormat="1" ht="30" customHeight="1">
      <c r="A12" s="203"/>
      <c r="B12" s="205"/>
      <c r="C12" s="196"/>
      <c r="D12" s="197"/>
      <c r="E12" s="212"/>
      <c r="F12" s="52" t="s">
        <v>29</v>
      </c>
      <c r="G12" s="221"/>
      <c r="H12" s="222"/>
      <c r="I12" s="222"/>
      <c r="J12" s="223"/>
      <c r="K12" s="145"/>
      <c r="N12" s="94"/>
      <c r="O12" s="95"/>
      <c r="P12" s="95"/>
    </row>
    <row r="13" spans="1:16" s="87" customFormat="1" ht="30" customHeight="1">
      <c r="A13" s="203"/>
      <c r="B13" s="205"/>
      <c r="C13" s="196"/>
      <c r="D13" s="197"/>
      <c r="E13" s="212"/>
      <c r="F13" s="54" t="s">
        <v>19</v>
      </c>
      <c r="G13" s="221"/>
      <c r="H13" s="222"/>
      <c r="I13" s="222"/>
      <c r="J13" s="223"/>
      <c r="K13" s="146"/>
      <c r="N13" s="94"/>
      <c r="O13" s="95"/>
      <c r="P13" s="95"/>
    </row>
    <row r="14" spans="1:16" s="87" customFormat="1" ht="30" customHeight="1" thickBot="1">
      <c r="A14" s="203"/>
      <c r="B14" s="205"/>
      <c r="C14" s="193"/>
      <c r="D14" s="194"/>
      <c r="E14" s="213"/>
      <c r="F14" s="54" t="s">
        <v>20</v>
      </c>
      <c r="G14" s="221"/>
      <c r="H14" s="222"/>
      <c r="I14" s="222"/>
      <c r="J14" s="223"/>
      <c r="K14" s="146"/>
      <c r="N14" s="94"/>
      <c r="O14" s="95"/>
      <c r="P14" s="95"/>
    </row>
    <row r="15" spans="1:16" s="87" customFormat="1" ht="30" customHeight="1">
      <c r="A15" s="203"/>
      <c r="B15" s="205"/>
      <c r="C15" s="190" t="s">
        <v>72</v>
      </c>
      <c r="D15" s="191"/>
      <c r="E15" s="211"/>
      <c r="F15" s="50" t="s">
        <v>30</v>
      </c>
      <c r="G15" s="227"/>
      <c r="H15" s="228"/>
      <c r="I15" s="228"/>
      <c r="J15" s="229"/>
      <c r="K15" s="144"/>
      <c r="N15" s="94"/>
      <c r="O15" s="95"/>
      <c r="P15" s="95"/>
    </row>
    <row r="16" spans="1:16" s="87" customFormat="1" ht="30" customHeight="1">
      <c r="A16" s="203"/>
      <c r="B16" s="205"/>
      <c r="C16" s="196"/>
      <c r="D16" s="197"/>
      <c r="E16" s="212"/>
      <c r="F16" s="52" t="s">
        <v>31</v>
      </c>
      <c r="G16" s="221"/>
      <c r="H16" s="222"/>
      <c r="I16" s="222"/>
      <c r="J16" s="223"/>
      <c r="K16" s="145"/>
      <c r="N16" s="94"/>
      <c r="O16" s="95"/>
      <c r="P16" s="95"/>
    </row>
    <row r="17" spans="1:16" s="87" customFormat="1" ht="30" customHeight="1">
      <c r="A17" s="203"/>
      <c r="B17" s="205"/>
      <c r="C17" s="196"/>
      <c r="D17" s="197"/>
      <c r="E17" s="212"/>
      <c r="F17" s="52" t="s">
        <v>18</v>
      </c>
      <c r="G17" s="221"/>
      <c r="H17" s="222"/>
      <c r="I17" s="222"/>
      <c r="J17" s="223"/>
      <c r="K17" s="145"/>
      <c r="N17" s="94"/>
      <c r="O17" s="95"/>
      <c r="P17" s="95"/>
    </row>
    <row r="18" spans="1:16" s="87" customFormat="1" ht="30" customHeight="1">
      <c r="A18" s="203"/>
      <c r="B18" s="205"/>
      <c r="C18" s="196"/>
      <c r="D18" s="197"/>
      <c r="E18" s="212"/>
      <c r="F18" s="54" t="s">
        <v>32</v>
      </c>
      <c r="G18" s="221"/>
      <c r="H18" s="222"/>
      <c r="I18" s="222"/>
      <c r="J18" s="223"/>
      <c r="K18" s="146"/>
      <c r="N18" s="94"/>
      <c r="O18" s="95"/>
      <c r="P18" s="95"/>
    </row>
    <row r="19" spans="1:16" s="87" customFormat="1" ht="30" customHeight="1" thickBot="1">
      <c r="A19" s="203"/>
      <c r="B19" s="205"/>
      <c r="C19" s="193"/>
      <c r="D19" s="194"/>
      <c r="E19" s="213"/>
      <c r="F19" s="54" t="s">
        <v>33</v>
      </c>
      <c r="G19" s="221"/>
      <c r="H19" s="222"/>
      <c r="I19" s="222"/>
      <c r="J19" s="223"/>
      <c r="K19" s="146"/>
      <c r="N19" s="94"/>
      <c r="O19" s="95"/>
      <c r="P19" s="95"/>
    </row>
    <row r="20" spans="1:16" s="87" customFormat="1" ht="30" customHeight="1">
      <c r="A20" s="203"/>
      <c r="B20" s="205"/>
      <c r="C20" s="190" t="s">
        <v>73</v>
      </c>
      <c r="D20" s="191"/>
      <c r="E20" s="192"/>
      <c r="F20" s="110" t="s">
        <v>21</v>
      </c>
      <c r="G20" s="227"/>
      <c r="H20" s="228"/>
      <c r="I20" s="228"/>
      <c r="J20" s="229"/>
      <c r="K20" s="147"/>
      <c r="N20" s="94"/>
      <c r="O20" s="95"/>
      <c r="P20" s="95"/>
    </row>
    <row r="21" spans="1:16" s="87" customFormat="1" ht="30" customHeight="1">
      <c r="A21" s="203"/>
      <c r="B21" s="205"/>
      <c r="C21" s="196"/>
      <c r="D21" s="197"/>
      <c r="E21" s="198"/>
      <c r="F21" s="111" t="s">
        <v>18</v>
      </c>
      <c r="G21" s="221"/>
      <c r="H21" s="222"/>
      <c r="I21" s="222"/>
      <c r="J21" s="223"/>
      <c r="K21" s="148"/>
      <c r="N21" s="94"/>
      <c r="O21" s="95"/>
      <c r="P21" s="95"/>
    </row>
    <row r="22" spans="1:16" s="87" customFormat="1" ht="30" customHeight="1">
      <c r="A22" s="203"/>
      <c r="B22" s="205"/>
      <c r="C22" s="196"/>
      <c r="D22" s="197"/>
      <c r="E22" s="198"/>
      <c r="F22" s="111" t="s">
        <v>19</v>
      </c>
      <c r="G22" s="221"/>
      <c r="H22" s="222"/>
      <c r="I22" s="222"/>
      <c r="J22" s="223"/>
      <c r="K22" s="148"/>
      <c r="N22" s="94"/>
      <c r="O22" s="95"/>
      <c r="P22" s="95"/>
    </row>
    <row r="23" spans="1:16" s="87" customFormat="1" ht="30" customHeight="1" thickBot="1">
      <c r="A23" s="203"/>
      <c r="B23" s="205"/>
      <c r="C23" s="196"/>
      <c r="D23" s="197"/>
      <c r="E23" s="198"/>
      <c r="F23" s="140" t="s">
        <v>20</v>
      </c>
      <c r="G23" s="235"/>
      <c r="H23" s="236"/>
      <c r="I23" s="236"/>
      <c r="J23" s="237"/>
      <c r="K23" s="149"/>
      <c r="N23" s="94"/>
      <c r="O23" s="95"/>
      <c r="P23" s="95"/>
    </row>
    <row r="24" spans="1:16" s="87" customFormat="1" ht="30" customHeight="1" thickBot="1">
      <c r="A24" s="203"/>
      <c r="B24" s="206"/>
      <c r="C24" s="193"/>
      <c r="D24" s="194"/>
      <c r="E24" s="195"/>
      <c r="F24" s="141" t="s">
        <v>22</v>
      </c>
      <c r="G24" s="238"/>
      <c r="H24" s="239"/>
      <c r="I24" s="239"/>
      <c r="J24" s="240"/>
      <c r="K24" s="150"/>
      <c r="N24" s="94"/>
      <c r="O24" s="95"/>
      <c r="P24" s="95"/>
    </row>
    <row r="25" spans="1:16" s="87" customFormat="1" ht="30" customHeight="1" thickBot="1">
      <c r="A25" s="203"/>
      <c r="B25" s="204" t="s">
        <v>36</v>
      </c>
      <c r="C25" s="190" t="s">
        <v>74</v>
      </c>
      <c r="D25" s="191"/>
      <c r="E25" s="192"/>
      <c r="F25" s="57" t="s">
        <v>4</v>
      </c>
      <c r="G25" s="230"/>
      <c r="H25" s="231"/>
      <c r="I25" s="231"/>
      <c r="J25" s="232"/>
      <c r="K25" s="151"/>
      <c r="O25" s="95"/>
      <c r="P25" s="95"/>
    </row>
    <row r="26" spans="1:16" s="87" customFormat="1" ht="47.25" customHeight="1" thickBot="1">
      <c r="A26" s="203"/>
      <c r="B26" s="205"/>
      <c r="C26" s="193"/>
      <c r="D26" s="194"/>
      <c r="E26" s="195"/>
      <c r="F26" s="59" t="s">
        <v>16</v>
      </c>
      <c r="G26" s="230"/>
      <c r="H26" s="231"/>
      <c r="I26" s="231"/>
      <c r="J26" s="232"/>
      <c r="K26" s="152"/>
      <c r="O26" s="95"/>
      <c r="P26" s="95"/>
    </row>
    <row r="27" spans="1:16" s="87" customFormat="1" ht="42" customHeight="1">
      <c r="A27" s="203"/>
      <c r="B27" s="205"/>
      <c r="C27" s="190" t="s">
        <v>75</v>
      </c>
      <c r="D27" s="191"/>
      <c r="E27" s="192"/>
      <c r="F27" s="60" t="s">
        <v>6</v>
      </c>
      <c r="G27" s="227"/>
      <c r="H27" s="228"/>
      <c r="I27" s="228"/>
      <c r="J27" s="229"/>
      <c r="K27" s="153"/>
      <c r="O27" s="95"/>
      <c r="P27" s="95"/>
    </row>
    <row r="28" spans="1:16" s="87" customFormat="1" ht="42" customHeight="1">
      <c r="A28" s="203"/>
      <c r="B28" s="205"/>
      <c r="C28" s="196"/>
      <c r="D28" s="197"/>
      <c r="E28" s="198"/>
      <c r="F28" s="61" t="s">
        <v>7</v>
      </c>
      <c r="G28" s="221"/>
      <c r="H28" s="222"/>
      <c r="I28" s="222"/>
      <c r="J28" s="223"/>
      <c r="K28" s="154"/>
      <c r="O28" s="95"/>
      <c r="P28" s="95"/>
    </row>
    <row r="29" spans="1:16" s="87" customFormat="1" ht="30" customHeight="1" thickBot="1">
      <c r="A29" s="203"/>
      <c r="B29" s="205"/>
      <c r="C29" s="193"/>
      <c r="D29" s="194"/>
      <c r="E29" s="195"/>
      <c r="F29" s="62" t="s">
        <v>37</v>
      </c>
      <c r="G29" s="224"/>
      <c r="H29" s="225"/>
      <c r="I29" s="225"/>
      <c r="J29" s="226"/>
      <c r="K29" s="155"/>
      <c r="O29" s="95"/>
      <c r="P29" s="95"/>
    </row>
    <row r="30" spans="1:16" s="87" customFormat="1" ht="30" customHeight="1">
      <c r="A30" s="203"/>
      <c r="B30" s="205"/>
      <c r="C30" s="190" t="s">
        <v>76</v>
      </c>
      <c r="D30" s="191"/>
      <c r="E30" s="192"/>
      <c r="F30" s="60" t="s">
        <v>6</v>
      </c>
      <c r="G30" s="227"/>
      <c r="H30" s="228"/>
      <c r="I30" s="228"/>
      <c r="J30" s="229"/>
      <c r="K30" s="153"/>
      <c r="O30" s="95"/>
      <c r="P30" s="95"/>
    </row>
    <row r="31" spans="1:16" s="87" customFormat="1" ht="30" customHeight="1">
      <c r="A31" s="203"/>
      <c r="B31" s="205"/>
      <c r="C31" s="196"/>
      <c r="D31" s="197"/>
      <c r="E31" s="198"/>
      <c r="F31" s="61" t="s">
        <v>7</v>
      </c>
      <c r="G31" s="221"/>
      <c r="H31" s="222"/>
      <c r="I31" s="222"/>
      <c r="J31" s="223"/>
      <c r="K31" s="154"/>
      <c r="O31" s="95"/>
      <c r="P31" s="95"/>
    </row>
    <row r="32" spans="1:16" s="87" customFormat="1" ht="30" customHeight="1" thickBot="1">
      <c r="A32" s="203"/>
      <c r="B32" s="205"/>
      <c r="C32" s="193"/>
      <c r="D32" s="194"/>
      <c r="E32" s="195"/>
      <c r="F32" s="62" t="s">
        <v>37</v>
      </c>
      <c r="G32" s="224"/>
      <c r="H32" s="225"/>
      <c r="I32" s="225"/>
      <c r="J32" s="226"/>
      <c r="K32" s="155"/>
      <c r="O32" s="95"/>
      <c r="P32" s="95"/>
    </row>
    <row r="33" spans="1:16" s="87" customFormat="1" ht="30" customHeight="1">
      <c r="A33" s="203"/>
      <c r="B33" s="205"/>
      <c r="C33" s="190" t="s">
        <v>77</v>
      </c>
      <c r="D33" s="191"/>
      <c r="E33" s="192"/>
      <c r="F33" s="60" t="s">
        <v>6</v>
      </c>
      <c r="G33" s="227"/>
      <c r="H33" s="228"/>
      <c r="I33" s="228"/>
      <c r="J33" s="229"/>
      <c r="K33" s="153"/>
      <c r="O33" s="95"/>
      <c r="P33" s="95"/>
    </row>
    <row r="34" spans="1:16" s="87" customFormat="1" ht="30" customHeight="1">
      <c r="A34" s="203"/>
      <c r="B34" s="205"/>
      <c r="C34" s="196"/>
      <c r="D34" s="197"/>
      <c r="E34" s="198"/>
      <c r="F34" s="62" t="s">
        <v>7</v>
      </c>
      <c r="G34" s="221"/>
      <c r="H34" s="222"/>
      <c r="I34" s="222"/>
      <c r="J34" s="223"/>
      <c r="K34" s="155"/>
      <c r="O34" s="95"/>
      <c r="P34" s="95"/>
    </row>
    <row r="35" spans="1:16" s="87" customFormat="1" ht="30" customHeight="1" thickBot="1">
      <c r="A35" s="203"/>
      <c r="B35" s="205"/>
      <c r="C35" s="193"/>
      <c r="D35" s="194"/>
      <c r="E35" s="195"/>
      <c r="F35" s="62" t="s">
        <v>37</v>
      </c>
      <c r="G35" s="224"/>
      <c r="H35" s="225"/>
      <c r="I35" s="225"/>
      <c r="J35" s="226"/>
      <c r="K35" s="155"/>
      <c r="O35" s="95"/>
      <c r="P35" s="95"/>
    </row>
    <row r="36" spans="1:16" s="87" customFormat="1" ht="30" customHeight="1">
      <c r="A36" s="203"/>
      <c r="B36" s="205"/>
      <c r="C36" s="190" t="s">
        <v>78</v>
      </c>
      <c r="D36" s="191"/>
      <c r="E36" s="192"/>
      <c r="F36" s="60" t="s">
        <v>6</v>
      </c>
      <c r="G36" s="227"/>
      <c r="H36" s="228"/>
      <c r="I36" s="228"/>
      <c r="J36" s="229"/>
      <c r="K36" s="153"/>
      <c r="O36" s="95"/>
      <c r="P36" s="95"/>
    </row>
    <row r="37" spans="1:16" s="87" customFormat="1" ht="30" customHeight="1">
      <c r="A37" s="203"/>
      <c r="B37" s="205"/>
      <c r="C37" s="196"/>
      <c r="D37" s="197"/>
      <c r="E37" s="198"/>
      <c r="F37" s="62" t="s">
        <v>7</v>
      </c>
      <c r="G37" s="221"/>
      <c r="H37" s="222"/>
      <c r="I37" s="222"/>
      <c r="J37" s="223"/>
      <c r="K37" s="155"/>
      <c r="O37" s="95"/>
      <c r="P37" s="95"/>
    </row>
    <row r="38" spans="1:16" s="87" customFormat="1" ht="30" customHeight="1" thickBot="1">
      <c r="A38" s="203"/>
      <c r="B38" s="205"/>
      <c r="C38" s="193"/>
      <c r="D38" s="194"/>
      <c r="E38" s="195"/>
      <c r="F38" s="62" t="s">
        <v>37</v>
      </c>
      <c r="G38" s="224"/>
      <c r="H38" s="225"/>
      <c r="I38" s="225"/>
      <c r="J38" s="226"/>
      <c r="K38" s="155"/>
      <c r="O38" s="95"/>
      <c r="P38" s="95"/>
    </row>
    <row r="39" spans="1:16" s="87" customFormat="1" ht="30" customHeight="1">
      <c r="A39" s="203"/>
      <c r="B39" s="205"/>
      <c r="C39" s="190" t="s">
        <v>79</v>
      </c>
      <c r="D39" s="191"/>
      <c r="E39" s="192"/>
      <c r="F39" s="60" t="s">
        <v>6</v>
      </c>
      <c r="G39" s="227"/>
      <c r="H39" s="228"/>
      <c r="I39" s="228"/>
      <c r="J39" s="229"/>
      <c r="K39" s="153"/>
      <c r="O39" s="95"/>
      <c r="P39" s="95"/>
    </row>
    <row r="40" spans="1:16" s="87" customFormat="1" ht="30" customHeight="1">
      <c r="A40" s="203"/>
      <c r="B40" s="205"/>
      <c r="C40" s="196"/>
      <c r="D40" s="197"/>
      <c r="E40" s="198"/>
      <c r="F40" s="62" t="s">
        <v>7</v>
      </c>
      <c r="G40" s="221"/>
      <c r="H40" s="222"/>
      <c r="I40" s="222"/>
      <c r="J40" s="223"/>
      <c r="K40" s="155"/>
      <c r="N40" s="95"/>
      <c r="O40" s="95"/>
      <c r="P40" s="95"/>
    </row>
    <row r="41" spans="1:16" s="87" customFormat="1" ht="30" customHeight="1" thickBot="1">
      <c r="A41" s="203"/>
      <c r="B41" s="205"/>
      <c r="C41" s="193"/>
      <c r="D41" s="194"/>
      <c r="E41" s="195"/>
      <c r="F41" s="62" t="s">
        <v>37</v>
      </c>
      <c r="G41" s="224"/>
      <c r="H41" s="225"/>
      <c r="I41" s="225"/>
      <c r="J41" s="226"/>
      <c r="K41" s="155"/>
      <c r="O41" s="95"/>
      <c r="P41" s="95"/>
    </row>
    <row r="42" spans="1:16" s="87" customFormat="1" ht="30" customHeight="1">
      <c r="A42" s="203"/>
      <c r="B42" s="205"/>
      <c r="C42" s="190" t="s">
        <v>80</v>
      </c>
      <c r="D42" s="191"/>
      <c r="E42" s="192"/>
      <c r="F42" s="60" t="s">
        <v>6</v>
      </c>
      <c r="G42" s="227"/>
      <c r="H42" s="228"/>
      <c r="I42" s="228"/>
      <c r="J42" s="229"/>
      <c r="K42" s="153"/>
      <c r="O42" s="95"/>
      <c r="P42" s="95"/>
    </row>
    <row r="43" spans="1:16" s="87" customFormat="1" ht="30" customHeight="1">
      <c r="A43" s="203"/>
      <c r="B43" s="205"/>
      <c r="C43" s="196"/>
      <c r="D43" s="197"/>
      <c r="E43" s="198"/>
      <c r="F43" s="137" t="s">
        <v>7</v>
      </c>
      <c r="G43" s="221"/>
      <c r="H43" s="222"/>
      <c r="I43" s="222"/>
      <c r="J43" s="223"/>
      <c r="K43" s="156"/>
      <c r="O43" s="95"/>
      <c r="P43" s="95"/>
    </row>
    <row r="44" spans="1:16" s="87" customFormat="1" ht="30" customHeight="1" thickBot="1">
      <c r="A44" s="203"/>
      <c r="B44" s="205"/>
      <c r="C44" s="193"/>
      <c r="D44" s="194"/>
      <c r="E44" s="195"/>
      <c r="F44" s="143" t="s">
        <v>37</v>
      </c>
      <c r="G44" s="224"/>
      <c r="H44" s="225"/>
      <c r="I44" s="225"/>
      <c r="J44" s="226"/>
      <c r="K44" s="157"/>
      <c r="O44" s="95"/>
      <c r="P44" s="95"/>
    </row>
    <row r="45" spans="1:16" s="87" customFormat="1" ht="30" customHeight="1">
      <c r="A45" s="203"/>
      <c r="B45" s="205"/>
      <c r="C45" s="190" t="s">
        <v>63</v>
      </c>
      <c r="D45" s="191"/>
      <c r="E45" s="192"/>
      <c r="F45" s="137" t="s">
        <v>64</v>
      </c>
      <c r="G45" s="227"/>
      <c r="H45" s="228"/>
      <c r="I45" s="228"/>
      <c r="J45" s="229"/>
      <c r="K45" s="156"/>
      <c r="O45" s="95"/>
      <c r="P45" s="95"/>
    </row>
    <row r="46" spans="1:16" s="87" customFormat="1" ht="45.75" customHeight="1" thickBot="1">
      <c r="A46" s="203"/>
      <c r="B46" s="205"/>
      <c r="C46" s="196"/>
      <c r="D46" s="197"/>
      <c r="E46" s="198"/>
      <c r="F46" s="62" t="s">
        <v>65</v>
      </c>
      <c r="G46" s="224"/>
      <c r="H46" s="225"/>
      <c r="I46" s="225"/>
      <c r="J46" s="226"/>
      <c r="K46" s="155"/>
      <c r="O46" s="95"/>
      <c r="P46" s="95"/>
    </row>
    <row r="47" spans="1:16" s="87" customFormat="1" ht="30" customHeight="1">
      <c r="A47" s="203"/>
      <c r="B47" s="205"/>
      <c r="C47" s="190" t="s">
        <v>66</v>
      </c>
      <c r="D47" s="191"/>
      <c r="E47" s="192"/>
      <c r="F47" s="60" t="s">
        <v>64</v>
      </c>
      <c r="G47" s="227"/>
      <c r="H47" s="228"/>
      <c r="I47" s="228"/>
      <c r="J47" s="229"/>
      <c r="K47" s="153"/>
      <c r="O47" s="95"/>
      <c r="P47" s="95"/>
    </row>
    <row r="48" spans="1:16" s="87" customFormat="1" ht="30" customHeight="1">
      <c r="A48" s="203"/>
      <c r="B48" s="205"/>
      <c r="C48" s="196"/>
      <c r="D48" s="197"/>
      <c r="E48" s="198"/>
      <c r="F48" s="62" t="s">
        <v>65</v>
      </c>
      <c r="G48" s="221"/>
      <c r="H48" s="222"/>
      <c r="I48" s="222"/>
      <c r="J48" s="223"/>
      <c r="K48" s="155"/>
      <c r="O48" s="95"/>
      <c r="P48" s="95"/>
    </row>
    <row r="49" spans="1:21" s="87" customFormat="1" ht="30" customHeight="1" thickBot="1">
      <c r="A49" s="203"/>
      <c r="B49" s="205"/>
      <c r="C49" s="193"/>
      <c r="D49" s="194"/>
      <c r="E49" s="195"/>
      <c r="F49" s="62" t="s">
        <v>67</v>
      </c>
      <c r="G49" s="224"/>
      <c r="H49" s="225"/>
      <c r="I49" s="225"/>
      <c r="J49" s="226"/>
      <c r="K49" s="155"/>
      <c r="O49" s="95"/>
      <c r="P49" s="95"/>
    </row>
    <row r="50" spans="1:21" s="87" customFormat="1" ht="30" customHeight="1">
      <c r="A50" s="203"/>
      <c r="B50" s="205"/>
      <c r="C50" s="190" t="s">
        <v>68</v>
      </c>
      <c r="D50" s="191"/>
      <c r="E50" s="192"/>
      <c r="F50" s="60" t="s">
        <v>64</v>
      </c>
      <c r="G50" s="227"/>
      <c r="H50" s="228"/>
      <c r="I50" s="228"/>
      <c r="J50" s="229"/>
      <c r="K50" s="153"/>
      <c r="O50" s="95"/>
      <c r="P50" s="95"/>
    </row>
    <row r="51" spans="1:21" s="87" customFormat="1" ht="30" customHeight="1">
      <c r="A51" s="203"/>
      <c r="B51" s="205"/>
      <c r="C51" s="196"/>
      <c r="D51" s="197"/>
      <c r="E51" s="198"/>
      <c r="F51" s="62" t="s">
        <v>65</v>
      </c>
      <c r="G51" s="221"/>
      <c r="H51" s="222"/>
      <c r="I51" s="222"/>
      <c r="J51" s="223"/>
      <c r="K51" s="155"/>
      <c r="O51" s="95"/>
      <c r="P51" s="95"/>
    </row>
    <row r="52" spans="1:21" s="87" customFormat="1" ht="30" customHeight="1" thickBot="1">
      <c r="A52" s="203"/>
      <c r="B52" s="205"/>
      <c r="C52" s="193"/>
      <c r="D52" s="194"/>
      <c r="E52" s="195"/>
      <c r="F52" s="62" t="s">
        <v>67</v>
      </c>
      <c r="G52" s="224"/>
      <c r="H52" s="225"/>
      <c r="I52" s="225"/>
      <c r="J52" s="226"/>
      <c r="K52" s="155"/>
      <c r="O52" s="95"/>
      <c r="P52" s="95"/>
    </row>
    <row r="53" spans="1:21" s="87" customFormat="1" ht="30" customHeight="1">
      <c r="A53" s="203"/>
      <c r="B53" s="205"/>
      <c r="C53" s="190" t="s">
        <v>87</v>
      </c>
      <c r="D53" s="191"/>
      <c r="E53" s="192"/>
      <c r="F53" s="60" t="s">
        <v>64</v>
      </c>
      <c r="G53" s="227"/>
      <c r="H53" s="228"/>
      <c r="I53" s="228"/>
      <c r="J53" s="229"/>
      <c r="K53" s="153"/>
      <c r="O53" s="95"/>
      <c r="P53" s="95"/>
    </row>
    <row r="54" spans="1:21" s="96" customFormat="1" ht="30" customHeight="1">
      <c r="A54" s="203"/>
      <c r="B54" s="205"/>
      <c r="C54" s="196"/>
      <c r="D54" s="197"/>
      <c r="E54" s="198"/>
      <c r="F54" s="62" t="s">
        <v>65</v>
      </c>
      <c r="G54" s="221"/>
      <c r="H54" s="222"/>
      <c r="I54" s="222"/>
      <c r="J54" s="223"/>
      <c r="K54" s="155"/>
      <c r="L54" s="125"/>
      <c r="M54" s="125"/>
      <c r="N54" s="125"/>
      <c r="O54" s="125"/>
      <c r="P54" s="126"/>
    </row>
    <row r="55" spans="1:21" ht="30" customHeight="1" thickBot="1">
      <c r="A55" s="203"/>
      <c r="B55" s="205"/>
      <c r="C55" s="193"/>
      <c r="D55" s="194"/>
      <c r="E55" s="195"/>
      <c r="F55" s="62" t="s">
        <v>67</v>
      </c>
      <c r="G55" s="224"/>
      <c r="H55" s="225"/>
      <c r="I55" s="225"/>
      <c r="J55" s="226"/>
      <c r="K55" s="155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 ht="19.5" thickTop="1" thickBot="1">
      <c r="A56" s="17"/>
      <c r="B56" s="199" t="s">
        <v>40</v>
      </c>
      <c r="C56" s="200"/>
      <c r="D56" s="200"/>
      <c r="E56" s="200"/>
      <c r="F56" s="200"/>
      <c r="G56" s="219"/>
      <c r="H56" s="219"/>
      <c r="I56" s="219"/>
      <c r="J56" s="220"/>
      <c r="K56" s="47">
        <f>SUM(K10:K55)</f>
        <v>0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s="9" customFormat="1" ht="15.75" thickTop="1">
      <c r="A57" s="15"/>
      <c r="B57" s="15"/>
      <c r="C57" s="15"/>
      <c r="D57" s="15"/>
      <c r="E57" s="15"/>
      <c r="F57" s="15"/>
      <c r="G57"/>
      <c r="H57"/>
      <c r="I57"/>
      <c r="J57"/>
      <c r="K57" s="13"/>
    </row>
    <row r="58" spans="1:21" s="10" customFormat="1" ht="15.75">
      <c r="A58" s="16"/>
      <c r="B58" s="16"/>
      <c r="C58" s="16"/>
      <c r="D58" s="16"/>
      <c r="E58" s="16"/>
      <c r="F58" s="16"/>
      <c r="G58"/>
      <c r="H58"/>
      <c r="I58"/>
      <c r="J58"/>
      <c r="K58" s="13"/>
    </row>
    <row r="59" spans="1:21" ht="9" customHeight="1">
      <c r="A59" s="13"/>
      <c r="B59" s="13"/>
      <c r="C59" s="13"/>
      <c r="D59" s="13"/>
      <c r="E59" s="13"/>
      <c r="F59" s="13"/>
      <c r="G59" s="15"/>
      <c r="H59" s="15"/>
      <c r="I59" s="15"/>
      <c r="J59" s="15"/>
      <c r="K59" s="15"/>
    </row>
    <row r="60" spans="1:21" ht="15.75">
      <c r="A60" s="13"/>
      <c r="B60" s="13"/>
      <c r="C60" s="13"/>
      <c r="D60" s="13"/>
      <c r="E60" s="13"/>
      <c r="F60" s="13"/>
      <c r="G60" s="16"/>
      <c r="H60" s="16"/>
      <c r="I60" s="16"/>
      <c r="J60" s="16"/>
      <c r="K60" s="16"/>
    </row>
    <row r="61" spans="1:21" ht="7.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2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2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21">
      <c r="G64" s="13"/>
      <c r="H64" s="13"/>
      <c r="I64" s="13"/>
      <c r="J64" s="13"/>
      <c r="K64" s="13"/>
    </row>
    <row r="65" spans="7:11">
      <c r="G65" s="13"/>
      <c r="H65" s="13"/>
      <c r="I65" s="13"/>
      <c r="J65" s="13"/>
      <c r="K65" s="13"/>
    </row>
  </sheetData>
  <mergeCells count="75">
    <mergeCell ref="G35:J35"/>
    <mergeCell ref="G36:J36"/>
    <mergeCell ref="G37:J37"/>
    <mergeCell ref="G48:J48"/>
    <mergeCell ref="G49:J49"/>
    <mergeCell ref="G38:J38"/>
    <mergeCell ref="G39:J39"/>
    <mergeCell ref="G40:J40"/>
    <mergeCell ref="G41:J41"/>
    <mergeCell ref="G42:J42"/>
    <mergeCell ref="G30:J30"/>
    <mergeCell ref="G31:J31"/>
    <mergeCell ref="G32:J32"/>
    <mergeCell ref="G33:J33"/>
    <mergeCell ref="G34:J34"/>
    <mergeCell ref="G24:J24"/>
    <mergeCell ref="E1:K1"/>
    <mergeCell ref="E2:K2"/>
    <mergeCell ref="E3:K3"/>
    <mergeCell ref="C4:K4"/>
    <mergeCell ref="C9:E9"/>
    <mergeCell ref="A5:B5"/>
    <mergeCell ref="A6:B6"/>
    <mergeCell ref="A7:B7"/>
    <mergeCell ref="A9:B9"/>
    <mergeCell ref="B56:F56"/>
    <mergeCell ref="C50:E52"/>
    <mergeCell ref="C53:E55"/>
    <mergeCell ref="A10:A55"/>
    <mergeCell ref="B10:B24"/>
    <mergeCell ref="C10:E14"/>
    <mergeCell ref="C15:E19"/>
    <mergeCell ref="C20:E24"/>
    <mergeCell ref="B25:B55"/>
    <mergeCell ref="C25:E26"/>
    <mergeCell ref="C27:E29"/>
    <mergeCell ref="C30:E32"/>
    <mergeCell ref="C33:E35"/>
    <mergeCell ref="C36:E38"/>
    <mergeCell ref="C39:E41"/>
    <mergeCell ref="C42:E44"/>
    <mergeCell ref="C45:E46"/>
    <mergeCell ref="C47:E49"/>
    <mergeCell ref="G10:J10"/>
    <mergeCell ref="G9:J9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5:J25"/>
    <mergeCell ref="G26:J26"/>
    <mergeCell ref="G29:J29"/>
    <mergeCell ref="G27:J27"/>
    <mergeCell ref="G28:J28"/>
    <mergeCell ref="G56:J56"/>
    <mergeCell ref="G43:J43"/>
    <mergeCell ref="G44:J44"/>
    <mergeCell ref="G45:J45"/>
    <mergeCell ref="G46:J46"/>
    <mergeCell ref="G47:J47"/>
    <mergeCell ref="G50:J50"/>
    <mergeCell ref="G51:J51"/>
    <mergeCell ref="G52:J52"/>
    <mergeCell ref="G53:J53"/>
    <mergeCell ref="G54:J54"/>
    <mergeCell ref="G55:J55"/>
  </mergeCells>
  <printOptions horizontalCentered="1" verticalCentered="1"/>
  <pageMargins left="0.25" right="0.25" top="0.75" bottom="0.75" header="0.3" footer="0.3"/>
  <pageSetup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showGridLines="0" view="pageBreakPreview" zoomScale="90" zoomScaleNormal="90" zoomScaleSheetLayoutView="90" workbookViewId="0">
      <selection activeCell="C45" sqref="C45:E46"/>
    </sheetView>
  </sheetViews>
  <sheetFormatPr baseColWidth="10" defaultColWidth="11.42578125" defaultRowHeight="15"/>
  <cols>
    <col min="1" max="1" width="10.42578125" customWidth="1"/>
    <col min="2" max="2" width="17.7109375" customWidth="1"/>
    <col min="3" max="3" width="10.7109375" customWidth="1"/>
    <col min="4" max="4" width="13.42578125" customWidth="1"/>
    <col min="5" max="5" width="25.140625" customWidth="1"/>
    <col min="6" max="6" width="26.140625" customWidth="1"/>
    <col min="7" max="7" width="18.85546875" customWidth="1"/>
    <col min="8" max="8" width="22" customWidth="1"/>
    <col min="9" max="9" width="17.7109375" customWidth="1"/>
    <col min="10" max="10" width="20.7109375" customWidth="1"/>
    <col min="11" max="11" width="14" bestFit="1" customWidth="1"/>
    <col min="12" max="12" width="12.28515625" bestFit="1" customWidth="1"/>
    <col min="13" max="13" width="14" bestFit="1" customWidth="1"/>
    <col min="14" max="14" width="12.42578125" bestFit="1" customWidth="1"/>
    <col min="15" max="15" width="13.7109375" bestFit="1" customWidth="1"/>
  </cols>
  <sheetData>
    <row r="1" spans="1:15" s="17" customFormat="1" ht="27.75" customHeight="1">
      <c r="C1" s="134"/>
      <c r="D1" s="264" t="s">
        <v>47</v>
      </c>
      <c r="E1" s="264"/>
      <c r="F1" s="264"/>
      <c r="G1" s="264"/>
      <c r="H1" s="264"/>
      <c r="I1" s="264"/>
      <c r="J1" s="264"/>
      <c r="K1" s="23"/>
      <c r="L1" s="23"/>
    </row>
    <row r="2" spans="1:15" s="17" customFormat="1" ht="23.25" customHeight="1">
      <c r="C2" s="134"/>
      <c r="D2" s="264" t="s">
        <v>26</v>
      </c>
      <c r="E2" s="264"/>
      <c r="F2" s="264"/>
      <c r="G2" s="264"/>
      <c r="H2" s="264"/>
      <c r="I2" s="264"/>
      <c r="J2" s="264"/>
      <c r="K2" s="22"/>
      <c r="L2" s="22"/>
    </row>
    <row r="3" spans="1:15" s="17" customFormat="1" ht="23.25" customHeight="1">
      <c r="C3" s="134"/>
      <c r="D3" s="265" t="s">
        <v>62</v>
      </c>
      <c r="E3" s="265"/>
      <c r="F3" s="265"/>
      <c r="G3" s="265"/>
      <c r="H3" s="265"/>
      <c r="I3" s="265"/>
      <c r="J3" s="265"/>
      <c r="K3" s="22"/>
      <c r="L3" s="22"/>
    </row>
    <row r="4" spans="1:15" s="17" customFormat="1" ht="23.25" customHeight="1">
      <c r="A4" s="266" t="s">
        <v>88</v>
      </c>
      <c r="B4" s="266"/>
      <c r="C4" s="266"/>
      <c r="D4" s="266"/>
      <c r="E4" s="266"/>
      <c r="F4" s="266"/>
      <c r="G4" s="266"/>
      <c r="H4" s="266"/>
      <c r="I4" s="266"/>
      <c r="J4" s="266"/>
      <c r="K4" s="21"/>
      <c r="L4" s="21"/>
    </row>
    <row r="5" spans="1:15" s="31" customFormat="1" ht="22.5" customHeight="1">
      <c r="A5" s="201" t="s">
        <v>60</v>
      </c>
      <c r="B5" s="201"/>
      <c r="C5" s="26"/>
      <c r="D5" s="28"/>
      <c r="E5" s="27" t="s">
        <v>42</v>
      </c>
      <c r="F5" s="28"/>
      <c r="G5" s="28"/>
      <c r="H5" s="27" t="s">
        <v>56</v>
      </c>
      <c r="I5" s="29"/>
      <c r="J5" s="28"/>
      <c r="K5" s="30"/>
      <c r="L5" s="30"/>
    </row>
    <row r="6" spans="1:15" s="31" customFormat="1" ht="38.25" customHeight="1">
      <c r="A6" s="201" t="s">
        <v>43</v>
      </c>
      <c r="B6" s="201"/>
      <c r="C6" s="26"/>
      <c r="D6" s="26"/>
      <c r="E6" s="91" t="s">
        <v>52</v>
      </c>
      <c r="F6" s="28"/>
      <c r="G6" s="28"/>
      <c r="H6" s="27" t="s">
        <v>57</v>
      </c>
      <c r="I6" s="32"/>
      <c r="J6" s="32"/>
      <c r="K6" s="30"/>
      <c r="L6" s="30"/>
    </row>
    <row r="7" spans="1:15" s="31" customFormat="1" ht="21" customHeight="1">
      <c r="A7" s="201" t="s">
        <v>46</v>
      </c>
      <c r="B7" s="201"/>
      <c r="C7" s="33"/>
      <c r="D7" s="26"/>
      <c r="E7" s="26"/>
      <c r="F7" s="26"/>
      <c r="G7" s="26"/>
      <c r="H7" s="34" t="s">
        <v>45</v>
      </c>
      <c r="I7" s="32"/>
      <c r="J7" s="34"/>
      <c r="K7" s="34"/>
    </row>
    <row r="8" spans="1:15" s="40" customFormat="1" ht="23.25" customHeight="1" thickBot="1">
      <c r="A8" s="45" t="s">
        <v>38</v>
      </c>
      <c r="B8" s="45"/>
      <c r="C8" s="45"/>
      <c r="D8" s="45"/>
      <c r="E8" s="45"/>
      <c r="F8" s="45"/>
      <c r="G8" s="45"/>
      <c r="H8" s="45"/>
      <c r="I8" s="45"/>
      <c r="J8" s="36"/>
      <c r="K8" s="46"/>
      <c r="L8" s="44"/>
    </row>
    <row r="9" spans="1:15" s="87" customFormat="1" ht="30" customHeight="1" thickBot="1">
      <c r="A9" s="248" t="s">
        <v>54</v>
      </c>
      <c r="B9" s="249"/>
      <c r="C9" s="159" t="s">
        <v>1</v>
      </c>
      <c r="D9" s="160"/>
      <c r="E9" s="160"/>
      <c r="F9" s="160" t="s">
        <v>70</v>
      </c>
      <c r="G9" s="242" t="s">
        <v>58</v>
      </c>
      <c r="H9" s="243"/>
      <c r="I9" s="244"/>
      <c r="J9" s="49" t="s">
        <v>17</v>
      </c>
      <c r="K9" s="92"/>
      <c r="L9" s="93"/>
    </row>
    <row r="10" spans="1:15" s="87" customFormat="1" ht="30" customHeight="1" thickBot="1">
      <c r="A10" s="267" t="s">
        <v>34</v>
      </c>
      <c r="B10" s="250" t="s">
        <v>35</v>
      </c>
      <c r="C10" s="190" t="s">
        <v>71</v>
      </c>
      <c r="D10" s="191"/>
      <c r="E10" s="211"/>
      <c r="F10" s="50" t="s">
        <v>27</v>
      </c>
      <c r="G10" s="245"/>
      <c r="H10" s="246"/>
      <c r="I10" s="247"/>
      <c r="J10" s="51">
        <f>G10</f>
        <v>0</v>
      </c>
      <c r="M10" s="94"/>
      <c r="N10" s="95"/>
      <c r="O10" s="95"/>
    </row>
    <row r="11" spans="1:15" s="87" customFormat="1" ht="30" customHeight="1" thickBot="1">
      <c r="A11" s="267"/>
      <c r="B11" s="250"/>
      <c r="C11" s="196"/>
      <c r="D11" s="197"/>
      <c r="E11" s="212"/>
      <c r="F11" s="52" t="s">
        <v>28</v>
      </c>
      <c r="G11" s="251"/>
      <c r="H11" s="252"/>
      <c r="I11" s="253"/>
      <c r="J11" s="53">
        <f t="shared" ref="J11:J55" si="0">G11</f>
        <v>0</v>
      </c>
      <c r="M11" s="94"/>
      <c r="N11" s="95"/>
      <c r="O11" s="95"/>
    </row>
    <row r="12" spans="1:15" s="87" customFormat="1" ht="30" customHeight="1" thickBot="1">
      <c r="A12" s="267"/>
      <c r="B12" s="250"/>
      <c r="C12" s="196"/>
      <c r="D12" s="197"/>
      <c r="E12" s="212"/>
      <c r="F12" s="52" t="s">
        <v>29</v>
      </c>
      <c r="G12" s="251"/>
      <c r="H12" s="252"/>
      <c r="I12" s="253"/>
      <c r="J12" s="53">
        <f t="shared" si="0"/>
        <v>0</v>
      </c>
      <c r="M12" s="94"/>
      <c r="N12" s="95"/>
      <c r="O12" s="95"/>
    </row>
    <row r="13" spans="1:15" s="87" customFormat="1" ht="30" customHeight="1" thickBot="1">
      <c r="A13" s="267"/>
      <c r="B13" s="250"/>
      <c r="C13" s="196"/>
      <c r="D13" s="197"/>
      <c r="E13" s="212"/>
      <c r="F13" s="54" t="s">
        <v>19</v>
      </c>
      <c r="G13" s="251"/>
      <c r="H13" s="252"/>
      <c r="I13" s="253"/>
      <c r="J13" s="53">
        <f t="shared" si="0"/>
        <v>0</v>
      </c>
      <c r="M13" s="94"/>
      <c r="N13" s="95"/>
      <c r="O13" s="95"/>
    </row>
    <row r="14" spans="1:15" s="87" customFormat="1" ht="30" customHeight="1" thickBot="1">
      <c r="A14" s="267"/>
      <c r="B14" s="250"/>
      <c r="C14" s="193"/>
      <c r="D14" s="194"/>
      <c r="E14" s="213"/>
      <c r="F14" s="55" t="s">
        <v>20</v>
      </c>
      <c r="G14" s="254"/>
      <c r="H14" s="255"/>
      <c r="I14" s="256"/>
      <c r="J14" s="56">
        <f t="shared" si="0"/>
        <v>0</v>
      </c>
      <c r="M14" s="94"/>
      <c r="N14" s="95"/>
      <c r="O14" s="95"/>
    </row>
    <row r="15" spans="1:15" s="87" customFormat="1" ht="30" customHeight="1" thickBot="1">
      <c r="A15" s="267"/>
      <c r="B15" s="250"/>
      <c r="C15" s="190" t="s">
        <v>72</v>
      </c>
      <c r="D15" s="191"/>
      <c r="E15" s="211"/>
      <c r="F15" s="50" t="s">
        <v>30</v>
      </c>
      <c r="G15" s="245"/>
      <c r="H15" s="246"/>
      <c r="I15" s="247"/>
      <c r="J15" s="51">
        <f t="shared" si="0"/>
        <v>0</v>
      </c>
      <c r="M15" s="94"/>
      <c r="N15" s="95"/>
      <c r="O15" s="95"/>
    </row>
    <row r="16" spans="1:15" s="87" customFormat="1" ht="30" customHeight="1" thickBot="1">
      <c r="A16" s="267"/>
      <c r="B16" s="250"/>
      <c r="C16" s="196"/>
      <c r="D16" s="197"/>
      <c r="E16" s="212"/>
      <c r="F16" s="52" t="s">
        <v>31</v>
      </c>
      <c r="G16" s="251"/>
      <c r="H16" s="252"/>
      <c r="I16" s="253"/>
      <c r="J16" s="53">
        <f t="shared" si="0"/>
        <v>0</v>
      </c>
      <c r="M16" s="94"/>
      <c r="N16" s="95"/>
      <c r="O16" s="95"/>
    </row>
    <row r="17" spans="1:15" s="87" customFormat="1" ht="30" customHeight="1" thickBot="1">
      <c r="A17" s="267"/>
      <c r="B17" s="250"/>
      <c r="C17" s="196"/>
      <c r="D17" s="197"/>
      <c r="E17" s="212"/>
      <c r="F17" s="52" t="s">
        <v>18</v>
      </c>
      <c r="G17" s="251"/>
      <c r="H17" s="252"/>
      <c r="I17" s="253"/>
      <c r="J17" s="53">
        <f t="shared" si="0"/>
        <v>0</v>
      </c>
      <c r="M17" s="94"/>
      <c r="N17" s="95"/>
      <c r="O17" s="95"/>
    </row>
    <row r="18" spans="1:15" s="87" customFormat="1" ht="30" customHeight="1" thickBot="1">
      <c r="A18" s="267"/>
      <c r="B18" s="250"/>
      <c r="C18" s="196"/>
      <c r="D18" s="197"/>
      <c r="E18" s="212"/>
      <c r="F18" s="54" t="s">
        <v>32</v>
      </c>
      <c r="G18" s="251"/>
      <c r="H18" s="252"/>
      <c r="I18" s="253"/>
      <c r="J18" s="53">
        <f t="shared" si="0"/>
        <v>0</v>
      </c>
      <c r="M18" s="94"/>
      <c r="N18" s="95"/>
      <c r="O18" s="95"/>
    </row>
    <row r="19" spans="1:15" s="87" customFormat="1" ht="30" customHeight="1" thickBot="1">
      <c r="A19" s="267"/>
      <c r="B19" s="250"/>
      <c r="C19" s="193"/>
      <c r="D19" s="194"/>
      <c r="E19" s="213"/>
      <c r="F19" s="55" t="s">
        <v>33</v>
      </c>
      <c r="G19" s="254"/>
      <c r="H19" s="255"/>
      <c r="I19" s="256"/>
      <c r="J19" s="56">
        <f t="shared" si="0"/>
        <v>0</v>
      </c>
      <c r="M19" s="94"/>
      <c r="N19" s="95"/>
      <c r="O19" s="95"/>
    </row>
    <row r="20" spans="1:15" s="87" customFormat="1" ht="30" customHeight="1" thickBot="1">
      <c r="A20" s="267"/>
      <c r="B20" s="250"/>
      <c r="C20" s="190" t="s">
        <v>73</v>
      </c>
      <c r="D20" s="191"/>
      <c r="E20" s="192"/>
      <c r="F20" s="50" t="s">
        <v>21</v>
      </c>
      <c r="G20" s="245"/>
      <c r="H20" s="246"/>
      <c r="I20" s="247"/>
      <c r="J20" s="51">
        <f t="shared" si="0"/>
        <v>0</v>
      </c>
      <c r="M20" s="94"/>
      <c r="N20" s="95"/>
      <c r="O20" s="95"/>
    </row>
    <row r="21" spans="1:15" s="87" customFormat="1" ht="30" customHeight="1" thickBot="1">
      <c r="A21" s="267"/>
      <c r="B21" s="250"/>
      <c r="C21" s="196"/>
      <c r="D21" s="197"/>
      <c r="E21" s="198"/>
      <c r="F21" s="52" t="s">
        <v>18</v>
      </c>
      <c r="G21" s="251"/>
      <c r="H21" s="252"/>
      <c r="I21" s="253"/>
      <c r="J21" s="53">
        <f t="shared" si="0"/>
        <v>0</v>
      </c>
      <c r="M21" s="94"/>
      <c r="N21" s="95"/>
      <c r="O21" s="95"/>
    </row>
    <row r="22" spans="1:15" s="87" customFormat="1" ht="30" customHeight="1" thickBot="1">
      <c r="A22" s="267"/>
      <c r="B22" s="250"/>
      <c r="C22" s="196"/>
      <c r="D22" s="197"/>
      <c r="E22" s="198"/>
      <c r="F22" s="52" t="s">
        <v>19</v>
      </c>
      <c r="G22" s="251"/>
      <c r="H22" s="252"/>
      <c r="I22" s="253"/>
      <c r="J22" s="53">
        <f t="shared" si="0"/>
        <v>0</v>
      </c>
      <c r="M22" s="94"/>
      <c r="N22" s="95"/>
      <c r="O22" s="95"/>
    </row>
    <row r="23" spans="1:15" s="87" customFormat="1" ht="30" customHeight="1" thickBot="1">
      <c r="A23" s="267"/>
      <c r="B23" s="250"/>
      <c r="C23" s="196"/>
      <c r="D23" s="197"/>
      <c r="E23" s="198"/>
      <c r="F23" s="54" t="s">
        <v>20</v>
      </c>
      <c r="G23" s="251"/>
      <c r="H23" s="252"/>
      <c r="I23" s="253"/>
      <c r="J23" s="53">
        <f t="shared" si="0"/>
        <v>0</v>
      </c>
      <c r="M23" s="94"/>
      <c r="N23" s="95"/>
      <c r="O23" s="95"/>
    </row>
    <row r="24" spans="1:15" s="87" customFormat="1" ht="30" customHeight="1" thickBot="1">
      <c r="A24" s="267"/>
      <c r="B24" s="250"/>
      <c r="C24" s="193"/>
      <c r="D24" s="194"/>
      <c r="E24" s="195"/>
      <c r="F24" s="55" t="s">
        <v>22</v>
      </c>
      <c r="G24" s="254"/>
      <c r="H24" s="255"/>
      <c r="I24" s="256"/>
      <c r="J24" s="56">
        <f t="shared" si="0"/>
        <v>0</v>
      </c>
      <c r="M24" s="94"/>
      <c r="N24" s="95"/>
      <c r="O24" s="95"/>
    </row>
    <row r="25" spans="1:15" s="87" customFormat="1" ht="30" customHeight="1" thickBot="1">
      <c r="A25" s="267"/>
      <c r="B25" s="250" t="s">
        <v>36</v>
      </c>
      <c r="C25" s="190" t="s">
        <v>74</v>
      </c>
      <c r="D25" s="191"/>
      <c r="E25" s="192"/>
      <c r="F25" s="57" t="s">
        <v>4</v>
      </c>
      <c r="G25" s="257"/>
      <c r="H25" s="257"/>
      <c r="I25" s="257"/>
      <c r="J25" s="58">
        <f t="shared" si="0"/>
        <v>0</v>
      </c>
      <c r="N25" s="95"/>
      <c r="O25" s="95"/>
    </row>
    <row r="26" spans="1:15" s="87" customFormat="1" ht="51" customHeight="1" thickBot="1">
      <c r="A26" s="267"/>
      <c r="B26" s="250"/>
      <c r="C26" s="193"/>
      <c r="D26" s="194"/>
      <c r="E26" s="195"/>
      <c r="F26" s="59" t="s">
        <v>16</v>
      </c>
      <c r="G26" s="257"/>
      <c r="H26" s="257"/>
      <c r="I26" s="257"/>
      <c r="J26" s="58">
        <f t="shared" si="0"/>
        <v>0</v>
      </c>
      <c r="N26" s="95"/>
      <c r="O26" s="95"/>
    </row>
    <row r="27" spans="1:15" s="87" customFormat="1" ht="30" customHeight="1" thickBot="1">
      <c r="A27" s="267"/>
      <c r="B27" s="250"/>
      <c r="C27" s="190" t="s">
        <v>75</v>
      </c>
      <c r="D27" s="191"/>
      <c r="E27" s="192"/>
      <c r="F27" s="60" t="s">
        <v>64</v>
      </c>
      <c r="G27" s="259"/>
      <c r="H27" s="259"/>
      <c r="I27" s="259"/>
      <c r="J27" s="51">
        <f t="shared" si="0"/>
        <v>0</v>
      </c>
      <c r="N27" s="95"/>
      <c r="O27" s="95"/>
    </row>
    <row r="28" spans="1:15" s="87" customFormat="1" ht="30" customHeight="1" thickBot="1">
      <c r="A28" s="267"/>
      <c r="B28" s="250"/>
      <c r="C28" s="196"/>
      <c r="D28" s="197"/>
      <c r="E28" s="198"/>
      <c r="F28" s="61" t="s">
        <v>65</v>
      </c>
      <c r="G28" s="260"/>
      <c r="H28" s="260"/>
      <c r="I28" s="260"/>
      <c r="J28" s="53">
        <f t="shared" si="0"/>
        <v>0</v>
      </c>
      <c r="N28" s="95"/>
      <c r="O28" s="95"/>
    </row>
    <row r="29" spans="1:15" s="87" customFormat="1" ht="30" customHeight="1" thickBot="1">
      <c r="A29" s="267"/>
      <c r="B29" s="250"/>
      <c r="C29" s="193"/>
      <c r="D29" s="194"/>
      <c r="E29" s="195"/>
      <c r="F29" s="62" t="s">
        <v>67</v>
      </c>
      <c r="G29" s="258"/>
      <c r="H29" s="258"/>
      <c r="I29" s="258"/>
      <c r="J29" s="56">
        <f t="shared" si="0"/>
        <v>0</v>
      </c>
      <c r="N29" s="95"/>
      <c r="O29" s="95"/>
    </row>
    <row r="30" spans="1:15" s="87" customFormat="1" ht="30" customHeight="1" thickBot="1">
      <c r="A30" s="267"/>
      <c r="B30" s="250"/>
      <c r="C30" s="190" t="s">
        <v>76</v>
      </c>
      <c r="D30" s="191"/>
      <c r="E30" s="192"/>
      <c r="F30" s="60" t="s">
        <v>64</v>
      </c>
      <c r="G30" s="259"/>
      <c r="H30" s="259"/>
      <c r="I30" s="259"/>
      <c r="J30" s="51">
        <f t="shared" si="0"/>
        <v>0</v>
      </c>
      <c r="N30" s="95"/>
      <c r="O30" s="95"/>
    </row>
    <row r="31" spans="1:15" s="87" customFormat="1" ht="30" customHeight="1" thickBot="1">
      <c r="A31" s="267"/>
      <c r="B31" s="250"/>
      <c r="C31" s="196"/>
      <c r="D31" s="197"/>
      <c r="E31" s="198"/>
      <c r="F31" s="61" t="s">
        <v>65</v>
      </c>
      <c r="G31" s="260"/>
      <c r="H31" s="260"/>
      <c r="I31" s="260"/>
      <c r="J31" s="53">
        <f t="shared" si="0"/>
        <v>0</v>
      </c>
      <c r="N31" s="95"/>
      <c r="O31" s="95"/>
    </row>
    <row r="32" spans="1:15" s="87" customFormat="1" ht="30" customHeight="1" thickBot="1">
      <c r="A32" s="267"/>
      <c r="B32" s="250"/>
      <c r="C32" s="193"/>
      <c r="D32" s="194"/>
      <c r="E32" s="195"/>
      <c r="F32" s="62" t="s">
        <v>67</v>
      </c>
      <c r="G32" s="258"/>
      <c r="H32" s="258"/>
      <c r="I32" s="258"/>
      <c r="J32" s="56">
        <f t="shared" si="0"/>
        <v>0</v>
      </c>
      <c r="N32" s="95"/>
      <c r="O32" s="95"/>
    </row>
    <row r="33" spans="1:20" s="87" customFormat="1" ht="30" customHeight="1" thickBot="1">
      <c r="A33" s="267"/>
      <c r="B33" s="250"/>
      <c r="C33" s="190" t="s">
        <v>77</v>
      </c>
      <c r="D33" s="191"/>
      <c r="E33" s="192"/>
      <c r="F33" s="60" t="s">
        <v>64</v>
      </c>
      <c r="G33" s="259"/>
      <c r="H33" s="259"/>
      <c r="I33" s="259"/>
      <c r="J33" s="51">
        <f t="shared" si="0"/>
        <v>0</v>
      </c>
      <c r="N33" s="95"/>
      <c r="O33" s="95"/>
    </row>
    <row r="34" spans="1:20" s="87" customFormat="1" ht="30" customHeight="1" thickBot="1">
      <c r="A34" s="267"/>
      <c r="B34" s="250"/>
      <c r="C34" s="196"/>
      <c r="D34" s="197"/>
      <c r="E34" s="198"/>
      <c r="F34" s="61" t="s">
        <v>65</v>
      </c>
      <c r="G34" s="260"/>
      <c r="H34" s="260"/>
      <c r="I34" s="260"/>
      <c r="J34" s="53">
        <f t="shared" si="0"/>
        <v>0</v>
      </c>
      <c r="N34" s="95"/>
      <c r="O34" s="95"/>
    </row>
    <row r="35" spans="1:20" s="87" customFormat="1" ht="30" customHeight="1" thickBot="1">
      <c r="A35" s="267"/>
      <c r="B35" s="250"/>
      <c r="C35" s="193"/>
      <c r="D35" s="194"/>
      <c r="E35" s="195"/>
      <c r="F35" s="62" t="s">
        <v>67</v>
      </c>
      <c r="G35" s="258"/>
      <c r="H35" s="258"/>
      <c r="I35" s="258"/>
      <c r="J35" s="56">
        <f t="shared" si="0"/>
        <v>0</v>
      </c>
      <c r="N35" s="95"/>
      <c r="O35" s="95"/>
    </row>
    <row r="36" spans="1:20" s="87" customFormat="1" ht="30" customHeight="1" thickBot="1">
      <c r="A36" s="267"/>
      <c r="B36" s="250"/>
      <c r="C36" s="190" t="s">
        <v>78</v>
      </c>
      <c r="D36" s="191"/>
      <c r="E36" s="192"/>
      <c r="F36" s="60" t="s">
        <v>64</v>
      </c>
      <c r="G36" s="259"/>
      <c r="H36" s="259"/>
      <c r="I36" s="259"/>
      <c r="J36" s="51">
        <f t="shared" si="0"/>
        <v>0</v>
      </c>
      <c r="N36" s="95"/>
      <c r="O36" s="95"/>
    </row>
    <row r="37" spans="1:20" s="87" customFormat="1" ht="30" customHeight="1" thickBot="1">
      <c r="A37" s="267"/>
      <c r="B37" s="250"/>
      <c r="C37" s="196"/>
      <c r="D37" s="197"/>
      <c r="E37" s="198"/>
      <c r="F37" s="61" t="s">
        <v>65</v>
      </c>
      <c r="G37" s="260"/>
      <c r="H37" s="260"/>
      <c r="I37" s="260"/>
      <c r="J37" s="53">
        <f t="shared" si="0"/>
        <v>0</v>
      </c>
      <c r="N37" s="95"/>
      <c r="O37" s="95"/>
    </row>
    <row r="38" spans="1:20" s="87" customFormat="1" ht="30" customHeight="1" thickBot="1">
      <c r="A38" s="267"/>
      <c r="B38" s="250"/>
      <c r="C38" s="193"/>
      <c r="D38" s="194"/>
      <c r="E38" s="195"/>
      <c r="F38" s="62" t="s">
        <v>67</v>
      </c>
      <c r="G38" s="258"/>
      <c r="H38" s="258"/>
      <c r="I38" s="258"/>
      <c r="J38" s="56">
        <f t="shared" si="0"/>
        <v>0</v>
      </c>
      <c r="M38" s="95"/>
      <c r="N38" s="95"/>
      <c r="O38" s="95"/>
    </row>
    <row r="39" spans="1:20" s="87" customFormat="1" ht="30" customHeight="1" thickBot="1">
      <c r="A39" s="267"/>
      <c r="B39" s="250"/>
      <c r="C39" s="190" t="s">
        <v>79</v>
      </c>
      <c r="D39" s="191"/>
      <c r="E39" s="192"/>
      <c r="F39" s="60" t="s">
        <v>64</v>
      </c>
      <c r="G39" s="259"/>
      <c r="H39" s="259"/>
      <c r="I39" s="259"/>
      <c r="J39" s="51">
        <f t="shared" si="0"/>
        <v>0</v>
      </c>
      <c r="N39" s="95"/>
      <c r="O39" s="95"/>
    </row>
    <row r="40" spans="1:20" s="87" customFormat="1" ht="30" customHeight="1" thickBot="1">
      <c r="A40" s="267"/>
      <c r="B40" s="250"/>
      <c r="C40" s="196"/>
      <c r="D40" s="197"/>
      <c r="E40" s="198"/>
      <c r="F40" s="61" t="s">
        <v>65</v>
      </c>
      <c r="G40" s="260"/>
      <c r="H40" s="260"/>
      <c r="I40" s="260"/>
      <c r="J40" s="53">
        <f t="shared" si="0"/>
        <v>0</v>
      </c>
      <c r="N40" s="95"/>
      <c r="O40" s="95"/>
    </row>
    <row r="41" spans="1:20" s="87" customFormat="1" ht="30" customHeight="1" thickBot="1">
      <c r="A41" s="267"/>
      <c r="B41" s="250"/>
      <c r="C41" s="193"/>
      <c r="D41" s="194"/>
      <c r="E41" s="195"/>
      <c r="F41" s="62" t="s">
        <v>67</v>
      </c>
      <c r="G41" s="258"/>
      <c r="H41" s="258"/>
      <c r="I41" s="258"/>
      <c r="J41" s="56">
        <f t="shared" si="0"/>
        <v>0</v>
      </c>
      <c r="N41" s="95"/>
      <c r="O41" s="95"/>
    </row>
    <row r="42" spans="1:20" s="87" customFormat="1" ht="30" customHeight="1" thickBot="1">
      <c r="A42" s="267"/>
      <c r="B42" s="250"/>
      <c r="C42" s="190" t="s">
        <v>80</v>
      </c>
      <c r="D42" s="191"/>
      <c r="E42" s="192"/>
      <c r="F42" s="60" t="s">
        <v>64</v>
      </c>
      <c r="G42" s="259"/>
      <c r="H42" s="259"/>
      <c r="I42" s="259"/>
      <c r="J42" s="51">
        <f t="shared" si="0"/>
        <v>0</v>
      </c>
      <c r="N42" s="95"/>
      <c r="O42" s="95"/>
    </row>
    <row r="43" spans="1:20" s="87" customFormat="1" ht="30" customHeight="1" thickBot="1">
      <c r="A43" s="267"/>
      <c r="B43" s="250"/>
      <c r="C43" s="196"/>
      <c r="D43" s="197"/>
      <c r="E43" s="198"/>
      <c r="F43" s="61" t="s">
        <v>65</v>
      </c>
      <c r="G43" s="260"/>
      <c r="H43" s="260"/>
      <c r="I43" s="260"/>
      <c r="J43" s="53">
        <f t="shared" si="0"/>
        <v>0</v>
      </c>
      <c r="N43" s="95"/>
      <c r="O43" s="95"/>
    </row>
    <row r="44" spans="1:20" s="87" customFormat="1" ht="30" customHeight="1" thickBot="1">
      <c r="A44" s="267"/>
      <c r="B44" s="250"/>
      <c r="C44" s="193"/>
      <c r="D44" s="194"/>
      <c r="E44" s="195"/>
      <c r="F44" s="62" t="s">
        <v>67</v>
      </c>
      <c r="G44" s="258"/>
      <c r="H44" s="258"/>
      <c r="I44" s="258"/>
      <c r="J44" s="56">
        <f t="shared" si="0"/>
        <v>0</v>
      </c>
      <c r="N44" s="95"/>
      <c r="O44" s="95"/>
    </row>
    <row r="45" spans="1:20" s="87" customFormat="1" ht="45" customHeight="1" thickBot="1">
      <c r="A45" s="267"/>
      <c r="B45" s="250"/>
      <c r="C45" s="190" t="s">
        <v>63</v>
      </c>
      <c r="D45" s="191"/>
      <c r="E45" s="192"/>
      <c r="F45" s="137" t="s">
        <v>64</v>
      </c>
      <c r="G45" s="259"/>
      <c r="H45" s="259"/>
      <c r="I45" s="259"/>
      <c r="J45" s="53">
        <f t="shared" si="0"/>
        <v>0</v>
      </c>
      <c r="N45" s="95"/>
      <c r="O45" s="95"/>
    </row>
    <row r="46" spans="1:20" s="87" customFormat="1" ht="45" customHeight="1" thickBot="1">
      <c r="A46" s="267"/>
      <c r="B46" s="250"/>
      <c r="C46" s="196"/>
      <c r="D46" s="197"/>
      <c r="E46" s="198"/>
      <c r="F46" s="62" t="s">
        <v>65</v>
      </c>
      <c r="G46" s="258"/>
      <c r="H46" s="258"/>
      <c r="I46" s="258"/>
      <c r="J46" s="56">
        <f t="shared" si="0"/>
        <v>0</v>
      </c>
      <c r="K46" s="128"/>
      <c r="L46" s="128"/>
      <c r="M46" s="128"/>
      <c r="N46" s="128"/>
      <c r="O46" s="129"/>
    </row>
    <row r="47" spans="1:20" ht="30" customHeight="1" thickBot="1">
      <c r="A47" s="267"/>
      <c r="B47" s="250"/>
      <c r="C47" s="190" t="s">
        <v>66</v>
      </c>
      <c r="D47" s="191"/>
      <c r="E47" s="192"/>
      <c r="F47" s="60" t="s">
        <v>64</v>
      </c>
      <c r="G47" s="259"/>
      <c r="H47" s="259"/>
      <c r="I47" s="259"/>
      <c r="J47" s="51">
        <f t="shared" si="0"/>
        <v>0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ht="30" customHeight="1" thickBot="1">
      <c r="A48" s="267"/>
      <c r="B48" s="250"/>
      <c r="C48" s="196"/>
      <c r="D48" s="197"/>
      <c r="E48" s="198"/>
      <c r="F48" s="61" t="s">
        <v>65</v>
      </c>
      <c r="G48" s="260"/>
      <c r="H48" s="260"/>
      <c r="I48" s="260"/>
      <c r="J48" s="53">
        <f t="shared" si="0"/>
        <v>0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s="9" customFormat="1" ht="30" customHeight="1" thickBot="1">
      <c r="A49" s="267"/>
      <c r="B49" s="250"/>
      <c r="C49" s="193"/>
      <c r="D49" s="194"/>
      <c r="E49" s="195"/>
      <c r="F49" s="62" t="s">
        <v>67</v>
      </c>
      <c r="G49" s="258"/>
      <c r="H49" s="258"/>
      <c r="I49" s="258"/>
      <c r="J49" s="56">
        <f t="shared" si="0"/>
        <v>0</v>
      </c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spans="1:20" s="10" customFormat="1" ht="30" customHeight="1" thickBot="1">
      <c r="A50" s="267"/>
      <c r="B50" s="250"/>
      <c r="C50" s="190" t="s">
        <v>68</v>
      </c>
      <c r="D50" s="191"/>
      <c r="E50" s="192"/>
      <c r="F50" s="60" t="s">
        <v>64</v>
      </c>
      <c r="G50" s="259"/>
      <c r="H50" s="259"/>
      <c r="I50" s="259"/>
      <c r="J50" s="51">
        <f t="shared" si="0"/>
        <v>0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 ht="30" customHeight="1" thickBot="1">
      <c r="A51" s="267"/>
      <c r="B51" s="250"/>
      <c r="C51" s="196"/>
      <c r="D51" s="197"/>
      <c r="E51" s="198"/>
      <c r="F51" s="61" t="s">
        <v>65</v>
      </c>
      <c r="G51" s="260"/>
      <c r="H51" s="260"/>
      <c r="I51" s="260"/>
      <c r="J51" s="53">
        <f t="shared" si="0"/>
        <v>0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ht="30" customHeight="1" thickBot="1">
      <c r="A52" s="267"/>
      <c r="B52" s="250"/>
      <c r="C52" s="193"/>
      <c r="D52" s="194"/>
      <c r="E52" s="195"/>
      <c r="F52" s="62" t="s">
        <v>67</v>
      </c>
      <c r="G52" s="258"/>
      <c r="H52" s="258"/>
      <c r="I52" s="258"/>
      <c r="J52" s="56">
        <f t="shared" si="0"/>
        <v>0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ht="30" customHeight="1" thickBot="1">
      <c r="A53" s="267"/>
      <c r="B53" s="250"/>
      <c r="C53" s="190" t="s">
        <v>87</v>
      </c>
      <c r="D53" s="191"/>
      <c r="E53" s="192"/>
      <c r="F53" s="60" t="s">
        <v>64</v>
      </c>
      <c r="G53" s="259"/>
      <c r="H53" s="259"/>
      <c r="I53" s="259"/>
      <c r="J53" s="51">
        <f t="shared" si="0"/>
        <v>0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 ht="30" customHeight="1" thickBot="1">
      <c r="A54" s="267"/>
      <c r="B54" s="250"/>
      <c r="C54" s="196"/>
      <c r="D54" s="197"/>
      <c r="E54" s="198"/>
      <c r="F54" s="61" t="s">
        <v>65</v>
      </c>
      <c r="G54" s="260"/>
      <c r="H54" s="260"/>
      <c r="I54" s="260"/>
      <c r="J54" s="53">
        <f t="shared" si="0"/>
        <v>0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 ht="15.75" thickBot="1">
      <c r="A55" s="267"/>
      <c r="B55" s="250"/>
      <c r="C55" s="193"/>
      <c r="D55" s="194"/>
      <c r="E55" s="195"/>
      <c r="F55" s="62" t="s">
        <v>67</v>
      </c>
      <c r="G55" s="258"/>
      <c r="H55" s="258"/>
      <c r="I55" s="258"/>
      <c r="J55" s="56">
        <f t="shared" si="0"/>
        <v>0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 ht="16.5" thickTop="1" thickBot="1">
      <c r="A56" s="267"/>
      <c r="B56" s="162" t="s">
        <v>40</v>
      </c>
      <c r="C56" s="161"/>
      <c r="D56" s="161"/>
      <c r="E56" s="161"/>
      <c r="F56" s="161"/>
      <c r="G56" s="261">
        <f>SUM(H10:H45)</f>
        <v>0</v>
      </c>
      <c r="H56" s="262"/>
      <c r="I56" s="263"/>
      <c r="J56" s="127">
        <f>SUM(J10:J45)</f>
        <v>0</v>
      </c>
    </row>
    <row r="57" spans="1:20">
      <c r="J57" s="8"/>
    </row>
    <row r="58" spans="1:20">
      <c r="J58" s="8"/>
    </row>
    <row r="59" spans="1:20">
      <c r="J59" s="8"/>
    </row>
    <row r="60" spans="1:20">
      <c r="C60" s="9"/>
      <c r="D60" s="9"/>
      <c r="E60" s="9"/>
      <c r="F60" s="9"/>
      <c r="J60" s="8"/>
    </row>
    <row r="61" spans="1:20" ht="15.75">
      <c r="C61" s="16"/>
      <c r="D61" s="16"/>
      <c r="E61" s="16"/>
      <c r="F61" s="16"/>
      <c r="J61" s="8"/>
    </row>
    <row r="62" spans="1:20">
      <c r="J62" s="8"/>
    </row>
    <row r="63" spans="1:20">
      <c r="J63" s="8"/>
    </row>
    <row r="64" spans="1:20">
      <c r="J64" s="8"/>
    </row>
    <row r="65" spans="10:10">
      <c r="J65" s="8"/>
    </row>
    <row r="66" spans="10:10">
      <c r="J66" s="8"/>
    </row>
    <row r="67" spans="10:10">
      <c r="J67" s="8"/>
    </row>
    <row r="68" spans="10:10">
      <c r="J68" s="8"/>
    </row>
    <row r="69" spans="10:10">
      <c r="J69" s="8"/>
    </row>
    <row r="70" spans="10:10">
      <c r="J70" s="8"/>
    </row>
    <row r="71" spans="10:10">
      <c r="J71" s="8"/>
    </row>
    <row r="72" spans="10:10">
      <c r="J72" s="8"/>
    </row>
    <row r="73" spans="10:10">
      <c r="J73" s="8"/>
    </row>
    <row r="74" spans="10:10">
      <c r="J74" s="8"/>
    </row>
    <row r="75" spans="10:10">
      <c r="J75" s="8"/>
    </row>
    <row r="76" spans="10:10">
      <c r="J76" s="8"/>
    </row>
    <row r="77" spans="10:10">
      <c r="J77" s="8"/>
    </row>
    <row r="78" spans="10:10">
      <c r="J78" s="8"/>
    </row>
    <row r="79" spans="10:10">
      <c r="J79" s="8"/>
    </row>
    <row r="80" spans="10:10">
      <c r="J80" s="8"/>
    </row>
    <row r="81" spans="10:10">
      <c r="J81" s="8"/>
    </row>
    <row r="82" spans="10:10">
      <c r="J82" s="8"/>
    </row>
  </sheetData>
  <mergeCells count="73">
    <mergeCell ref="G51:I51"/>
    <mergeCell ref="G52:I52"/>
    <mergeCell ref="G53:I53"/>
    <mergeCell ref="G54:I54"/>
    <mergeCell ref="G55:I55"/>
    <mergeCell ref="G46:I46"/>
    <mergeCell ref="G47:I47"/>
    <mergeCell ref="G48:I48"/>
    <mergeCell ref="G49:I49"/>
    <mergeCell ref="G50:I50"/>
    <mergeCell ref="A10:A56"/>
    <mergeCell ref="C10:E14"/>
    <mergeCell ref="C15:E19"/>
    <mergeCell ref="C20:E24"/>
    <mergeCell ref="C25:E26"/>
    <mergeCell ref="C27:E29"/>
    <mergeCell ref="C30:E32"/>
    <mergeCell ref="C33:E35"/>
    <mergeCell ref="C36:E38"/>
    <mergeCell ref="C39:E41"/>
    <mergeCell ref="C42:E44"/>
    <mergeCell ref="C45:E46"/>
    <mergeCell ref="C47:E49"/>
    <mergeCell ref="C50:E52"/>
    <mergeCell ref="C53:E55"/>
    <mergeCell ref="B25:B55"/>
    <mergeCell ref="G56:I56"/>
    <mergeCell ref="D1:J1"/>
    <mergeCell ref="D2:J2"/>
    <mergeCell ref="D3:J3"/>
    <mergeCell ref="A4:J4"/>
    <mergeCell ref="G41:I41"/>
    <mergeCell ref="G42:I42"/>
    <mergeCell ref="G43:I43"/>
    <mergeCell ref="G44:I44"/>
    <mergeCell ref="G45:I45"/>
    <mergeCell ref="G36:I36"/>
    <mergeCell ref="G37:I37"/>
    <mergeCell ref="G38:I38"/>
    <mergeCell ref="G39:I39"/>
    <mergeCell ref="G40:I40"/>
    <mergeCell ref="G31:I31"/>
    <mergeCell ref="G25:I25"/>
    <mergeCell ref="G32:I32"/>
    <mergeCell ref="G33:I33"/>
    <mergeCell ref="G34:I34"/>
    <mergeCell ref="G35:I35"/>
    <mergeCell ref="G26:I26"/>
    <mergeCell ref="G27:I27"/>
    <mergeCell ref="G28:I28"/>
    <mergeCell ref="G29:I29"/>
    <mergeCell ref="G30:I30"/>
    <mergeCell ref="G20:I20"/>
    <mergeCell ref="G21:I21"/>
    <mergeCell ref="G22:I22"/>
    <mergeCell ref="G23:I23"/>
    <mergeCell ref="G24:I24"/>
    <mergeCell ref="A5:B5"/>
    <mergeCell ref="G9:I9"/>
    <mergeCell ref="G10:I10"/>
    <mergeCell ref="A6:B6"/>
    <mergeCell ref="A7:B7"/>
    <mergeCell ref="A9:B9"/>
    <mergeCell ref="B10:B24"/>
    <mergeCell ref="G11:I11"/>
    <mergeCell ref="G12:I12"/>
    <mergeCell ref="G13:I13"/>
    <mergeCell ref="G14:I14"/>
    <mergeCell ref="G15:I15"/>
    <mergeCell ref="G16:I16"/>
    <mergeCell ref="G17:I17"/>
    <mergeCell ref="G18:I18"/>
    <mergeCell ref="G19:I19"/>
  </mergeCells>
  <printOptions horizontalCentered="1" verticalCentered="1"/>
  <pageMargins left="0" right="0" top="0" bottom="0" header="0" footer="0"/>
  <pageSetup scale="48" fitToHeight="0" orientation="portrait" r:id="rId1"/>
  <rowBreaks count="1" manualBreakCount="1">
    <brk id="56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"/>
  <sheetViews>
    <sheetView showGridLines="0" view="pageBreakPreview" zoomScale="90" zoomScaleNormal="90" zoomScaleSheetLayoutView="90" workbookViewId="0">
      <selection activeCell="J12" sqref="J12"/>
    </sheetView>
  </sheetViews>
  <sheetFormatPr baseColWidth="10" defaultColWidth="11.42578125" defaultRowHeight="15"/>
  <cols>
    <col min="1" max="1" width="6.140625" customWidth="1"/>
    <col min="3" max="5" width="13.42578125" customWidth="1"/>
    <col min="6" max="6" width="21.140625" bestFit="1" customWidth="1"/>
    <col min="7" max="13" width="16.7109375" customWidth="1"/>
    <col min="14" max="14" width="17.42578125" bestFit="1" customWidth="1"/>
    <col min="15" max="15" width="14" bestFit="1" customWidth="1"/>
    <col min="16" max="16" width="12.28515625" bestFit="1" customWidth="1"/>
    <col min="17" max="17" width="14" bestFit="1" customWidth="1"/>
    <col min="18" max="18" width="12.42578125" bestFit="1" customWidth="1"/>
    <col min="19" max="19" width="13.7109375" bestFit="1" customWidth="1"/>
  </cols>
  <sheetData>
    <row r="1" spans="1:19" s="17" customFormat="1" ht="27.75" customHeight="1">
      <c r="A1" s="89"/>
      <c r="B1" s="89"/>
      <c r="C1" s="89"/>
      <c r="D1" s="89"/>
      <c r="E1" s="89"/>
      <c r="F1" s="214" t="s">
        <v>47</v>
      </c>
      <c r="G1" s="214"/>
      <c r="H1" s="214"/>
      <c r="I1" s="214"/>
      <c r="J1" s="214"/>
      <c r="K1" s="214"/>
      <c r="L1" s="214"/>
      <c r="M1" s="214"/>
      <c r="N1" s="214"/>
      <c r="O1" s="23"/>
      <c r="P1" s="23"/>
    </row>
    <row r="2" spans="1:19" s="17" customFormat="1" ht="23.25" customHeight="1">
      <c r="A2" s="89"/>
      <c r="B2" s="89"/>
      <c r="C2" s="89"/>
      <c r="D2" s="89"/>
      <c r="E2" s="89"/>
      <c r="F2" s="214" t="s">
        <v>26</v>
      </c>
      <c r="G2" s="214"/>
      <c r="H2" s="214"/>
      <c r="I2" s="214"/>
      <c r="J2" s="214"/>
      <c r="K2" s="214"/>
      <c r="L2" s="214"/>
      <c r="M2" s="214"/>
      <c r="N2" s="214"/>
      <c r="O2" s="22"/>
      <c r="P2" s="22"/>
    </row>
    <row r="3" spans="1:19" s="17" customFormat="1" ht="23.25" customHeight="1">
      <c r="A3" s="89"/>
      <c r="B3" s="89"/>
      <c r="C3" s="89"/>
      <c r="D3" s="89"/>
      <c r="E3" s="89"/>
      <c r="F3" s="214" t="s">
        <v>62</v>
      </c>
      <c r="G3" s="214"/>
      <c r="H3" s="214"/>
      <c r="I3" s="214"/>
      <c r="J3" s="214"/>
      <c r="K3" s="214"/>
      <c r="L3" s="214"/>
      <c r="M3" s="214"/>
      <c r="N3" s="214"/>
      <c r="O3" s="22"/>
      <c r="P3" s="22"/>
    </row>
    <row r="4" spans="1:19" s="17" customFormat="1" ht="23.25" customHeight="1">
      <c r="A4" s="241" t="s">
        <v>138</v>
      </c>
      <c r="B4" s="241"/>
      <c r="C4" s="241"/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1"/>
      <c r="P4" s="21"/>
    </row>
    <row r="5" spans="1:19" s="40" customFormat="1" ht="22.5" customHeight="1">
      <c r="A5" s="35" t="s">
        <v>60</v>
      </c>
      <c r="B5" s="35"/>
      <c r="C5" s="64"/>
      <c r="D5" s="64"/>
      <c r="E5" s="36"/>
      <c r="F5" s="38"/>
      <c r="G5" s="37" t="s">
        <v>42</v>
      </c>
      <c r="H5" s="38"/>
      <c r="I5" s="38"/>
      <c r="J5" s="38"/>
      <c r="K5" s="270" t="s">
        <v>41</v>
      </c>
      <c r="L5" s="270"/>
      <c r="M5" s="39"/>
      <c r="N5" s="38"/>
      <c r="O5" s="22"/>
      <c r="P5" s="22"/>
    </row>
    <row r="6" spans="1:19" s="40" customFormat="1" ht="22.5" customHeight="1">
      <c r="A6" s="35" t="s">
        <v>43</v>
      </c>
      <c r="B6" s="35"/>
      <c r="C6" s="64"/>
      <c r="D6" s="64"/>
      <c r="E6" s="36"/>
      <c r="F6" s="36"/>
      <c r="G6" s="39"/>
      <c r="H6" s="38"/>
      <c r="I6" s="38"/>
      <c r="J6" s="38"/>
      <c r="K6" s="42"/>
      <c r="L6" s="37" t="s">
        <v>44</v>
      </c>
      <c r="M6" s="41"/>
      <c r="N6" s="41"/>
      <c r="O6" s="22"/>
      <c r="P6" s="22"/>
    </row>
    <row r="7" spans="1:19" s="40" customFormat="1" ht="21" customHeight="1">
      <c r="A7" s="35" t="s">
        <v>53</v>
      </c>
      <c r="B7" s="35"/>
      <c r="C7" s="64"/>
      <c r="D7" s="64"/>
      <c r="E7" s="43"/>
      <c r="F7" s="36"/>
      <c r="G7" s="36"/>
      <c r="H7" s="36"/>
      <c r="I7" s="36"/>
      <c r="J7" s="36"/>
      <c r="K7" s="45"/>
      <c r="M7" s="44"/>
      <c r="N7" s="44"/>
      <c r="O7" s="44"/>
    </row>
    <row r="8" spans="1:19" s="40" customFormat="1" ht="23.25" customHeight="1" thickBot="1">
      <c r="A8" s="45" t="s">
        <v>38</v>
      </c>
      <c r="B8" s="45"/>
      <c r="C8" s="45"/>
      <c r="D8" s="45"/>
      <c r="E8" s="45"/>
      <c r="F8" s="45"/>
      <c r="G8" s="45"/>
      <c r="H8" s="45"/>
      <c r="I8" s="45"/>
      <c r="J8" s="45"/>
      <c r="K8" s="44" t="s">
        <v>59</v>
      </c>
      <c r="L8" s="45"/>
      <c r="M8" s="45"/>
      <c r="N8" s="36"/>
      <c r="O8" s="46"/>
      <c r="P8" s="44"/>
    </row>
    <row r="9" spans="1:19" s="133" customFormat="1" ht="57" customHeight="1" thickBot="1">
      <c r="A9" s="268" t="s">
        <v>0</v>
      </c>
      <c r="B9" s="269"/>
      <c r="C9" s="271" t="s">
        <v>82</v>
      </c>
      <c r="D9" s="233"/>
      <c r="E9" s="233"/>
      <c r="F9" s="163" t="s">
        <v>69</v>
      </c>
      <c r="G9" s="130" t="s">
        <v>55</v>
      </c>
      <c r="H9" s="130" t="s">
        <v>55</v>
      </c>
      <c r="I9" s="130" t="s">
        <v>55</v>
      </c>
      <c r="J9" s="130" t="s">
        <v>55</v>
      </c>
      <c r="K9" s="130" t="s">
        <v>55</v>
      </c>
      <c r="L9" s="130" t="s">
        <v>55</v>
      </c>
      <c r="M9" s="130" t="s">
        <v>55</v>
      </c>
      <c r="N9" s="130" t="s">
        <v>17</v>
      </c>
      <c r="O9" s="131"/>
      <c r="P9" s="132"/>
    </row>
    <row r="10" spans="1:19" s="1" customFormat="1" ht="36" customHeight="1">
      <c r="A10" s="274" t="s">
        <v>34</v>
      </c>
      <c r="B10" s="285" t="s">
        <v>35</v>
      </c>
      <c r="C10" s="190" t="s">
        <v>2</v>
      </c>
      <c r="D10" s="191"/>
      <c r="E10" s="211"/>
      <c r="F10" s="50" t="s">
        <v>27</v>
      </c>
      <c r="G10" s="65"/>
      <c r="H10" s="66"/>
      <c r="I10" s="66"/>
      <c r="J10" s="66"/>
      <c r="K10" s="66"/>
      <c r="L10" s="66"/>
      <c r="M10" s="67"/>
      <c r="N10" s="68">
        <f>G10+H10+I10+J10+K10+L10+M10</f>
        <v>0</v>
      </c>
      <c r="Q10" s="3"/>
      <c r="R10" s="11"/>
      <c r="S10" s="11"/>
    </row>
    <row r="11" spans="1:19" s="1" customFormat="1" ht="36" customHeight="1">
      <c r="A11" s="275"/>
      <c r="B11" s="286"/>
      <c r="C11" s="196"/>
      <c r="D11" s="197"/>
      <c r="E11" s="212"/>
      <c r="F11" s="52" t="s">
        <v>28</v>
      </c>
      <c r="G11" s="69"/>
      <c r="H11" s="70"/>
      <c r="I11" s="70"/>
      <c r="J11" s="70"/>
      <c r="K11" s="70"/>
      <c r="L11" s="70"/>
      <c r="M11" s="68"/>
      <c r="N11" s="68">
        <f t="shared" ref="N11:N55" si="0">G11+H11+I11+J11+K11+L11+M11</f>
        <v>0</v>
      </c>
      <c r="Q11" s="3"/>
      <c r="R11" s="11"/>
      <c r="S11" s="11"/>
    </row>
    <row r="12" spans="1:19" s="1" customFormat="1" ht="36" customHeight="1">
      <c r="A12" s="275"/>
      <c r="B12" s="286"/>
      <c r="C12" s="196"/>
      <c r="D12" s="197"/>
      <c r="E12" s="212"/>
      <c r="F12" s="52" t="s">
        <v>29</v>
      </c>
      <c r="G12" s="69"/>
      <c r="H12" s="70"/>
      <c r="I12" s="70"/>
      <c r="J12" s="70"/>
      <c r="K12" s="70"/>
      <c r="L12" s="70"/>
      <c r="M12" s="68"/>
      <c r="N12" s="68">
        <f t="shared" si="0"/>
        <v>0</v>
      </c>
      <c r="Q12" s="3"/>
      <c r="R12" s="11"/>
      <c r="S12" s="11"/>
    </row>
    <row r="13" spans="1:19" s="1" customFormat="1" ht="36" customHeight="1">
      <c r="A13" s="275"/>
      <c r="B13" s="286"/>
      <c r="C13" s="196"/>
      <c r="D13" s="197"/>
      <c r="E13" s="212"/>
      <c r="F13" s="54" t="s">
        <v>19</v>
      </c>
      <c r="G13" s="69"/>
      <c r="H13" s="70"/>
      <c r="I13" s="70"/>
      <c r="J13" s="70"/>
      <c r="K13" s="70"/>
      <c r="L13" s="70"/>
      <c r="M13" s="68"/>
      <c r="N13" s="68">
        <f t="shared" si="0"/>
        <v>0</v>
      </c>
      <c r="Q13" s="3"/>
      <c r="R13" s="11"/>
      <c r="S13" s="11"/>
    </row>
    <row r="14" spans="1:19" s="1" customFormat="1" ht="36" customHeight="1" thickBot="1">
      <c r="A14" s="275"/>
      <c r="B14" s="286"/>
      <c r="C14" s="193"/>
      <c r="D14" s="194"/>
      <c r="E14" s="213"/>
      <c r="F14" s="55" t="s">
        <v>20</v>
      </c>
      <c r="G14" s="71"/>
      <c r="H14" s="72"/>
      <c r="I14" s="72"/>
      <c r="J14" s="72"/>
      <c r="K14" s="72"/>
      <c r="L14" s="72"/>
      <c r="M14" s="73"/>
      <c r="N14" s="73">
        <f t="shared" si="0"/>
        <v>0</v>
      </c>
      <c r="Q14" s="3"/>
      <c r="R14" s="11"/>
      <c r="S14" s="11"/>
    </row>
    <row r="15" spans="1:19" s="1" customFormat="1" ht="36" customHeight="1">
      <c r="A15" s="275"/>
      <c r="B15" s="286"/>
      <c r="C15" s="190" t="s">
        <v>3</v>
      </c>
      <c r="D15" s="191"/>
      <c r="E15" s="211"/>
      <c r="F15" s="50" t="s">
        <v>30</v>
      </c>
      <c r="G15" s="65"/>
      <c r="H15" s="66"/>
      <c r="I15" s="66"/>
      <c r="J15" s="66"/>
      <c r="K15" s="66"/>
      <c r="L15" s="66"/>
      <c r="M15" s="67"/>
      <c r="N15" s="68">
        <f t="shared" si="0"/>
        <v>0</v>
      </c>
      <c r="Q15" s="3"/>
      <c r="R15" s="11"/>
      <c r="S15" s="11"/>
    </row>
    <row r="16" spans="1:19" s="1" customFormat="1" ht="36" customHeight="1">
      <c r="A16" s="275"/>
      <c r="B16" s="286"/>
      <c r="C16" s="196"/>
      <c r="D16" s="197"/>
      <c r="E16" s="212"/>
      <c r="F16" s="52" t="s">
        <v>31</v>
      </c>
      <c r="G16" s="69"/>
      <c r="H16" s="70"/>
      <c r="I16" s="70"/>
      <c r="J16" s="70"/>
      <c r="K16" s="70"/>
      <c r="L16" s="70"/>
      <c r="M16" s="68"/>
      <c r="N16" s="68">
        <f t="shared" si="0"/>
        <v>0</v>
      </c>
      <c r="Q16" s="3"/>
      <c r="R16" s="11"/>
      <c r="S16" s="11"/>
    </row>
    <row r="17" spans="1:19" s="1" customFormat="1" ht="36" customHeight="1">
      <c r="A17" s="275"/>
      <c r="B17" s="286"/>
      <c r="C17" s="196"/>
      <c r="D17" s="197"/>
      <c r="E17" s="212"/>
      <c r="F17" s="52" t="s">
        <v>18</v>
      </c>
      <c r="G17" s="69"/>
      <c r="H17" s="70"/>
      <c r="I17" s="70"/>
      <c r="J17" s="70"/>
      <c r="K17" s="70"/>
      <c r="L17" s="70"/>
      <c r="M17" s="68"/>
      <c r="N17" s="68">
        <f t="shared" si="0"/>
        <v>0</v>
      </c>
      <c r="Q17" s="3"/>
      <c r="R17" s="11"/>
      <c r="S17" s="11"/>
    </row>
    <row r="18" spans="1:19" s="1" customFormat="1" ht="36" customHeight="1">
      <c r="A18" s="275"/>
      <c r="B18" s="286"/>
      <c r="C18" s="196"/>
      <c r="D18" s="197"/>
      <c r="E18" s="212"/>
      <c r="F18" s="54" t="s">
        <v>32</v>
      </c>
      <c r="G18" s="69"/>
      <c r="H18" s="70"/>
      <c r="I18" s="70"/>
      <c r="J18" s="70"/>
      <c r="K18" s="70"/>
      <c r="L18" s="70"/>
      <c r="M18" s="68"/>
      <c r="N18" s="68">
        <f t="shared" si="0"/>
        <v>0</v>
      </c>
      <c r="Q18" s="3"/>
      <c r="R18" s="11"/>
      <c r="S18" s="11"/>
    </row>
    <row r="19" spans="1:19" s="1" customFormat="1" ht="36" customHeight="1" thickBot="1">
      <c r="A19" s="275"/>
      <c r="B19" s="286"/>
      <c r="C19" s="193"/>
      <c r="D19" s="194"/>
      <c r="E19" s="213"/>
      <c r="F19" s="55" t="s">
        <v>33</v>
      </c>
      <c r="G19" s="71"/>
      <c r="H19" s="72"/>
      <c r="I19" s="72"/>
      <c r="J19" s="72"/>
      <c r="K19" s="72"/>
      <c r="L19" s="72"/>
      <c r="M19" s="73"/>
      <c r="N19" s="73">
        <f t="shared" si="0"/>
        <v>0</v>
      </c>
      <c r="Q19" s="3"/>
      <c r="R19" s="11"/>
      <c r="S19" s="11"/>
    </row>
    <row r="20" spans="1:19" s="1" customFormat="1" ht="36" customHeight="1">
      <c r="A20" s="275"/>
      <c r="B20" s="286"/>
      <c r="C20" s="190" t="s">
        <v>15</v>
      </c>
      <c r="D20" s="191"/>
      <c r="E20" s="192"/>
      <c r="F20" s="50" t="s">
        <v>21</v>
      </c>
      <c r="G20" s="65"/>
      <c r="H20" s="66"/>
      <c r="I20" s="66"/>
      <c r="J20" s="66"/>
      <c r="K20" s="66"/>
      <c r="L20" s="66"/>
      <c r="M20" s="67"/>
      <c r="N20" s="68">
        <f t="shared" si="0"/>
        <v>0</v>
      </c>
      <c r="Q20" s="3"/>
      <c r="R20" s="11"/>
      <c r="S20" s="11"/>
    </row>
    <row r="21" spans="1:19" s="1" customFormat="1" ht="36" customHeight="1">
      <c r="A21" s="275"/>
      <c r="B21" s="286"/>
      <c r="C21" s="196"/>
      <c r="D21" s="197"/>
      <c r="E21" s="198"/>
      <c r="F21" s="52" t="s">
        <v>18</v>
      </c>
      <c r="G21" s="69"/>
      <c r="H21" s="70"/>
      <c r="I21" s="70"/>
      <c r="J21" s="70"/>
      <c r="K21" s="70"/>
      <c r="L21" s="70"/>
      <c r="M21" s="68"/>
      <c r="N21" s="68">
        <f t="shared" si="0"/>
        <v>0</v>
      </c>
      <c r="Q21" s="3"/>
      <c r="R21" s="11"/>
      <c r="S21" s="11"/>
    </row>
    <row r="22" spans="1:19" s="1" customFormat="1" ht="36" customHeight="1">
      <c r="A22" s="275"/>
      <c r="B22" s="286"/>
      <c r="C22" s="196"/>
      <c r="D22" s="197"/>
      <c r="E22" s="198"/>
      <c r="F22" s="52" t="s">
        <v>19</v>
      </c>
      <c r="G22" s="69"/>
      <c r="H22" s="70"/>
      <c r="I22" s="70"/>
      <c r="J22" s="70"/>
      <c r="K22" s="70"/>
      <c r="L22" s="70"/>
      <c r="M22" s="68"/>
      <c r="N22" s="68">
        <f t="shared" si="0"/>
        <v>0</v>
      </c>
      <c r="Q22" s="3"/>
      <c r="R22" s="11"/>
      <c r="S22" s="11"/>
    </row>
    <row r="23" spans="1:19" s="1" customFormat="1" ht="36" customHeight="1">
      <c r="A23" s="275"/>
      <c r="B23" s="286"/>
      <c r="C23" s="196"/>
      <c r="D23" s="197"/>
      <c r="E23" s="198"/>
      <c r="F23" s="54" t="s">
        <v>20</v>
      </c>
      <c r="G23" s="69"/>
      <c r="H23" s="70"/>
      <c r="I23" s="70"/>
      <c r="J23" s="70"/>
      <c r="K23" s="70"/>
      <c r="L23" s="70"/>
      <c r="M23" s="68"/>
      <c r="N23" s="68">
        <f t="shared" si="0"/>
        <v>0</v>
      </c>
      <c r="Q23" s="3"/>
      <c r="R23" s="11"/>
      <c r="S23" s="11"/>
    </row>
    <row r="24" spans="1:19" s="1" customFormat="1" ht="36" customHeight="1" thickBot="1">
      <c r="A24" s="275"/>
      <c r="B24" s="287"/>
      <c r="C24" s="193"/>
      <c r="D24" s="194"/>
      <c r="E24" s="195"/>
      <c r="F24" s="55" t="s">
        <v>22</v>
      </c>
      <c r="G24" s="71"/>
      <c r="H24" s="72"/>
      <c r="I24" s="72"/>
      <c r="J24" s="72"/>
      <c r="K24" s="72"/>
      <c r="L24" s="72"/>
      <c r="M24" s="73"/>
      <c r="N24" s="73">
        <f t="shared" si="0"/>
        <v>0</v>
      </c>
      <c r="Q24" s="3"/>
      <c r="R24" s="11"/>
      <c r="S24" s="11"/>
    </row>
    <row r="25" spans="1:19" s="1" customFormat="1" ht="36" customHeight="1" thickBot="1">
      <c r="A25" s="275"/>
      <c r="B25" s="283" t="s">
        <v>36</v>
      </c>
      <c r="C25" s="190" t="s">
        <v>12</v>
      </c>
      <c r="D25" s="191"/>
      <c r="E25" s="192"/>
      <c r="F25" s="142" t="s">
        <v>4</v>
      </c>
      <c r="G25" s="74"/>
      <c r="H25" s="75"/>
      <c r="I25" s="75"/>
      <c r="J25" s="75"/>
      <c r="K25" s="75"/>
      <c r="L25" s="75"/>
      <c r="M25" s="76"/>
      <c r="N25" s="67">
        <f t="shared" si="0"/>
        <v>0</v>
      </c>
      <c r="R25" s="11"/>
      <c r="S25" s="11"/>
    </row>
    <row r="26" spans="1:19" s="1" customFormat="1" ht="70.5" customHeight="1" thickBot="1">
      <c r="A26" s="275"/>
      <c r="B26" s="284"/>
      <c r="C26" s="193"/>
      <c r="D26" s="194"/>
      <c r="E26" s="195"/>
      <c r="F26" s="59" t="s">
        <v>16</v>
      </c>
      <c r="G26" s="74"/>
      <c r="H26" s="75"/>
      <c r="I26" s="75"/>
      <c r="J26" s="75"/>
      <c r="K26" s="75"/>
      <c r="L26" s="75"/>
      <c r="M26" s="76"/>
      <c r="N26" s="67">
        <f t="shared" si="0"/>
        <v>0</v>
      </c>
      <c r="R26" s="11"/>
      <c r="S26" s="11"/>
    </row>
    <row r="27" spans="1:19" s="1" customFormat="1" ht="36" customHeight="1">
      <c r="A27" s="275"/>
      <c r="B27" s="284"/>
      <c r="C27" s="190" t="s">
        <v>5</v>
      </c>
      <c r="D27" s="191"/>
      <c r="E27" s="192"/>
      <c r="F27" s="60" t="s">
        <v>6</v>
      </c>
      <c r="G27" s="65"/>
      <c r="H27" s="77"/>
      <c r="I27" s="77"/>
      <c r="J27" s="77"/>
      <c r="K27" s="77"/>
      <c r="L27" s="77"/>
      <c r="M27" s="78"/>
      <c r="N27" s="67">
        <f t="shared" si="0"/>
        <v>0</v>
      </c>
      <c r="R27" s="11"/>
      <c r="S27" s="11"/>
    </row>
    <row r="28" spans="1:19" s="1" customFormat="1" ht="36" customHeight="1">
      <c r="A28" s="275"/>
      <c r="B28" s="284"/>
      <c r="C28" s="196"/>
      <c r="D28" s="197"/>
      <c r="E28" s="198"/>
      <c r="F28" s="61" t="s">
        <v>7</v>
      </c>
      <c r="G28" s="69"/>
      <c r="H28" s="79"/>
      <c r="I28" s="79"/>
      <c r="J28" s="79"/>
      <c r="K28" s="79"/>
      <c r="L28" s="79"/>
      <c r="M28" s="80"/>
      <c r="N28" s="81">
        <f t="shared" si="0"/>
        <v>0</v>
      </c>
      <c r="R28" s="11"/>
      <c r="S28" s="11"/>
    </row>
    <row r="29" spans="1:19" s="1" customFormat="1" ht="36" customHeight="1" thickBot="1">
      <c r="A29" s="275"/>
      <c r="B29" s="284"/>
      <c r="C29" s="193"/>
      <c r="D29" s="194"/>
      <c r="E29" s="195"/>
      <c r="F29" s="62" t="s">
        <v>37</v>
      </c>
      <c r="G29" s="71"/>
      <c r="H29" s="82"/>
      <c r="I29" s="82"/>
      <c r="J29" s="82"/>
      <c r="K29" s="82"/>
      <c r="L29" s="82"/>
      <c r="M29" s="83"/>
      <c r="N29" s="81">
        <f t="shared" si="0"/>
        <v>0</v>
      </c>
      <c r="R29" s="11"/>
      <c r="S29" s="11"/>
    </row>
    <row r="30" spans="1:19" s="1" customFormat="1" ht="36" customHeight="1">
      <c r="A30" s="275"/>
      <c r="B30" s="284"/>
      <c r="C30" s="190" t="s">
        <v>14</v>
      </c>
      <c r="D30" s="191"/>
      <c r="E30" s="192"/>
      <c r="F30" s="60" t="s">
        <v>6</v>
      </c>
      <c r="G30" s="65"/>
      <c r="H30" s="77"/>
      <c r="I30" s="77"/>
      <c r="J30" s="77"/>
      <c r="K30" s="77"/>
      <c r="L30" s="77"/>
      <c r="M30" s="78"/>
      <c r="N30" s="67">
        <f t="shared" si="0"/>
        <v>0</v>
      </c>
      <c r="R30" s="11"/>
      <c r="S30" s="11"/>
    </row>
    <row r="31" spans="1:19" s="1" customFormat="1" ht="36" customHeight="1">
      <c r="A31" s="275"/>
      <c r="B31" s="284"/>
      <c r="C31" s="196"/>
      <c r="D31" s="197"/>
      <c r="E31" s="198"/>
      <c r="F31" s="61" t="s">
        <v>7</v>
      </c>
      <c r="G31" s="69"/>
      <c r="H31" s="79"/>
      <c r="I31" s="79"/>
      <c r="J31" s="79"/>
      <c r="K31" s="79"/>
      <c r="L31" s="79"/>
      <c r="M31" s="80"/>
      <c r="N31" s="81">
        <f t="shared" si="0"/>
        <v>0</v>
      </c>
      <c r="R31" s="11"/>
      <c r="S31" s="11"/>
    </row>
    <row r="32" spans="1:19" s="1" customFormat="1" ht="36" customHeight="1" thickBot="1">
      <c r="A32" s="275"/>
      <c r="B32" s="284"/>
      <c r="C32" s="193"/>
      <c r="D32" s="194"/>
      <c r="E32" s="195"/>
      <c r="F32" s="62" t="s">
        <v>37</v>
      </c>
      <c r="G32" s="71"/>
      <c r="H32" s="82"/>
      <c r="I32" s="82"/>
      <c r="J32" s="82"/>
      <c r="K32" s="82"/>
      <c r="L32" s="82"/>
      <c r="M32" s="83"/>
      <c r="N32" s="81">
        <f t="shared" si="0"/>
        <v>0</v>
      </c>
      <c r="R32" s="11"/>
      <c r="S32" s="11"/>
    </row>
    <row r="33" spans="1:19" s="1" customFormat="1" ht="36" customHeight="1">
      <c r="A33" s="275"/>
      <c r="B33" s="284"/>
      <c r="C33" s="190" t="s">
        <v>8</v>
      </c>
      <c r="D33" s="191"/>
      <c r="E33" s="192"/>
      <c r="F33" s="60" t="s">
        <v>6</v>
      </c>
      <c r="G33" s="65"/>
      <c r="H33" s="77"/>
      <c r="I33" s="77"/>
      <c r="J33" s="77"/>
      <c r="K33" s="77"/>
      <c r="L33" s="77"/>
      <c r="M33" s="78"/>
      <c r="N33" s="67">
        <f t="shared" si="0"/>
        <v>0</v>
      </c>
      <c r="R33" s="11"/>
      <c r="S33" s="11"/>
    </row>
    <row r="34" spans="1:19" s="1" customFormat="1" ht="36" customHeight="1">
      <c r="A34" s="275"/>
      <c r="B34" s="284"/>
      <c r="C34" s="196"/>
      <c r="D34" s="197"/>
      <c r="E34" s="198"/>
      <c r="F34" s="61" t="s">
        <v>7</v>
      </c>
      <c r="G34" s="69"/>
      <c r="H34" s="79"/>
      <c r="I34" s="79"/>
      <c r="J34" s="79"/>
      <c r="K34" s="79"/>
      <c r="L34" s="79"/>
      <c r="M34" s="80"/>
      <c r="N34" s="81">
        <f t="shared" si="0"/>
        <v>0</v>
      </c>
      <c r="R34" s="11"/>
      <c r="S34" s="11"/>
    </row>
    <row r="35" spans="1:19" s="1" customFormat="1" ht="36" customHeight="1" thickBot="1">
      <c r="A35" s="275"/>
      <c r="B35" s="284"/>
      <c r="C35" s="193"/>
      <c r="D35" s="194"/>
      <c r="E35" s="195"/>
      <c r="F35" s="62" t="s">
        <v>37</v>
      </c>
      <c r="G35" s="71"/>
      <c r="H35" s="82"/>
      <c r="I35" s="82"/>
      <c r="J35" s="82"/>
      <c r="K35" s="82"/>
      <c r="L35" s="82"/>
      <c r="M35" s="83"/>
      <c r="N35" s="81">
        <f t="shared" si="0"/>
        <v>0</v>
      </c>
      <c r="R35" s="11"/>
      <c r="S35" s="11"/>
    </row>
    <row r="36" spans="1:19" s="1" customFormat="1" ht="36" customHeight="1">
      <c r="A36" s="275"/>
      <c r="B36" s="284"/>
      <c r="C36" s="190" t="s">
        <v>9</v>
      </c>
      <c r="D36" s="191"/>
      <c r="E36" s="192"/>
      <c r="F36" s="60" t="s">
        <v>6</v>
      </c>
      <c r="G36" s="65"/>
      <c r="H36" s="77"/>
      <c r="I36" s="77"/>
      <c r="J36" s="77"/>
      <c r="K36" s="77"/>
      <c r="L36" s="77"/>
      <c r="M36" s="78"/>
      <c r="N36" s="67">
        <f t="shared" si="0"/>
        <v>0</v>
      </c>
      <c r="R36" s="11"/>
      <c r="S36" s="11"/>
    </row>
    <row r="37" spans="1:19" s="1" customFormat="1" ht="36" customHeight="1">
      <c r="A37" s="275"/>
      <c r="B37" s="284"/>
      <c r="C37" s="196"/>
      <c r="D37" s="197"/>
      <c r="E37" s="198"/>
      <c r="F37" s="61" t="s">
        <v>7</v>
      </c>
      <c r="G37" s="69"/>
      <c r="H37" s="79"/>
      <c r="I37" s="79"/>
      <c r="J37" s="79"/>
      <c r="K37" s="79"/>
      <c r="L37" s="79"/>
      <c r="M37" s="80"/>
      <c r="N37" s="81">
        <f t="shared" si="0"/>
        <v>0</v>
      </c>
      <c r="R37" s="11"/>
      <c r="S37" s="11"/>
    </row>
    <row r="38" spans="1:19" s="1" customFormat="1" ht="36" customHeight="1" thickBot="1">
      <c r="A38" s="275"/>
      <c r="B38" s="284"/>
      <c r="C38" s="193"/>
      <c r="D38" s="194"/>
      <c r="E38" s="195"/>
      <c r="F38" s="62" t="s">
        <v>37</v>
      </c>
      <c r="G38" s="71"/>
      <c r="H38" s="82"/>
      <c r="I38" s="82"/>
      <c r="J38" s="82"/>
      <c r="K38" s="82"/>
      <c r="L38" s="82"/>
      <c r="M38" s="83"/>
      <c r="N38" s="81">
        <f t="shared" si="0"/>
        <v>0</v>
      </c>
      <c r="Q38" s="11"/>
      <c r="R38" s="11"/>
      <c r="S38" s="11"/>
    </row>
    <row r="39" spans="1:19" s="1" customFormat="1" ht="36" customHeight="1">
      <c r="A39" s="275"/>
      <c r="B39" s="284"/>
      <c r="C39" s="190" t="s">
        <v>10</v>
      </c>
      <c r="D39" s="191"/>
      <c r="E39" s="192"/>
      <c r="F39" s="60" t="s">
        <v>6</v>
      </c>
      <c r="G39" s="65"/>
      <c r="H39" s="77"/>
      <c r="I39" s="77"/>
      <c r="J39" s="77"/>
      <c r="K39" s="77"/>
      <c r="L39" s="77"/>
      <c r="M39" s="78"/>
      <c r="N39" s="67">
        <f t="shared" si="0"/>
        <v>0</v>
      </c>
      <c r="R39" s="11"/>
      <c r="S39" s="11"/>
    </row>
    <row r="40" spans="1:19" s="1" customFormat="1" ht="36" customHeight="1">
      <c r="A40" s="275"/>
      <c r="B40" s="284"/>
      <c r="C40" s="196"/>
      <c r="D40" s="197"/>
      <c r="E40" s="198"/>
      <c r="F40" s="61" t="s">
        <v>7</v>
      </c>
      <c r="G40" s="69"/>
      <c r="H40" s="79"/>
      <c r="I40" s="79"/>
      <c r="J40" s="79"/>
      <c r="K40" s="79"/>
      <c r="L40" s="79"/>
      <c r="M40" s="80"/>
      <c r="N40" s="81">
        <f t="shared" si="0"/>
        <v>0</v>
      </c>
      <c r="R40" s="11"/>
      <c r="S40" s="11"/>
    </row>
    <row r="41" spans="1:19" s="1" customFormat="1" ht="36" customHeight="1" thickBot="1">
      <c r="A41" s="275"/>
      <c r="B41" s="284"/>
      <c r="C41" s="193"/>
      <c r="D41" s="194"/>
      <c r="E41" s="195"/>
      <c r="F41" s="62" t="s">
        <v>37</v>
      </c>
      <c r="G41" s="71"/>
      <c r="H41" s="82"/>
      <c r="I41" s="82"/>
      <c r="J41" s="82"/>
      <c r="K41" s="82"/>
      <c r="L41" s="82"/>
      <c r="M41" s="83"/>
      <c r="N41" s="81">
        <f t="shared" si="0"/>
        <v>0</v>
      </c>
      <c r="R41" s="11"/>
      <c r="S41" s="11"/>
    </row>
    <row r="42" spans="1:19" s="1" customFormat="1" ht="36" customHeight="1">
      <c r="A42" s="275"/>
      <c r="B42" s="284"/>
      <c r="C42" s="190" t="s">
        <v>11</v>
      </c>
      <c r="D42" s="191"/>
      <c r="E42" s="192"/>
      <c r="F42" s="60" t="s">
        <v>6</v>
      </c>
      <c r="G42" s="65"/>
      <c r="H42" s="77"/>
      <c r="I42" s="77"/>
      <c r="J42" s="77"/>
      <c r="K42" s="77"/>
      <c r="L42" s="77"/>
      <c r="M42" s="78"/>
      <c r="N42" s="67">
        <f t="shared" si="0"/>
        <v>0</v>
      </c>
      <c r="R42" s="11"/>
      <c r="S42" s="11"/>
    </row>
    <row r="43" spans="1:19" s="1" customFormat="1" ht="36" customHeight="1">
      <c r="A43" s="275"/>
      <c r="B43" s="284"/>
      <c r="C43" s="196"/>
      <c r="D43" s="197"/>
      <c r="E43" s="198"/>
      <c r="F43" s="61" t="s">
        <v>7</v>
      </c>
      <c r="G43" s="69"/>
      <c r="H43" s="79"/>
      <c r="I43" s="79"/>
      <c r="J43" s="79"/>
      <c r="K43" s="79"/>
      <c r="L43" s="79"/>
      <c r="M43" s="80"/>
      <c r="N43" s="81">
        <f t="shared" si="0"/>
        <v>0</v>
      </c>
      <c r="R43" s="11"/>
      <c r="S43" s="11"/>
    </row>
    <row r="44" spans="1:19" s="1" customFormat="1" ht="36" customHeight="1" thickBot="1">
      <c r="A44" s="275"/>
      <c r="B44" s="284"/>
      <c r="C44" s="193"/>
      <c r="D44" s="194"/>
      <c r="E44" s="195"/>
      <c r="F44" s="62" t="s">
        <v>37</v>
      </c>
      <c r="G44" s="71"/>
      <c r="H44" s="82"/>
      <c r="I44" s="82"/>
      <c r="J44" s="82"/>
      <c r="K44" s="82"/>
      <c r="L44" s="82"/>
      <c r="M44" s="83"/>
      <c r="N44" s="81">
        <f t="shared" si="0"/>
        <v>0</v>
      </c>
      <c r="R44" s="11"/>
      <c r="S44" s="11"/>
    </row>
    <row r="45" spans="1:19" s="1" customFormat="1" ht="36" customHeight="1">
      <c r="A45" s="275"/>
      <c r="B45" s="284"/>
      <c r="C45" s="277" t="s">
        <v>83</v>
      </c>
      <c r="D45" s="278"/>
      <c r="E45" s="279"/>
      <c r="F45" s="164" t="s">
        <v>64</v>
      </c>
      <c r="G45" s="65"/>
      <c r="H45" s="77"/>
      <c r="I45" s="77"/>
      <c r="J45" s="77"/>
      <c r="K45" s="77"/>
      <c r="L45" s="77"/>
      <c r="M45" s="78"/>
      <c r="N45" s="67">
        <f t="shared" si="0"/>
        <v>0</v>
      </c>
      <c r="R45" s="11"/>
      <c r="S45" s="11"/>
    </row>
    <row r="46" spans="1:19" s="1" customFormat="1" ht="36" customHeight="1" thickBot="1">
      <c r="A46" s="275"/>
      <c r="B46" s="284"/>
      <c r="C46" s="280"/>
      <c r="D46" s="281"/>
      <c r="E46" s="282"/>
      <c r="F46" s="138" t="s">
        <v>65</v>
      </c>
      <c r="G46" s="71"/>
      <c r="H46" s="82"/>
      <c r="I46" s="82"/>
      <c r="J46" s="82"/>
      <c r="K46" s="82"/>
      <c r="L46" s="82"/>
      <c r="M46" s="83"/>
      <c r="N46" s="165">
        <f t="shared" si="0"/>
        <v>0</v>
      </c>
      <c r="R46" s="11"/>
      <c r="S46" s="11"/>
    </row>
    <row r="47" spans="1:19" s="1" customFormat="1" ht="36" customHeight="1">
      <c r="A47" s="275"/>
      <c r="B47" s="284"/>
      <c r="C47" s="190" t="s">
        <v>84</v>
      </c>
      <c r="D47" s="191"/>
      <c r="E47" s="192"/>
      <c r="F47" s="164" t="s">
        <v>64</v>
      </c>
      <c r="G47" s="65"/>
      <c r="H47" s="77"/>
      <c r="I47" s="77"/>
      <c r="J47" s="77"/>
      <c r="K47" s="77"/>
      <c r="L47" s="77"/>
      <c r="M47" s="78"/>
      <c r="N47" s="166">
        <f t="shared" si="0"/>
        <v>0</v>
      </c>
      <c r="R47" s="11"/>
      <c r="S47" s="11"/>
    </row>
    <row r="48" spans="1:19" s="1" customFormat="1" ht="36" customHeight="1">
      <c r="A48" s="275"/>
      <c r="B48" s="284"/>
      <c r="C48" s="196"/>
      <c r="D48" s="197"/>
      <c r="E48" s="198"/>
      <c r="F48" s="167" t="s">
        <v>65</v>
      </c>
      <c r="G48" s="69"/>
      <c r="H48" s="79"/>
      <c r="I48" s="79"/>
      <c r="J48" s="79"/>
      <c r="K48" s="79"/>
      <c r="L48" s="79"/>
      <c r="M48" s="80"/>
      <c r="N48" s="168">
        <f t="shared" si="0"/>
        <v>0</v>
      </c>
      <c r="R48" s="11"/>
      <c r="S48" s="11"/>
    </row>
    <row r="49" spans="1:24" s="1" customFormat="1" ht="36" customHeight="1" thickBot="1">
      <c r="A49" s="275"/>
      <c r="B49" s="284"/>
      <c r="C49" s="193"/>
      <c r="D49" s="194"/>
      <c r="E49" s="195"/>
      <c r="F49" s="138" t="s">
        <v>67</v>
      </c>
      <c r="G49" s="71"/>
      <c r="H49" s="82"/>
      <c r="I49" s="82"/>
      <c r="J49" s="82"/>
      <c r="K49" s="82"/>
      <c r="L49" s="82"/>
      <c r="M49" s="83"/>
      <c r="N49" s="165">
        <f t="shared" si="0"/>
        <v>0</v>
      </c>
      <c r="R49" s="11"/>
      <c r="S49" s="11"/>
    </row>
    <row r="50" spans="1:24" s="1" customFormat="1" ht="36" customHeight="1">
      <c r="A50" s="275"/>
      <c r="B50" s="284"/>
      <c r="C50" s="190" t="s">
        <v>85</v>
      </c>
      <c r="D50" s="191"/>
      <c r="E50" s="192"/>
      <c r="F50" s="164" t="s">
        <v>64</v>
      </c>
      <c r="G50" s="65"/>
      <c r="H50" s="77"/>
      <c r="I50" s="77"/>
      <c r="J50" s="77"/>
      <c r="K50" s="77"/>
      <c r="L50" s="77"/>
      <c r="M50" s="78"/>
      <c r="N50" s="166">
        <f t="shared" si="0"/>
        <v>0</v>
      </c>
      <c r="R50" s="11"/>
      <c r="S50" s="11"/>
    </row>
    <row r="51" spans="1:24" s="1" customFormat="1" ht="36" customHeight="1">
      <c r="A51" s="275"/>
      <c r="B51" s="284"/>
      <c r="C51" s="196"/>
      <c r="D51" s="197"/>
      <c r="E51" s="198"/>
      <c r="F51" s="167" t="s">
        <v>65</v>
      </c>
      <c r="G51" s="69"/>
      <c r="H51" s="79"/>
      <c r="I51" s="79"/>
      <c r="J51" s="79"/>
      <c r="K51" s="79"/>
      <c r="L51" s="79"/>
      <c r="M51" s="80"/>
      <c r="N51" s="168">
        <f t="shared" si="0"/>
        <v>0</v>
      </c>
      <c r="R51" s="11"/>
      <c r="S51" s="11"/>
    </row>
    <row r="52" spans="1:24" s="1" customFormat="1" ht="36" customHeight="1" thickBot="1">
      <c r="A52" s="275"/>
      <c r="B52" s="284"/>
      <c r="C52" s="193"/>
      <c r="D52" s="194"/>
      <c r="E52" s="195"/>
      <c r="F52" s="138" t="s">
        <v>67</v>
      </c>
      <c r="G52" s="71"/>
      <c r="H52" s="82"/>
      <c r="I52" s="82"/>
      <c r="J52" s="82"/>
      <c r="K52" s="82"/>
      <c r="L52" s="82"/>
      <c r="M52" s="83"/>
      <c r="N52" s="165">
        <f t="shared" si="0"/>
        <v>0</v>
      </c>
      <c r="R52" s="11"/>
      <c r="S52" s="11"/>
    </row>
    <row r="53" spans="1:24" s="1" customFormat="1" ht="36" customHeight="1">
      <c r="A53" s="275"/>
      <c r="B53" s="284"/>
      <c r="C53" s="190" t="s">
        <v>86</v>
      </c>
      <c r="D53" s="191"/>
      <c r="E53" s="192"/>
      <c r="F53" s="164" t="s">
        <v>64</v>
      </c>
      <c r="G53" s="65"/>
      <c r="H53" s="77"/>
      <c r="I53" s="77"/>
      <c r="J53" s="77"/>
      <c r="K53" s="77"/>
      <c r="L53" s="77"/>
      <c r="M53" s="78"/>
      <c r="N53" s="166">
        <f t="shared" si="0"/>
        <v>0</v>
      </c>
      <c r="R53" s="11"/>
      <c r="S53" s="11"/>
    </row>
    <row r="54" spans="1:24" s="1" customFormat="1" ht="36" customHeight="1">
      <c r="A54" s="275"/>
      <c r="B54" s="284"/>
      <c r="C54" s="196"/>
      <c r="D54" s="197"/>
      <c r="E54" s="198"/>
      <c r="F54" s="167" t="s">
        <v>65</v>
      </c>
      <c r="G54" s="69"/>
      <c r="H54" s="79"/>
      <c r="I54" s="79"/>
      <c r="J54" s="79"/>
      <c r="K54" s="79"/>
      <c r="L54" s="79"/>
      <c r="M54" s="80"/>
      <c r="N54" s="168">
        <f t="shared" si="0"/>
        <v>0</v>
      </c>
      <c r="R54" s="11"/>
      <c r="S54" s="11"/>
    </row>
    <row r="55" spans="1:24" s="1" customFormat="1" ht="36" customHeight="1" thickBot="1">
      <c r="A55" s="276"/>
      <c r="B55" s="284"/>
      <c r="C55" s="193"/>
      <c r="D55" s="194"/>
      <c r="E55" s="195"/>
      <c r="F55" s="138" t="s">
        <v>67</v>
      </c>
      <c r="G55" s="71"/>
      <c r="H55" s="82"/>
      <c r="I55" s="82"/>
      <c r="J55" s="82"/>
      <c r="K55" s="82"/>
      <c r="L55" s="82"/>
      <c r="M55" s="83"/>
      <c r="N55" s="165">
        <f t="shared" si="0"/>
        <v>0</v>
      </c>
      <c r="R55" s="11"/>
      <c r="S55" s="11"/>
    </row>
    <row r="56" spans="1:24" s="5" customFormat="1" ht="36" customHeight="1" thickTop="1" thickBot="1">
      <c r="A56" s="272" t="s">
        <v>40</v>
      </c>
      <c r="B56" s="272"/>
      <c r="C56" s="272"/>
      <c r="D56" s="272"/>
      <c r="E56" s="272"/>
      <c r="F56" s="273"/>
      <c r="G56" s="84">
        <f t="shared" ref="G56:N56" si="1">SUM(G10:G44)</f>
        <v>0</v>
      </c>
      <c r="H56" s="84">
        <f t="shared" si="1"/>
        <v>0</v>
      </c>
      <c r="I56" s="84">
        <f t="shared" si="1"/>
        <v>0</v>
      </c>
      <c r="J56" s="84">
        <f t="shared" si="1"/>
        <v>0</v>
      </c>
      <c r="K56" s="84">
        <f t="shared" si="1"/>
        <v>0</v>
      </c>
      <c r="L56" s="84">
        <f t="shared" si="1"/>
        <v>0</v>
      </c>
      <c r="M56" s="84">
        <f t="shared" si="1"/>
        <v>0</v>
      </c>
      <c r="N56" s="85">
        <f t="shared" si="1"/>
        <v>0</v>
      </c>
      <c r="O56" s="7"/>
      <c r="P56" s="7"/>
      <c r="Q56" s="7"/>
      <c r="R56" s="7"/>
      <c r="S56" s="6"/>
    </row>
    <row r="57" spans="1:24" ht="15.75" thickTop="1">
      <c r="B57" s="2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1:24">
      <c r="B58" s="2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1:24" s="9" customFormat="1">
      <c r="B59" s="4"/>
      <c r="G59" s="14"/>
      <c r="H59" s="14"/>
      <c r="I59" s="14"/>
      <c r="J59" s="14"/>
      <c r="K59" s="14"/>
      <c r="L59" s="14"/>
      <c r="M59" s="14"/>
      <c r="N59" s="14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s="10" customFormat="1" ht="15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ht="9" customHeight="1"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1:24">
      <c r="G62" s="12"/>
      <c r="H62" s="12"/>
      <c r="I62" s="12"/>
      <c r="J62" s="12"/>
      <c r="K62" s="12"/>
      <c r="L62" s="12"/>
      <c r="M62" s="12"/>
      <c r="N62" s="12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4" ht="7.5" customHeight="1">
      <c r="G63" s="12"/>
      <c r="H63" s="12"/>
      <c r="I63" s="12"/>
      <c r="J63" s="12"/>
      <c r="K63" s="12"/>
      <c r="L63" s="12"/>
      <c r="M63" s="12"/>
      <c r="N63" s="12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1:24">
      <c r="G64" s="12"/>
      <c r="H64" s="12"/>
      <c r="I64" s="12"/>
      <c r="J64" s="12"/>
      <c r="K64" s="12"/>
      <c r="L64" s="12"/>
      <c r="M64" s="12"/>
      <c r="N64" s="12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7:24">
      <c r="G65" s="12"/>
      <c r="H65" s="12"/>
      <c r="I65" s="12"/>
      <c r="J65" s="12"/>
      <c r="K65" s="12"/>
      <c r="L65" s="12"/>
      <c r="M65" s="12"/>
      <c r="N65" s="12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7:24">
      <c r="G66" s="8"/>
      <c r="H66" s="8"/>
      <c r="I66" s="8"/>
      <c r="J66" s="8"/>
      <c r="K66" s="8"/>
      <c r="L66" s="8"/>
      <c r="M66" s="8"/>
      <c r="N66" s="8"/>
    </row>
    <row r="67" spans="7:24">
      <c r="G67" s="8"/>
      <c r="H67" s="8"/>
      <c r="I67" s="8"/>
      <c r="J67" s="8"/>
      <c r="K67" s="8"/>
      <c r="L67" s="8"/>
      <c r="M67" s="8"/>
      <c r="N67" s="8"/>
    </row>
    <row r="68" spans="7:24">
      <c r="G68" s="8"/>
      <c r="H68" s="8"/>
      <c r="I68" s="8"/>
      <c r="J68" s="8"/>
      <c r="K68" s="8"/>
      <c r="L68" s="8"/>
      <c r="M68" s="8"/>
      <c r="N68" s="8"/>
    </row>
    <row r="69" spans="7:24">
      <c r="G69" s="8"/>
      <c r="H69" s="8"/>
      <c r="I69" s="8"/>
      <c r="J69" s="8"/>
      <c r="K69" s="8"/>
      <c r="L69" s="8"/>
      <c r="M69" s="8"/>
      <c r="N69" s="8"/>
    </row>
    <row r="70" spans="7:24">
      <c r="G70" s="8"/>
      <c r="H70" s="8"/>
      <c r="I70" s="8"/>
      <c r="J70" s="8"/>
      <c r="K70" s="8"/>
      <c r="L70" s="8"/>
      <c r="M70" s="8"/>
      <c r="N70" s="8"/>
    </row>
    <row r="71" spans="7:24">
      <c r="G71" s="8"/>
      <c r="H71" s="8"/>
      <c r="I71" s="8"/>
      <c r="J71" s="8"/>
      <c r="K71" s="8"/>
      <c r="L71" s="8"/>
      <c r="M71" s="8"/>
      <c r="N71" s="8"/>
    </row>
    <row r="72" spans="7:24">
      <c r="G72" s="8"/>
      <c r="H72" s="8"/>
      <c r="I72" s="8"/>
      <c r="J72" s="8"/>
      <c r="K72" s="8"/>
      <c r="L72" s="8"/>
      <c r="M72" s="8"/>
      <c r="N72" s="8"/>
    </row>
    <row r="73" spans="7:24">
      <c r="G73" s="8"/>
      <c r="H73" s="8"/>
      <c r="I73" s="8"/>
      <c r="J73" s="8"/>
      <c r="K73" s="8"/>
      <c r="L73" s="8"/>
      <c r="M73" s="8"/>
      <c r="N73" s="8"/>
    </row>
    <row r="74" spans="7:24">
      <c r="G74" s="8"/>
      <c r="H74" s="8"/>
      <c r="I74" s="8"/>
      <c r="J74" s="8"/>
      <c r="K74" s="8"/>
      <c r="L74" s="8"/>
      <c r="M74" s="8"/>
      <c r="N74" s="8"/>
    </row>
    <row r="75" spans="7:24">
      <c r="G75" s="8"/>
      <c r="H75" s="8"/>
      <c r="I75" s="8"/>
      <c r="J75" s="8"/>
      <c r="K75" s="8"/>
      <c r="L75" s="8"/>
      <c r="M75" s="8"/>
      <c r="N75" s="8"/>
    </row>
    <row r="76" spans="7:24">
      <c r="G76" s="8"/>
      <c r="H76" s="8"/>
      <c r="I76" s="8"/>
      <c r="J76" s="8"/>
      <c r="K76" s="8"/>
      <c r="L76" s="8"/>
      <c r="M76" s="8"/>
      <c r="N76" s="8"/>
    </row>
    <row r="77" spans="7:24">
      <c r="G77" s="8"/>
      <c r="H77" s="8"/>
      <c r="I77" s="8"/>
      <c r="J77" s="8"/>
      <c r="K77" s="8"/>
      <c r="L77" s="8"/>
      <c r="M77" s="8"/>
      <c r="N77" s="8"/>
    </row>
    <row r="78" spans="7:24">
      <c r="G78" s="8"/>
      <c r="H78" s="8"/>
      <c r="I78" s="8"/>
      <c r="J78" s="8"/>
      <c r="K78" s="8"/>
      <c r="L78" s="8"/>
      <c r="M78" s="8"/>
      <c r="N78" s="8"/>
    </row>
    <row r="79" spans="7:24">
      <c r="G79" s="8"/>
      <c r="H79" s="8"/>
      <c r="I79" s="8"/>
      <c r="J79" s="8"/>
      <c r="K79" s="8"/>
      <c r="L79" s="8"/>
      <c r="M79" s="8"/>
      <c r="N79" s="8"/>
    </row>
    <row r="80" spans="7:24">
      <c r="G80" s="8"/>
      <c r="H80" s="8"/>
      <c r="I80" s="8"/>
      <c r="J80" s="8"/>
      <c r="K80" s="8"/>
      <c r="L80" s="8"/>
      <c r="M80" s="8"/>
      <c r="N80" s="8"/>
    </row>
    <row r="81" spans="7:14">
      <c r="G81" s="8"/>
      <c r="H81" s="8"/>
      <c r="I81" s="8"/>
      <c r="J81" s="8"/>
      <c r="K81" s="8"/>
      <c r="L81" s="8"/>
      <c r="M81" s="8"/>
      <c r="N81" s="8"/>
    </row>
    <row r="82" spans="7:14">
      <c r="G82" s="8"/>
      <c r="H82" s="8"/>
      <c r="I82" s="8"/>
      <c r="J82" s="8"/>
      <c r="K82" s="8"/>
      <c r="L82" s="8"/>
      <c r="M82" s="8"/>
      <c r="N82" s="8"/>
    </row>
    <row r="83" spans="7:14">
      <c r="G83" s="8"/>
      <c r="H83" s="8"/>
      <c r="I83" s="8"/>
      <c r="J83" s="8"/>
      <c r="K83" s="8"/>
      <c r="L83" s="8"/>
      <c r="M83" s="8"/>
      <c r="N83" s="8"/>
    </row>
    <row r="84" spans="7:14">
      <c r="G84" s="8"/>
      <c r="H84" s="8"/>
      <c r="I84" s="8"/>
      <c r="J84" s="8"/>
      <c r="K84" s="8"/>
      <c r="L84" s="8"/>
      <c r="M84" s="8"/>
      <c r="N84" s="8"/>
    </row>
    <row r="85" spans="7:14">
      <c r="G85" s="8"/>
      <c r="H85" s="8"/>
      <c r="I85" s="8"/>
      <c r="J85" s="8"/>
      <c r="K85" s="8"/>
      <c r="L85" s="8"/>
      <c r="M85" s="8"/>
      <c r="N85" s="8"/>
    </row>
    <row r="86" spans="7:14">
      <c r="G86" s="8"/>
      <c r="H86" s="8"/>
      <c r="I86" s="8"/>
      <c r="J86" s="8"/>
      <c r="K86" s="8"/>
      <c r="L86" s="8"/>
      <c r="M86" s="8"/>
      <c r="N86" s="8"/>
    </row>
    <row r="87" spans="7:14">
      <c r="G87" s="8"/>
      <c r="H87" s="8"/>
      <c r="I87" s="8"/>
      <c r="J87" s="8"/>
      <c r="K87" s="8"/>
      <c r="L87" s="8"/>
      <c r="M87" s="8"/>
      <c r="N87" s="8"/>
    </row>
    <row r="88" spans="7:14">
      <c r="G88" s="8"/>
      <c r="H88" s="8"/>
      <c r="I88" s="8"/>
      <c r="J88" s="8"/>
      <c r="K88" s="8"/>
      <c r="L88" s="8"/>
      <c r="M88" s="8"/>
      <c r="N88" s="8"/>
    </row>
    <row r="89" spans="7:14">
      <c r="G89" s="8"/>
      <c r="H89" s="8"/>
      <c r="I89" s="8"/>
      <c r="J89" s="8"/>
      <c r="K89" s="8"/>
      <c r="L89" s="8"/>
      <c r="M89" s="8"/>
      <c r="N89" s="8"/>
    </row>
    <row r="90" spans="7:14">
      <c r="G90" s="8"/>
      <c r="H90" s="8"/>
      <c r="I90" s="8"/>
      <c r="J90" s="8"/>
      <c r="K90" s="8"/>
      <c r="L90" s="8"/>
      <c r="M90" s="8"/>
      <c r="N90" s="8"/>
    </row>
    <row r="91" spans="7:14">
      <c r="G91" s="8"/>
      <c r="H91" s="8"/>
      <c r="I91" s="8"/>
      <c r="J91" s="8"/>
      <c r="K91" s="8"/>
      <c r="L91" s="8"/>
      <c r="M91" s="8"/>
      <c r="N91" s="8"/>
    </row>
    <row r="92" spans="7:14">
      <c r="G92" s="8"/>
      <c r="H92" s="8"/>
      <c r="I92" s="8"/>
      <c r="J92" s="8"/>
      <c r="K92" s="8"/>
      <c r="L92" s="8"/>
      <c r="M92" s="8"/>
      <c r="N92" s="8"/>
    </row>
  </sheetData>
  <mergeCells count="25">
    <mergeCell ref="A56:F56"/>
    <mergeCell ref="A10:A55"/>
    <mergeCell ref="C45:E46"/>
    <mergeCell ref="C47:E49"/>
    <mergeCell ref="C50:E52"/>
    <mergeCell ref="C53:E55"/>
    <mergeCell ref="B25:B55"/>
    <mergeCell ref="C33:E35"/>
    <mergeCell ref="C36:E38"/>
    <mergeCell ref="C39:E41"/>
    <mergeCell ref="C42:E44"/>
    <mergeCell ref="C27:E29"/>
    <mergeCell ref="C30:E32"/>
    <mergeCell ref="B10:B24"/>
    <mergeCell ref="C10:E14"/>
    <mergeCell ref="C15:E19"/>
    <mergeCell ref="C20:E24"/>
    <mergeCell ref="C25:E26"/>
    <mergeCell ref="F1:N1"/>
    <mergeCell ref="F2:N2"/>
    <mergeCell ref="A9:B9"/>
    <mergeCell ref="K5:L5"/>
    <mergeCell ref="C9:E9"/>
    <mergeCell ref="F3:N3"/>
    <mergeCell ref="A4:N4"/>
  </mergeCells>
  <printOptions horizontalCentered="1" verticalCentered="1"/>
  <pageMargins left="0" right="0" top="0" bottom="0" header="0" footer="0"/>
  <pageSetup scale="4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2:AJ30"/>
  <sheetViews>
    <sheetView showGridLines="0" tabSelected="1" view="pageBreakPreview" topLeftCell="C4" zoomScaleNormal="100" zoomScaleSheetLayoutView="100" workbookViewId="0">
      <selection activeCell="N29" sqref="N29"/>
    </sheetView>
  </sheetViews>
  <sheetFormatPr baseColWidth="10" defaultRowHeight="15"/>
  <cols>
    <col min="2" max="4" width="18.28515625" style="2" customWidth="1"/>
    <col min="5" max="9" width="4.42578125" style="2" customWidth="1"/>
    <col min="10" max="10" width="5.140625" style="2" customWidth="1"/>
    <col min="11" max="11" width="9.42578125" style="2" bestFit="1" customWidth="1"/>
    <col min="12" max="12" width="10.85546875" style="2"/>
    <col min="13" max="13" width="3.5703125" style="2" bestFit="1" customWidth="1"/>
    <col min="14" max="16" width="10.85546875" style="2"/>
    <col min="17" max="17" width="13.42578125" style="2" customWidth="1"/>
    <col min="18" max="20" width="10.85546875" style="2"/>
    <col min="21" max="21" width="6.85546875" style="2" customWidth="1"/>
    <col min="22" max="22" width="6.7109375" style="2" customWidth="1"/>
    <col min="23" max="23" width="9" style="2" customWidth="1"/>
    <col min="24" max="24" width="11" style="2" customWidth="1"/>
    <col min="25" max="25" width="5.42578125" style="2" customWidth="1"/>
    <col min="26" max="26" width="15.42578125" style="2" customWidth="1"/>
    <col min="27" max="27" width="7" style="2" customWidth="1"/>
    <col min="28" max="28" width="13.28515625" style="2" customWidth="1"/>
    <col min="29" max="29" width="6.140625" style="2" customWidth="1"/>
    <col min="30" max="34" width="3.85546875" style="2" customWidth="1"/>
    <col min="35" max="36" width="10.85546875" style="2"/>
  </cols>
  <sheetData>
    <row r="2" spans="1:34" s="136" customFormat="1" ht="17.25" customHeight="1">
      <c r="D2" s="301" t="s">
        <v>47</v>
      </c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1"/>
      <c r="AE2" s="301"/>
      <c r="AF2" s="301"/>
      <c r="AG2" s="301"/>
      <c r="AH2" s="301"/>
    </row>
    <row r="3" spans="1:34" s="136" customFormat="1" ht="17.25" customHeight="1">
      <c r="D3" s="301" t="s">
        <v>26</v>
      </c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  <c r="AD3" s="301"/>
      <c r="AE3" s="301"/>
      <c r="AF3" s="301"/>
      <c r="AG3" s="301"/>
    </row>
    <row r="4" spans="1:34" s="136" customFormat="1" ht="17.25" customHeight="1">
      <c r="D4" s="301" t="s">
        <v>62</v>
      </c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</row>
    <row r="5" spans="1:34" s="136" customFormat="1" ht="17.25" customHeight="1">
      <c r="B5" s="186"/>
      <c r="C5" s="302" t="s">
        <v>139</v>
      </c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  <c r="Y5" s="302"/>
      <c r="Z5" s="302"/>
      <c r="AA5" s="302"/>
      <c r="AB5" s="302"/>
      <c r="AC5" s="302"/>
      <c r="AD5" s="302"/>
      <c r="AE5" s="302"/>
      <c r="AF5" s="302"/>
      <c r="AG5" s="302"/>
      <c r="AH5" s="302"/>
    </row>
    <row r="6" spans="1:34" s="177" customFormat="1" ht="20.25" customHeight="1">
      <c r="A6" s="291" t="s">
        <v>60</v>
      </c>
      <c r="B6" s="291"/>
      <c r="C6" s="292" t="s">
        <v>460</v>
      </c>
      <c r="D6" s="292"/>
      <c r="E6" s="189"/>
      <c r="F6" s="303"/>
      <c r="G6" s="303"/>
      <c r="H6" s="303"/>
      <c r="I6" s="183"/>
      <c r="J6" s="300" t="s">
        <v>44</v>
      </c>
      <c r="K6" s="300"/>
      <c r="L6" s="300"/>
      <c r="M6" s="289"/>
      <c r="N6" s="289"/>
      <c r="O6" s="136"/>
      <c r="P6" s="291" t="s">
        <v>137</v>
      </c>
      <c r="Q6" s="291"/>
      <c r="R6" s="136"/>
      <c r="S6" s="290"/>
      <c r="T6" s="290"/>
      <c r="U6" s="290"/>
      <c r="V6" s="290"/>
      <c r="W6" s="136"/>
      <c r="X6" s="291" t="s">
        <v>136</v>
      </c>
      <c r="Y6" s="291"/>
      <c r="Z6" s="290"/>
      <c r="AA6" s="290"/>
      <c r="AB6" s="290"/>
      <c r="AC6" s="136"/>
      <c r="AD6" s="136"/>
      <c r="AE6" s="136"/>
      <c r="AF6" s="136"/>
      <c r="AG6" s="136"/>
      <c r="AH6" s="136"/>
    </row>
    <row r="7" spans="1:34" s="177" customFormat="1" ht="20.25" customHeight="1">
      <c r="A7" s="188" t="s">
        <v>51</v>
      </c>
      <c r="B7" s="188"/>
      <c r="C7" s="298"/>
      <c r="D7" s="298"/>
      <c r="E7" s="298"/>
      <c r="F7" s="187"/>
      <c r="G7" s="187"/>
      <c r="H7" s="187"/>
      <c r="I7" s="183"/>
      <c r="J7" s="186"/>
      <c r="K7" s="182"/>
      <c r="L7" s="183"/>
      <c r="M7" s="185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</row>
    <row r="8" spans="1:34" s="177" customFormat="1" ht="20.25" customHeight="1">
      <c r="A8" s="291" t="s">
        <v>43</v>
      </c>
      <c r="B8" s="291"/>
      <c r="C8" s="298"/>
      <c r="D8" s="298"/>
      <c r="E8" s="299"/>
      <c r="F8" s="184"/>
      <c r="G8" s="182"/>
      <c r="H8" s="182"/>
      <c r="I8" s="183"/>
      <c r="J8" s="182"/>
      <c r="K8" s="300" t="s">
        <v>135</v>
      </c>
      <c r="L8" s="300"/>
      <c r="M8" s="289"/>
      <c r="N8" s="289"/>
      <c r="O8" s="136"/>
      <c r="P8" s="181" t="s">
        <v>134</v>
      </c>
      <c r="Q8" s="290"/>
      <c r="R8" s="290"/>
      <c r="S8" s="290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</row>
    <row r="9" spans="1:34" s="177" customFormat="1" ht="20.25" customHeight="1">
      <c r="A9" s="291" t="s">
        <v>48</v>
      </c>
      <c r="B9" s="291"/>
      <c r="C9" s="291"/>
      <c r="D9" s="292"/>
      <c r="E9" s="292"/>
      <c r="F9" s="292"/>
      <c r="G9" s="292"/>
      <c r="H9" s="292"/>
      <c r="I9" s="292"/>
      <c r="J9" s="292"/>
      <c r="K9" s="292"/>
      <c r="L9" s="292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291" t="s">
        <v>133</v>
      </c>
      <c r="Y9" s="291"/>
      <c r="Z9" s="290"/>
      <c r="AA9" s="290"/>
      <c r="AB9" s="290"/>
      <c r="AC9" s="136"/>
      <c r="AD9" s="136"/>
      <c r="AE9" s="136"/>
      <c r="AF9" s="136"/>
      <c r="AG9" s="136"/>
      <c r="AH9" s="136"/>
    </row>
    <row r="10" spans="1:34" s="177" customFormat="1" ht="33" customHeight="1">
      <c r="A10" s="180"/>
      <c r="B10" s="180"/>
      <c r="C10" s="180"/>
      <c r="D10" s="179"/>
      <c r="E10" s="179"/>
      <c r="F10" s="179"/>
      <c r="G10" s="179"/>
      <c r="H10" s="179"/>
      <c r="I10" s="179"/>
      <c r="J10" s="179"/>
      <c r="K10" s="179"/>
      <c r="L10" s="179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78"/>
      <c r="AA10" s="178"/>
      <c r="AB10" s="178"/>
      <c r="AC10" s="136"/>
      <c r="AD10" s="136"/>
      <c r="AE10" s="136"/>
      <c r="AF10" s="136"/>
      <c r="AG10" s="136"/>
      <c r="AH10" s="136"/>
    </row>
    <row r="11" spans="1:34" ht="29.25" customHeight="1">
      <c r="A11" s="306" t="s">
        <v>132</v>
      </c>
      <c r="B11" s="297" t="s">
        <v>117</v>
      </c>
      <c r="C11" s="297"/>
      <c r="D11" s="297"/>
      <c r="E11" s="293" t="s">
        <v>131</v>
      </c>
      <c r="F11" s="293"/>
      <c r="G11" s="293"/>
      <c r="H11" s="294" t="s">
        <v>130</v>
      </c>
      <c r="I11" s="294"/>
      <c r="J11" s="295" t="s">
        <v>129</v>
      </c>
      <c r="K11" s="296" t="s">
        <v>128</v>
      </c>
      <c r="L11" s="294" t="s">
        <v>127</v>
      </c>
      <c r="M11" s="294"/>
      <c r="N11" s="294"/>
      <c r="O11" s="296" t="s">
        <v>108</v>
      </c>
      <c r="P11" s="296" t="s">
        <v>126</v>
      </c>
      <c r="Q11" s="296" t="s">
        <v>125</v>
      </c>
      <c r="R11" s="296" t="s">
        <v>4</v>
      </c>
      <c r="S11" s="296" t="s">
        <v>124</v>
      </c>
      <c r="T11" s="307" t="s">
        <v>123</v>
      </c>
      <c r="U11" s="308"/>
      <c r="V11" s="308"/>
      <c r="W11" s="308"/>
      <c r="X11" s="308"/>
      <c r="Y11" s="308"/>
      <c r="Z11" s="308"/>
      <c r="AA11" s="308"/>
      <c r="AB11" s="309"/>
      <c r="AC11" s="176"/>
      <c r="AD11" s="310" t="s">
        <v>122</v>
      </c>
      <c r="AE11" s="310"/>
      <c r="AF11" s="310"/>
      <c r="AG11" s="304" t="s">
        <v>121</v>
      </c>
      <c r="AH11" s="304" t="s">
        <v>120</v>
      </c>
    </row>
    <row r="12" spans="1:34" ht="121.5" customHeight="1">
      <c r="A12" s="306"/>
      <c r="B12" s="175" t="s">
        <v>119</v>
      </c>
      <c r="C12" s="175" t="s">
        <v>118</v>
      </c>
      <c r="D12" s="175" t="s">
        <v>117</v>
      </c>
      <c r="E12" s="174" t="s">
        <v>116</v>
      </c>
      <c r="F12" s="174" t="s">
        <v>115</v>
      </c>
      <c r="G12" s="174" t="s">
        <v>114</v>
      </c>
      <c r="H12" s="174" t="s">
        <v>113</v>
      </c>
      <c r="I12" s="174" t="s">
        <v>112</v>
      </c>
      <c r="J12" s="295"/>
      <c r="K12" s="296"/>
      <c r="L12" s="173" t="s">
        <v>111</v>
      </c>
      <c r="M12" s="173" t="s">
        <v>110</v>
      </c>
      <c r="N12" s="173" t="s">
        <v>109</v>
      </c>
      <c r="O12" s="296" t="s">
        <v>108</v>
      </c>
      <c r="P12" s="296"/>
      <c r="Q12" s="296"/>
      <c r="R12" s="296"/>
      <c r="S12" s="296"/>
      <c r="T12" s="172" t="s">
        <v>75</v>
      </c>
      <c r="U12" s="172" t="s">
        <v>107</v>
      </c>
      <c r="V12" s="172" t="s">
        <v>106</v>
      </c>
      <c r="W12" s="172" t="s">
        <v>78</v>
      </c>
      <c r="X12" s="172" t="s">
        <v>105</v>
      </c>
      <c r="Y12" s="172" t="s">
        <v>104</v>
      </c>
      <c r="Z12" s="172" t="s">
        <v>63</v>
      </c>
      <c r="AA12" s="172" t="s">
        <v>66</v>
      </c>
      <c r="AB12" s="172" t="s">
        <v>68</v>
      </c>
      <c r="AC12" s="172" t="s">
        <v>103</v>
      </c>
      <c r="AD12" s="171" t="s">
        <v>102</v>
      </c>
      <c r="AE12" s="171" t="s">
        <v>101</v>
      </c>
      <c r="AF12" s="171" t="s">
        <v>100</v>
      </c>
      <c r="AG12" s="305"/>
      <c r="AH12" s="305"/>
    </row>
    <row r="13" spans="1:34" ht="41.25" customHeight="1">
      <c r="A13" s="170"/>
      <c r="B13" s="169" t="s">
        <v>360</v>
      </c>
      <c r="C13" s="169" t="s">
        <v>342</v>
      </c>
      <c r="D13" s="169" t="s">
        <v>245</v>
      </c>
      <c r="E13" s="169">
        <v>1</v>
      </c>
      <c r="F13" s="169">
        <v>1</v>
      </c>
      <c r="G13" s="169">
        <v>1966</v>
      </c>
      <c r="H13" s="169">
        <f>2022-G13</f>
        <v>56</v>
      </c>
      <c r="I13" s="169">
        <f>12-F13</f>
        <v>11</v>
      </c>
      <c r="J13" s="169" t="s">
        <v>448</v>
      </c>
      <c r="K13" s="311">
        <v>44549</v>
      </c>
      <c r="L13" s="169" t="s">
        <v>450</v>
      </c>
      <c r="M13" s="169">
        <v>33</v>
      </c>
      <c r="N13" s="169"/>
      <c r="O13" s="169"/>
      <c r="P13" s="169"/>
      <c r="Q13" s="169"/>
      <c r="R13" s="169" t="s">
        <v>477</v>
      </c>
      <c r="S13" s="169" t="s">
        <v>475</v>
      </c>
      <c r="T13" s="169">
        <v>0</v>
      </c>
      <c r="U13" s="169">
        <v>1</v>
      </c>
      <c r="V13" s="169">
        <v>1</v>
      </c>
      <c r="W13" s="169">
        <v>1</v>
      </c>
      <c r="X13" s="169">
        <v>0</v>
      </c>
      <c r="Y13" s="169">
        <v>0</v>
      </c>
      <c r="Z13" s="169">
        <v>0</v>
      </c>
      <c r="AA13" s="169">
        <v>0</v>
      </c>
      <c r="AB13" s="169">
        <v>0</v>
      </c>
      <c r="AC13" s="169">
        <v>0</v>
      </c>
      <c r="AD13" s="169">
        <v>0</v>
      </c>
      <c r="AE13" s="169">
        <v>0</v>
      </c>
      <c r="AF13" s="169">
        <v>1</v>
      </c>
      <c r="AG13" s="169">
        <v>945012</v>
      </c>
      <c r="AH13" s="169"/>
    </row>
    <row r="14" spans="1:34" ht="41.25" customHeight="1">
      <c r="A14" s="170"/>
      <c r="B14" s="169" t="s">
        <v>361</v>
      </c>
      <c r="C14" s="169" t="s">
        <v>343</v>
      </c>
      <c r="D14" s="169" t="s">
        <v>231</v>
      </c>
      <c r="E14" s="169">
        <v>1</v>
      </c>
      <c r="F14" s="169">
        <v>4</v>
      </c>
      <c r="G14" s="169">
        <v>1965</v>
      </c>
      <c r="H14" s="169">
        <f t="shared" ref="H14:H30" si="0">2022-G14</f>
        <v>57</v>
      </c>
      <c r="I14" s="169">
        <f t="shared" ref="I14:I30" si="1">12-F14</f>
        <v>8</v>
      </c>
      <c r="J14" s="169" t="s">
        <v>449</v>
      </c>
      <c r="K14" s="311">
        <v>44424</v>
      </c>
      <c r="L14" s="169" t="s">
        <v>451</v>
      </c>
      <c r="M14" s="169">
        <v>2</v>
      </c>
      <c r="N14" s="169" t="s">
        <v>464</v>
      </c>
      <c r="O14" s="169"/>
      <c r="P14" s="169"/>
      <c r="Q14" s="169"/>
      <c r="R14" s="169" t="s">
        <v>477</v>
      </c>
      <c r="S14" s="169" t="s">
        <v>476</v>
      </c>
      <c r="T14" s="169">
        <v>0</v>
      </c>
      <c r="U14" s="169">
        <v>0</v>
      </c>
      <c r="V14" s="169">
        <v>0</v>
      </c>
      <c r="W14" s="169">
        <v>0</v>
      </c>
      <c r="X14" s="169">
        <v>0</v>
      </c>
      <c r="Y14" s="169">
        <v>0</v>
      </c>
      <c r="Z14" s="169">
        <v>0</v>
      </c>
      <c r="AA14" s="169">
        <v>0</v>
      </c>
      <c r="AB14" s="169">
        <v>0</v>
      </c>
      <c r="AC14" s="169">
        <v>0</v>
      </c>
      <c r="AD14" s="169">
        <v>0</v>
      </c>
      <c r="AE14" s="169">
        <v>0</v>
      </c>
      <c r="AF14" s="169">
        <v>1</v>
      </c>
      <c r="AG14" s="169">
        <v>945012</v>
      </c>
      <c r="AH14" s="169"/>
    </row>
    <row r="15" spans="1:34" ht="41.25" customHeight="1">
      <c r="A15" s="170"/>
      <c r="B15" s="169" t="s">
        <v>362</v>
      </c>
      <c r="C15" s="169" t="s">
        <v>344</v>
      </c>
      <c r="D15" s="169" t="s">
        <v>143</v>
      </c>
      <c r="E15" s="169">
        <v>22</v>
      </c>
      <c r="F15" s="169">
        <v>6</v>
      </c>
      <c r="G15" s="169">
        <v>1980</v>
      </c>
      <c r="H15" s="169">
        <f t="shared" si="0"/>
        <v>42</v>
      </c>
      <c r="I15" s="169">
        <f t="shared" si="1"/>
        <v>6</v>
      </c>
      <c r="J15" s="169" t="s">
        <v>449</v>
      </c>
      <c r="K15" s="311">
        <v>44804</v>
      </c>
      <c r="L15" s="169" t="s">
        <v>452</v>
      </c>
      <c r="M15" s="169">
        <v>27</v>
      </c>
      <c r="N15" s="169" t="s">
        <v>465</v>
      </c>
      <c r="O15" s="169"/>
      <c r="P15" s="169"/>
      <c r="Q15" s="169"/>
      <c r="R15" s="169" t="s">
        <v>477</v>
      </c>
      <c r="S15" s="169" t="s">
        <v>476</v>
      </c>
      <c r="T15" s="169">
        <v>0</v>
      </c>
      <c r="U15" s="169">
        <v>0</v>
      </c>
      <c r="V15" s="169">
        <v>0</v>
      </c>
      <c r="W15" s="169">
        <v>0</v>
      </c>
      <c r="X15" s="169">
        <v>0</v>
      </c>
      <c r="Y15" s="169">
        <v>0</v>
      </c>
      <c r="Z15" s="169">
        <v>0</v>
      </c>
      <c r="AA15" s="169">
        <v>0</v>
      </c>
      <c r="AB15" s="169">
        <v>0</v>
      </c>
      <c r="AC15" s="169">
        <v>0</v>
      </c>
      <c r="AD15" s="169">
        <v>0</v>
      </c>
      <c r="AE15" s="169">
        <v>1</v>
      </c>
      <c r="AF15" s="169">
        <v>0</v>
      </c>
      <c r="AG15" s="169">
        <v>945012</v>
      </c>
      <c r="AH15" s="169"/>
    </row>
    <row r="16" spans="1:34" ht="41.25" customHeight="1">
      <c r="A16" s="170"/>
      <c r="B16" s="169" t="s">
        <v>363</v>
      </c>
      <c r="C16" s="169" t="s">
        <v>345</v>
      </c>
      <c r="D16" s="169" t="s">
        <v>326</v>
      </c>
      <c r="E16" s="169">
        <v>13</v>
      </c>
      <c r="F16" s="169">
        <v>8</v>
      </c>
      <c r="G16" s="169">
        <v>1981</v>
      </c>
      <c r="H16" s="169">
        <f t="shared" si="0"/>
        <v>41</v>
      </c>
      <c r="I16" s="169">
        <f t="shared" si="1"/>
        <v>4</v>
      </c>
      <c r="J16" s="169" t="s">
        <v>448</v>
      </c>
      <c r="K16" s="311">
        <v>44554</v>
      </c>
      <c r="L16" s="169" t="s">
        <v>453</v>
      </c>
      <c r="M16" s="169">
        <v>69</v>
      </c>
      <c r="N16" s="169" t="s">
        <v>466</v>
      </c>
      <c r="O16" s="169"/>
      <c r="P16" s="169"/>
      <c r="Q16" s="169"/>
      <c r="R16" s="169" t="s">
        <v>477</v>
      </c>
      <c r="S16" s="169" t="s">
        <v>476</v>
      </c>
      <c r="T16" s="169">
        <v>0</v>
      </c>
      <c r="U16" s="169">
        <v>0</v>
      </c>
      <c r="V16" s="169">
        <v>0</v>
      </c>
      <c r="W16" s="169">
        <v>0</v>
      </c>
      <c r="X16" s="169">
        <v>0</v>
      </c>
      <c r="Y16" s="169">
        <v>0</v>
      </c>
      <c r="Z16" s="169">
        <v>1</v>
      </c>
      <c r="AA16" s="169">
        <v>0</v>
      </c>
      <c r="AB16" s="169">
        <v>0</v>
      </c>
      <c r="AC16" s="169">
        <v>0</v>
      </c>
      <c r="AD16" s="169">
        <v>0</v>
      </c>
      <c r="AE16" s="169">
        <v>1</v>
      </c>
      <c r="AF16" s="169">
        <v>0</v>
      </c>
      <c r="AG16" s="169">
        <v>945012</v>
      </c>
      <c r="AH16" s="169"/>
    </row>
    <row r="17" spans="1:34" ht="41.25" customHeight="1">
      <c r="A17" s="170"/>
      <c r="B17" s="169" t="s">
        <v>364</v>
      </c>
      <c r="C17" s="169" t="s">
        <v>346</v>
      </c>
      <c r="D17" s="169" t="s">
        <v>300</v>
      </c>
      <c r="E17" s="169">
        <v>15</v>
      </c>
      <c r="F17" s="169">
        <v>9</v>
      </c>
      <c r="G17" s="169">
        <v>1990</v>
      </c>
      <c r="H17" s="169">
        <f t="shared" si="0"/>
        <v>32</v>
      </c>
      <c r="I17" s="169">
        <f t="shared" si="1"/>
        <v>3</v>
      </c>
      <c r="J17" s="169" t="s">
        <v>448</v>
      </c>
      <c r="K17" s="311">
        <v>44517</v>
      </c>
      <c r="L17" s="169" t="s">
        <v>454</v>
      </c>
      <c r="M17" s="169">
        <v>11</v>
      </c>
      <c r="N17" s="169" t="s">
        <v>467</v>
      </c>
      <c r="O17" s="169"/>
      <c r="P17" s="169"/>
      <c r="Q17" s="169"/>
      <c r="R17" s="169" t="s">
        <v>477</v>
      </c>
      <c r="S17" s="169" t="s">
        <v>476</v>
      </c>
      <c r="T17" s="169">
        <v>0</v>
      </c>
      <c r="U17" s="169">
        <v>0</v>
      </c>
      <c r="V17" s="169">
        <v>0</v>
      </c>
      <c r="W17" s="169">
        <v>0</v>
      </c>
      <c r="X17" s="169">
        <v>0</v>
      </c>
      <c r="Y17" s="169">
        <v>0</v>
      </c>
      <c r="Z17" s="169">
        <v>0</v>
      </c>
      <c r="AA17" s="169">
        <v>0</v>
      </c>
      <c r="AB17" s="169">
        <v>0</v>
      </c>
      <c r="AC17" s="169">
        <v>0</v>
      </c>
      <c r="AD17" s="169">
        <v>0</v>
      </c>
      <c r="AE17" s="169">
        <v>0</v>
      </c>
      <c r="AF17" s="169">
        <v>1</v>
      </c>
      <c r="AG17" s="169">
        <v>945012</v>
      </c>
      <c r="AH17" s="169"/>
    </row>
    <row r="18" spans="1:34" ht="41.25" customHeight="1">
      <c r="A18" s="170"/>
      <c r="B18" s="169" t="s">
        <v>365</v>
      </c>
      <c r="C18" s="169" t="s">
        <v>347</v>
      </c>
      <c r="D18" s="169" t="s">
        <v>216</v>
      </c>
      <c r="E18" s="169">
        <v>18</v>
      </c>
      <c r="F18" s="169">
        <v>10</v>
      </c>
      <c r="G18" s="169">
        <v>1996</v>
      </c>
      <c r="H18" s="169">
        <f t="shared" si="0"/>
        <v>26</v>
      </c>
      <c r="I18" s="169">
        <f t="shared" si="1"/>
        <v>2</v>
      </c>
      <c r="J18" s="169" t="s">
        <v>449</v>
      </c>
      <c r="K18" s="311">
        <v>44527</v>
      </c>
      <c r="L18" s="169" t="s">
        <v>455</v>
      </c>
      <c r="M18" s="169">
        <v>69</v>
      </c>
      <c r="N18" s="169" t="s">
        <v>468</v>
      </c>
      <c r="O18" s="169"/>
      <c r="P18" s="169"/>
      <c r="Q18" s="169"/>
      <c r="R18" s="169" t="s">
        <v>477</v>
      </c>
      <c r="S18" s="169" t="s">
        <v>476</v>
      </c>
      <c r="T18" s="169">
        <v>0</v>
      </c>
      <c r="U18" s="169">
        <v>0</v>
      </c>
      <c r="V18" s="169">
        <v>0</v>
      </c>
      <c r="W18" s="169">
        <v>0</v>
      </c>
      <c r="X18" s="169">
        <v>0</v>
      </c>
      <c r="Y18" s="169">
        <v>0</v>
      </c>
      <c r="Z18" s="169">
        <v>0</v>
      </c>
      <c r="AA18" s="169">
        <v>0</v>
      </c>
      <c r="AB18" s="169">
        <v>0</v>
      </c>
      <c r="AC18" s="169">
        <v>0</v>
      </c>
      <c r="AD18" s="169">
        <v>0</v>
      </c>
      <c r="AE18" s="169">
        <v>0</v>
      </c>
      <c r="AF18" s="169">
        <v>1</v>
      </c>
      <c r="AG18" s="169">
        <v>945012</v>
      </c>
      <c r="AH18" s="169"/>
    </row>
    <row r="19" spans="1:34" ht="41.25" customHeight="1">
      <c r="A19" s="170"/>
      <c r="B19" s="169" t="s">
        <v>366</v>
      </c>
      <c r="C19" s="169" t="s">
        <v>348</v>
      </c>
      <c r="D19" s="169" t="s">
        <v>144</v>
      </c>
      <c r="E19" s="169">
        <v>30</v>
      </c>
      <c r="F19" s="169">
        <v>11</v>
      </c>
      <c r="G19" s="169">
        <v>1998</v>
      </c>
      <c r="H19" s="169">
        <f t="shared" si="0"/>
        <v>24</v>
      </c>
      <c r="I19" s="169">
        <f t="shared" si="1"/>
        <v>1</v>
      </c>
      <c r="J19" s="169" t="s">
        <v>449</v>
      </c>
      <c r="K19" s="311">
        <v>44412</v>
      </c>
      <c r="L19" s="169" t="s">
        <v>456</v>
      </c>
      <c r="M19" s="169">
        <v>125</v>
      </c>
      <c r="N19" s="169" t="s">
        <v>469</v>
      </c>
      <c r="O19" s="169"/>
      <c r="P19" s="169"/>
      <c r="Q19" s="169"/>
      <c r="R19" s="169" t="s">
        <v>478</v>
      </c>
      <c r="S19" s="169" t="s">
        <v>476</v>
      </c>
      <c r="T19" s="169">
        <v>0</v>
      </c>
      <c r="U19" s="169">
        <v>0</v>
      </c>
      <c r="V19" s="169">
        <v>0</v>
      </c>
      <c r="W19" s="169">
        <v>0</v>
      </c>
      <c r="X19" s="169">
        <v>0</v>
      </c>
      <c r="Y19" s="169">
        <v>0</v>
      </c>
      <c r="Z19" s="169">
        <v>0</v>
      </c>
      <c r="AA19" s="169">
        <v>0</v>
      </c>
      <c r="AB19" s="169">
        <v>0</v>
      </c>
      <c r="AC19" s="169">
        <v>0</v>
      </c>
      <c r="AD19" s="169">
        <v>1</v>
      </c>
      <c r="AE19" s="169">
        <v>0</v>
      </c>
      <c r="AF19" s="169">
        <v>0</v>
      </c>
      <c r="AG19" s="169">
        <v>945012</v>
      </c>
      <c r="AH19" s="169"/>
    </row>
    <row r="20" spans="1:34" ht="41.25" customHeight="1">
      <c r="A20" s="170"/>
      <c r="B20" s="169" t="s">
        <v>367</v>
      </c>
      <c r="C20" s="169" t="s">
        <v>349</v>
      </c>
      <c r="D20" s="169" t="s">
        <v>175</v>
      </c>
      <c r="E20" s="169">
        <v>2</v>
      </c>
      <c r="F20" s="169">
        <v>12</v>
      </c>
      <c r="G20" s="169">
        <v>1970</v>
      </c>
      <c r="H20" s="169">
        <f t="shared" si="0"/>
        <v>52</v>
      </c>
      <c r="I20" s="169">
        <f t="shared" si="1"/>
        <v>0</v>
      </c>
      <c r="J20" s="169" t="s">
        <v>449</v>
      </c>
      <c r="K20" s="311">
        <v>44723</v>
      </c>
      <c r="L20" s="169" t="s">
        <v>457</v>
      </c>
      <c r="M20" s="169">
        <v>35</v>
      </c>
      <c r="N20" s="169" t="s">
        <v>468</v>
      </c>
      <c r="O20" s="169"/>
      <c r="P20" s="169"/>
      <c r="Q20" s="169"/>
      <c r="R20" s="169" t="s">
        <v>477</v>
      </c>
      <c r="S20" s="169" t="s">
        <v>475</v>
      </c>
      <c r="T20" s="169">
        <v>0</v>
      </c>
      <c r="U20" s="169">
        <v>0</v>
      </c>
      <c r="V20" s="169">
        <v>0</v>
      </c>
      <c r="W20" s="169">
        <v>0</v>
      </c>
      <c r="X20" s="169">
        <v>0</v>
      </c>
      <c r="Y20" s="169">
        <v>0</v>
      </c>
      <c r="Z20" s="169">
        <v>0</v>
      </c>
      <c r="AA20" s="169">
        <v>0</v>
      </c>
      <c r="AB20" s="169">
        <v>0</v>
      </c>
      <c r="AC20" s="169">
        <v>0</v>
      </c>
      <c r="AD20" s="169">
        <v>0</v>
      </c>
      <c r="AE20" s="169">
        <v>1</v>
      </c>
      <c r="AF20" s="169">
        <v>0</v>
      </c>
      <c r="AG20" s="169">
        <v>945012</v>
      </c>
      <c r="AH20" s="169"/>
    </row>
    <row r="21" spans="1:34" ht="41.25" customHeight="1">
      <c r="A21" s="170"/>
      <c r="B21" s="169" t="s">
        <v>368</v>
      </c>
      <c r="C21" s="169" t="s">
        <v>350</v>
      </c>
      <c r="D21" s="169" t="s">
        <v>285</v>
      </c>
      <c r="E21" s="169">
        <v>22</v>
      </c>
      <c r="F21" s="169">
        <v>12</v>
      </c>
      <c r="G21" s="169">
        <v>1977</v>
      </c>
      <c r="H21" s="169">
        <f t="shared" si="0"/>
        <v>45</v>
      </c>
      <c r="I21" s="169">
        <f t="shared" si="1"/>
        <v>0</v>
      </c>
      <c r="J21" s="169" t="s">
        <v>448</v>
      </c>
      <c r="K21" s="311">
        <v>44500</v>
      </c>
      <c r="L21" s="169" t="s">
        <v>458</v>
      </c>
      <c r="M21" s="169">
        <v>100</v>
      </c>
      <c r="N21" s="169" t="s">
        <v>470</v>
      </c>
      <c r="O21" s="169"/>
      <c r="P21" s="169"/>
      <c r="Q21" s="169"/>
      <c r="R21" s="169" t="s">
        <v>477</v>
      </c>
      <c r="S21" s="169" t="s">
        <v>475</v>
      </c>
      <c r="T21" s="169">
        <v>0</v>
      </c>
      <c r="U21" s="169">
        <v>0</v>
      </c>
      <c r="V21" s="169">
        <v>0</v>
      </c>
      <c r="W21" s="169">
        <v>0</v>
      </c>
      <c r="X21" s="169">
        <v>0</v>
      </c>
      <c r="Y21" s="169">
        <v>0</v>
      </c>
      <c r="Z21" s="169">
        <v>0</v>
      </c>
      <c r="AA21" s="169">
        <v>0</v>
      </c>
      <c r="AB21" s="169">
        <v>0</v>
      </c>
      <c r="AC21" s="169">
        <v>0</v>
      </c>
      <c r="AD21" s="169">
        <v>0</v>
      </c>
      <c r="AE21" s="169">
        <v>1</v>
      </c>
      <c r="AF21" s="169">
        <v>0</v>
      </c>
      <c r="AG21" s="169">
        <v>945012</v>
      </c>
      <c r="AH21" s="169"/>
    </row>
    <row r="22" spans="1:34" ht="41.25" customHeight="1">
      <c r="A22" s="170"/>
      <c r="B22" s="169" t="s">
        <v>369</v>
      </c>
      <c r="C22" s="169" t="s">
        <v>351</v>
      </c>
      <c r="D22" s="169" t="s">
        <v>158</v>
      </c>
      <c r="E22" s="169">
        <v>3</v>
      </c>
      <c r="F22" s="169">
        <v>8</v>
      </c>
      <c r="G22" s="169">
        <v>1988</v>
      </c>
      <c r="H22" s="169">
        <f t="shared" si="0"/>
        <v>34</v>
      </c>
      <c r="I22" s="169">
        <f t="shared" si="1"/>
        <v>4</v>
      </c>
      <c r="J22" s="169" t="s">
        <v>449</v>
      </c>
      <c r="K22" s="311">
        <v>44480</v>
      </c>
      <c r="L22" s="169" t="s">
        <v>459</v>
      </c>
      <c r="M22" s="169">
        <v>12</v>
      </c>
      <c r="N22" s="169" t="s">
        <v>471</v>
      </c>
      <c r="O22" s="169"/>
      <c r="P22" s="169"/>
      <c r="Q22" s="169"/>
      <c r="R22" s="169" t="s">
        <v>478</v>
      </c>
      <c r="S22" s="169" t="s">
        <v>475</v>
      </c>
      <c r="T22" s="169">
        <v>0</v>
      </c>
      <c r="U22" s="169">
        <v>0</v>
      </c>
      <c r="V22" s="169">
        <v>0</v>
      </c>
      <c r="W22" s="169">
        <v>0</v>
      </c>
      <c r="X22" s="169">
        <v>0</v>
      </c>
      <c r="Y22" s="169">
        <v>0</v>
      </c>
      <c r="Z22" s="169">
        <v>0</v>
      </c>
      <c r="AA22" s="169">
        <v>0</v>
      </c>
      <c r="AB22" s="169">
        <v>0</v>
      </c>
      <c r="AC22" s="169">
        <v>0</v>
      </c>
      <c r="AD22" s="169">
        <v>0</v>
      </c>
      <c r="AE22" s="169">
        <v>1</v>
      </c>
      <c r="AF22" s="169">
        <v>0</v>
      </c>
      <c r="AG22" s="169">
        <v>945012</v>
      </c>
      <c r="AH22" s="169"/>
    </row>
    <row r="23" spans="1:34" ht="41.25" customHeight="1">
      <c r="A23" s="170"/>
      <c r="B23" s="169" t="s">
        <v>370</v>
      </c>
      <c r="C23" s="169" t="s">
        <v>352</v>
      </c>
      <c r="D23" s="169" t="s">
        <v>183</v>
      </c>
      <c r="E23" s="169">
        <v>27</v>
      </c>
      <c r="F23" s="169">
        <v>3</v>
      </c>
      <c r="G23" s="169">
        <v>1988</v>
      </c>
      <c r="H23" s="169">
        <f t="shared" si="0"/>
        <v>34</v>
      </c>
      <c r="I23" s="169">
        <f t="shared" si="1"/>
        <v>9</v>
      </c>
      <c r="J23" s="169" t="s">
        <v>449</v>
      </c>
      <c r="K23" s="311">
        <v>44667</v>
      </c>
      <c r="L23" s="169" t="s">
        <v>461</v>
      </c>
      <c r="M23" s="169">
        <v>70</v>
      </c>
      <c r="N23" s="169" t="s">
        <v>472</v>
      </c>
      <c r="O23" s="169"/>
      <c r="P23" s="169"/>
      <c r="Q23" s="169"/>
      <c r="R23" s="169" t="s">
        <v>132</v>
      </c>
      <c r="S23" s="169" t="s">
        <v>476</v>
      </c>
      <c r="T23" s="169">
        <v>0</v>
      </c>
      <c r="U23" s="169">
        <v>0</v>
      </c>
      <c r="V23" s="169">
        <v>0</v>
      </c>
      <c r="W23" s="169">
        <v>0</v>
      </c>
      <c r="X23" s="169">
        <v>0</v>
      </c>
      <c r="Y23" s="169">
        <v>0</v>
      </c>
      <c r="Z23" s="169">
        <v>0</v>
      </c>
      <c r="AA23" s="169">
        <v>0</v>
      </c>
      <c r="AB23" s="169">
        <v>0</v>
      </c>
      <c r="AC23" s="169">
        <v>0</v>
      </c>
      <c r="AD23" s="169">
        <v>1</v>
      </c>
      <c r="AE23" s="169">
        <v>0</v>
      </c>
      <c r="AF23" s="169">
        <v>0</v>
      </c>
      <c r="AG23" s="169">
        <v>945012</v>
      </c>
      <c r="AH23" s="169"/>
    </row>
    <row r="24" spans="1:34" ht="41.25" customHeight="1">
      <c r="A24" s="170"/>
      <c r="B24" s="169" t="s">
        <v>371</v>
      </c>
      <c r="C24" s="169" t="s">
        <v>353</v>
      </c>
      <c r="D24" s="169" t="s">
        <v>210</v>
      </c>
      <c r="E24" s="169">
        <v>11</v>
      </c>
      <c r="F24" s="169">
        <v>2</v>
      </c>
      <c r="G24" s="169">
        <v>1999</v>
      </c>
      <c r="H24" s="169">
        <f t="shared" si="0"/>
        <v>23</v>
      </c>
      <c r="I24" s="169">
        <f t="shared" si="1"/>
        <v>10</v>
      </c>
      <c r="J24" s="169" t="s">
        <v>449</v>
      </c>
      <c r="K24" s="311">
        <v>44374</v>
      </c>
      <c r="L24" s="169" t="s">
        <v>462</v>
      </c>
      <c r="M24" s="169">
        <v>133</v>
      </c>
      <c r="N24" s="2" t="s">
        <v>474</v>
      </c>
      <c r="O24" s="169"/>
      <c r="P24" s="169"/>
      <c r="Q24" s="169"/>
      <c r="R24" s="169" t="s">
        <v>132</v>
      </c>
      <c r="S24" s="169" t="s">
        <v>475</v>
      </c>
      <c r="T24" s="169">
        <v>0</v>
      </c>
      <c r="U24" s="169">
        <v>0</v>
      </c>
      <c r="V24" s="169">
        <v>0</v>
      </c>
      <c r="W24" s="169">
        <v>0</v>
      </c>
      <c r="X24" s="169">
        <v>0</v>
      </c>
      <c r="Y24" s="169">
        <v>0</v>
      </c>
      <c r="Z24" s="169">
        <v>0</v>
      </c>
      <c r="AA24" s="169">
        <v>0</v>
      </c>
      <c r="AB24" s="169">
        <v>0</v>
      </c>
      <c r="AC24" s="169">
        <v>0</v>
      </c>
      <c r="AD24" s="169">
        <v>1</v>
      </c>
      <c r="AE24" s="169">
        <v>0</v>
      </c>
      <c r="AF24" s="169">
        <v>0</v>
      </c>
      <c r="AG24" s="169">
        <v>945012</v>
      </c>
      <c r="AH24" s="169"/>
    </row>
    <row r="25" spans="1:34" ht="41.25" customHeight="1">
      <c r="A25" s="170"/>
      <c r="B25" s="169" t="s">
        <v>372</v>
      </c>
      <c r="C25" s="169" t="s">
        <v>354</v>
      </c>
      <c r="D25" s="169" t="s">
        <v>185</v>
      </c>
      <c r="E25" s="169">
        <v>25</v>
      </c>
      <c r="F25" s="169">
        <v>3</v>
      </c>
      <c r="G25" s="169">
        <v>2000</v>
      </c>
      <c r="H25" s="169">
        <f t="shared" si="0"/>
        <v>22</v>
      </c>
      <c r="I25" s="169">
        <f t="shared" si="1"/>
        <v>9</v>
      </c>
      <c r="J25" s="169" t="s">
        <v>449</v>
      </c>
      <c r="K25" s="311">
        <v>44832</v>
      </c>
      <c r="L25" s="169" t="s">
        <v>463</v>
      </c>
      <c r="M25" s="169">
        <v>67</v>
      </c>
      <c r="N25" s="169" t="s">
        <v>473</v>
      </c>
      <c r="O25" s="169"/>
      <c r="P25" s="169"/>
      <c r="Q25" s="169"/>
      <c r="R25" s="169" t="s">
        <v>132</v>
      </c>
      <c r="S25" s="169" t="s">
        <v>475</v>
      </c>
      <c r="T25" s="169">
        <v>0</v>
      </c>
      <c r="U25" s="169">
        <v>0</v>
      </c>
      <c r="V25" s="169">
        <v>0</v>
      </c>
      <c r="W25" s="169">
        <v>0</v>
      </c>
      <c r="X25" s="169">
        <v>0</v>
      </c>
      <c r="Y25" s="169">
        <v>0</v>
      </c>
      <c r="Z25" s="169">
        <v>0</v>
      </c>
      <c r="AA25" s="169">
        <v>0</v>
      </c>
      <c r="AB25" s="169">
        <v>0</v>
      </c>
      <c r="AC25" s="169">
        <v>0</v>
      </c>
      <c r="AD25" s="169">
        <v>1</v>
      </c>
      <c r="AE25" s="169">
        <v>0</v>
      </c>
      <c r="AF25" s="169">
        <v>0</v>
      </c>
      <c r="AG25" s="169">
        <v>945012</v>
      </c>
      <c r="AH25" s="169"/>
    </row>
    <row r="26" spans="1:34">
      <c r="A26" s="288" t="s">
        <v>99</v>
      </c>
      <c r="B26" s="288"/>
      <c r="C26" s="288"/>
      <c r="H26" s="169"/>
      <c r="I26" s="169"/>
      <c r="K26" s="311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</row>
    <row r="27" spans="1:34" ht="11.25" customHeight="1">
      <c r="A27" s="2" t="s">
        <v>98</v>
      </c>
      <c r="C27" s="2" t="s">
        <v>97</v>
      </c>
      <c r="H27" s="169"/>
      <c r="I27" s="169"/>
      <c r="K27" s="311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</row>
    <row r="28" spans="1:34" ht="11.25" customHeight="1">
      <c r="A28" s="2" t="s">
        <v>96</v>
      </c>
      <c r="C28" s="2" t="s">
        <v>95</v>
      </c>
      <c r="H28" s="169"/>
      <c r="I28" s="169"/>
      <c r="K28" s="311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</row>
    <row r="29" spans="1:34" ht="11.25" customHeight="1">
      <c r="A29" s="2" t="s">
        <v>94</v>
      </c>
      <c r="C29" s="2" t="s">
        <v>93</v>
      </c>
      <c r="H29" s="169"/>
      <c r="I29" s="169"/>
      <c r="K29" s="311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</row>
    <row r="30" spans="1:34" ht="11.25" customHeight="1">
      <c r="A30" s="2" t="s">
        <v>92</v>
      </c>
      <c r="C30" s="2" t="s">
        <v>91</v>
      </c>
      <c r="H30" s="169"/>
      <c r="I30" s="169"/>
      <c r="K30" s="311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</row>
  </sheetData>
  <mergeCells count="40">
    <mergeCell ref="AG11:AG12"/>
    <mergeCell ref="AH11:AH12"/>
    <mergeCell ref="A11:A12"/>
    <mergeCell ref="T11:AB11"/>
    <mergeCell ref="P11:P12"/>
    <mergeCell ref="AD11:AF11"/>
    <mergeCell ref="Q11:Q12"/>
    <mergeCell ref="R11:R12"/>
    <mergeCell ref="S11:S12"/>
    <mergeCell ref="L11:N11"/>
    <mergeCell ref="D2:AH2"/>
    <mergeCell ref="D3:AG3"/>
    <mergeCell ref="D4:AH4"/>
    <mergeCell ref="C5:AH5"/>
    <mergeCell ref="F6:H6"/>
    <mergeCell ref="J6:L6"/>
    <mergeCell ref="M6:N6"/>
    <mergeCell ref="P6:Q6"/>
    <mergeCell ref="Z6:AB6"/>
    <mergeCell ref="Z9:AB9"/>
    <mergeCell ref="C7:E7"/>
    <mergeCell ref="C6:D6"/>
    <mergeCell ref="A9:C9"/>
    <mergeCell ref="A6:B6"/>
    <mergeCell ref="A8:B8"/>
    <mergeCell ref="C8:E8"/>
    <mergeCell ref="K8:L8"/>
    <mergeCell ref="X9:Y9"/>
    <mergeCell ref="A26:C26"/>
    <mergeCell ref="M8:N8"/>
    <mergeCell ref="S6:V6"/>
    <mergeCell ref="Q8:S8"/>
    <mergeCell ref="X6:Y6"/>
    <mergeCell ref="D9:L9"/>
    <mergeCell ref="E11:G11"/>
    <mergeCell ref="H11:I11"/>
    <mergeCell ref="J11:J12"/>
    <mergeCell ref="K11:K12"/>
    <mergeCell ref="B11:D11"/>
    <mergeCell ref="O11:O12"/>
  </mergeCells>
  <pageMargins left="0.7" right="0.7" top="0.75" bottom="0.75" header="0.3" footer="0.3"/>
  <pageSetup scale="3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I3" sqref="I3"/>
    </sheetView>
  </sheetViews>
  <sheetFormatPr baseColWidth="10" defaultRowHeight="15"/>
  <cols>
    <col min="2" max="2" width="12" bestFit="1" customWidth="1"/>
    <col min="3" max="3" width="19" bestFit="1" customWidth="1"/>
  </cols>
  <sheetData>
    <row r="1" spans="1:6">
      <c r="A1" t="s">
        <v>339</v>
      </c>
      <c r="B1" t="s">
        <v>447</v>
      </c>
      <c r="C1" t="s">
        <v>340</v>
      </c>
      <c r="D1" t="s">
        <v>447</v>
      </c>
    </row>
    <row r="2" spans="1:6">
      <c r="A2" t="s">
        <v>140</v>
      </c>
      <c r="B2" s="4">
        <f ca="1">RAND()</f>
        <v>0.49989311785533852</v>
      </c>
      <c r="C2" t="s">
        <v>342</v>
      </c>
      <c r="D2" s="4">
        <f ca="1">RAND()</f>
        <v>3.1931527671452686E-2</v>
      </c>
      <c r="F2" s="169" t="e">
        <f>INDEX(Helper!$A$2:$A$201,RANK(Helper!#REF!,Helper!$B$2:$B$201))</f>
        <v>#REF!</v>
      </c>
    </row>
    <row r="3" spans="1:6">
      <c r="A3" t="s">
        <v>141</v>
      </c>
      <c r="B3" s="4">
        <f t="shared" ref="B3:B66" ca="1" si="0">RAND()</f>
        <v>5.3162884325842596E-2</v>
      </c>
      <c r="C3" t="s">
        <v>343</v>
      </c>
      <c r="D3" s="4">
        <f t="shared" ref="D3:D66" ca="1" si="1">RAND()</f>
        <v>0.36304655489312576</v>
      </c>
    </row>
    <row r="4" spans="1:6">
      <c r="A4" t="s">
        <v>142</v>
      </c>
      <c r="B4" s="4">
        <f t="shared" ca="1" si="0"/>
        <v>0.95503899132865555</v>
      </c>
      <c r="C4" t="s">
        <v>344</v>
      </c>
      <c r="D4" s="4">
        <f t="shared" ca="1" si="1"/>
        <v>0.80738839958197606</v>
      </c>
    </row>
    <row r="5" spans="1:6">
      <c r="A5" t="s">
        <v>143</v>
      </c>
      <c r="B5" s="4">
        <f t="shared" ca="1" si="0"/>
        <v>0.83607234073117076</v>
      </c>
      <c r="C5" t="s">
        <v>345</v>
      </c>
      <c r="D5" s="4">
        <f t="shared" ca="1" si="1"/>
        <v>0.33067986135781158</v>
      </c>
    </row>
    <row r="6" spans="1:6">
      <c r="A6" t="s">
        <v>144</v>
      </c>
      <c r="B6" s="4">
        <f t="shared" ca="1" si="0"/>
        <v>0.13261641532930746</v>
      </c>
      <c r="C6" t="s">
        <v>346</v>
      </c>
      <c r="D6" s="4">
        <f t="shared" ca="1" si="1"/>
        <v>0.9773030391092008</v>
      </c>
    </row>
    <row r="7" spans="1:6">
      <c r="A7" t="s">
        <v>145</v>
      </c>
      <c r="B7" s="4">
        <f t="shared" ca="1" si="0"/>
        <v>0.20384834939172336</v>
      </c>
      <c r="C7" t="s">
        <v>347</v>
      </c>
      <c r="D7" s="4">
        <f t="shared" ca="1" si="1"/>
        <v>0.14539874794363616</v>
      </c>
    </row>
    <row r="8" spans="1:6">
      <c r="A8" t="s">
        <v>146</v>
      </c>
      <c r="B8" s="4">
        <f t="shared" ca="1" si="0"/>
        <v>0.17786078792301374</v>
      </c>
      <c r="C8" t="s">
        <v>348</v>
      </c>
      <c r="D8" s="4">
        <f t="shared" ca="1" si="1"/>
        <v>0.51274975900930198</v>
      </c>
    </row>
    <row r="9" spans="1:6">
      <c r="A9" t="s">
        <v>147</v>
      </c>
      <c r="B9" s="4">
        <f t="shared" ca="1" si="0"/>
        <v>0.36450622943029298</v>
      </c>
      <c r="C9" t="s">
        <v>349</v>
      </c>
      <c r="D9" s="4">
        <f t="shared" ca="1" si="1"/>
        <v>0.7641537827355408</v>
      </c>
    </row>
    <row r="10" spans="1:6">
      <c r="A10" t="s">
        <v>148</v>
      </c>
      <c r="B10" s="4">
        <f t="shared" ca="1" si="0"/>
        <v>0.9511427566094397</v>
      </c>
      <c r="C10" t="s">
        <v>350</v>
      </c>
      <c r="D10" s="4">
        <f t="shared" ca="1" si="1"/>
        <v>0.30982278965451027</v>
      </c>
    </row>
    <row r="11" spans="1:6">
      <c r="A11" t="s">
        <v>149</v>
      </c>
      <c r="B11" s="4">
        <f t="shared" ca="1" si="0"/>
        <v>0.18931788651335912</v>
      </c>
      <c r="C11" t="s">
        <v>351</v>
      </c>
      <c r="D11" s="4">
        <f t="shared" ca="1" si="1"/>
        <v>0.67511811747758876</v>
      </c>
    </row>
    <row r="12" spans="1:6">
      <c r="A12" t="s">
        <v>150</v>
      </c>
      <c r="B12" s="4">
        <f t="shared" ca="1" si="0"/>
        <v>0.57143906293139046</v>
      </c>
      <c r="C12" t="s">
        <v>352</v>
      </c>
      <c r="D12" s="4">
        <f t="shared" ca="1" si="1"/>
        <v>0.52571333960061695</v>
      </c>
    </row>
    <row r="13" spans="1:6">
      <c r="A13" t="s">
        <v>151</v>
      </c>
      <c r="B13" s="4">
        <f t="shared" ca="1" si="0"/>
        <v>0.18766742317544449</v>
      </c>
      <c r="C13" t="s">
        <v>353</v>
      </c>
      <c r="D13" s="4">
        <f t="shared" ca="1" si="1"/>
        <v>0.50043899542294712</v>
      </c>
    </row>
    <row r="14" spans="1:6">
      <c r="A14" t="s">
        <v>152</v>
      </c>
      <c r="B14" s="4">
        <f t="shared" ca="1" si="0"/>
        <v>0.76529594131004786</v>
      </c>
      <c r="C14" t="s">
        <v>354</v>
      </c>
      <c r="D14" s="4">
        <f t="shared" ca="1" si="1"/>
        <v>0.10130057638049073</v>
      </c>
    </row>
    <row r="15" spans="1:6">
      <c r="A15" t="s">
        <v>153</v>
      </c>
      <c r="B15" s="4">
        <f t="shared" ca="1" si="0"/>
        <v>0.92440541961210709</v>
      </c>
      <c r="C15" t="s">
        <v>355</v>
      </c>
      <c r="D15" s="4">
        <f t="shared" ca="1" si="1"/>
        <v>0.43427453443959285</v>
      </c>
    </row>
    <row r="16" spans="1:6">
      <c r="A16" t="s">
        <v>154</v>
      </c>
      <c r="B16" s="4">
        <f t="shared" ca="1" si="0"/>
        <v>0.54899027878827011</v>
      </c>
      <c r="C16" t="s">
        <v>356</v>
      </c>
      <c r="D16" s="4">
        <f t="shared" ca="1" si="1"/>
        <v>0.83775125407951456</v>
      </c>
    </row>
    <row r="17" spans="1:4">
      <c r="A17" t="s">
        <v>155</v>
      </c>
      <c r="B17" s="4">
        <f t="shared" ca="1" si="0"/>
        <v>0.15628271111743852</v>
      </c>
      <c r="C17" t="s">
        <v>357</v>
      </c>
      <c r="D17" s="4">
        <f t="shared" ca="1" si="1"/>
        <v>0.32833853260401957</v>
      </c>
    </row>
    <row r="18" spans="1:4">
      <c r="A18" t="s">
        <v>156</v>
      </c>
      <c r="B18" s="4">
        <f t="shared" ca="1" si="0"/>
        <v>0.17367244607676913</v>
      </c>
      <c r="C18" t="s">
        <v>358</v>
      </c>
      <c r="D18" s="4">
        <f t="shared" ca="1" si="1"/>
        <v>0.57440806382082654</v>
      </c>
    </row>
    <row r="19" spans="1:4">
      <c r="A19" t="s">
        <v>157</v>
      </c>
      <c r="B19" s="4">
        <f t="shared" ca="1" si="0"/>
        <v>0.96110248597013037</v>
      </c>
      <c r="C19" t="s">
        <v>359</v>
      </c>
      <c r="D19" s="4">
        <f t="shared" ca="1" si="1"/>
        <v>0.38925820714275916</v>
      </c>
    </row>
    <row r="20" spans="1:4">
      <c r="A20" t="s">
        <v>158</v>
      </c>
      <c r="B20" s="4">
        <f t="shared" ca="1" si="0"/>
        <v>0.54704437094198344</v>
      </c>
      <c r="C20" t="s">
        <v>360</v>
      </c>
      <c r="D20" s="4">
        <f t="shared" ca="1" si="1"/>
        <v>0.48446999665522028</v>
      </c>
    </row>
    <row r="21" spans="1:4">
      <c r="A21" t="s">
        <v>159</v>
      </c>
      <c r="B21" s="4">
        <f t="shared" ca="1" si="0"/>
        <v>0.22207509943326709</v>
      </c>
      <c r="C21" t="s">
        <v>361</v>
      </c>
      <c r="D21" s="4">
        <f t="shared" ca="1" si="1"/>
        <v>0.42119998092155675</v>
      </c>
    </row>
    <row r="22" spans="1:4">
      <c r="A22" t="s">
        <v>160</v>
      </c>
      <c r="B22" s="4">
        <f t="shared" ca="1" si="0"/>
        <v>0.87633101188399976</v>
      </c>
      <c r="C22" t="s">
        <v>362</v>
      </c>
      <c r="D22" s="4">
        <f t="shared" ca="1" si="1"/>
        <v>0.1105511663950407</v>
      </c>
    </row>
    <row r="23" spans="1:4">
      <c r="A23" t="s">
        <v>161</v>
      </c>
      <c r="B23" s="4">
        <f t="shared" ca="1" si="0"/>
        <v>0.39475927446751868</v>
      </c>
      <c r="C23" t="s">
        <v>363</v>
      </c>
      <c r="D23" s="4">
        <f t="shared" ca="1" si="1"/>
        <v>0.71571984728101767</v>
      </c>
    </row>
    <row r="24" spans="1:4">
      <c r="A24" t="s">
        <v>162</v>
      </c>
      <c r="B24" s="4">
        <f t="shared" ca="1" si="0"/>
        <v>0.24619166710057294</v>
      </c>
      <c r="C24" t="s">
        <v>364</v>
      </c>
      <c r="D24" s="4">
        <f t="shared" ca="1" si="1"/>
        <v>0.6595472432499998</v>
      </c>
    </row>
    <row r="25" spans="1:4">
      <c r="A25" t="s">
        <v>163</v>
      </c>
      <c r="B25" s="4">
        <f t="shared" ca="1" si="0"/>
        <v>0.2231705099212522</v>
      </c>
      <c r="C25" t="s">
        <v>365</v>
      </c>
      <c r="D25" s="4">
        <f t="shared" ca="1" si="1"/>
        <v>0.43557996717855851</v>
      </c>
    </row>
    <row r="26" spans="1:4">
      <c r="A26" t="s">
        <v>164</v>
      </c>
      <c r="B26" s="4">
        <f t="shared" ca="1" si="0"/>
        <v>0.76597322022398961</v>
      </c>
      <c r="C26" t="s">
        <v>366</v>
      </c>
      <c r="D26" s="4">
        <f t="shared" ca="1" si="1"/>
        <v>0.62721733949660397</v>
      </c>
    </row>
    <row r="27" spans="1:4">
      <c r="A27" t="s">
        <v>165</v>
      </c>
      <c r="B27" s="4">
        <f t="shared" ca="1" si="0"/>
        <v>0.30682572881471848</v>
      </c>
      <c r="C27" t="s">
        <v>367</v>
      </c>
      <c r="D27" s="4">
        <f t="shared" ca="1" si="1"/>
        <v>0.49196657211907313</v>
      </c>
    </row>
    <row r="28" spans="1:4">
      <c r="A28" t="s">
        <v>166</v>
      </c>
      <c r="B28" s="4">
        <f t="shared" ca="1" si="0"/>
        <v>0.77728016484224061</v>
      </c>
      <c r="C28" t="s">
        <v>368</v>
      </c>
      <c r="D28" s="4">
        <f t="shared" ca="1" si="1"/>
        <v>0.74271726013534989</v>
      </c>
    </row>
    <row r="29" spans="1:4">
      <c r="A29" t="s">
        <v>167</v>
      </c>
      <c r="B29" s="4">
        <f t="shared" ca="1" si="0"/>
        <v>0.54029373764459487</v>
      </c>
      <c r="C29" t="s">
        <v>369</v>
      </c>
      <c r="D29" s="4">
        <f t="shared" ca="1" si="1"/>
        <v>0.61158473396267565</v>
      </c>
    </row>
    <row r="30" spans="1:4">
      <c r="A30" t="s">
        <v>168</v>
      </c>
      <c r="B30" s="4">
        <f t="shared" ca="1" si="0"/>
        <v>0.997752079704881</v>
      </c>
      <c r="C30" t="s">
        <v>370</v>
      </c>
      <c r="D30" s="4">
        <f t="shared" ca="1" si="1"/>
        <v>0.72791894333956042</v>
      </c>
    </row>
    <row r="31" spans="1:4">
      <c r="A31" t="s">
        <v>169</v>
      </c>
      <c r="B31" s="4">
        <f t="shared" ca="1" si="0"/>
        <v>0.30085455706341158</v>
      </c>
      <c r="C31" t="s">
        <v>371</v>
      </c>
      <c r="D31" s="4">
        <f t="shared" ca="1" si="1"/>
        <v>0.76190888873441176</v>
      </c>
    </row>
    <row r="32" spans="1:4">
      <c r="A32" t="s">
        <v>170</v>
      </c>
      <c r="B32" s="4">
        <f t="shared" ca="1" si="0"/>
        <v>0.39327444354941055</v>
      </c>
      <c r="C32" t="s">
        <v>372</v>
      </c>
      <c r="D32" s="4">
        <f t="shared" ca="1" si="1"/>
        <v>0.70139403351799356</v>
      </c>
    </row>
    <row r="33" spans="1:4">
      <c r="A33" t="s">
        <v>171</v>
      </c>
      <c r="B33" s="4">
        <f t="shared" ca="1" si="0"/>
        <v>0.27896828608288737</v>
      </c>
      <c r="C33" t="s">
        <v>373</v>
      </c>
      <c r="D33" s="4">
        <f t="shared" ca="1" si="1"/>
        <v>0.23056428326489864</v>
      </c>
    </row>
    <row r="34" spans="1:4">
      <c r="A34" t="s">
        <v>172</v>
      </c>
      <c r="B34" s="4">
        <f t="shared" ca="1" si="0"/>
        <v>0.51358713024155467</v>
      </c>
      <c r="C34" t="s">
        <v>374</v>
      </c>
      <c r="D34" s="4">
        <f t="shared" ca="1" si="1"/>
        <v>0.67967941291962408</v>
      </c>
    </row>
    <row r="35" spans="1:4">
      <c r="A35" t="s">
        <v>173</v>
      </c>
      <c r="B35" s="4">
        <f t="shared" ca="1" si="0"/>
        <v>0.72958241507888699</v>
      </c>
      <c r="C35" t="s">
        <v>375</v>
      </c>
      <c r="D35" s="4">
        <f t="shared" ca="1" si="1"/>
        <v>0.51829197868745525</v>
      </c>
    </row>
    <row r="36" spans="1:4">
      <c r="A36" t="s">
        <v>174</v>
      </c>
      <c r="B36" s="4">
        <f t="shared" ca="1" si="0"/>
        <v>0.89721914633861688</v>
      </c>
      <c r="C36" t="s">
        <v>376</v>
      </c>
      <c r="D36" s="4">
        <f t="shared" ca="1" si="1"/>
        <v>0.50117635020878815</v>
      </c>
    </row>
    <row r="37" spans="1:4">
      <c r="A37" t="s">
        <v>175</v>
      </c>
      <c r="B37" s="4">
        <f t="shared" ca="1" si="0"/>
        <v>0.47940392778091678</v>
      </c>
      <c r="C37" t="s">
        <v>377</v>
      </c>
      <c r="D37" s="4">
        <f t="shared" ca="1" si="1"/>
        <v>0.72268356027822167</v>
      </c>
    </row>
    <row r="38" spans="1:4">
      <c r="A38" t="s">
        <v>176</v>
      </c>
      <c r="B38" s="4">
        <f t="shared" ca="1" si="0"/>
        <v>0.12580844008376679</v>
      </c>
      <c r="C38" t="s">
        <v>378</v>
      </c>
      <c r="D38" s="4">
        <f t="shared" ca="1" si="1"/>
        <v>7.7863439405587154E-2</v>
      </c>
    </row>
    <row r="39" spans="1:4">
      <c r="A39" t="s">
        <v>177</v>
      </c>
      <c r="B39" s="4">
        <f t="shared" ca="1" si="0"/>
        <v>8.9179009974460932E-2</v>
      </c>
      <c r="C39" t="s">
        <v>379</v>
      </c>
      <c r="D39" s="4">
        <f t="shared" ca="1" si="1"/>
        <v>0.97510763783848775</v>
      </c>
    </row>
    <row r="40" spans="1:4">
      <c r="A40" t="s">
        <v>178</v>
      </c>
      <c r="B40" s="4">
        <f t="shared" ca="1" si="0"/>
        <v>0.28626046422856422</v>
      </c>
      <c r="C40" t="s">
        <v>380</v>
      </c>
      <c r="D40" s="4">
        <f t="shared" ca="1" si="1"/>
        <v>0.91874831887901953</v>
      </c>
    </row>
    <row r="41" spans="1:4">
      <c r="A41" t="s">
        <v>179</v>
      </c>
      <c r="B41" s="4">
        <f t="shared" ca="1" si="0"/>
        <v>3.100487059476742E-3</v>
      </c>
      <c r="C41" t="s">
        <v>381</v>
      </c>
      <c r="D41" s="4">
        <f t="shared" ca="1" si="1"/>
        <v>0.58059827948497877</v>
      </c>
    </row>
    <row r="42" spans="1:4">
      <c r="A42" t="s">
        <v>180</v>
      </c>
      <c r="B42" s="4">
        <f t="shared" ca="1" si="0"/>
        <v>0.76188272408287649</v>
      </c>
      <c r="C42" t="s">
        <v>382</v>
      </c>
      <c r="D42" s="4">
        <f t="shared" ca="1" si="1"/>
        <v>0.96750381579094547</v>
      </c>
    </row>
    <row r="43" spans="1:4">
      <c r="A43" t="s">
        <v>181</v>
      </c>
      <c r="B43" s="4">
        <f t="shared" ca="1" si="0"/>
        <v>0.69530804359550724</v>
      </c>
      <c r="C43" t="s">
        <v>383</v>
      </c>
      <c r="D43" s="4">
        <f t="shared" ca="1" si="1"/>
        <v>0.87205660722464651</v>
      </c>
    </row>
    <row r="44" spans="1:4">
      <c r="A44" t="s">
        <v>182</v>
      </c>
      <c r="B44" s="4">
        <f t="shared" ca="1" si="0"/>
        <v>0.89026880079850079</v>
      </c>
      <c r="C44" t="s">
        <v>384</v>
      </c>
      <c r="D44" s="4">
        <f t="shared" ca="1" si="1"/>
        <v>0.59472868946359092</v>
      </c>
    </row>
    <row r="45" spans="1:4">
      <c r="A45" t="s">
        <v>183</v>
      </c>
      <c r="B45" s="4">
        <f t="shared" ca="1" si="0"/>
        <v>0.60304996014490209</v>
      </c>
      <c r="C45" t="s">
        <v>385</v>
      </c>
      <c r="D45" s="4">
        <f t="shared" ca="1" si="1"/>
        <v>7.2361859929869876E-2</v>
      </c>
    </row>
    <row r="46" spans="1:4">
      <c r="A46" t="s">
        <v>184</v>
      </c>
      <c r="B46" s="4">
        <f t="shared" ca="1" si="0"/>
        <v>0.90478079611813877</v>
      </c>
      <c r="C46" t="s">
        <v>386</v>
      </c>
      <c r="D46" s="4">
        <f t="shared" ca="1" si="1"/>
        <v>0.97259309678323214</v>
      </c>
    </row>
    <row r="47" spans="1:4">
      <c r="A47" t="s">
        <v>185</v>
      </c>
      <c r="B47" s="4">
        <f t="shared" ca="1" si="0"/>
        <v>0.549208905413615</v>
      </c>
      <c r="C47" t="s">
        <v>387</v>
      </c>
      <c r="D47" s="4">
        <f t="shared" ca="1" si="1"/>
        <v>0.155933224876734</v>
      </c>
    </row>
    <row r="48" spans="1:4">
      <c r="A48" t="s">
        <v>186</v>
      </c>
      <c r="B48" s="4">
        <f t="shared" ca="1" si="0"/>
        <v>0.52562801733391673</v>
      </c>
      <c r="C48" t="s">
        <v>388</v>
      </c>
      <c r="D48" s="4">
        <f t="shared" ca="1" si="1"/>
        <v>0.75302851843573182</v>
      </c>
    </row>
    <row r="49" spans="1:4">
      <c r="A49" t="s">
        <v>187</v>
      </c>
      <c r="B49" s="4">
        <f t="shared" ca="1" si="0"/>
        <v>0.54635467215890976</v>
      </c>
      <c r="C49" t="s">
        <v>389</v>
      </c>
      <c r="D49" s="4">
        <f t="shared" ca="1" si="1"/>
        <v>0.66665370808865221</v>
      </c>
    </row>
    <row r="50" spans="1:4">
      <c r="A50" t="s">
        <v>188</v>
      </c>
      <c r="B50" s="4">
        <f t="shared" ca="1" si="0"/>
        <v>0.60334798127895217</v>
      </c>
      <c r="C50" t="s">
        <v>390</v>
      </c>
      <c r="D50" s="4">
        <f t="shared" ca="1" si="1"/>
        <v>0.60480373327889259</v>
      </c>
    </row>
    <row r="51" spans="1:4">
      <c r="A51" t="s">
        <v>189</v>
      </c>
      <c r="B51" s="4">
        <f t="shared" ca="1" si="0"/>
        <v>0.24648203290780235</v>
      </c>
      <c r="C51" t="s">
        <v>391</v>
      </c>
      <c r="D51" s="4">
        <f t="shared" ca="1" si="1"/>
        <v>6.5486110272843012E-2</v>
      </c>
    </row>
    <row r="52" spans="1:4">
      <c r="A52" t="s">
        <v>190</v>
      </c>
      <c r="B52" s="4">
        <f t="shared" ca="1" si="0"/>
        <v>0.60008856036482316</v>
      </c>
      <c r="C52" t="s">
        <v>392</v>
      </c>
      <c r="D52" s="4">
        <f t="shared" ca="1" si="1"/>
        <v>0.97736703753300602</v>
      </c>
    </row>
    <row r="53" spans="1:4">
      <c r="A53" t="s">
        <v>191</v>
      </c>
      <c r="B53" s="4">
        <f t="shared" ca="1" si="0"/>
        <v>0.17372514867660616</v>
      </c>
      <c r="C53" t="s">
        <v>393</v>
      </c>
      <c r="D53" s="4">
        <f t="shared" ca="1" si="1"/>
        <v>0.35972688132121655</v>
      </c>
    </row>
    <row r="54" spans="1:4">
      <c r="A54" t="s">
        <v>192</v>
      </c>
      <c r="B54" s="4">
        <f t="shared" ca="1" si="0"/>
        <v>0.43060459362314563</v>
      </c>
      <c r="C54" t="s">
        <v>394</v>
      </c>
      <c r="D54" s="4">
        <f t="shared" ca="1" si="1"/>
        <v>0.92356341110067763</v>
      </c>
    </row>
    <row r="55" spans="1:4">
      <c r="A55" t="s">
        <v>193</v>
      </c>
      <c r="B55" s="4">
        <f t="shared" ca="1" si="0"/>
        <v>0.18006184803400938</v>
      </c>
      <c r="C55" t="s">
        <v>395</v>
      </c>
      <c r="D55" s="4">
        <f t="shared" ca="1" si="1"/>
        <v>0.54508209895395332</v>
      </c>
    </row>
    <row r="56" spans="1:4">
      <c r="A56" t="s">
        <v>194</v>
      </c>
      <c r="B56" s="4">
        <f t="shared" ca="1" si="0"/>
        <v>0.11189521717048856</v>
      </c>
      <c r="C56" t="s">
        <v>396</v>
      </c>
      <c r="D56" s="4">
        <f t="shared" ca="1" si="1"/>
        <v>0.45023814005021023</v>
      </c>
    </row>
    <row r="57" spans="1:4">
      <c r="A57" t="s">
        <v>195</v>
      </c>
      <c r="B57" s="4">
        <f t="shared" ca="1" si="0"/>
        <v>0.63242060095376385</v>
      </c>
      <c r="C57" t="s">
        <v>397</v>
      </c>
      <c r="D57" s="4">
        <f t="shared" ca="1" si="1"/>
        <v>0.24830376864921078</v>
      </c>
    </row>
    <row r="58" spans="1:4">
      <c r="A58" t="s">
        <v>196</v>
      </c>
      <c r="B58" s="4">
        <f t="shared" ca="1" si="0"/>
        <v>0.82242753948985525</v>
      </c>
      <c r="C58" t="s">
        <v>398</v>
      </c>
      <c r="D58" s="4">
        <f t="shared" ca="1" si="1"/>
        <v>0.18097393744987522</v>
      </c>
    </row>
    <row r="59" spans="1:4">
      <c r="A59" t="s">
        <v>197</v>
      </c>
      <c r="B59" s="4">
        <f t="shared" ca="1" si="0"/>
        <v>0.30107864599640655</v>
      </c>
      <c r="C59" t="s">
        <v>399</v>
      </c>
      <c r="D59" s="4">
        <f t="shared" ca="1" si="1"/>
        <v>0.84255247241865072</v>
      </c>
    </row>
    <row r="60" spans="1:4">
      <c r="A60" t="s">
        <v>198</v>
      </c>
      <c r="B60" s="4">
        <f t="shared" ca="1" si="0"/>
        <v>0.38126447811045627</v>
      </c>
      <c r="C60" t="s">
        <v>400</v>
      </c>
      <c r="D60" s="4">
        <f t="shared" ca="1" si="1"/>
        <v>0.68460644649455116</v>
      </c>
    </row>
    <row r="61" spans="1:4">
      <c r="A61" t="s">
        <v>199</v>
      </c>
      <c r="B61" s="4">
        <f t="shared" ca="1" si="0"/>
        <v>8.2882310627831912E-2</v>
      </c>
      <c r="C61" t="s">
        <v>401</v>
      </c>
      <c r="D61" s="4">
        <f t="shared" ca="1" si="1"/>
        <v>0.93595968772966653</v>
      </c>
    </row>
    <row r="62" spans="1:4">
      <c r="A62" t="s">
        <v>200</v>
      </c>
      <c r="B62" s="4">
        <f t="shared" ca="1" si="0"/>
        <v>0.6205472124398036</v>
      </c>
      <c r="C62" t="s">
        <v>402</v>
      </c>
      <c r="D62" s="4">
        <f t="shared" ca="1" si="1"/>
        <v>0.4794925507074298</v>
      </c>
    </row>
    <row r="63" spans="1:4">
      <c r="A63" t="s">
        <v>201</v>
      </c>
      <c r="B63" s="4">
        <f t="shared" ca="1" si="0"/>
        <v>0.96018781995128188</v>
      </c>
      <c r="C63" t="s">
        <v>403</v>
      </c>
      <c r="D63" s="4">
        <f t="shared" ca="1" si="1"/>
        <v>0.479770084984948</v>
      </c>
    </row>
    <row r="64" spans="1:4">
      <c r="A64" t="s">
        <v>202</v>
      </c>
      <c r="B64" s="4">
        <f t="shared" ca="1" si="0"/>
        <v>0.20319068634734605</v>
      </c>
      <c r="C64" t="s">
        <v>404</v>
      </c>
      <c r="D64" s="4">
        <f t="shared" ca="1" si="1"/>
        <v>0.23215228328379289</v>
      </c>
    </row>
    <row r="65" spans="1:4">
      <c r="A65" t="s">
        <v>203</v>
      </c>
      <c r="B65" s="4">
        <f t="shared" ca="1" si="0"/>
        <v>0.1920066421232357</v>
      </c>
      <c r="C65" t="s">
        <v>405</v>
      </c>
      <c r="D65" s="4">
        <f t="shared" ca="1" si="1"/>
        <v>0.36537187293519335</v>
      </c>
    </row>
    <row r="66" spans="1:4">
      <c r="A66" t="s">
        <v>204</v>
      </c>
      <c r="B66" s="4">
        <f t="shared" ca="1" si="0"/>
        <v>0.95516549035861786</v>
      </c>
      <c r="C66" t="s">
        <v>406</v>
      </c>
      <c r="D66" s="4">
        <f t="shared" ca="1" si="1"/>
        <v>0.76942401186482912</v>
      </c>
    </row>
    <row r="67" spans="1:4">
      <c r="A67" t="s">
        <v>205</v>
      </c>
      <c r="B67" s="4">
        <f t="shared" ref="B67:B130" ca="1" si="2">RAND()</f>
        <v>0.34799795341789463</v>
      </c>
      <c r="C67" t="s">
        <v>407</v>
      </c>
      <c r="D67" s="4">
        <f t="shared" ref="D67:D130" ca="1" si="3">RAND()</f>
        <v>0.3207293084947388</v>
      </c>
    </row>
    <row r="68" spans="1:4">
      <c r="A68" t="s">
        <v>206</v>
      </c>
      <c r="B68" s="4">
        <f t="shared" ca="1" si="2"/>
        <v>0.66220952518973863</v>
      </c>
      <c r="C68" t="s">
        <v>408</v>
      </c>
      <c r="D68" s="4">
        <f t="shared" ca="1" si="3"/>
        <v>0.68345616260995834</v>
      </c>
    </row>
    <row r="69" spans="1:4">
      <c r="A69" t="s">
        <v>207</v>
      </c>
      <c r="B69" s="4">
        <f t="shared" ca="1" si="2"/>
        <v>0.36594205854570994</v>
      </c>
      <c r="C69" t="s">
        <v>409</v>
      </c>
      <c r="D69" s="4">
        <f t="shared" ca="1" si="3"/>
        <v>0.86243717884230486</v>
      </c>
    </row>
    <row r="70" spans="1:4">
      <c r="A70" t="s">
        <v>208</v>
      </c>
      <c r="B70" s="4">
        <f t="shared" ca="1" si="2"/>
        <v>0.37411353549813986</v>
      </c>
      <c r="C70" t="s">
        <v>410</v>
      </c>
      <c r="D70" s="4">
        <f t="shared" ca="1" si="3"/>
        <v>0.55955810546849649</v>
      </c>
    </row>
    <row r="71" spans="1:4">
      <c r="A71" t="s">
        <v>209</v>
      </c>
      <c r="B71" s="4">
        <f t="shared" ca="1" si="2"/>
        <v>0.75475790812391286</v>
      </c>
      <c r="C71" t="s">
        <v>411</v>
      </c>
      <c r="D71" s="4">
        <f t="shared" ca="1" si="3"/>
        <v>0.75723147070465557</v>
      </c>
    </row>
    <row r="72" spans="1:4">
      <c r="A72" t="s">
        <v>210</v>
      </c>
      <c r="B72" s="4">
        <f t="shared" ca="1" si="2"/>
        <v>0.93016936837555741</v>
      </c>
      <c r="C72" t="s">
        <v>412</v>
      </c>
      <c r="D72" s="4">
        <f t="shared" ca="1" si="3"/>
        <v>0.26547529061376085</v>
      </c>
    </row>
    <row r="73" spans="1:4">
      <c r="A73" t="s">
        <v>211</v>
      </c>
      <c r="B73" s="4">
        <f t="shared" ca="1" si="2"/>
        <v>0.84623503830586289</v>
      </c>
      <c r="C73" t="s">
        <v>413</v>
      </c>
      <c r="D73" s="4">
        <f t="shared" ca="1" si="3"/>
        <v>0.5333199192878143</v>
      </c>
    </row>
    <row r="74" spans="1:4">
      <c r="A74" t="s">
        <v>212</v>
      </c>
      <c r="B74" s="4">
        <f t="shared" ca="1" si="2"/>
        <v>0.8219287684848704</v>
      </c>
      <c r="C74" t="s">
        <v>414</v>
      </c>
      <c r="D74" s="4">
        <f t="shared" ca="1" si="3"/>
        <v>0.53080404144148552</v>
      </c>
    </row>
    <row r="75" spans="1:4">
      <c r="A75" t="s">
        <v>213</v>
      </c>
      <c r="B75" s="4">
        <f t="shared" ca="1" si="2"/>
        <v>0.17733005232098931</v>
      </c>
      <c r="C75" t="s">
        <v>415</v>
      </c>
      <c r="D75" s="4">
        <f t="shared" ca="1" si="3"/>
        <v>0.73248079485667761</v>
      </c>
    </row>
    <row r="76" spans="1:4">
      <c r="A76" t="s">
        <v>214</v>
      </c>
      <c r="B76" s="4">
        <f t="shared" ca="1" si="2"/>
        <v>0.89772425273074996</v>
      </c>
      <c r="C76" t="s">
        <v>416</v>
      </c>
      <c r="D76" s="4">
        <f t="shared" ca="1" si="3"/>
        <v>0.39406305637482963</v>
      </c>
    </row>
    <row r="77" spans="1:4">
      <c r="A77" t="s">
        <v>215</v>
      </c>
      <c r="B77" s="4">
        <f t="shared" ca="1" si="2"/>
        <v>0.46985170230395445</v>
      </c>
      <c r="C77" t="s">
        <v>417</v>
      </c>
      <c r="D77" s="4">
        <f t="shared" ca="1" si="3"/>
        <v>0.38780219281836392</v>
      </c>
    </row>
    <row r="78" spans="1:4">
      <c r="A78" t="s">
        <v>216</v>
      </c>
      <c r="B78" s="4">
        <f t="shared" ca="1" si="2"/>
        <v>2.0431496706719177E-2</v>
      </c>
      <c r="C78" t="s">
        <v>418</v>
      </c>
      <c r="D78" s="4">
        <f t="shared" ca="1" si="3"/>
        <v>0.83231048755922021</v>
      </c>
    </row>
    <row r="79" spans="1:4">
      <c r="A79" t="s">
        <v>217</v>
      </c>
      <c r="B79" s="4">
        <f t="shared" ca="1" si="2"/>
        <v>0.89898325162788284</v>
      </c>
      <c r="C79" t="s">
        <v>419</v>
      </c>
      <c r="D79" s="4">
        <f t="shared" ca="1" si="3"/>
        <v>0.86663970181589689</v>
      </c>
    </row>
    <row r="80" spans="1:4">
      <c r="A80" t="s">
        <v>218</v>
      </c>
      <c r="B80" s="4">
        <f t="shared" ca="1" si="2"/>
        <v>0.37066334500720066</v>
      </c>
      <c r="C80" t="s">
        <v>420</v>
      </c>
      <c r="D80" s="4">
        <f t="shared" ca="1" si="3"/>
        <v>0.36007621221728059</v>
      </c>
    </row>
    <row r="81" spans="1:4">
      <c r="A81" t="s">
        <v>219</v>
      </c>
      <c r="B81" s="4">
        <f t="shared" ca="1" si="2"/>
        <v>0.57616698442834613</v>
      </c>
      <c r="C81" t="s">
        <v>421</v>
      </c>
      <c r="D81" s="4">
        <f t="shared" ca="1" si="3"/>
        <v>0.59711285298102357</v>
      </c>
    </row>
    <row r="82" spans="1:4">
      <c r="A82" t="s">
        <v>220</v>
      </c>
      <c r="B82" s="4">
        <f t="shared" ca="1" si="2"/>
        <v>0.5355809304864767</v>
      </c>
      <c r="C82" t="s">
        <v>422</v>
      </c>
      <c r="D82" s="4">
        <f t="shared" ca="1" si="3"/>
        <v>0.52847180718802411</v>
      </c>
    </row>
    <row r="83" spans="1:4">
      <c r="A83" t="s">
        <v>221</v>
      </c>
      <c r="B83" s="4">
        <f t="shared" ca="1" si="2"/>
        <v>2.4201931035285895E-3</v>
      </c>
      <c r="C83" t="s">
        <v>423</v>
      </c>
      <c r="D83" s="4">
        <f t="shared" ca="1" si="3"/>
        <v>0.904591704044311</v>
      </c>
    </row>
    <row r="84" spans="1:4">
      <c r="A84" t="s">
        <v>222</v>
      </c>
      <c r="B84" s="4">
        <f t="shared" ca="1" si="2"/>
        <v>0.80313736046877315</v>
      </c>
      <c r="C84" t="s">
        <v>424</v>
      </c>
      <c r="D84" s="4">
        <f t="shared" ca="1" si="3"/>
        <v>0.93722424092808276</v>
      </c>
    </row>
    <row r="85" spans="1:4">
      <c r="A85" t="s">
        <v>223</v>
      </c>
      <c r="B85" s="4">
        <f t="shared" ca="1" si="2"/>
        <v>0.65470051255841888</v>
      </c>
      <c r="C85" t="s">
        <v>425</v>
      </c>
      <c r="D85" s="4">
        <f t="shared" ca="1" si="3"/>
        <v>0.55638402944141652</v>
      </c>
    </row>
    <row r="86" spans="1:4">
      <c r="A86" t="s">
        <v>224</v>
      </c>
      <c r="B86" s="4">
        <f t="shared" ca="1" si="2"/>
        <v>0.60113642877941376</v>
      </c>
      <c r="C86" t="s">
        <v>426</v>
      </c>
      <c r="D86" s="4">
        <f t="shared" ca="1" si="3"/>
        <v>1.8874566352591216E-2</v>
      </c>
    </row>
    <row r="87" spans="1:4">
      <c r="A87" t="s">
        <v>225</v>
      </c>
      <c r="B87" s="4">
        <f t="shared" ca="1" si="2"/>
        <v>0.88587478219315152</v>
      </c>
      <c r="C87" t="s">
        <v>427</v>
      </c>
      <c r="D87" s="4">
        <f t="shared" ca="1" si="3"/>
        <v>0.84382794890266022</v>
      </c>
    </row>
    <row r="88" spans="1:4">
      <c r="A88" t="s">
        <v>226</v>
      </c>
      <c r="B88" s="4">
        <f t="shared" ca="1" si="2"/>
        <v>0.2713497028243852</v>
      </c>
      <c r="C88" t="s">
        <v>428</v>
      </c>
      <c r="D88" s="4">
        <f t="shared" ca="1" si="3"/>
        <v>0.3782868483846975</v>
      </c>
    </row>
    <row r="89" spans="1:4">
      <c r="A89" t="s">
        <v>227</v>
      </c>
      <c r="B89" s="4">
        <f t="shared" ca="1" si="2"/>
        <v>0.39295923953780199</v>
      </c>
      <c r="C89" t="s">
        <v>429</v>
      </c>
      <c r="D89" s="4">
        <f t="shared" ca="1" si="3"/>
        <v>0.75122659634668509</v>
      </c>
    </row>
    <row r="90" spans="1:4">
      <c r="A90" t="s">
        <v>228</v>
      </c>
      <c r="B90" s="4">
        <f t="shared" ca="1" si="2"/>
        <v>0.26888152708889046</v>
      </c>
      <c r="C90" t="s">
        <v>430</v>
      </c>
      <c r="D90" s="4">
        <f t="shared" ca="1" si="3"/>
        <v>0.60444471788548926</v>
      </c>
    </row>
    <row r="91" spans="1:4">
      <c r="A91" t="s">
        <v>229</v>
      </c>
      <c r="B91" s="4">
        <f t="shared" ca="1" si="2"/>
        <v>5.2959178345328151E-2</v>
      </c>
      <c r="C91" t="s">
        <v>431</v>
      </c>
      <c r="D91" s="4">
        <f t="shared" ca="1" si="3"/>
        <v>1.3334780496338627E-2</v>
      </c>
    </row>
    <row r="92" spans="1:4">
      <c r="A92" t="s">
        <v>230</v>
      </c>
      <c r="B92" s="4">
        <f t="shared" ca="1" si="2"/>
        <v>0.3900923424533792</v>
      </c>
      <c r="C92" t="s">
        <v>432</v>
      </c>
      <c r="D92" s="4">
        <f t="shared" ca="1" si="3"/>
        <v>0.14573376689216822</v>
      </c>
    </row>
    <row r="93" spans="1:4">
      <c r="A93" t="s">
        <v>231</v>
      </c>
      <c r="B93" s="4">
        <f t="shared" ca="1" si="2"/>
        <v>0.31484133078052179</v>
      </c>
      <c r="C93" t="s">
        <v>433</v>
      </c>
      <c r="D93" s="4">
        <f t="shared" ca="1" si="3"/>
        <v>0.71127831659172502</v>
      </c>
    </row>
    <row r="94" spans="1:4">
      <c r="A94" t="s">
        <v>232</v>
      </c>
      <c r="B94" s="4">
        <f t="shared" ca="1" si="2"/>
        <v>0.34070950119850285</v>
      </c>
      <c r="C94" t="s">
        <v>434</v>
      </c>
      <c r="D94" s="4">
        <f t="shared" ca="1" si="3"/>
        <v>0.8035873368937182</v>
      </c>
    </row>
    <row r="95" spans="1:4">
      <c r="A95" t="s">
        <v>233</v>
      </c>
      <c r="B95" s="4">
        <f t="shared" ca="1" si="2"/>
        <v>0.54215987841543478</v>
      </c>
      <c r="C95" t="s">
        <v>435</v>
      </c>
      <c r="D95" s="4">
        <f t="shared" ca="1" si="3"/>
        <v>0.67767561527278541</v>
      </c>
    </row>
    <row r="96" spans="1:4">
      <c r="A96" t="s">
        <v>234</v>
      </c>
      <c r="B96" s="4">
        <f t="shared" ca="1" si="2"/>
        <v>0.7286394350843638</v>
      </c>
      <c r="C96" t="s">
        <v>436</v>
      </c>
      <c r="D96" s="4">
        <f t="shared" ca="1" si="3"/>
        <v>0.91814343889046324</v>
      </c>
    </row>
    <row r="97" spans="1:4">
      <c r="A97" t="s">
        <v>235</v>
      </c>
      <c r="B97" s="4">
        <f t="shared" ca="1" si="2"/>
        <v>0.15370519108455061</v>
      </c>
      <c r="C97" t="s">
        <v>437</v>
      </c>
      <c r="D97" s="4">
        <f t="shared" ca="1" si="3"/>
        <v>0.26544325212222342</v>
      </c>
    </row>
    <row r="98" spans="1:4">
      <c r="A98" t="s">
        <v>229</v>
      </c>
      <c r="B98" s="4">
        <f t="shared" ca="1" si="2"/>
        <v>0.95485472345738587</v>
      </c>
      <c r="C98" t="s">
        <v>438</v>
      </c>
      <c r="D98" s="4">
        <f t="shared" ca="1" si="3"/>
        <v>0.44244112749863329</v>
      </c>
    </row>
    <row r="99" spans="1:4">
      <c r="A99" t="s">
        <v>236</v>
      </c>
      <c r="B99" s="4">
        <f t="shared" ca="1" si="2"/>
        <v>0.53478253058444469</v>
      </c>
      <c r="C99" t="s">
        <v>439</v>
      </c>
      <c r="D99" s="4">
        <f t="shared" ca="1" si="3"/>
        <v>0.64527691233789142</v>
      </c>
    </row>
    <row r="100" spans="1:4">
      <c r="A100" t="s">
        <v>237</v>
      </c>
      <c r="B100" s="4">
        <f t="shared" ca="1" si="2"/>
        <v>0.77112179049797147</v>
      </c>
      <c r="C100" t="s">
        <v>440</v>
      </c>
      <c r="D100" s="4">
        <f t="shared" ca="1" si="3"/>
        <v>0.54133943108390536</v>
      </c>
    </row>
    <row r="101" spans="1:4">
      <c r="A101" t="s">
        <v>238</v>
      </c>
      <c r="B101" s="4">
        <f t="shared" ca="1" si="2"/>
        <v>0.55669349050484596</v>
      </c>
      <c r="C101" t="s">
        <v>441</v>
      </c>
      <c r="D101" s="4">
        <f t="shared" ca="1" si="3"/>
        <v>0.39342908161213463</v>
      </c>
    </row>
    <row r="102" spans="1:4">
      <c r="A102" t="s">
        <v>239</v>
      </c>
      <c r="B102" s="4">
        <f t="shared" ca="1" si="2"/>
        <v>0.8160196692986994</v>
      </c>
      <c r="C102" t="s">
        <v>442</v>
      </c>
      <c r="D102" s="4">
        <f t="shared" ca="1" si="3"/>
        <v>6.9995586504297935E-2</v>
      </c>
    </row>
    <row r="103" spans="1:4">
      <c r="A103" t="s">
        <v>240</v>
      </c>
      <c r="B103" s="4">
        <f t="shared" ca="1" si="2"/>
        <v>0.66173967708280879</v>
      </c>
      <c r="C103" t="s">
        <v>443</v>
      </c>
      <c r="D103" s="4">
        <f t="shared" ca="1" si="3"/>
        <v>0.95024808186732435</v>
      </c>
    </row>
    <row r="104" spans="1:4">
      <c r="A104" t="s">
        <v>241</v>
      </c>
      <c r="B104" s="4">
        <f t="shared" ca="1" si="2"/>
        <v>0.34742254289131347</v>
      </c>
      <c r="C104" t="s">
        <v>444</v>
      </c>
      <c r="D104" s="4">
        <f t="shared" ca="1" si="3"/>
        <v>0.78356090907178721</v>
      </c>
    </row>
    <row r="105" spans="1:4">
      <c r="A105" t="s">
        <v>242</v>
      </c>
      <c r="B105" s="4">
        <f t="shared" ca="1" si="2"/>
        <v>0.99062398320622036</v>
      </c>
      <c r="C105" t="s">
        <v>445</v>
      </c>
      <c r="D105" s="4">
        <f t="shared" ca="1" si="3"/>
        <v>0.32243694085159713</v>
      </c>
    </row>
    <row r="106" spans="1:4">
      <c r="A106" t="s">
        <v>243</v>
      </c>
      <c r="B106" s="4">
        <f t="shared" ca="1" si="2"/>
        <v>0.84004438788030766</v>
      </c>
      <c r="C106" t="s">
        <v>446</v>
      </c>
      <c r="D106" s="4">
        <f t="shared" ca="1" si="3"/>
        <v>0.60470634648856358</v>
      </c>
    </row>
    <row r="107" spans="1:4">
      <c r="A107" t="s">
        <v>244</v>
      </c>
      <c r="B107" s="4">
        <f t="shared" ca="1" si="2"/>
        <v>0.17810453266402526</v>
      </c>
      <c r="C107" t="s">
        <v>341</v>
      </c>
      <c r="D107" s="4">
        <f t="shared" ca="1" si="3"/>
        <v>0.97493821170172779</v>
      </c>
    </row>
    <row r="108" spans="1:4">
      <c r="A108" t="s">
        <v>245</v>
      </c>
      <c r="B108" s="4">
        <f t="shared" ca="1" si="2"/>
        <v>0.29169634313579107</v>
      </c>
      <c r="D108" s="4">
        <f t="shared" ca="1" si="3"/>
        <v>0.22128972874561392</v>
      </c>
    </row>
    <row r="109" spans="1:4">
      <c r="A109" t="s">
        <v>246</v>
      </c>
      <c r="B109" s="4">
        <f t="shared" ca="1" si="2"/>
        <v>0.56558042732350866</v>
      </c>
      <c r="D109" s="4">
        <f t="shared" ca="1" si="3"/>
        <v>0.56571327188969833</v>
      </c>
    </row>
    <row r="110" spans="1:4">
      <c r="A110" t="s">
        <v>247</v>
      </c>
      <c r="B110" s="4">
        <f t="shared" ca="1" si="2"/>
        <v>0.28759141290536072</v>
      </c>
      <c r="D110" s="4">
        <f t="shared" ca="1" si="3"/>
        <v>0.66471600841233314</v>
      </c>
    </row>
    <row r="111" spans="1:4">
      <c r="A111" t="s">
        <v>248</v>
      </c>
      <c r="B111" s="4">
        <f t="shared" ca="1" si="2"/>
        <v>0.93416852521560334</v>
      </c>
      <c r="D111" s="4">
        <f t="shared" ca="1" si="3"/>
        <v>0.42963988419748123</v>
      </c>
    </row>
    <row r="112" spans="1:4">
      <c r="A112" t="s">
        <v>249</v>
      </c>
      <c r="B112" s="4">
        <f t="shared" ca="1" si="2"/>
        <v>0.73856788194723444</v>
      </c>
      <c r="D112" s="4">
        <f t="shared" ca="1" si="3"/>
        <v>0.67801785191935093</v>
      </c>
    </row>
    <row r="113" spans="1:4">
      <c r="A113" t="s">
        <v>250</v>
      </c>
      <c r="B113" s="4">
        <f t="shared" ca="1" si="2"/>
        <v>0.394293175687908</v>
      </c>
      <c r="D113" s="4">
        <f t="shared" ca="1" si="3"/>
        <v>0.21646366367657011</v>
      </c>
    </row>
    <row r="114" spans="1:4">
      <c r="A114" t="s">
        <v>251</v>
      </c>
      <c r="B114" s="4">
        <f t="shared" ca="1" si="2"/>
        <v>0.67196749591727334</v>
      </c>
      <c r="D114" s="4">
        <f t="shared" ca="1" si="3"/>
        <v>0.24803867486625641</v>
      </c>
    </row>
    <row r="115" spans="1:4">
      <c r="A115" t="s">
        <v>252</v>
      </c>
      <c r="B115" s="4">
        <f t="shared" ca="1" si="2"/>
        <v>0.79597323495421823</v>
      </c>
      <c r="D115" s="4">
        <f t="shared" ca="1" si="3"/>
        <v>0.98722706949496919</v>
      </c>
    </row>
    <row r="116" spans="1:4">
      <c r="A116" t="s">
        <v>253</v>
      </c>
      <c r="B116" s="4">
        <f t="shared" ca="1" si="2"/>
        <v>0.21558740202991922</v>
      </c>
      <c r="D116" s="4">
        <f t="shared" ca="1" si="3"/>
        <v>0.97871546769760676</v>
      </c>
    </row>
    <row r="117" spans="1:4">
      <c r="A117" t="s">
        <v>254</v>
      </c>
      <c r="B117" s="4">
        <f t="shared" ca="1" si="2"/>
        <v>0.73573401632322399</v>
      </c>
      <c r="D117" s="4">
        <f t="shared" ca="1" si="3"/>
        <v>0.35116773703007798</v>
      </c>
    </row>
    <row r="118" spans="1:4">
      <c r="A118" t="s">
        <v>255</v>
      </c>
      <c r="B118" s="4">
        <f t="shared" ca="1" si="2"/>
        <v>0.88290914177377433</v>
      </c>
      <c r="D118" s="4">
        <f t="shared" ca="1" si="3"/>
        <v>0.65871675457875811</v>
      </c>
    </row>
    <row r="119" spans="1:4">
      <c r="A119" t="s">
        <v>256</v>
      </c>
      <c r="B119" s="4">
        <f t="shared" ca="1" si="2"/>
        <v>0.57224546020271561</v>
      </c>
      <c r="D119" s="4">
        <f t="shared" ca="1" si="3"/>
        <v>0.84010448625424206</v>
      </c>
    </row>
    <row r="120" spans="1:4">
      <c r="A120" t="s">
        <v>257</v>
      </c>
      <c r="B120" s="4">
        <f t="shared" ca="1" si="2"/>
        <v>0.60373566891818442</v>
      </c>
      <c r="D120" s="4">
        <f t="shared" ca="1" si="3"/>
        <v>0.67304979152050681</v>
      </c>
    </row>
    <row r="121" spans="1:4">
      <c r="A121" t="s">
        <v>258</v>
      </c>
      <c r="B121" s="4">
        <f t="shared" ca="1" si="2"/>
        <v>0.63777284358797159</v>
      </c>
      <c r="D121" s="4">
        <f t="shared" ca="1" si="3"/>
        <v>0.20571739341051476</v>
      </c>
    </row>
    <row r="122" spans="1:4">
      <c r="A122" t="s">
        <v>259</v>
      </c>
      <c r="B122" s="4">
        <f t="shared" ca="1" si="2"/>
        <v>0.68178430964063708</v>
      </c>
      <c r="D122" s="4">
        <f t="shared" ca="1" si="3"/>
        <v>0.35283312647003695</v>
      </c>
    </row>
    <row r="123" spans="1:4">
      <c r="A123" t="s">
        <v>260</v>
      </c>
      <c r="B123" s="4">
        <f t="shared" ca="1" si="2"/>
        <v>1.4078187030006073E-2</v>
      </c>
      <c r="D123" s="4">
        <f t="shared" ca="1" si="3"/>
        <v>0.46795122997039329</v>
      </c>
    </row>
    <row r="124" spans="1:4">
      <c r="A124" t="s">
        <v>261</v>
      </c>
      <c r="B124" s="4">
        <f t="shared" ca="1" si="2"/>
        <v>0.50852819416037776</v>
      </c>
      <c r="D124" s="4">
        <f t="shared" ca="1" si="3"/>
        <v>0.59714165206293479</v>
      </c>
    </row>
    <row r="125" spans="1:4">
      <c r="A125" t="s">
        <v>262</v>
      </c>
      <c r="B125" s="4">
        <f t="shared" ca="1" si="2"/>
        <v>0.22216752520305516</v>
      </c>
      <c r="D125" s="4">
        <f t="shared" ca="1" si="3"/>
        <v>0.69947448181490057</v>
      </c>
    </row>
    <row r="126" spans="1:4">
      <c r="A126" t="s">
        <v>263</v>
      </c>
      <c r="B126" s="4">
        <f t="shared" ca="1" si="2"/>
        <v>0.26501782365741688</v>
      </c>
      <c r="D126" s="4">
        <f t="shared" ca="1" si="3"/>
        <v>0.40030517556657674</v>
      </c>
    </row>
    <row r="127" spans="1:4">
      <c r="A127" t="s">
        <v>264</v>
      </c>
      <c r="B127" s="4">
        <f t="shared" ca="1" si="2"/>
        <v>0.37101556908306832</v>
      </c>
      <c r="D127" s="4">
        <f t="shared" ca="1" si="3"/>
        <v>0.33119674777766361</v>
      </c>
    </row>
    <row r="128" spans="1:4">
      <c r="A128" t="s">
        <v>265</v>
      </c>
      <c r="B128" s="4">
        <f t="shared" ca="1" si="2"/>
        <v>0.48162121465420815</v>
      </c>
      <c r="D128" s="4">
        <f t="shared" ca="1" si="3"/>
        <v>0.6045880419064309</v>
      </c>
    </row>
    <row r="129" spans="1:4">
      <c r="A129" t="s">
        <v>266</v>
      </c>
      <c r="B129" s="4">
        <f t="shared" ca="1" si="2"/>
        <v>0.1277908220130789</v>
      </c>
      <c r="D129" s="4">
        <f t="shared" ca="1" si="3"/>
        <v>0.30466823396543663</v>
      </c>
    </row>
    <row r="130" spans="1:4">
      <c r="A130" t="s">
        <v>267</v>
      </c>
      <c r="B130" s="4">
        <f t="shared" ca="1" si="2"/>
        <v>0.20247294358159451</v>
      </c>
      <c r="D130" s="4">
        <f t="shared" ca="1" si="3"/>
        <v>0.61179212802973815</v>
      </c>
    </row>
    <row r="131" spans="1:4">
      <c r="A131" t="s">
        <v>268</v>
      </c>
      <c r="B131" s="4">
        <f t="shared" ref="B131:B194" ca="1" si="4">RAND()</f>
        <v>4.9969932292999619E-2</v>
      </c>
      <c r="D131" s="4">
        <f t="shared" ref="D131:D194" ca="1" si="5">RAND()</f>
        <v>2.541251964771174E-3</v>
      </c>
    </row>
    <row r="132" spans="1:4">
      <c r="A132" t="s">
        <v>269</v>
      </c>
      <c r="B132" s="4">
        <f t="shared" ca="1" si="4"/>
        <v>0.85866490660908368</v>
      </c>
      <c r="D132" s="4">
        <f t="shared" ca="1" si="5"/>
        <v>0.32583376850941148</v>
      </c>
    </row>
    <row r="133" spans="1:4">
      <c r="A133" t="s">
        <v>270</v>
      </c>
      <c r="B133" s="4">
        <f t="shared" ca="1" si="4"/>
        <v>0.51587836052499347</v>
      </c>
      <c r="D133" s="4">
        <f t="shared" ca="1" si="5"/>
        <v>0.49186392811440782</v>
      </c>
    </row>
    <row r="134" spans="1:4">
      <c r="A134" t="s">
        <v>271</v>
      </c>
      <c r="B134" s="4">
        <f t="shared" ca="1" si="4"/>
        <v>0.84231187367079485</v>
      </c>
      <c r="D134" s="4">
        <f t="shared" ca="1" si="5"/>
        <v>1.9062980424097153E-2</v>
      </c>
    </row>
    <row r="135" spans="1:4">
      <c r="A135" t="s">
        <v>272</v>
      </c>
      <c r="B135" s="4">
        <f t="shared" ca="1" si="4"/>
        <v>0.97517007497511676</v>
      </c>
      <c r="D135" s="4">
        <f t="shared" ca="1" si="5"/>
        <v>0.83135973179208611</v>
      </c>
    </row>
    <row r="136" spans="1:4">
      <c r="A136" t="s">
        <v>273</v>
      </c>
      <c r="B136" s="4">
        <f t="shared" ca="1" si="4"/>
        <v>0.31963292269573573</v>
      </c>
      <c r="D136" s="4">
        <f t="shared" ca="1" si="5"/>
        <v>6.1503061571312245E-2</v>
      </c>
    </row>
    <row r="137" spans="1:4">
      <c r="A137" t="s">
        <v>274</v>
      </c>
      <c r="B137" s="4">
        <f t="shared" ca="1" si="4"/>
        <v>0.24518093158032717</v>
      </c>
      <c r="D137" s="4">
        <f t="shared" ca="1" si="5"/>
        <v>0.61894165335295792</v>
      </c>
    </row>
    <row r="138" spans="1:4">
      <c r="A138" t="s">
        <v>275</v>
      </c>
      <c r="B138" s="4">
        <f t="shared" ca="1" si="4"/>
        <v>0.48524290431897177</v>
      </c>
      <c r="D138" s="4">
        <f t="shared" ca="1" si="5"/>
        <v>0.54376940465817347</v>
      </c>
    </row>
    <row r="139" spans="1:4">
      <c r="A139" t="s">
        <v>276</v>
      </c>
      <c r="B139" s="4">
        <f t="shared" ca="1" si="4"/>
        <v>0.62819067485587166</v>
      </c>
      <c r="D139" s="4">
        <f t="shared" ca="1" si="5"/>
        <v>0.61042581285274222</v>
      </c>
    </row>
    <row r="140" spans="1:4">
      <c r="A140" t="s">
        <v>277</v>
      </c>
      <c r="B140" s="4">
        <f t="shared" ca="1" si="4"/>
        <v>0.429728061193699</v>
      </c>
      <c r="D140" s="4">
        <f t="shared" ca="1" si="5"/>
        <v>0.29855883842566922</v>
      </c>
    </row>
    <row r="141" spans="1:4">
      <c r="A141" t="s">
        <v>278</v>
      </c>
      <c r="B141" s="4">
        <f t="shared" ca="1" si="4"/>
        <v>0.51961550692435388</v>
      </c>
      <c r="D141" s="4">
        <f t="shared" ca="1" si="5"/>
        <v>0.89482188831517584</v>
      </c>
    </row>
    <row r="142" spans="1:4">
      <c r="A142" t="s">
        <v>279</v>
      </c>
      <c r="B142" s="4">
        <f t="shared" ca="1" si="4"/>
        <v>0.82849092968811977</v>
      </c>
      <c r="D142" s="4">
        <f t="shared" ca="1" si="5"/>
        <v>0.35709997774134372</v>
      </c>
    </row>
    <row r="143" spans="1:4">
      <c r="A143" t="s">
        <v>280</v>
      </c>
      <c r="B143" s="4">
        <f t="shared" ca="1" si="4"/>
        <v>7.7743561794030192E-2</v>
      </c>
      <c r="D143" s="4">
        <f t="shared" ca="1" si="5"/>
        <v>0.79844600210465722</v>
      </c>
    </row>
    <row r="144" spans="1:4">
      <c r="A144" t="s">
        <v>281</v>
      </c>
      <c r="B144" s="4">
        <f t="shared" ca="1" si="4"/>
        <v>0.4319969874057763</v>
      </c>
      <c r="D144" s="4">
        <f t="shared" ca="1" si="5"/>
        <v>0.65936285472113521</v>
      </c>
    </row>
    <row r="145" spans="1:4">
      <c r="A145" t="s">
        <v>282</v>
      </c>
      <c r="B145" s="4">
        <f t="shared" ca="1" si="4"/>
        <v>0.46497221761528407</v>
      </c>
      <c r="D145" s="4">
        <f t="shared" ca="1" si="5"/>
        <v>0.11138413070757669</v>
      </c>
    </row>
    <row r="146" spans="1:4">
      <c r="A146" t="s">
        <v>283</v>
      </c>
      <c r="B146" s="4">
        <f t="shared" ca="1" si="4"/>
        <v>3.5445647902805133E-2</v>
      </c>
      <c r="D146" s="4">
        <f t="shared" ca="1" si="5"/>
        <v>0.90781252434571047</v>
      </c>
    </row>
    <row r="147" spans="1:4">
      <c r="A147" t="s">
        <v>284</v>
      </c>
      <c r="B147" s="4">
        <f t="shared" ca="1" si="4"/>
        <v>0.65330151454375851</v>
      </c>
      <c r="D147" s="4">
        <f t="shared" ca="1" si="5"/>
        <v>0.95612524763710915</v>
      </c>
    </row>
    <row r="148" spans="1:4">
      <c r="A148" t="s">
        <v>285</v>
      </c>
      <c r="B148" s="4">
        <f t="shared" ca="1" si="4"/>
        <v>0.26205930951682999</v>
      </c>
      <c r="D148" s="4">
        <f t="shared" ca="1" si="5"/>
        <v>0.35747328471189599</v>
      </c>
    </row>
    <row r="149" spans="1:4">
      <c r="A149" t="s">
        <v>286</v>
      </c>
      <c r="B149" s="4">
        <f t="shared" ca="1" si="4"/>
        <v>0.12402704169979484</v>
      </c>
      <c r="D149" s="4">
        <f t="shared" ca="1" si="5"/>
        <v>0.64922712253883286</v>
      </c>
    </row>
    <row r="150" spans="1:4">
      <c r="A150" t="s">
        <v>287</v>
      </c>
      <c r="B150" s="4">
        <f t="shared" ca="1" si="4"/>
        <v>0.35464698848126508</v>
      </c>
      <c r="D150" s="4">
        <f t="shared" ca="1" si="5"/>
        <v>9.0570564370685558E-2</v>
      </c>
    </row>
    <row r="151" spans="1:4">
      <c r="A151" t="s">
        <v>288</v>
      </c>
      <c r="B151" s="4">
        <f t="shared" ca="1" si="4"/>
        <v>0.99666370138683646</v>
      </c>
      <c r="D151" s="4">
        <f t="shared" ca="1" si="5"/>
        <v>0.79266775382245624</v>
      </c>
    </row>
    <row r="152" spans="1:4">
      <c r="A152" t="s">
        <v>289</v>
      </c>
      <c r="B152" s="4">
        <f t="shared" ca="1" si="4"/>
        <v>0.73981067153235214</v>
      </c>
      <c r="D152" s="4">
        <f t="shared" ca="1" si="5"/>
        <v>0.2814687761055773</v>
      </c>
    </row>
    <row r="153" spans="1:4">
      <c r="A153" t="s">
        <v>290</v>
      </c>
      <c r="B153" s="4">
        <f t="shared" ca="1" si="4"/>
        <v>3.3156859751408585E-2</v>
      </c>
      <c r="D153" s="4">
        <f t="shared" ca="1" si="5"/>
        <v>0.79723264733848398</v>
      </c>
    </row>
    <row r="154" spans="1:4">
      <c r="A154" t="s">
        <v>291</v>
      </c>
      <c r="B154" s="4">
        <f t="shared" ca="1" si="4"/>
        <v>0.67877157581910286</v>
      </c>
      <c r="D154" s="4">
        <f t="shared" ca="1" si="5"/>
        <v>0.84881103095942989</v>
      </c>
    </row>
    <row r="155" spans="1:4">
      <c r="A155" t="s">
        <v>292</v>
      </c>
      <c r="B155" s="4">
        <f t="shared" ca="1" si="4"/>
        <v>0.32445483417304632</v>
      </c>
      <c r="D155" s="4">
        <f t="shared" ca="1" si="5"/>
        <v>0.59918724318953509</v>
      </c>
    </row>
    <row r="156" spans="1:4">
      <c r="A156" t="s">
        <v>293</v>
      </c>
      <c r="B156" s="4">
        <f t="shared" ca="1" si="4"/>
        <v>5.930574001467348E-3</v>
      </c>
      <c r="D156" s="4">
        <f t="shared" ca="1" si="5"/>
        <v>4.0807561540611159E-2</v>
      </c>
    </row>
    <row r="157" spans="1:4">
      <c r="A157" t="s">
        <v>294</v>
      </c>
      <c r="B157" s="4">
        <f t="shared" ca="1" si="4"/>
        <v>0.36516572079399956</v>
      </c>
      <c r="D157" s="4">
        <f t="shared" ca="1" si="5"/>
        <v>0.20083507370526998</v>
      </c>
    </row>
    <row r="158" spans="1:4">
      <c r="A158" t="s">
        <v>295</v>
      </c>
      <c r="B158" s="4">
        <f t="shared" ca="1" si="4"/>
        <v>2.5380413718060213E-2</v>
      </c>
      <c r="D158" s="4">
        <f t="shared" ca="1" si="5"/>
        <v>0.69465706405147831</v>
      </c>
    </row>
    <row r="159" spans="1:4">
      <c r="A159" t="s">
        <v>296</v>
      </c>
      <c r="B159" s="4">
        <f t="shared" ca="1" si="4"/>
        <v>0.69365310485956821</v>
      </c>
      <c r="D159" s="4">
        <f t="shared" ca="1" si="5"/>
        <v>0.15561773649334387</v>
      </c>
    </row>
    <row r="160" spans="1:4">
      <c r="A160" t="s">
        <v>297</v>
      </c>
      <c r="B160" s="4">
        <f t="shared" ca="1" si="4"/>
        <v>0.59881469891324235</v>
      </c>
      <c r="D160" s="4">
        <f t="shared" ca="1" si="5"/>
        <v>5.8490415958773134E-2</v>
      </c>
    </row>
    <row r="161" spans="1:4">
      <c r="A161" t="s">
        <v>298</v>
      </c>
      <c r="B161" s="4">
        <f t="shared" ca="1" si="4"/>
        <v>0.89901712266051181</v>
      </c>
      <c r="D161" s="4">
        <f t="shared" ca="1" si="5"/>
        <v>0.89479876173928863</v>
      </c>
    </row>
    <row r="162" spans="1:4">
      <c r="A162" t="s">
        <v>299</v>
      </c>
      <c r="B162" s="4">
        <f t="shared" ca="1" si="4"/>
        <v>0.7573386043996615</v>
      </c>
      <c r="D162" s="4">
        <f t="shared" ca="1" si="5"/>
        <v>0.32414439245757465</v>
      </c>
    </row>
    <row r="163" spans="1:4">
      <c r="A163" t="s">
        <v>300</v>
      </c>
      <c r="B163" s="4">
        <f t="shared" ca="1" si="4"/>
        <v>0.99915525074120104</v>
      </c>
      <c r="D163" s="4">
        <f t="shared" ca="1" si="5"/>
        <v>0.40082956703477013</v>
      </c>
    </row>
    <row r="164" spans="1:4">
      <c r="A164" t="s">
        <v>301</v>
      </c>
      <c r="B164" s="4">
        <f t="shared" ca="1" si="4"/>
        <v>0.41073000622549527</v>
      </c>
      <c r="D164" s="4">
        <f t="shared" ca="1" si="5"/>
        <v>0.29892907436091631</v>
      </c>
    </row>
    <row r="165" spans="1:4">
      <c r="A165" t="s">
        <v>302</v>
      </c>
      <c r="B165" s="4">
        <f t="shared" ca="1" si="4"/>
        <v>0.14429401076833692</v>
      </c>
      <c r="D165" s="4">
        <f t="shared" ca="1" si="5"/>
        <v>0.36984587138144975</v>
      </c>
    </row>
    <row r="166" spans="1:4">
      <c r="A166" t="s">
        <v>303</v>
      </c>
      <c r="B166" s="4">
        <f t="shared" ca="1" si="4"/>
        <v>0.49295017495940119</v>
      </c>
      <c r="D166" s="4">
        <f t="shared" ca="1" si="5"/>
        <v>0.52569866325642423</v>
      </c>
    </row>
    <row r="167" spans="1:4">
      <c r="A167" t="s">
        <v>304</v>
      </c>
      <c r="B167" s="4">
        <f t="shared" ca="1" si="4"/>
        <v>0.9985716634179147</v>
      </c>
      <c r="D167" s="4">
        <f t="shared" ca="1" si="5"/>
        <v>0.51915167733222289</v>
      </c>
    </row>
    <row r="168" spans="1:4">
      <c r="A168" t="s">
        <v>305</v>
      </c>
      <c r="B168" s="4">
        <f t="shared" ca="1" si="4"/>
        <v>6.0663283153154279E-2</v>
      </c>
      <c r="D168" s="4">
        <f t="shared" ca="1" si="5"/>
        <v>0.17670788168529927</v>
      </c>
    </row>
    <row r="169" spans="1:4">
      <c r="A169" t="s">
        <v>306</v>
      </c>
      <c r="B169" s="4">
        <f t="shared" ca="1" si="4"/>
        <v>0.27651026072433327</v>
      </c>
      <c r="D169" s="4">
        <f t="shared" ca="1" si="5"/>
        <v>0.56281896819410815</v>
      </c>
    </row>
    <row r="170" spans="1:4">
      <c r="A170" t="s">
        <v>307</v>
      </c>
      <c r="B170" s="4">
        <f t="shared" ca="1" si="4"/>
        <v>0.65229102645636983</v>
      </c>
      <c r="D170" s="4">
        <f t="shared" ca="1" si="5"/>
        <v>0.76958834715136148</v>
      </c>
    </row>
    <row r="171" spans="1:4">
      <c r="A171" t="s">
        <v>308</v>
      </c>
      <c r="B171" s="4">
        <f t="shared" ca="1" si="4"/>
        <v>0.73827886120281105</v>
      </c>
      <c r="D171" s="4">
        <f t="shared" ca="1" si="5"/>
        <v>6.6052316773624886E-3</v>
      </c>
    </row>
    <row r="172" spans="1:4">
      <c r="A172" t="s">
        <v>309</v>
      </c>
      <c r="B172" s="4">
        <f t="shared" ca="1" si="4"/>
        <v>0.7504678276446467</v>
      </c>
      <c r="D172" s="4">
        <f t="shared" ca="1" si="5"/>
        <v>0.99551519632149965</v>
      </c>
    </row>
    <row r="173" spans="1:4">
      <c r="A173" t="s">
        <v>310</v>
      </c>
      <c r="B173" s="4">
        <f t="shared" ca="1" si="4"/>
        <v>0.54900375719733796</v>
      </c>
      <c r="D173" s="4">
        <f t="shared" ca="1" si="5"/>
        <v>8.2288029944458052E-2</v>
      </c>
    </row>
    <row r="174" spans="1:4">
      <c r="A174" t="s">
        <v>311</v>
      </c>
      <c r="B174" s="4">
        <f t="shared" ca="1" si="4"/>
        <v>0.5428893285239641</v>
      </c>
      <c r="D174" s="4">
        <f t="shared" ca="1" si="5"/>
        <v>0.21998806355734679</v>
      </c>
    </row>
    <row r="175" spans="1:4">
      <c r="A175" t="s">
        <v>312</v>
      </c>
      <c r="B175" s="4">
        <f t="shared" ca="1" si="4"/>
        <v>0.52959619191866014</v>
      </c>
      <c r="D175" s="4">
        <f t="shared" ca="1" si="5"/>
        <v>9.6007005622170682E-2</v>
      </c>
    </row>
    <row r="176" spans="1:4">
      <c r="A176" t="s">
        <v>313</v>
      </c>
      <c r="B176" s="4">
        <f t="shared" ca="1" si="4"/>
        <v>0.64914807420262188</v>
      </c>
      <c r="D176" s="4">
        <f t="shared" ca="1" si="5"/>
        <v>0.60362126396956661</v>
      </c>
    </row>
    <row r="177" spans="1:4">
      <c r="A177" t="s">
        <v>314</v>
      </c>
      <c r="B177" s="4">
        <f t="shared" ca="1" si="4"/>
        <v>6.5886255879375355E-2</v>
      </c>
      <c r="D177" s="4">
        <f t="shared" ca="1" si="5"/>
        <v>0.68558312602355997</v>
      </c>
    </row>
    <row r="178" spans="1:4">
      <c r="A178" t="s">
        <v>315</v>
      </c>
      <c r="B178" s="4">
        <f t="shared" ca="1" si="4"/>
        <v>0.15206445078229835</v>
      </c>
      <c r="D178" s="4">
        <f t="shared" ca="1" si="5"/>
        <v>0.72623325128975791</v>
      </c>
    </row>
    <row r="179" spans="1:4">
      <c r="A179" t="s">
        <v>316</v>
      </c>
      <c r="B179" s="4">
        <f t="shared" ca="1" si="4"/>
        <v>0.18638729432919687</v>
      </c>
      <c r="D179" s="4">
        <f t="shared" ca="1" si="5"/>
        <v>0.53899872899843826</v>
      </c>
    </row>
    <row r="180" spans="1:4">
      <c r="A180" t="s">
        <v>317</v>
      </c>
      <c r="B180" s="4">
        <f t="shared" ca="1" si="4"/>
        <v>0.51962468433104569</v>
      </c>
      <c r="D180" s="4">
        <f t="shared" ca="1" si="5"/>
        <v>0.55914731216454272</v>
      </c>
    </row>
    <row r="181" spans="1:4">
      <c r="A181" t="s">
        <v>318</v>
      </c>
      <c r="B181" s="4">
        <f t="shared" ca="1" si="4"/>
        <v>0.9168373890136583</v>
      </c>
      <c r="D181" s="4">
        <f t="shared" ca="1" si="5"/>
        <v>0.61556312654241652</v>
      </c>
    </row>
    <row r="182" spans="1:4">
      <c r="A182" t="s">
        <v>319</v>
      </c>
      <c r="B182" s="4">
        <f t="shared" ca="1" si="4"/>
        <v>0.42385093113168992</v>
      </c>
      <c r="D182" s="4">
        <f t="shared" ca="1" si="5"/>
        <v>0.45347650029114062</v>
      </c>
    </row>
    <row r="183" spans="1:4">
      <c r="A183" t="s">
        <v>320</v>
      </c>
      <c r="B183" s="4">
        <f t="shared" ca="1" si="4"/>
        <v>0.15001086235127248</v>
      </c>
      <c r="D183" s="4">
        <f t="shared" ca="1" si="5"/>
        <v>0.14421701056522096</v>
      </c>
    </row>
    <row r="184" spans="1:4">
      <c r="A184" t="s">
        <v>321</v>
      </c>
      <c r="B184" s="4">
        <f t="shared" ca="1" si="4"/>
        <v>0.79774333851462331</v>
      </c>
      <c r="D184" s="4">
        <f t="shared" ca="1" si="5"/>
        <v>3.6021363960284658E-2</v>
      </c>
    </row>
    <row r="185" spans="1:4">
      <c r="A185" t="s">
        <v>322</v>
      </c>
      <c r="B185" s="4">
        <f t="shared" ca="1" si="4"/>
        <v>0.46449063217354047</v>
      </c>
      <c r="D185" s="4">
        <f t="shared" ca="1" si="5"/>
        <v>0.48956130063006553</v>
      </c>
    </row>
    <row r="186" spans="1:4">
      <c r="A186" t="s">
        <v>323</v>
      </c>
      <c r="B186" s="4">
        <f t="shared" ca="1" si="4"/>
        <v>0.20606680910615438</v>
      </c>
      <c r="D186" s="4">
        <f t="shared" ca="1" si="5"/>
        <v>0.39821703716475942</v>
      </c>
    </row>
    <row r="187" spans="1:4">
      <c r="A187" t="s">
        <v>324</v>
      </c>
      <c r="B187" s="4">
        <f t="shared" ca="1" si="4"/>
        <v>0.29427491237370496</v>
      </c>
      <c r="D187" s="4">
        <f t="shared" ca="1" si="5"/>
        <v>9.9783506150487478E-2</v>
      </c>
    </row>
    <row r="188" spans="1:4">
      <c r="A188" t="s">
        <v>325</v>
      </c>
      <c r="B188" s="4">
        <f t="shared" ca="1" si="4"/>
        <v>0.47118300890866693</v>
      </c>
      <c r="D188" s="4">
        <f t="shared" ca="1" si="5"/>
        <v>0.25027766343093438</v>
      </c>
    </row>
    <row r="189" spans="1:4">
      <c r="A189" t="s">
        <v>326</v>
      </c>
      <c r="B189" s="4">
        <f t="shared" ca="1" si="4"/>
        <v>0.62803340387281381</v>
      </c>
      <c r="D189" s="4">
        <f t="shared" ca="1" si="5"/>
        <v>0.24477437462790941</v>
      </c>
    </row>
    <row r="190" spans="1:4">
      <c r="A190" t="s">
        <v>327</v>
      </c>
      <c r="B190" s="4">
        <f t="shared" ca="1" si="4"/>
        <v>0.51626930466258691</v>
      </c>
      <c r="D190" s="4">
        <f t="shared" ca="1" si="5"/>
        <v>0.42502190543269902</v>
      </c>
    </row>
    <row r="191" spans="1:4">
      <c r="A191" t="s">
        <v>328</v>
      </c>
      <c r="B191" s="4">
        <f t="shared" ca="1" si="4"/>
        <v>0.12448478507963068</v>
      </c>
      <c r="D191" s="4">
        <f t="shared" ca="1" si="5"/>
        <v>0.90284477706619104</v>
      </c>
    </row>
    <row r="192" spans="1:4">
      <c r="A192" t="s">
        <v>329</v>
      </c>
      <c r="B192" s="4">
        <f t="shared" ca="1" si="4"/>
        <v>0.88476751008707399</v>
      </c>
      <c r="D192" s="4">
        <f t="shared" ca="1" si="5"/>
        <v>0.88991934207885859</v>
      </c>
    </row>
    <row r="193" spans="1:4">
      <c r="A193" t="s">
        <v>330</v>
      </c>
      <c r="B193" s="4">
        <f t="shared" ca="1" si="4"/>
        <v>0.90837754683245875</v>
      </c>
      <c r="D193" s="4">
        <f t="shared" ca="1" si="5"/>
        <v>0.84560413615121488</v>
      </c>
    </row>
    <row r="194" spans="1:4">
      <c r="A194" t="s">
        <v>331</v>
      </c>
      <c r="B194" s="4">
        <f t="shared" ca="1" si="4"/>
        <v>0.65068825177340295</v>
      </c>
      <c r="D194" s="4">
        <f t="shared" ca="1" si="5"/>
        <v>0.39007236819906543</v>
      </c>
    </row>
    <row r="195" spans="1:4">
      <c r="A195" t="s">
        <v>332</v>
      </c>
      <c r="B195" s="4">
        <f t="shared" ref="B195:B201" ca="1" si="6">RAND()</f>
        <v>0.62880313140185728</v>
      </c>
      <c r="D195" s="4">
        <f t="shared" ref="D195:D201" ca="1" si="7">RAND()</f>
        <v>0.71850963780627142</v>
      </c>
    </row>
    <row r="196" spans="1:4">
      <c r="A196" t="s">
        <v>333</v>
      </c>
      <c r="B196" s="4">
        <f t="shared" ca="1" si="6"/>
        <v>8.4915188187597801E-2</v>
      </c>
      <c r="D196" s="4">
        <f t="shared" ca="1" si="7"/>
        <v>5.277535964006197E-2</v>
      </c>
    </row>
    <row r="197" spans="1:4">
      <c r="A197" t="s">
        <v>334</v>
      </c>
      <c r="B197" s="4">
        <f t="shared" ca="1" si="6"/>
        <v>0.19607404796750671</v>
      </c>
      <c r="D197" s="4">
        <f t="shared" ca="1" si="7"/>
        <v>0.83418430093202245</v>
      </c>
    </row>
    <row r="198" spans="1:4">
      <c r="A198" t="s">
        <v>335</v>
      </c>
      <c r="B198" s="4">
        <f t="shared" ca="1" si="6"/>
        <v>0.80199437401377782</v>
      </c>
      <c r="D198" s="4">
        <f t="shared" ca="1" si="7"/>
        <v>0.18537463532348042</v>
      </c>
    </row>
    <row r="199" spans="1:4">
      <c r="A199" t="s">
        <v>336</v>
      </c>
      <c r="B199" s="4">
        <f t="shared" ca="1" si="6"/>
        <v>0.5782914273367834</v>
      </c>
      <c r="D199" s="4">
        <f t="shared" ca="1" si="7"/>
        <v>0.20037654401165483</v>
      </c>
    </row>
    <row r="200" spans="1:4">
      <c r="A200" t="s">
        <v>337</v>
      </c>
      <c r="B200" s="4">
        <f t="shared" ca="1" si="6"/>
        <v>0.5706882816174863</v>
      </c>
      <c r="D200" s="4">
        <f t="shared" ca="1" si="7"/>
        <v>0.66696050067889034</v>
      </c>
    </row>
    <row r="201" spans="1:4">
      <c r="A201" t="s">
        <v>338</v>
      </c>
      <c r="B201" s="4">
        <f t="shared" ca="1" si="6"/>
        <v>0.22515155652832874</v>
      </c>
      <c r="D201" s="4">
        <f t="shared" ca="1" si="7"/>
        <v>0.9199542542287471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9</vt:i4>
      </vt:variant>
    </vt:vector>
  </HeadingPairs>
  <TitlesOfParts>
    <vt:vector size="15" baseType="lpstr">
      <vt:lpstr>METAS POR INSTITUCIÓN</vt:lpstr>
      <vt:lpstr>PALOTEO </vt:lpstr>
      <vt:lpstr>METAS POR UNIDAD DE SALUD</vt:lpstr>
      <vt:lpstr>CONCENTRADO UNIDAD DE SALUD</vt:lpstr>
      <vt:lpstr>CENSO NOMINAL</vt:lpstr>
      <vt:lpstr>Helper</vt:lpstr>
      <vt:lpstr>'CENSO NOMINAL'!Área_de_impresión</vt:lpstr>
      <vt:lpstr>'CONCENTRADO UNIDAD DE SALUD'!Área_de_impresión</vt:lpstr>
      <vt:lpstr>'METAS POR INSTITUCIÓN'!Área_de_impresión</vt:lpstr>
      <vt:lpstr>'METAS POR UNIDAD DE SALUD'!Área_de_impresión</vt:lpstr>
      <vt:lpstr>'PALOTEO '!Área_de_impresión</vt:lpstr>
      <vt:lpstr>'CONCENTRADO UNIDAD DE SALUD'!Títulos_a_imprimir</vt:lpstr>
      <vt:lpstr>'METAS POR INSTITUCIÓN'!Títulos_a_imprimir</vt:lpstr>
      <vt:lpstr>'METAS POR UNIDAD DE SALUD'!Títulos_a_imprimir</vt:lpstr>
      <vt:lpstr>'PALOTEO 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JGUribeS</dc:creator>
  <cp:lastModifiedBy>user</cp:lastModifiedBy>
  <cp:lastPrinted>2019-09-04T19:49:27Z</cp:lastPrinted>
  <dcterms:created xsi:type="dcterms:W3CDTF">2014-10-15T19:29:48Z</dcterms:created>
  <dcterms:modified xsi:type="dcterms:W3CDTF">2022-10-10T16:13:53Z</dcterms:modified>
</cp:coreProperties>
</file>