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Quadro3.1" sheetId="1" state="visible" r:id="rId1"/>
    <sheet xmlns:r="http://schemas.openxmlformats.org/officeDocument/2006/relationships" name="Quadro3.2" sheetId="2" state="visible" r:id="rId2"/>
    <sheet xmlns:r="http://schemas.openxmlformats.org/officeDocument/2006/relationships" name="Quadro3.3" sheetId="3" state="visible" r:id="rId3"/>
    <sheet xmlns:r="http://schemas.openxmlformats.org/officeDocument/2006/relationships" name="Quadro3.4" sheetId="4" state="visible" r:id="rId4"/>
    <sheet xmlns:r="http://schemas.openxmlformats.org/officeDocument/2006/relationships" name="Quadro3.5" sheetId="5" state="visible" r:id="rId5"/>
    <sheet xmlns:r="http://schemas.openxmlformats.org/officeDocument/2006/relationships" name="Planilha1" sheetId="6" state="visible" r:id="rId6"/>
    <sheet xmlns:r="http://schemas.openxmlformats.org/officeDocument/2006/relationships" name="Planilha2" sheetId="7" state="visible" r:id="rId7"/>
    <sheet xmlns:r="http://schemas.openxmlformats.org/officeDocument/2006/relationships" name="Planilha3" sheetId="8" state="visible" r:id="rId8"/>
  </sheets>
  <definedNames/>
  <calcPr calcId="124519" fullCalcOnLoad="1" refMode="A1" iterate="0" iterateCount="100" iterateDelta="0.0001"/>
</workbook>
</file>

<file path=xl/styles.xml><?xml version="1.0" encoding="utf-8"?>
<styleSheet xmlns="http://schemas.openxmlformats.org/spreadsheetml/2006/main">
  <numFmts count="3">
    <numFmt numFmtId="164" formatCode="&quot;R$ &quot;#,##0.00"/>
    <numFmt numFmtId="165" formatCode="&quot;R$ &quot;#,##0.00;[RED]&quot;-R$ &quot;#,##0.00"/>
    <numFmt numFmtId="166" formatCode="&quot;R$ &quot;#,##0;[RED]&quot;-R$ &quot;#,##0"/>
  </numFmts>
  <fonts count="10">
    <font>
      <name val="Calibri"/>
      <charset val="1"/>
      <family val="0"/>
      <color rgb="FF000000"/>
      <sz val="11"/>
    </font>
    <font>
      <name val="Arial"/>
      <family val="0"/>
      <sz val="10"/>
    </font>
    <font>
      <name val="Arial"/>
      <family val="0"/>
      <sz val="10"/>
    </font>
    <font>
      <name val="Arial"/>
      <family val="0"/>
      <sz val="10"/>
    </font>
    <font>
      <name val="Times New Roman"/>
      <charset val="1"/>
      <family val="0"/>
      <color rgb="FF000000"/>
      <sz val="11"/>
    </font>
    <font>
      <name val="Calibri"/>
      <charset val="1"/>
      <family val="0"/>
      <b val="1"/>
      <color rgb="FF000000"/>
      <sz val="11"/>
    </font>
    <font>
      <name val="Times New Roman"/>
      <charset val="1"/>
      <family val="0"/>
      <b val="1"/>
      <color rgb="FF000000"/>
      <sz val="11"/>
    </font>
    <font>
      <name val="Times New Roman"/>
      <charset val="1"/>
      <family val="0"/>
      <color rgb="FF000000"/>
      <sz val="12"/>
    </font>
    <font>
      <name val="Times New Roman"/>
      <charset val="1"/>
      <family val="0"/>
      <b val="1"/>
      <color rgb="FF000000"/>
      <sz val="12"/>
    </font>
    <font>
      <name val="Arial"/>
      <charset val="1"/>
      <family val="0"/>
      <color rgb="FF000000"/>
      <sz val="11"/>
    </font>
  </fonts>
  <fills count="11">
    <fill>
      <patternFill/>
    </fill>
    <fill>
      <patternFill patternType="gray125"/>
    </fill>
    <fill>
      <patternFill patternType="solid">
        <fgColor rgb="FF8EAADB"/>
        <bgColor rgb="FF9CC2E5"/>
      </patternFill>
    </fill>
    <fill>
      <patternFill patternType="solid">
        <fgColor rgb="FFB4C6E7"/>
        <bgColor rgb="FF9CC2E5"/>
      </patternFill>
    </fill>
    <fill>
      <patternFill patternType="solid">
        <fgColor rgb="FFFFFF00"/>
        <bgColor rgb="FFFFFF00"/>
      </patternFill>
    </fill>
    <fill>
      <patternFill patternType="solid">
        <fgColor rgb="FF9CC2E5"/>
        <bgColor rgb="FFB4C6E7"/>
      </patternFill>
    </fill>
    <fill>
      <patternFill patternType="solid">
        <fgColor rgb="FFFF0000"/>
        <bgColor rgb="FF993300"/>
      </patternFill>
    </fill>
    <fill>
      <patternFill patternType="solid">
        <fgColor rgb="FF92D050"/>
        <bgColor rgb="FF969696"/>
      </patternFill>
    </fill>
    <fill>
      <patternFill patternType="solid">
        <fgColor rgb="FF2E75B5"/>
        <bgColor rgb="FF0066CC"/>
      </patternFill>
    </fill>
    <fill>
      <patternFill patternType="solid">
        <fgColor rgb="008EAADB"/>
        <bgColor rgb="008EAADB"/>
      </patternFill>
    </fill>
    <fill>
      <patternFill patternType="solid">
        <fgColor rgb="00B4C6E7"/>
        <bgColor rgb="00B4C6E7"/>
      </patternFill>
    </fill>
  </fills>
  <borders count="46">
    <border>
      <left/>
      <right/>
      <top/>
      <bottom/>
      <diagonal/>
    </border>
    <border>
      <left style="thin"/>
      <right style="thin"/>
      <top style="thin"/>
      <bottom style="thin"/>
      <diagonal/>
    </border>
    <border>
      <left style="medium"/>
      <right style="medium"/>
      <top style="medium"/>
      <bottom style="medium"/>
      <diagonal/>
    </border>
    <border>
      <left style="medium"/>
      <right/>
      <top style="medium"/>
      <bottom style="medium"/>
      <diagonal/>
    </border>
    <border>
      <left style="medium"/>
      <right style="medium"/>
      <top style="medium"/>
      <bottom/>
      <diagonal/>
    </border>
    <border>
      <left/>
      <right style="medium"/>
      <top/>
      <bottom style="medium"/>
      <diagonal/>
    </border>
    <border>
      <left/>
      <right/>
      <top/>
      <bottom style="medium"/>
      <diagonal/>
    </border>
    <border>
      <left style="medium"/>
      <right style="medium"/>
      <top/>
      <bottom style="medium"/>
      <diagonal/>
    </border>
    <border>
      <left/>
      <right style="medium"/>
      <top style="medium"/>
      <bottom style="medium"/>
      <diagonal/>
    </border>
    <border>
      <left style="medium"/>
      <right/>
      <top/>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thin"/>
      <top/>
      <bottom style="thin"/>
      <diagonal/>
    </border>
    <border>
      <left style="thin"/>
      <right style="thin"/>
      <top/>
      <bottom style="thin"/>
      <diagonal/>
    </border>
    <border>
      <left style="thin"/>
      <right style="medium"/>
      <top/>
      <bottom style="thin"/>
      <diagonal/>
    </border>
    <border>
      <left style="thin"/>
      <right style="medium"/>
      <top style="thin"/>
      <bottom style="thin"/>
      <diagonal/>
    </border>
    <border>
      <left style="medium"/>
      <right style="thin"/>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right style="thin"/>
      <top style="thin"/>
      <bottom style="thin"/>
      <diagonal/>
    </border>
    <border>
      <left style="medium"/>
      <right/>
      <top/>
      <bottom/>
      <diagonal/>
    </border>
    <border>
      <left style="medium"/>
      <right style="medium"/>
      <top/>
      <bottom/>
      <diagonal/>
    </border>
    <border>
      <left/>
      <right/>
      <top style="medium"/>
      <bottom/>
      <diagonal/>
    </border>
    <border>
      <left/>
      <right/>
      <top style="medium"/>
      <bottom style="medium"/>
      <diagonal/>
    </border>
    <border>
      <left/>
      <right style="medium"/>
      <top style="medium"/>
      <bottom/>
      <diagonal/>
    </border>
    <border>
      <left/>
      <right style="medium"/>
      <top/>
      <bottom/>
      <diagonal/>
    </border>
    <border>
      <left style="thin"/>
      <right/>
      <top/>
      <bottom/>
      <diagonal/>
    </border>
    <border>
      <left style="thin"/>
      <right style="thin"/>
      <top/>
      <bottom/>
      <diagonal/>
    </border>
    <border>
      <left/>
      <right/>
      <top style="thin"/>
      <bottom/>
      <diagonal/>
    </border>
    <border>
      <left/>
      <right style="thin"/>
      <top style="thin"/>
      <bottom/>
      <diagonal/>
    </border>
    <border>
      <left/>
      <right/>
      <top style="thin"/>
      <bottom style="thin"/>
      <diagonal/>
    </border>
    <border>
      <left style="medium"/>
      <right style="thin"/>
      <top/>
      <bottom/>
      <diagonal/>
    </border>
    <border>
      <left style="medium"/>
      <right style="thin"/>
      <top/>
      <bottom style="medium"/>
      <diagonal/>
    </border>
    <border>
      <left style="thin"/>
      <right style="thin"/>
      <top/>
      <bottom style="medium"/>
      <diagonal/>
    </border>
    <border>
      <left style="thin"/>
      <right style="medium"/>
      <top/>
      <bottom/>
      <diagonal/>
    </border>
    <border>
      <left style="thin"/>
      <right style="medium"/>
      <top/>
      <bottom style="medium"/>
      <diagonal/>
    </border>
    <border>
      <left/>
      <right style="thin"/>
      <top/>
      <bottom/>
      <diagonal/>
    </border>
    <border>
      <left style="thin"/>
      <right/>
      <top/>
      <bottom style="thin"/>
      <diagonal/>
    </border>
    <border>
      <left/>
      <right/>
      <top/>
      <bottom style="thin"/>
      <diagonal/>
    </border>
    <border>
      <left/>
      <right style="thin"/>
      <top/>
      <bottom style="thin"/>
      <diagonal/>
    </border>
    <border>
      <left style="thin">
        <color rgb="00000000"/>
      </left>
      <right style="thin">
        <color rgb="00000000"/>
      </right>
      <top style="thin">
        <color rgb="00000000"/>
      </top>
      <bottom style="thin">
        <color rgb="00000000"/>
      </bottom>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81">
    <xf numFmtId="0" fontId="0" fillId="0" borderId="0" applyAlignment="1" pivotButton="0" quotePrefix="0" xfId="0">
      <alignment horizontal="general" vertical="bottom"/>
    </xf>
    <xf numFmtId="0" fontId="0" fillId="0" borderId="0" applyAlignment="1" pivotButton="0" quotePrefix="0" xfId="0">
      <alignment horizontal="center" vertical="bottom"/>
    </xf>
    <xf numFmtId="0" fontId="0" fillId="0" borderId="0" applyAlignment="1" pivotButton="0" quotePrefix="0" xfId="0">
      <alignment horizontal="left" vertical="bottom"/>
    </xf>
    <xf numFmtId="0" fontId="0" fillId="0" borderId="0" applyAlignment="1" pivotButton="0" quotePrefix="0" xfId="0">
      <alignment horizontal="general" vertical="bottom"/>
    </xf>
    <xf numFmtId="0" fontId="0" fillId="2" borderId="1" applyAlignment="1" pivotButton="0" quotePrefix="0" xfId="0">
      <alignment horizontal="center" vertical="center"/>
    </xf>
    <xf numFmtId="0" fontId="0" fillId="2" borderId="1" applyAlignment="1" pivotButton="0" quotePrefix="0" xfId="0">
      <alignment horizontal="center" vertical="center" wrapText="1"/>
    </xf>
    <xf numFmtId="164" fontId="0" fillId="0" borderId="0" applyAlignment="1" pivotButton="0" quotePrefix="0" xfId="0">
      <alignment horizontal="general" vertical="bottom"/>
    </xf>
    <xf numFmtId="0" fontId="4" fillId="2" borderId="2" applyAlignment="1" pivotButton="0" quotePrefix="0" xfId="0">
      <alignment horizontal="center" vertical="center" wrapText="1"/>
    </xf>
    <xf numFmtId="0" fontId="4" fillId="2" borderId="3" applyAlignment="1" pivotButton="0" quotePrefix="0" xfId="0">
      <alignment horizontal="center" vertical="center"/>
    </xf>
    <xf numFmtId="0" fontId="4" fillId="2" borderId="4" applyAlignment="1" pivotButton="0" quotePrefix="0" xfId="0">
      <alignment horizontal="center" vertical="center" wrapText="1"/>
    </xf>
    <xf numFmtId="0" fontId="4" fillId="3" borderId="2" applyAlignment="1" pivotButton="0" quotePrefix="0" xfId="0">
      <alignment horizontal="center" vertical="center" wrapText="1"/>
    </xf>
    <xf numFmtId="0" fontId="4" fillId="3" borderId="3" applyAlignment="1" pivotButton="0" quotePrefix="0" xfId="0">
      <alignment horizontal="center" vertical="center" wrapText="1"/>
    </xf>
    <xf numFmtId="0" fontId="4" fillId="3" borderId="5" applyAlignment="1" pivotButton="0" quotePrefix="0" xfId="0">
      <alignment horizontal="center" vertical="center" wrapText="1"/>
    </xf>
    <xf numFmtId="0" fontId="4" fillId="3" borderId="6"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7" applyAlignment="1" pivotButton="0" quotePrefix="0" xfId="0">
      <alignment horizontal="center" vertical="center"/>
    </xf>
    <xf numFmtId="0" fontId="4" fillId="0" borderId="5" applyAlignment="1" pivotButton="0" quotePrefix="0" xfId="0">
      <alignment horizontal="center" vertical="center"/>
    </xf>
    <xf numFmtId="165" fontId="4" fillId="0" borderId="5" applyAlignment="1" pivotButton="0" quotePrefix="0" xfId="0">
      <alignment horizontal="center" vertical="center"/>
    </xf>
    <xf numFmtId="0" fontId="4" fillId="0" borderId="6" applyAlignment="1" pivotButton="0" quotePrefix="0" xfId="0">
      <alignment horizontal="center" vertical="center"/>
    </xf>
    <xf numFmtId="165" fontId="0" fillId="0" borderId="2" applyAlignment="1" pivotButton="0" quotePrefix="0" xfId="0">
      <alignment horizontal="center" vertical="bottom"/>
    </xf>
    <xf numFmtId="165" fontId="4" fillId="0" borderId="0" applyAlignment="1" pivotButton="0" quotePrefix="0" xfId="0">
      <alignment horizontal="center" vertical="center"/>
    </xf>
    <xf numFmtId="164" fontId="4" fillId="0" borderId="6" applyAlignment="1" pivotButton="0" quotePrefix="0" xfId="0">
      <alignment horizontal="center" vertical="center"/>
    </xf>
    <xf numFmtId="164" fontId="4" fillId="0" borderId="8" applyAlignment="1" pivotButton="0" quotePrefix="0" xfId="0">
      <alignment horizontal="center" vertical="center"/>
    </xf>
    <xf numFmtId="165" fontId="4" fillId="0" borderId="6" applyAlignment="1" pivotButton="0" quotePrefix="0" xfId="0">
      <alignment horizontal="center" vertical="center"/>
    </xf>
    <xf numFmtId="0" fontId="5" fillId="0" borderId="0" applyAlignment="1" pivotButton="0" quotePrefix="0" xfId="0">
      <alignment horizontal="center" vertical="bottom"/>
    </xf>
    <xf numFmtId="0" fontId="6" fillId="0" borderId="7" applyAlignment="1" pivotButton="0" quotePrefix="0" xfId="0">
      <alignment horizontal="center" vertical="center"/>
    </xf>
    <xf numFmtId="164" fontId="6" fillId="0" borderId="7" applyAlignment="1" pivotButton="0" quotePrefix="0" xfId="0">
      <alignment horizontal="center" vertical="center"/>
    </xf>
    <xf numFmtId="164" fontId="6" fillId="0" borderId="9" applyAlignment="1" pivotButton="0" quotePrefix="0" xfId="0">
      <alignment horizontal="center" vertical="center"/>
    </xf>
    <xf numFmtId="164" fontId="5" fillId="0" borderId="2" applyAlignment="1" pivotButton="0" quotePrefix="0" xfId="0">
      <alignment horizontal="center" vertical="bottom"/>
    </xf>
    <xf numFmtId="0" fontId="0" fillId="3" borderId="1" applyAlignment="1" pivotButton="0" quotePrefix="0" xfId="0">
      <alignment horizontal="general" vertical="center"/>
    </xf>
    <xf numFmtId="0" fontId="0" fillId="0" borderId="1" applyAlignment="1" pivotButton="0" quotePrefix="0" xfId="0">
      <alignment horizontal="center" vertical="center"/>
    </xf>
    <xf numFmtId="0" fontId="0" fillId="0" borderId="1" applyAlignment="1" pivotButton="0" quotePrefix="0" xfId="0">
      <alignment horizontal="general" vertical="bottom"/>
    </xf>
    <xf numFmtId="0" fontId="0" fillId="0" borderId="1" applyAlignment="1" pivotButton="0" quotePrefix="0" xfId="0">
      <alignment horizontal="center" vertical="bottom"/>
    </xf>
    <xf numFmtId="0" fontId="5" fillId="2" borderId="10" applyAlignment="1" pivotButton="0" quotePrefix="0" xfId="0">
      <alignment horizontal="center" vertical="center" wrapText="1"/>
    </xf>
    <xf numFmtId="0" fontId="5" fillId="2" borderId="11" applyAlignment="1" pivotButton="0" quotePrefix="0" xfId="0">
      <alignment horizontal="center" vertical="center" wrapText="1"/>
    </xf>
    <xf numFmtId="0" fontId="5" fillId="2" borderId="12" applyAlignment="1" pivotButton="0" quotePrefix="0" xfId="0">
      <alignment horizontal="center" vertical="center" wrapText="1"/>
    </xf>
    <xf numFmtId="0" fontId="7" fillId="0" borderId="0" applyAlignment="1" pivotButton="0" quotePrefix="0" xfId="0">
      <alignment horizontal="general" vertical="center" wrapText="1"/>
    </xf>
    <xf numFmtId="0" fontId="4" fillId="0" borderId="13" applyAlignment="1" pivotButton="0" quotePrefix="0" xfId="0">
      <alignment horizontal="center" vertical="center" wrapText="1"/>
    </xf>
    <xf numFmtId="0" fontId="4" fillId="0" borderId="14" applyAlignment="1" pivotButton="0" quotePrefix="0" xfId="0">
      <alignment horizontal="center" vertical="center" wrapText="1"/>
    </xf>
    <xf numFmtId="165" fontId="4" fillId="4" borderId="15" applyAlignment="1" pivotButton="0" quotePrefix="0" xfId="0">
      <alignment horizontal="center" vertical="center" wrapText="1"/>
    </xf>
    <xf numFmtId="0" fontId="4" fillId="0" borderId="1" applyAlignment="1" pivotButton="0" quotePrefix="0" xfId="0">
      <alignment horizontal="center" vertical="center" wrapText="1"/>
    </xf>
    <xf numFmtId="0" fontId="4" fillId="5" borderId="16" applyAlignment="1" pivotButton="0" quotePrefix="0" xfId="0">
      <alignment horizontal="center" vertical="center" wrapText="1"/>
    </xf>
    <xf numFmtId="165" fontId="4" fillId="5" borderId="16" applyAlignment="1" pivotButton="0" quotePrefix="0" xfId="0">
      <alignment horizontal="center" vertical="center" wrapText="1"/>
    </xf>
    <xf numFmtId="0" fontId="4" fillId="6" borderId="16" applyAlignment="1" pivotButton="0" quotePrefix="0" xfId="0">
      <alignment horizontal="center" vertical="center" wrapText="1"/>
    </xf>
    <xf numFmtId="0" fontId="0" fillId="0" borderId="1" applyAlignment="1" pivotButton="0" quotePrefix="0" xfId="0">
      <alignment horizontal="center" vertical="center" wrapText="1"/>
    </xf>
    <xf numFmtId="0" fontId="0" fillId="6" borderId="16" applyAlignment="1" pivotButton="0" quotePrefix="0" xfId="0">
      <alignment horizontal="center" vertical="center" wrapText="1"/>
    </xf>
    <xf numFmtId="0" fontId="0" fillId="4" borderId="16" applyAlignment="1" pivotButton="0" quotePrefix="0" xfId="0">
      <alignment horizontal="center" vertical="center"/>
    </xf>
    <xf numFmtId="166" fontId="0" fillId="6" borderId="16" applyAlignment="1" pivotButton="0" quotePrefix="0" xfId="0">
      <alignment horizontal="center" vertical="center"/>
    </xf>
    <xf numFmtId="0" fontId="0" fillId="5" borderId="16" applyAlignment="1" pivotButton="0" quotePrefix="0" xfId="0">
      <alignment horizontal="center" vertical="center"/>
    </xf>
    <xf numFmtId="165" fontId="0" fillId="4" borderId="16" applyAlignment="1" pivotButton="0" quotePrefix="0" xfId="0">
      <alignment horizontal="center" vertical="center"/>
    </xf>
    <xf numFmtId="0" fontId="0" fillId="6" borderId="16" applyAlignment="1" pivotButton="0" quotePrefix="0" xfId="0">
      <alignment horizontal="center" vertical="center"/>
    </xf>
    <xf numFmtId="0" fontId="0" fillId="0" borderId="17" applyAlignment="1" pivotButton="0" quotePrefix="0" xfId="0">
      <alignment horizontal="center" vertical="center" wrapText="1"/>
    </xf>
    <xf numFmtId="165" fontId="0" fillId="5" borderId="16" applyAlignment="1" pivotButton="0" quotePrefix="0" xfId="0">
      <alignment horizontal="center" vertical="center"/>
    </xf>
    <xf numFmtId="0" fontId="0" fillId="5" borderId="16" applyAlignment="1" pivotButton="0" quotePrefix="0" xfId="0">
      <alignment horizontal="center" vertical="center" wrapText="1"/>
    </xf>
    <xf numFmtId="165" fontId="0" fillId="6" borderId="16" applyAlignment="1" pivotButton="0" quotePrefix="0" xfId="0">
      <alignment horizontal="center" vertical="center"/>
    </xf>
    <xf numFmtId="0" fontId="0" fillId="7" borderId="16" applyAlignment="1" pivotButton="0" quotePrefix="0" xfId="0">
      <alignment horizontal="center" vertical="center"/>
    </xf>
    <xf numFmtId="0" fontId="0" fillId="0" borderId="18" applyAlignment="1" pivotButton="0" quotePrefix="0" xfId="0">
      <alignment horizontal="center" vertical="center" wrapText="1"/>
    </xf>
    <xf numFmtId="0" fontId="0" fillId="0" borderId="19" applyAlignment="1" pivotButton="0" quotePrefix="0" xfId="0">
      <alignment horizontal="center" vertical="center" wrapText="1"/>
    </xf>
    <xf numFmtId="0" fontId="0" fillId="5" borderId="20" applyAlignment="1" pivotButton="0" quotePrefix="0" xfId="0">
      <alignment horizontal="center" vertical="center"/>
    </xf>
    <xf numFmtId="0" fontId="8" fillId="2" borderId="1" applyAlignment="1" pivotButton="0" quotePrefix="0" xfId="0">
      <alignment horizontal="center" vertical="center"/>
    </xf>
    <xf numFmtId="0" fontId="6" fillId="2" borderId="1" applyAlignment="1" pivotButton="0" quotePrefix="0" xfId="0">
      <alignment horizontal="center" vertical="center"/>
    </xf>
    <xf numFmtId="0" fontId="8" fillId="8" borderId="21" applyAlignment="1" pivotButton="0" quotePrefix="0" xfId="0">
      <alignment horizontal="general" vertical="center"/>
    </xf>
    <xf numFmtId="0" fontId="6" fillId="8" borderId="21" applyAlignment="1" pivotButton="0" quotePrefix="0" xfId="0">
      <alignment horizontal="general" vertical="center"/>
    </xf>
    <xf numFmtId="0" fontId="4" fillId="0" borderId="1" applyAlignment="1" pivotButton="0" quotePrefix="0" xfId="0">
      <alignment horizontal="left" vertical="center" wrapText="1"/>
    </xf>
    <xf numFmtId="165" fontId="4" fillId="0" borderId="1" applyAlignment="1" pivotButton="0" quotePrefix="0" xfId="0">
      <alignment horizontal="center" vertical="center" wrapText="1"/>
    </xf>
    <xf numFmtId="0" fontId="4" fillId="0" borderId="1" applyAlignment="1" pivotButton="0" quotePrefix="0" xfId="0">
      <alignment horizontal="general" vertical="center" wrapText="1"/>
    </xf>
    <xf numFmtId="0" fontId="4" fillId="0" borderId="1" applyAlignment="1" pivotButton="0" quotePrefix="0" xfId="0">
      <alignment horizontal="center" vertical="center"/>
    </xf>
    <xf numFmtId="0" fontId="0" fillId="0" borderId="21" applyAlignment="1" pivotButton="0" quotePrefix="0" xfId="0">
      <alignment horizontal="general" vertical="center"/>
    </xf>
    <xf numFmtId="165" fontId="4" fillId="0" borderId="1" applyAlignment="1" pivotButton="0" quotePrefix="0" xfId="0">
      <alignment horizontal="center" vertical="center"/>
    </xf>
    <xf numFmtId="164" fontId="4" fillId="0" borderId="1" applyAlignment="1" pivotButton="0" quotePrefix="0" xfId="0">
      <alignment horizontal="center" vertical="center"/>
    </xf>
    <xf numFmtId="0" fontId="9" fillId="0" borderId="1" applyAlignment="1" pivotButton="0" quotePrefix="0" xfId="0">
      <alignment horizontal="center" vertical="center" wrapText="1"/>
    </xf>
    <xf numFmtId="165" fontId="9" fillId="0" borderId="1" applyAlignment="1" pivotButton="0" quotePrefix="0" xfId="0">
      <alignment horizontal="center" vertical="center"/>
    </xf>
    <xf numFmtId="0" fontId="9" fillId="0" borderId="1" applyAlignment="1" pivotButton="0" quotePrefix="0" xfId="0">
      <alignment horizontal="center" vertical="center"/>
    </xf>
    <xf numFmtId="0" fontId="0" fillId="0" borderId="1" applyAlignment="1" pivotButton="0" quotePrefix="0" xfId="0">
      <alignment horizontal="left" vertical="center" wrapText="1"/>
    </xf>
    <xf numFmtId="165" fontId="0" fillId="0" borderId="0" applyAlignment="1" pivotButton="0" quotePrefix="0" xfId="0">
      <alignment horizontal="general" vertical="bottom"/>
    </xf>
    <xf numFmtId="0" fontId="0" fillId="0" borderId="0" applyAlignment="1" pivotButton="0" quotePrefix="0" xfId="0">
      <alignment horizontal="center" vertical="bottom"/>
    </xf>
    <xf numFmtId="0" fontId="0" fillId="0" borderId="0" applyAlignment="1" pivotButton="0" quotePrefix="0" xfId="0">
      <alignment horizontal="left" vertical="bottom"/>
    </xf>
    <xf numFmtId="0" fontId="0" fillId="0" borderId="0" applyAlignment="1" pivotButton="0" quotePrefix="0" xfId="0">
      <alignment horizontal="general" vertical="bottom"/>
    </xf>
    <xf numFmtId="0" fontId="0" fillId="0" borderId="0" pivotButton="0" quotePrefix="0" xfId="0"/>
    <xf numFmtId="0" fontId="0" fillId="2" borderId="1" applyAlignment="1" pivotButton="0" quotePrefix="0" xfId="0">
      <alignment horizontal="center" vertical="center"/>
    </xf>
    <xf numFmtId="0" fontId="0" fillId="2" borderId="1" applyAlignment="1" pivotButton="0" quotePrefix="0" xfId="0">
      <alignment horizontal="center" vertical="center" wrapText="1"/>
    </xf>
    <xf numFmtId="0" fontId="0" fillId="0" borderId="0" applyAlignment="1" pivotButton="0" quotePrefix="0" xfId="0">
      <alignment horizontal="center" vertical="center"/>
    </xf>
    <xf numFmtId="164" fontId="0" fillId="0" borderId="0" applyAlignment="1" pivotButton="0" quotePrefix="0" xfId="0">
      <alignment horizontal="general" vertical="bottom"/>
    </xf>
    <xf numFmtId="0" fontId="4" fillId="2" borderId="2" applyAlignment="1" pivotButton="0" quotePrefix="0" xfId="0">
      <alignment horizontal="center" vertical="center" wrapText="1"/>
    </xf>
    <xf numFmtId="0" fontId="4" fillId="2" borderId="3" applyAlignment="1" pivotButton="0" quotePrefix="0" xfId="0">
      <alignment horizontal="center" vertical="center"/>
    </xf>
    <xf numFmtId="0" fontId="0" fillId="0" borderId="25" pivotButton="0" quotePrefix="0" xfId="0"/>
    <xf numFmtId="0" fontId="4" fillId="2" borderId="4" applyAlignment="1" pivotButton="0" quotePrefix="0" xfId="0">
      <alignment horizontal="center" vertical="center" wrapText="1"/>
    </xf>
    <xf numFmtId="0" fontId="0" fillId="0" borderId="26" pivotButton="0" quotePrefix="0" xfId="0"/>
    <xf numFmtId="0" fontId="0" fillId="0" borderId="23" pivotButton="0" quotePrefix="0" xfId="0"/>
    <xf numFmtId="0" fontId="4" fillId="3" borderId="2" applyAlignment="1" pivotButton="0" quotePrefix="0" xfId="0">
      <alignment horizontal="center" vertical="center" wrapText="1"/>
    </xf>
    <xf numFmtId="0" fontId="0" fillId="0" borderId="8" pivotButton="0" quotePrefix="0" xfId="0"/>
    <xf numFmtId="0" fontId="4" fillId="3" borderId="3" applyAlignment="1" pivotButton="0" quotePrefix="0" xfId="0">
      <alignment horizontal="center" vertical="center" wrapText="1"/>
    </xf>
    <xf numFmtId="0" fontId="0" fillId="0" borderId="22" pivotButton="0" quotePrefix="0" xfId="0"/>
    <xf numFmtId="0" fontId="0" fillId="0" borderId="27" pivotButton="0" quotePrefix="0" xfId="0"/>
    <xf numFmtId="0" fontId="0" fillId="0" borderId="7" pivotButton="0" quotePrefix="0" xfId="0"/>
    <xf numFmtId="0" fontId="4" fillId="3" borderId="5" applyAlignment="1" pivotButton="0" quotePrefix="0" xfId="0">
      <alignment horizontal="center" vertical="center" wrapText="1"/>
    </xf>
    <xf numFmtId="0" fontId="4" fillId="3" borderId="6" applyAlignment="1" pivotButton="0" quotePrefix="0" xfId="0">
      <alignment horizontal="center" vertical="center" wrapText="1"/>
    </xf>
    <xf numFmtId="0" fontId="0" fillId="0" borderId="0" applyAlignment="1" pivotButton="0" quotePrefix="0" xfId="0">
      <alignment horizontal="center" vertical="center" wrapText="1"/>
    </xf>
    <xf numFmtId="0" fontId="4" fillId="0" borderId="7" applyAlignment="1" pivotButton="0" quotePrefix="0" xfId="0">
      <alignment horizontal="center" vertical="center"/>
    </xf>
    <xf numFmtId="0" fontId="4" fillId="0" borderId="5" applyAlignment="1" pivotButton="0" quotePrefix="0" xfId="0">
      <alignment horizontal="center" vertical="center"/>
    </xf>
    <xf numFmtId="165" fontId="4" fillId="0" borderId="5" applyAlignment="1" pivotButton="0" quotePrefix="0" xfId="0">
      <alignment horizontal="center" vertical="center"/>
    </xf>
    <xf numFmtId="0" fontId="4" fillId="0" borderId="6" applyAlignment="1" pivotButton="0" quotePrefix="0" xfId="0">
      <alignment horizontal="center" vertical="center"/>
    </xf>
    <xf numFmtId="165" fontId="0" fillId="0" borderId="2" applyAlignment="1" pivotButton="0" quotePrefix="0" xfId="0">
      <alignment horizontal="center" vertical="bottom"/>
    </xf>
    <xf numFmtId="165" fontId="4" fillId="0" borderId="0" applyAlignment="1" pivotButton="0" quotePrefix="0" xfId="0">
      <alignment horizontal="center" vertical="center"/>
    </xf>
    <xf numFmtId="164" fontId="4" fillId="0" borderId="6" applyAlignment="1" pivotButton="0" quotePrefix="0" xfId="0">
      <alignment horizontal="center" vertical="center"/>
    </xf>
    <xf numFmtId="164" fontId="4" fillId="0" borderId="8" applyAlignment="1" pivotButton="0" quotePrefix="0" xfId="0">
      <alignment horizontal="center" vertical="center"/>
    </xf>
    <xf numFmtId="165" fontId="4" fillId="0" borderId="6" applyAlignment="1" pivotButton="0" quotePrefix="0" xfId="0">
      <alignment horizontal="center" vertical="center"/>
    </xf>
    <xf numFmtId="0" fontId="5" fillId="0" borderId="0" applyAlignment="1" pivotButton="0" quotePrefix="0" xfId="0">
      <alignment horizontal="center" vertical="bottom"/>
    </xf>
    <xf numFmtId="0" fontId="6" fillId="0" borderId="7" applyAlignment="1" pivotButton="0" quotePrefix="0" xfId="0">
      <alignment horizontal="center" vertical="center"/>
    </xf>
    <xf numFmtId="164" fontId="6" fillId="0" borderId="7" applyAlignment="1" pivotButton="0" quotePrefix="0" xfId="0">
      <alignment horizontal="center" vertical="center"/>
    </xf>
    <xf numFmtId="164" fontId="6" fillId="0" borderId="9" applyAlignment="1" pivotButton="0" quotePrefix="0" xfId="0">
      <alignment horizontal="center" vertical="center"/>
    </xf>
    <xf numFmtId="164" fontId="5" fillId="0" borderId="2" applyAlignment="1" pivotButton="0" quotePrefix="0" xfId="0">
      <alignment horizontal="center" vertical="bottom"/>
    </xf>
    <xf numFmtId="0" fontId="0" fillId="9" borderId="42" applyAlignment="1" pivotButton="0" quotePrefix="0" xfId="0">
      <alignment horizontal="center" vertical="center"/>
    </xf>
    <xf numFmtId="0" fontId="0" fillId="10" borderId="42" applyAlignment="1" pivotButton="0" quotePrefix="0" xfId="0">
      <alignment horizontal="center" vertical="center"/>
    </xf>
    <xf numFmtId="0" fontId="0" fillId="10" borderId="42" pivotButton="0" quotePrefix="0" xfId="0"/>
    <xf numFmtId="0" fontId="0" fillId="0" borderId="42" applyAlignment="1" pivotButton="0" quotePrefix="0" xfId="0">
      <alignment horizontal="center" vertical="center"/>
    </xf>
    <xf numFmtId="0" fontId="0" fillId="0" borderId="42" pivotButton="0" quotePrefix="0" xfId="0"/>
    <xf numFmtId="0" fontId="0" fillId="0" borderId="44" pivotButton="0" quotePrefix="0" xfId="0"/>
    <xf numFmtId="0" fontId="0" fillId="0" borderId="45" pivotButton="0" quotePrefix="0" xfId="0"/>
    <xf numFmtId="0" fontId="0" fillId="0" borderId="32" pivotButton="0" quotePrefix="0" xfId="0"/>
    <xf numFmtId="0" fontId="0" fillId="0" borderId="21" pivotButton="0" quotePrefix="0" xfId="0"/>
    <xf numFmtId="0" fontId="0" fillId="0" borderId="14" pivotButton="0" quotePrefix="0" xfId="0"/>
    <xf numFmtId="0" fontId="0" fillId="3" borderId="1" applyAlignment="1" pivotButton="0" quotePrefix="0" xfId="0">
      <alignment horizontal="general" vertical="center"/>
    </xf>
    <xf numFmtId="0" fontId="0" fillId="0" borderId="1" applyAlignment="1" pivotButton="0" quotePrefix="0" xfId="0">
      <alignment horizontal="center" vertical="center"/>
    </xf>
    <xf numFmtId="0" fontId="0" fillId="0" borderId="1" applyAlignment="1" pivotButton="0" quotePrefix="0" xfId="0">
      <alignment horizontal="general" vertical="bottom"/>
    </xf>
    <xf numFmtId="0" fontId="0" fillId="0" borderId="1" applyAlignment="1" pivotButton="0" quotePrefix="0" xfId="0">
      <alignment horizontal="center" vertical="bottom"/>
    </xf>
    <xf numFmtId="0" fontId="5" fillId="2" borderId="10" applyAlignment="1" pivotButton="0" quotePrefix="0" xfId="0">
      <alignment horizontal="center" vertical="center" wrapText="1"/>
    </xf>
    <xf numFmtId="0" fontId="5" fillId="2" borderId="11" applyAlignment="1" pivotButton="0" quotePrefix="0" xfId="0">
      <alignment horizontal="center" vertical="center" wrapText="1"/>
    </xf>
    <xf numFmtId="0" fontId="5" fillId="2" borderId="12" applyAlignment="1" pivotButton="0" quotePrefix="0" xfId="0">
      <alignment horizontal="center" vertical="center" wrapText="1"/>
    </xf>
    <xf numFmtId="0" fontId="7" fillId="0" borderId="0" applyAlignment="1" pivotButton="0" quotePrefix="0" xfId="0">
      <alignment horizontal="general" vertical="center" wrapText="1"/>
    </xf>
    <xf numFmtId="0" fontId="0" fillId="0" borderId="34" pivotButton="0" quotePrefix="0" xfId="0"/>
    <xf numFmtId="0" fontId="0" fillId="0" borderId="35" pivotButton="0" quotePrefix="0" xfId="0"/>
    <xf numFmtId="0" fontId="0" fillId="0" borderId="37" pivotButton="0" quotePrefix="0" xfId="0"/>
    <xf numFmtId="0" fontId="4" fillId="0" borderId="13" applyAlignment="1" pivotButton="0" quotePrefix="0" xfId="0">
      <alignment horizontal="center" vertical="center" wrapText="1"/>
    </xf>
    <xf numFmtId="0" fontId="4" fillId="0" borderId="14" applyAlignment="1" pivotButton="0" quotePrefix="0" xfId="0">
      <alignment horizontal="center" vertical="center" wrapText="1"/>
    </xf>
    <xf numFmtId="165" fontId="4" fillId="4" borderId="15" applyAlignment="1" pivotButton="0" quotePrefix="0" xfId="0">
      <alignment horizontal="center" vertical="center" wrapText="1"/>
    </xf>
    <xf numFmtId="0" fontId="0" fillId="0" borderId="33" pivotButton="0" quotePrefix="0" xfId="0"/>
    <xf numFmtId="0" fontId="0" fillId="0" borderId="29" pivotButton="0" quotePrefix="0" xfId="0"/>
    <xf numFmtId="0" fontId="4" fillId="0" borderId="1" applyAlignment="1" pivotButton="0" quotePrefix="0" xfId="0">
      <alignment horizontal="center" vertical="center" wrapText="1"/>
    </xf>
    <xf numFmtId="0" fontId="4" fillId="5" borderId="16" applyAlignment="1" pivotButton="0" quotePrefix="0" xfId="0">
      <alignment horizontal="center" vertical="center" wrapText="1"/>
    </xf>
    <xf numFmtId="165" fontId="4" fillId="5" borderId="16" applyAlignment="1" pivotButton="0" quotePrefix="0" xfId="0">
      <alignment horizontal="center" vertical="center" wrapText="1"/>
    </xf>
    <xf numFmtId="0" fontId="4" fillId="6" borderId="16" applyAlignment="1" pivotButton="0" quotePrefix="0" xfId="0">
      <alignment horizontal="center" vertical="center" wrapText="1"/>
    </xf>
    <xf numFmtId="0" fontId="0" fillId="0" borderId="1" applyAlignment="1" pivotButton="0" quotePrefix="0" xfId="0">
      <alignment horizontal="center" vertical="center" wrapText="1"/>
    </xf>
    <xf numFmtId="0" fontId="0" fillId="6" borderId="16" applyAlignment="1" pivotButton="0" quotePrefix="0" xfId="0">
      <alignment horizontal="center" vertical="center" wrapText="1"/>
    </xf>
    <xf numFmtId="0" fontId="0" fillId="4" borderId="16" applyAlignment="1" pivotButton="0" quotePrefix="0" xfId="0">
      <alignment horizontal="center" vertical="center"/>
    </xf>
    <xf numFmtId="166" fontId="0" fillId="6" borderId="16" applyAlignment="1" pivotButton="0" quotePrefix="0" xfId="0">
      <alignment horizontal="center" vertical="center"/>
    </xf>
    <xf numFmtId="0" fontId="0" fillId="5" borderId="16" applyAlignment="1" pivotButton="0" quotePrefix="0" xfId="0">
      <alignment horizontal="center" vertical="center"/>
    </xf>
    <xf numFmtId="165" fontId="0" fillId="4" borderId="16" applyAlignment="1" pivotButton="0" quotePrefix="0" xfId="0">
      <alignment horizontal="center" vertical="center"/>
    </xf>
    <xf numFmtId="0" fontId="0" fillId="0" borderId="13" pivotButton="0" quotePrefix="0" xfId="0"/>
    <xf numFmtId="0" fontId="0" fillId="6" borderId="16" applyAlignment="1" pivotButton="0" quotePrefix="0" xfId="0">
      <alignment horizontal="center" vertical="center"/>
    </xf>
    <xf numFmtId="0" fontId="0" fillId="0" borderId="17" applyAlignment="1" pivotButton="0" quotePrefix="0" xfId="0">
      <alignment horizontal="center" vertical="center" wrapText="1"/>
    </xf>
    <xf numFmtId="165" fontId="0" fillId="5" borderId="16" applyAlignment="1" pivotButton="0" quotePrefix="0" xfId="0">
      <alignment horizontal="center" vertical="center"/>
    </xf>
    <xf numFmtId="0" fontId="0" fillId="5" borderId="16" applyAlignment="1" pivotButton="0" quotePrefix="0" xfId="0">
      <alignment horizontal="center" vertical="center" wrapText="1"/>
    </xf>
    <xf numFmtId="165" fontId="0" fillId="6" borderId="16" applyAlignment="1" pivotButton="0" quotePrefix="0" xfId="0">
      <alignment horizontal="center" vertical="center"/>
    </xf>
    <xf numFmtId="0" fontId="0" fillId="7" borderId="16" applyAlignment="1" pivotButton="0" quotePrefix="0" xfId="0">
      <alignment horizontal="center" vertical="center"/>
    </xf>
    <xf numFmtId="0" fontId="0" fillId="0" borderId="18" applyAlignment="1" pivotButton="0" quotePrefix="0" xfId="0">
      <alignment horizontal="center" vertical="center" wrapText="1"/>
    </xf>
    <xf numFmtId="0" fontId="0" fillId="0" borderId="19" applyAlignment="1" pivotButton="0" quotePrefix="0" xfId="0">
      <alignment horizontal="center" vertical="center" wrapText="1"/>
    </xf>
    <xf numFmtId="0" fontId="0" fillId="5" borderId="20" applyAlignment="1" pivotButton="0" quotePrefix="0" xfId="0">
      <alignment horizontal="center" vertical="center"/>
    </xf>
    <xf numFmtId="0" fontId="8" fillId="2" borderId="1" applyAlignment="1" pivotButton="0" quotePrefix="0" xfId="0">
      <alignment horizontal="center" vertical="center"/>
    </xf>
    <xf numFmtId="0" fontId="6" fillId="2" borderId="1" applyAlignment="1" pivotButton="0" quotePrefix="0" xfId="0">
      <alignment horizontal="center" vertical="center"/>
    </xf>
    <xf numFmtId="0" fontId="8" fillId="8" borderId="21" applyAlignment="1" pivotButton="0" quotePrefix="0" xfId="0">
      <alignment horizontal="general" vertical="center"/>
    </xf>
    <xf numFmtId="0" fontId="6" fillId="8" borderId="21" applyAlignment="1" pivotButton="0" quotePrefix="0" xfId="0">
      <alignment horizontal="general" vertical="center"/>
    </xf>
    <xf numFmtId="0" fontId="4" fillId="0" borderId="1" applyAlignment="1" pivotButton="0" quotePrefix="0" xfId="0">
      <alignment horizontal="left" vertical="center" wrapText="1"/>
    </xf>
    <xf numFmtId="165" fontId="4" fillId="0" borderId="1" applyAlignment="1" pivotButton="0" quotePrefix="0" xfId="0">
      <alignment horizontal="center" vertical="center" wrapText="1"/>
    </xf>
    <xf numFmtId="0" fontId="4" fillId="0" borderId="1" applyAlignment="1" pivotButton="0" quotePrefix="0" xfId="0">
      <alignment horizontal="general" vertical="center" wrapText="1"/>
    </xf>
    <xf numFmtId="0" fontId="4" fillId="0" borderId="1" applyAlignment="1" pivotButton="0" quotePrefix="0" xfId="0">
      <alignment horizontal="center" vertical="center"/>
    </xf>
    <xf numFmtId="0" fontId="0" fillId="0" borderId="21" applyAlignment="1" pivotButton="0" quotePrefix="0" xfId="0">
      <alignment horizontal="general" vertical="center"/>
    </xf>
    <xf numFmtId="165" fontId="4" fillId="0" borderId="1" applyAlignment="1" pivotButton="0" quotePrefix="0" xfId="0">
      <alignment horizontal="center" vertical="center"/>
    </xf>
    <xf numFmtId="164" fontId="4" fillId="0" borderId="1" applyAlignment="1" pivotButton="0" quotePrefix="0" xfId="0">
      <alignment horizontal="center" vertical="center"/>
    </xf>
    <xf numFmtId="0" fontId="9" fillId="0" borderId="1" applyAlignment="1" pivotButton="0" quotePrefix="0" xfId="0">
      <alignment horizontal="center" vertical="center" wrapText="1"/>
    </xf>
    <xf numFmtId="165" fontId="9" fillId="0" borderId="1" applyAlignment="1" pivotButton="0" quotePrefix="0" xfId="0">
      <alignment horizontal="center" vertical="center"/>
    </xf>
    <xf numFmtId="0" fontId="9" fillId="0" borderId="1" applyAlignment="1" pivotButton="0" quotePrefix="0" xfId="0">
      <alignment horizontal="center" vertical="center"/>
    </xf>
    <xf numFmtId="0" fontId="0" fillId="0" borderId="1" applyAlignment="1" pivotButton="0" quotePrefix="0" xfId="0">
      <alignment horizontal="left" vertical="center" wrapText="1"/>
    </xf>
    <xf numFmtId="0" fontId="0" fillId="0" borderId="30" pivotButton="0" quotePrefix="0" xfId="0"/>
    <xf numFmtId="0" fontId="0" fillId="0" borderId="31" pivotButton="0" quotePrefix="0" xfId="0"/>
    <xf numFmtId="0" fontId="0" fillId="0" borderId="28" pivotButton="0" quotePrefix="0" xfId="0"/>
    <xf numFmtId="0" fontId="0" fillId="0" borderId="38" pivotButton="0" quotePrefix="0" xfId="0"/>
    <xf numFmtId="0" fontId="0" fillId="0" borderId="39" pivotButton="0" quotePrefix="0" xfId="0"/>
    <xf numFmtId="0" fontId="0" fillId="0" borderId="40" pivotButton="0" quotePrefix="0" xfId="0"/>
    <xf numFmtId="0" fontId="0" fillId="0" borderId="41" pivotButton="0" quotePrefix="0" xfId="0"/>
    <xf numFmtId="165"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8EAADB"/>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CC99"/>
      <rgbColor rgb="FF2E75B5"/>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s>
</file>

<file path=xl/drawings/_rels/drawing3.xml.rels><Relationships xmlns="http://schemas.openxmlformats.org/package/2006/relationships"><Relationship Type="http://schemas.openxmlformats.org/officeDocument/2006/relationships/image" Target="/xl/media/image3.png" Id="rId1"/></Relationships>
</file>

<file path=xl/drawings/_rels/drawing4.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png" Id="rId2"/><Relationship Type="http://schemas.openxmlformats.org/officeDocument/2006/relationships/image" Target="/xl/media/image6.png" Id="rId3"/><Relationship Type="http://schemas.openxmlformats.org/officeDocument/2006/relationships/image" Target="/xl/media/image7.png" Id="rId4"/><Relationship Type="http://schemas.openxmlformats.org/officeDocument/2006/relationships/image" Target="/xl/media/image8.png" Id="rId5"/></Relationships>
</file>

<file path=xl/drawings/_rels/drawing5.xml.rels><Relationships xmlns="http://schemas.openxmlformats.org/package/2006/relationships"><Relationship Type="http://schemas.openxmlformats.org/officeDocument/2006/relationships/image" Target="/xl/media/image9.png" Id="rId1"/></Relationships>
</file>

<file path=xl/drawings/drawing1.xml><?xml version="1.0" encoding="utf-8"?>
<wsDr xmlns="http://schemas.openxmlformats.org/drawingml/2006/spreadsheetDrawing">
  <twoCellAnchor editAs="oneCell">
    <from>
      <col>5</col>
      <colOff>143640</colOff>
      <row>0</row>
      <rowOff>0</rowOff>
    </from>
    <to>
      <col>17</col>
      <colOff>251280</colOff>
      <row>10</row>
      <rowOff>159120</rowOff>
    </to>
    <pic>
      <nvPicPr>
        <cNvPr id="0" name="image3.png"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8356760" y="0"/>
          <a:ext cx="9388800" cy="2216520"/>
        </a:xfrm>
        <a:prstGeom xmlns:a="http://schemas.openxmlformats.org/drawingml/2006/main" prst="rect">
          <avLst/>
        </a:prstGeom>
        <a:ln xmlns:a="http://schemas.openxmlformats.org/drawingml/2006/main" w="0">
          <a:noFill/>
          <a:prstDash val="solid"/>
        </a:ln>
      </spPr>
    </pic>
    <clientData/>
  </twoCellAnchor>
</wsDr>
</file>

<file path=xl/drawings/drawing2.xml><?xml version="1.0" encoding="utf-8"?>
<wsDr xmlns="http://schemas.openxmlformats.org/drawingml/2006/spreadsheetDrawing">
  <twoCellAnchor editAs="oneCell">
    <from>
      <col>0</col>
      <colOff>0</colOff>
      <row>9</row>
      <rowOff>54000</rowOff>
    </from>
    <to>
      <col>5</col>
      <colOff>527760</colOff>
      <row>18</row>
      <rowOff>22320</rowOff>
    </to>
    <pic>
      <nvPicPr>
        <cNvPr id="1" name="image5.png"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1787400"/>
          <a:ext cx="9331920" cy="1683000"/>
        </a:xfrm>
        <a:prstGeom xmlns:a="http://schemas.openxmlformats.org/drawingml/2006/main" prst="rect">
          <avLst/>
        </a:prstGeom>
        <a:ln xmlns:a="http://schemas.openxmlformats.org/drawingml/2006/main" w="0">
          <a:noFill/>
          <a:prstDash val="solid"/>
        </a:ln>
      </spPr>
    </pic>
    <clientData/>
  </twoCellAnchor>
</wsDr>
</file>

<file path=xl/drawings/drawing3.xml><?xml version="1.0" encoding="utf-8"?>
<wsDr xmlns="http://schemas.openxmlformats.org/drawingml/2006/spreadsheetDrawing">
  <twoCellAnchor editAs="oneCell">
    <from>
      <col>23</col>
      <colOff>102240</colOff>
      <row>0</row>
      <rowOff>0</rowOff>
    </from>
    <to>
      <col>33</col>
      <colOff>692280</colOff>
      <row>7</row>
      <rowOff>6840</rowOff>
    </to>
    <pic>
      <nvPicPr>
        <cNvPr id="2" name="image1.png"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3805640" y="0"/>
          <a:ext cx="8324280" cy="1406880"/>
        </a:xfrm>
        <a:prstGeom xmlns:a="http://schemas.openxmlformats.org/drawingml/2006/main" prst="rect">
          <avLst/>
        </a:prstGeom>
        <a:ln xmlns:a="http://schemas.openxmlformats.org/drawingml/2006/main" w="0">
          <a:noFill/>
          <a:prstDash val="solid"/>
        </a:ln>
      </spPr>
    </pic>
    <clientData/>
  </twoCellAnchor>
</wsDr>
</file>

<file path=xl/drawings/drawing4.xml><?xml version="1.0" encoding="utf-8"?>
<wsDr xmlns="http://schemas.openxmlformats.org/drawingml/2006/spreadsheetDrawing">
  <twoCellAnchor editAs="oneCell">
    <from>
      <col>26</col>
      <colOff>313920</colOff>
      <row>0</row>
      <rowOff>0</rowOff>
    </from>
    <to>
      <col>32</col>
      <colOff>99720</colOff>
      <row>13</row>
      <rowOff>120960</rowOff>
    </to>
    <pic>
      <nvPicPr>
        <cNvPr id="3" name="image9.png"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3703040" y="0"/>
          <a:ext cx="4940640" cy="2597400"/>
        </a:xfrm>
        <a:prstGeom xmlns:a="http://schemas.openxmlformats.org/drawingml/2006/main" prst="rect">
          <avLst/>
        </a:prstGeom>
        <a:ln xmlns:a="http://schemas.openxmlformats.org/drawingml/2006/main" w="0">
          <a:noFill/>
          <a:prstDash val="solid"/>
        </a:ln>
      </spPr>
    </pic>
    <clientData/>
  </twoCellAnchor>
  <twoCellAnchor editAs="oneCell">
    <from>
      <col>26</col>
      <colOff>410400</colOff>
      <row>36</row>
      <rowOff>138960</rowOff>
    </from>
    <to>
      <col>31</col>
      <colOff>1007640</colOff>
      <row>42</row>
      <rowOff>136080</rowOff>
    </to>
    <pic>
      <nvPicPr>
        <cNvPr id="4" name="image2.png"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13799520" y="7149240"/>
          <a:ext cx="4464360" cy="1197360"/>
        </a:xfrm>
        <a:prstGeom xmlns:a="http://schemas.openxmlformats.org/drawingml/2006/main" prst="rect">
          <avLst/>
        </a:prstGeom>
        <a:ln xmlns:a="http://schemas.openxmlformats.org/drawingml/2006/main" w="0">
          <a:noFill/>
          <a:prstDash val="solid"/>
        </a:ln>
      </spPr>
    </pic>
    <clientData/>
  </twoCellAnchor>
  <twoCellAnchor editAs="oneCell">
    <from>
      <col>26</col>
      <colOff>358200</colOff>
      <row>23</row>
      <rowOff>136800</rowOff>
    </from>
    <to>
      <col>29</col>
      <colOff>757800</colOff>
      <row>35</row>
      <rowOff>162360</rowOff>
    </to>
    <pic>
      <nvPicPr>
        <cNvPr id="5" name="image6.png"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13747320" y="4546800"/>
          <a:ext cx="2719800" cy="2426040"/>
        </a:xfrm>
        <a:prstGeom xmlns:a="http://schemas.openxmlformats.org/drawingml/2006/main" prst="rect">
          <avLst/>
        </a:prstGeom>
        <a:ln xmlns:a="http://schemas.openxmlformats.org/drawingml/2006/main" w="0">
          <a:noFill/>
          <a:prstDash val="solid"/>
        </a:ln>
      </spPr>
    </pic>
    <clientData/>
  </twoCellAnchor>
  <twoCellAnchor editAs="oneCell">
    <from>
      <col>26</col>
      <colOff>317880</colOff>
      <row>14</row>
      <rowOff>173520</rowOff>
    </from>
    <to>
      <col>31</col>
      <colOff>857880</colOff>
      <row>21</row>
      <rowOff>151560</rowOff>
    </to>
    <pic>
      <nvPicPr>
        <cNvPr id="6" name="image7.png"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13707000" y="2840400"/>
          <a:ext cx="4407120" cy="1321200"/>
        </a:xfrm>
        <a:prstGeom xmlns:a="http://schemas.openxmlformats.org/drawingml/2006/main" prst="rect">
          <avLst/>
        </a:prstGeom>
        <a:ln xmlns:a="http://schemas.openxmlformats.org/drawingml/2006/main" w="0">
          <a:noFill/>
          <a:prstDash val="solid"/>
        </a:ln>
      </spPr>
    </pic>
    <clientData/>
  </twoCellAnchor>
  <twoCellAnchor editAs="oneCell">
    <from>
      <col>26</col>
      <colOff>608400</colOff>
      <row>46</row>
      <rowOff>88200</rowOff>
    </from>
    <to>
      <col>31</col>
      <colOff>1262880</colOff>
      <row>65</row>
      <rowOff>9360</rowOff>
    </to>
    <pic>
      <nvPicPr>
        <cNvPr id="7" name="image4.png"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3997520" y="9099000"/>
          <a:ext cx="4521600" cy="3721320"/>
        </a:xfrm>
        <a:prstGeom xmlns:a="http://schemas.openxmlformats.org/drawingml/2006/main" prst="rect">
          <avLst/>
        </a:prstGeom>
        <a:ln xmlns:a="http://schemas.openxmlformats.org/drawingml/2006/main" w="0">
          <a:noFill/>
          <a:prstDash val="solid"/>
        </a:ln>
      </spPr>
    </pic>
    <clientData/>
  </twoCellAnchor>
</wsDr>
</file>

<file path=xl/drawings/drawing5.xml><?xml version="1.0" encoding="utf-8"?>
<wsDr xmlns="http://schemas.openxmlformats.org/drawingml/2006/spreadsheetDrawing">
  <twoCellAnchor editAs="oneCell">
    <from>
      <col>0</col>
      <colOff>523800</colOff>
      <row>10</row>
      <rowOff>181080</rowOff>
    </from>
    <to>
      <col>3</col>
      <colOff>2015280</colOff>
      <row>17</row>
      <rowOff>6840</rowOff>
    </to>
    <pic>
      <nvPicPr>
        <cNvPr id="8" name="image8.png"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23800" y="2086200"/>
          <a:ext cx="7017120" cy="115920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sheet1.xml><?xml version="1.0" encoding="utf-8"?>
<worksheet xmlns="http://schemas.openxmlformats.org/spreadsheetml/2006/main">
  <sheetPr filterMode="0">
    <outlinePr summaryBelow="1" summaryRight="1"/>
    <pageSetUpPr fitToPage="0"/>
  </sheetPr>
  <dimension ref="A1:F19"/>
  <sheetViews>
    <sheetView showFormulas="0" showGridLines="1" showRowColHeaders="1" showZeros="1" rightToLeft="0" tabSelected="1" showOutlineSymbols="1" defaultGridColor="1" view="normal" topLeftCell="A1" colorId="64" zoomScale="55" zoomScaleNormal="55" zoomScalePageLayoutView="100" workbookViewId="0">
      <selection pane="topLeft" activeCell="A1" activeCellId="0" sqref="A1"/>
    </sheetView>
  </sheetViews>
  <sheetFormatPr baseColWidth="8" defaultColWidth="14.48828125" defaultRowHeight="13.8" zeroHeight="0" outlineLevelRow="0"/>
  <cols>
    <col width="44.86" customWidth="1" style="75" min="1" max="1"/>
    <col width="28" customWidth="1" style="75" min="2" max="2"/>
    <col width="54.15" customWidth="1" style="76" min="3" max="3"/>
    <col width="48.95" customWidth="1" style="75" min="4" max="4"/>
    <col width="28.86" customWidth="1" style="77" min="5" max="5"/>
    <col width="8.699999999999999" customWidth="1" style="77" min="6" max="26"/>
  </cols>
  <sheetData>
    <row r="1" ht="37.5" customHeight="1" s="78">
      <c r="A1" s="79" t="inlineStr">
        <is>
          <t>COMPONENTE</t>
        </is>
      </c>
      <c r="B1" s="79" t="inlineStr">
        <is>
          <t xml:space="preserve"> NÚMERO DE OBJETIVOS</t>
        </is>
      </c>
      <c r="C1" s="79" t="inlineStr">
        <is>
          <t xml:space="preserve"> DESCRIÇÃO DOS OBJETIVOS</t>
        </is>
      </c>
      <c r="D1" s="80" t="inlineStr">
        <is>
          <t xml:space="preserve"> TEMPO PARA CUMPRIMENTO DO TOTAL DOS OBJETIVOS (anos)</t>
        </is>
      </c>
      <c r="E1" s="79" t="inlineStr">
        <is>
          <t xml:space="preserve"> INVESTIMENTO PREVISTO (R$) </t>
        </is>
      </c>
    </row>
    <row r="2" ht="13.5" customHeight="1" s="78">
      <c r="A2" s="81" t="inlineStr">
        <is>
          <t>ABASTECIMENTO DE ÁGUA</t>
        </is>
      </c>
      <c r="B2" s="81" t="n">
        <v>5</v>
      </c>
      <c r="C2" t="inlineStr">
        <is>
          <t>Ampliação do índice de cobertura de água,</t>
        </is>
      </c>
      <c r="D2" t="inlineStr">
        <is>
          <t>Longo prazo até 2034</t>
        </is>
      </c>
    </row>
    <row r="3" ht="13.5" customHeight="1" s="78">
      <c r="C3" t="inlineStr">
        <is>
          <t>Manutenção do índice de atendimento de Cobertura 100% Água,</t>
        </is>
      </c>
      <c r="D3" t="inlineStr">
        <is>
          <t>Longo prazo até 2034</t>
        </is>
      </c>
    </row>
    <row r="4" ht="13.5" customHeight="1" s="78">
      <c r="C4" t="inlineStr">
        <is>
          <t>Redução das perdas de água,</t>
        </is>
      </c>
      <c r="D4" t="inlineStr">
        <is>
          <t>Longo Prazo até 2034</t>
        </is>
      </c>
    </row>
    <row r="5" ht="13.5" customHeight="1" s="78">
      <c r="C5" t="inlineStr">
        <is>
          <t>Ampliação do índice de coleta de esgotos,</t>
        </is>
      </c>
      <c r="D5" t="inlineStr">
        <is>
          <t>Emergencial até 2015</t>
        </is>
      </c>
    </row>
    <row r="6" ht="13.5" customHeight="1" s="78">
      <c r="C6" t="inlineStr">
        <is>
          <t>Ampliação do índice de tratamento de esgotos</t>
        </is>
      </c>
      <c r="D6" t="inlineStr">
        <is>
          <t>Curto prazo até 2018</t>
        </is>
      </c>
    </row>
    <row r="7" ht="15" customHeight="1" s="78">
      <c r="A7" s="81" t="inlineStr">
        <is>
          <t>ESGOTAMENTO SANITÁRIO</t>
        </is>
      </c>
      <c r="B7" s="81" t="n">
        <v>2</v>
      </c>
      <c r="C7" t="inlineStr">
        <is>
          <t>Ampliação do índice de coleta de esgotos.</t>
        </is>
      </c>
      <c r="D7" t="inlineStr">
        <is>
          <t>Longo prazo até 2034</t>
        </is>
      </c>
    </row>
    <row r="8" ht="13.5" customHeight="1" s="78">
      <c r="C8" t="inlineStr">
        <is>
          <t>Ampliação do índice de tratamento de esgotos.</t>
        </is>
      </c>
      <c r="D8" t="inlineStr">
        <is>
          <t>Longo prazo até 2034</t>
        </is>
      </c>
    </row>
    <row r="9" ht="13.5" customHeight="1" s="78">
      <c r="A9" s="81" t="inlineStr">
        <is>
          <t>MANEJO DAS ÁGUAS PLUVIAIS</t>
        </is>
      </c>
      <c r="B9" s="81" t="n">
        <v>1</v>
      </c>
      <c r="C9" t="inlineStr">
        <is>
          <t>Controle de inundações</t>
        </is>
      </c>
      <c r="D9" t="inlineStr">
        <is>
          <t>Médio prazo</t>
        </is>
      </c>
    </row>
    <row r="10" ht="15" customHeight="1" s="78">
      <c r="A10" s="81" t="inlineStr">
        <is>
          <t>MANEJO DE RESÍDUOS SÓLIDOS</t>
        </is>
      </c>
      <c r="B10" s="81" t="n">
        <v>10</v>
      </c>
      <c r="C10" t="inlineStr">
        <is>
          <t>Ampliar o índice de coleta de resíduos sólidos domiciliares.</t>
        </is>
      </c>
      <c r="D10" t="inlineStr">
        <is>
          <t>Longo prazo até 2034</t>
        </is>
      </c>
      <c r="F10" s="82" t="n"/>
    </row>
    <row r="11" ht="13.5" customHeight="1" s="78">
      <c r="C11" t="inlineStr">
        <is>
          <t>Ampliar o índice de coleta dos resíduos da construção civil.</t>
        </is>
      </c>
      <c r="D11" t="inlineStr">
        <is>
          <t>Longo prazo até 2034</t>
        </is>
      </c>
    </row>
    <row r="12" ht="13.5" customHeight="1" s="78">
      <c r="C12" t="inlineStr">
        <is>
          <t>Manter o índice de coleta de resíduos de serviços de saúde.</t>
        </is>
      </c>
      <c r="D12" t="inlineStr">
        <is>
          <t>Longo prazo até 2034</t>
        </is>
      </c>
    </row>
    <row r="13" ht="13.5" customHeight="1" s="78">
      <c r="C13" t="inlineStr">
        <is>
          <t>Ampliar índice de reciclagem dos resíduos domiciliares.</t>
        </is>
      </c>
      <c r="D13" t="inlineStr">
        <is>
          <t>Longo prazo até 203</t>
        </is>
      </c>
    </row>
    <row r="14" ht="13.5" customHeight="1" s="78">
      <c r="C14" t="inlineStr">
        <is>
          <t>Ampliar índice de reaproveitamento dos resíduos da construção civil.</t>
        </is>
      </c>
      <c r="D14" t="inlineStr">
        <is>
          <t>Longo prazo até 2034</t>
        </is>
      </c>
    </row>
    <row r="15" ht="13.5" customHeight="1" s="78">
      <c r="C15" t="inlineStr">
        <is>
          <t>Aumentar a nota da avaliação do IQR.</t>
        </is>
      </c>
      <c r="D15" t="inlineStr">
        <is>
          <t>Longo prazo até 2034</t>
        </is>
      </c>
    </row>
    <row r="16" ht="13.5" customHeight="1" s="78">
      <c r="C16" t="inlineStr">
        <is>
          <t>Disposição adequada dos resíduos sólidos domiciliares.</t>
        </is>
      </c>
      <c r="D16" t="inlineStr">
        <is>
          <t>Longo prazo até 2034</t>
        </is>
      </c>
    </row>
    <row r="17" ht="13.5" customHeight="1" s="78">
      <c r="C17" t="inlineStr">
        <is>
          <t>Disposição adequada dos resíduos da construção civil.</t>
        </is>
      </c>
      <c r="D17" t="inlineStr">
        <is>
          <t>Longo prazo até 2034</t>
        </is>
      </c>
    </row>
    <row r="18" ht="13.5" customHeight="1" s="78">
      <c r="C18" t="inlineStr">
        <is>
          <t>Tratamento e disposição adequada dos resíduos de serviços de saúde.</t>
        </is>
      </c>
      <c r="D18" t="inlineStr">
        <is>
          <t>Longo prazo até 2034</t>
        </is>
      </c>
    </row>
    <row r="19" ht="13.5" customHeight="1" s="78">
      <c r="C19" t="inlineStr">
        <is>
          <t>Universalização dos serviços de limpeza e varrição.</t>
        </is>
      </c>
      <c r="D19" t="inlineStr">
        <is>
          <t>2015</t>
        </is>
      </c>
    </row>
    <row r="20" ht="15.75" customHeight="1" s="78"/>
    <row r="21" ht="15.75" customHeight="1" s="78"/>
    <row r="22" ht="15.75" customHeight="1" s="78"/>
    <row r="23" ht="15.75" customHeight="1" s="78"/>
    <row r="24" ht="15.75" customHeight="1" s="78"/>
    <row r="25" ht="15.75" customHeight="1" s="78"/>
    <row r="26" ht="15.75" customHeight="1" s="78"/>
    <row r="27" ht="15.75" customHeight="1" s="78"/>
    <row r="28" ht="15.75" customHeight="1" s="78"/>
    <row r="29" ht="15.75" customHeight="1" s="78"/>
    <row r="30" ht="15.75" customHeight="1" s="78"/>
    <row r="31" ht="15.75" customHeight="1" s="78"/>
    <row r="32" ht="15.75" customHeight="1" s="78"/>
    <row r="33" ht="15.75" customHeight="1" s="78"/>
    <row r="34" ht="15.75" customHeight="1" s="78"/>
    <row r="35" ht="15.75" customHeight="1" s="78"/>
    <row r="36" ht="15.75" customHeight="1" s="78"/>
    <row r="37" ht="15.75" customHeight="1" s="78"/>
    <row r="38" ht="15.75" customHeight="1" s="78"/>
    <row r="39" ht="15.75" customHeight="1" s="78"/>
    <row r="40" ht="15.75" customHeight="1" s="78"/>
    <row r="41" ht="15.75" customHeight="1" s="78"/>
    <row r="42" ht="15.75" customHeight="1" s="78"/>
    <row r="43" ht="15.75" customHeight="1" s="78"/>
    <row r="44" ht="15.75" customHeight="1" s="78"/>
    <row r="45" ht="15.75" customHeight="1" s="78"/>
    <row r="46" ht="15.75" customHeight="1" s="78"/>
    <row r="47" ht="15.75" customHeight="1" s="78"/>
    <row r="48" ht="15.75" customHeight="1" s="78"/>
    <row r="49" ht="15.75" customHeight="1" s="78"/>
    <row r="50" ht="15.75" customHeight="1" s="78"/>
    <row r="51" ht="15.75" customHeight="1" s="78"/>
    <row r="52" ht="15.75" customHeight="1" s="78"/>
    <row r="53" ht="15.75" customHeight="1" s="78"/>
    <row r="54" ht="15.75" customHeight="1" s="78"/>
    <row r="55" ht="15.75" customHeight="1" s="78"/>
    <row r="56" ht="15.75" customHeight="1" s="78"/>
    <row r="57" ht="15.75" customHeight="1" s="78"/>
    <row r="58" ht="15.75" customHeight="1" s="78"/>
    <row r="59" ht="15.75" customHeight="1" s="78"/>
    <row r="60" ht="15.75" customHeight="1" s="78"/>
    <row r="61" ht="15.75" customHeight="1" s="78"/>
    <row r="62" ht="15.75" customHeight="1" s="78"/>
    <row r="63" ht="15.75" customHeight="1" s="78"/>
    <row r="64" ht="15.75" customHeight="1" s="78"/>
    <row r="65" ht="15.75" customHeight="1" s="78"/>
    <row r="66" ht="15.75" customHeight="1" s="78"/>
    <row r="67" ht="15.75" customHeight="1" s="78"/>
    <row r="68" ht="15.75" customHeight="1" s="78"/>
    <row r="69" ht="15.75" customHeight="1" s="78"/>
    <row r="70" ht="15.75" customHeight="1" s="78"/>
    <row r="71" ht="15.75" customHeight="1" s="78"/>
    <row r="72" ht="15.75" customHeight="1" s="78"/>
    <row r="73" ht="15.75" customHeight="1" s="78"/>
    <row r="74" ht="15.75" customHeight="1" s="78"/>
    <row r="75" ht="15.75" customHeight="1" s="78"/>
    <row r="76" ht="15.75" customHeight="1" s="78"/>
    <row r="77" ht="15.75" customHeight="1" s="78"/>
    <row r="78" ht="15.75" customHeight="1" s="78"/>
    <row r="79" ht="15.75" customHeight="1" s="78"/>
    <row r="80" ht="15.75" customHeight="1" s="78"/>
    <row r="81" ht="15.75" customHeight="1" s="78"/>
    <row r="82" ht="15.75" customHeight="1" s="78"/>
    <row r="83" ht="15.75" customHeight="1" s="78"/>
    <row r="84" ht="15.75" customHeight="1" s="78"/>
    <row r="85" ht="15.75" customHeight="1" s="78"/>
    <row r="86" ht="15.75" customHeight="1" s="78"/>
    <row r="87" ht="15.75" customHeight="1" s="78"/>
    <row r="88" ht="15.75" customHeight="1" s="78"/>
    <row r="89" ht="15.75" customHeight="1" s="78"/>
    <row r="90" ht="15.75" customHeight="1" s="78"/>
    <row r="91" ht="15.75" customHeight="1" s="78"/>
    <row r="92" ht="15.75" customHeight="1" s="78"/>
    <row r="93" ht="15.75" customHeight="1" s="78"/>
    <row r="94" ht="15.75" customHeight="1" s="78"/>
    <row r="95" ht="15.75" customHeight="1" s="78"/>
    <row r="96" ht="15.75" customHeight="1" s="78"/>
    <row r="97" ht="15.75" customHeight="1" s="78"/>
    <row r="98" ht="15.75" customHeight="1" s="78"/>
    <row r="99" ht="15.75" customHeight="1" s="78"/>
    <row r="100" ht="15.75" customHeight="1" s="78"/>
    <row r="101" ht="15.75" customHeight="1" s="78"/>
    <row r="102" ht="15.75" customHeight="1" s="78"/>
    <row r="103" ht="15.75" customHeight="1" s="78"/>
    <row r="104" ht="15.75" customHeight="1" s="78"/>
    <row r="105" ht="15.75" customHeight="1" s="78"/>
    <row r="106" ht="15.75" customHeight="1" s="78"/>
    <row r="107" ht="15.75" customHeight="1" s="78"/>
    <row r="108" ht="15.75" customHeight="1" s="78"/>
    <row r="109" ht="15.75" customHeight="1" s="78"/>
    <row r="110" ht="15.75" customHeight="1" s="78"/>
    <row r="111" ht="15.75" customHeight="1" s="78"/>
    <row r="112" ht="15.75" customHeight="1" s="78"/>
    <row r="113" ht="15.75" customHeight="1" s="78"/>
    <row r="114" ht="15.75" customHeight="1" s="78"/>
    <row r="115" ht="15.75" customHeight="1" s="78"/>
    <row r="116" ht="15.75" customHeight="1" s="78"/>
    <row r="117" ht="15.75" customHeight="1" s="78"/>
    <row r="118" ht="15.75" customHeight="1" s="78"/>
    <row r="119" ht="15.75" customHeight="1" s="78"/>
    <row r="120" ht="15.75" customHeight="1" s="78"/>
    <row r="121" ht="15.75" customHeight="1" s="78"/>
    <row r="122" ht="15.75" customHeight="1" s="78"/>
    <row r="123" ht="15.75" customHeight="1" s="78"/>
    <row r="124" ht="15.75" customHeight="1" s="78"/>
    <row r="125" ht="15.75" customHeight="1" s="78"/>
    <row r="126" ht="15.75" customHeight="1" s="78"/>
    <row r="127" ht="15.75" customHeight="1" s="78"/>
    <row r="128" ht="15.75" customHeight="1" s="78"/>
    <row r="129" ht="15.75" customHeight="1" s="78"/>
    <row r="130" ht="15.75" customHeight="1" s="78"/>
    <row r="131" ht="15.75" customHeight="1" s="78"/>
    <row r="132" ht="15.75" customHeight="1" s="78"/>
    <row r="133" ht="15.75" customHeight="1" s="78"/>
    <row r="134" ht="15.75" customHeight="1" s="78"/>
    <row r="135" ht="15.75" customHeight="1" s="78"/>
    <row r="136" ht="15.75" customHeight="1" s="78"/>
    <row r="137" ht="15.75" customHeight="1" s="78"/>
    <row r="138" ht="15.75" customHeight="1" s="78"/>
    <row r="139" ht="15.75" customHeight="1" s="78"/>
    <row r="140" ht="15.75" customHeight="1" s="78"/>
    <row r="141" ht="15.75" customHeight="1" s="78"/>
    <row r="142" ht="15.75" customHeight="1" s="78"/>
    <row r="143" ht="15.75" customHeight="1" s="78"/>
    <row r="144" ht="15.75" customHeight="1" s="78"/>
    <row r="145" ht="15.75" customHeight="1" s="78"/>
    <row r="146" ht="15.75" customHeight="1" s="78"/>
    <row r="147" ht="15.75" customHeight="1" s="78"/>
    <row r="148" ht="15.75" customHeight="1" s="78"/>
    <row r="149" ht="15.75" customHeight="1" s="78"/>
    <row r="150" ht="15.75" customHeight="1" s="78"/>
    <row r="151" ht="15.75" customHeight="1" s="78"/>
    <row r="152" ht="15.75" customHeight="1" s="78"/>
    <row r="153" ht="15.75" customHeight="1" s="78"/>
    <row r="154" ht="15.75" customHeight="1" s="78"/>
    <row r="155" ht="15.75" customHeight="1" s="78"/>
    <row r="156" ht="15.75" customHeight="1" s="78"/>
    <row r="157" ht="15.75" customHeight="1" s="78"/>
    <row r="158" ht="15.75" customHeight="1" s="78"/>
    <row r="159" ht="15.75" customHeight="1" s="78"/>
    <row r="160" ht="15.75" customHeight="1" s="78"/>
    <row r="161" ht="15.75" customHeight="1" s="78"/>
    <row r="162" ht="15.75" customHeight="1" s="78"/>
    <row r="163" ht="15.75" customHeight="1" s="78"/>
    <row r="164" ht="15.75" customHeight="1" s="78"/>
    <row r="165" ht="15.75" customHeight="1" s="78"/>
    <row r="166" ht="15.75" customHeight="1" s="78"/>
    <row r="167" ht="15.75" customHeight="1" s="78"/>
    <row r="168" ht="15.75" customHeight="1" s="78"/>
    <row r="169" ht="15.75" customHeight="1" s="78"/>
    <row r="170" ht="15.75" customHeight="1" s="78"/>
    <row r="171" ht="15.75" customHeight="1" s="78"/>
    <row r="172" ht="15.75" customHeight="1" s="78"/>
    <row r="173" ht="15.75" customHeight="1" s="78"/>
    <row r="174" ht="15.75" customHeight="1" s="78"/>
    <row r="175" ht="15.75" customHeight="1" s="78"/>
    <row r="176" ht="15.75" customHeight="1" s="78"/>
    <row r="177" ht="15.75" customHeight="1" s="78"/>
    <row r="178" ht="15.75" customHeight="1" s="78"/>
    <row r="179" ht="15.75" customHeight="1" s="78"/>
    <row r="180" ht="15.75" customHeight="1" s="78"/>
    <row r="181" ht="15.75" customHeight="1" s="78"/>
    <row r="182" ht="15.75" customHeight="1" s="78"/>
    <row r="183" ht="15.75" customHeight="1" s="78"/>
    <row r="184" ht="15.75" customHeight="1" s="78"/>
    <row r="185" ht="15.75" customHeight="1" s="78"/>
    <row r="186" ht="15.75" customHeight="1" s="78"/>
    <row r="187" ht="15.75" customHeight="1" s="78"/>
    <row r="188" ht="15.75" customHeight="1" s="78"/>
    <row r="189" ht="15.75" customHeight="1" s="78"/>
    <row r="190" ht="15.75" customHeight="1" s="78"/>
    <row r="191" ht="15.75" customHeight="1" s="78"/>
    <row r="192" ht="15.75" customHeight="1" s="78"/>
    <row r="193" ht="15.75" customHeight="1" s="78"/>
    <row r="194" ht="15.75" customHeight="1" s="78"/>
    <row r="195" ht="15.75" customHeight="1" s="78"/>
    <row r="196" ht="15.75" customHeight="1" s="78"/>
    <row r="197" ht="15.75" customHeight="1" s="78"/>
    <row r="198" ht="15.75" customHeight="1" s="78"/>
    <row r="199" ht="15.75" customHeight="1" s="78"/>
    <row r="200" ht="15.75" customHeight="1" s="78"/>
    <row r="201" ht="15.75" customHeight="1" s="78"/>
    <row r="202" ht="15.75" customHeight="1" s="78"/>
    <row r="203" ht="15.75" customHeight="1" s="78"/>
    <row r="204" ht="15.75" customHeight="1" s="78"/>
    <row r="205" ht="15.75" customHeight="1" s="78"/>
    <row r="206" ht="15.75" customHeight="1" s="78"/>
    <row r="207" ht="15.75" customHeight="1" s="78"/>
    <row r="208" ht="15.75" customHeight="1" s="78"/>
    <row r="209" ht="15.75" customHeight="1" s="78"/>
    <row r="210" ht="15.75" customHeight="1" s="78"/>
    <row r="211" ht="15.75" customHeight="1" s="78"/>
    <row r="212" ht="15.75" customHeight="1" s="78"/>
    <row r="213" ht="15.75" customHeight="1" s="78"/>
    <row r="214" ht="15.75" customHeight="1" s="78"/>
    <row r="215" ht="15.75" customHeight="1" s="78"/>
    <row r="216" ht="15.75" customHeight="1" s="78"/>
    <row r="217" ht="15.75" customHeight="1" s="78"/>
    <row r="218" ht="15.75" customHeight="1" s="78"/>
    <row r="219" ht="15.75" customHeight="1" s="78"/>
    <row r="220" ht="15.75" customHeight="1" s="78"/>
    <row r="221" ht="15.75" customHeight="1" s="78"/>
    <row r="222" ht="15.75" customHeight="1" s="78"/>
    <row r="223" ht="15.75" customHeight="1" s="78"/>
    <row r="224" ht="15.75" customHeight="1" s="78"/>
    <row r="225" ht="15.75" customHeight="1" s="78"/>
    <row r="226" ht="15.75" customHeight="1" s="78"/>
    <row r="227" ht="15.75" customHeight="1" s="78"/>
    <row r="228" ht="15.75" customHeight="1" s="78"/>
    <row r="229" ht="15.75" customHeight="1" s="78"/>
    <row r="230" ht="15.75" customHeight="1" s="78"/>
    <row r="231" ht="15.75" customHeight="1" s="78"/>
    <row r="232" ht="15.75" customHeight="1" s="78"/>
    <row r="233" ht="15.75" customHeight="1" s="78"/>
    <row r="234" ht="15.75" customHeight="1" s="78"/>
    <row r="235" ht="15.75" customHeight="1" s="78"/>
    <row r="236" ht="15.75" customHeight="1" s="78"/>
    <row r="237" ht="15.75" customHeight="1" s="78"/>
    <row r="238" ht="15.75" customHeight="1" s="78"/>
    <row r="239" ht="15.75" customHeight="1" s="78"/>
    <row r="240" ht="15.75" customHeight="1" s="78"/>
    <row r="241" ht="15.75" customHeight="1" s="78"/>
    <row r="242" ht="15.75" customHeight="1" s="78"/>
    <row r="243" ht="15.75" customHeight="1" s="78"/>
    <row r="244" ht="15.75" customHeight="1" s="78"/>
    <row r="245" ht="15.75" customHeight="1" s="78"/>
    <row r="246" ht="15.75" customHeight="1" s="78"/>
    <row r="247" ht="15.75" customHeight="1" s="78"/>
    <row r="248" ht="15.75" customHeight="1" s="78"/>
    <row r="249" ht="15.75" customHeight="1" s="78"/>
    <row r="250" ht="15.75" customHeight="1" s="78"/>
    <row r="251" ht="15.75" customHeight="1" s="78"/>
    <row r="252" ht="15.75" customHeight="1" s="78"/>
    <row r="253" ht="15.75" customHeight="1" s="78"/>
    <row r="254" ht="15.75" customHeight="1" s="78"/>
    <row r="255" ht="15.75" customHeight="1" s="78"/>
    <row r="256" ht="15.75" customHeight="1" s="78"/>
    <row r="257" ht="15.75" customHeight="1" s="78"/>
    <row r="258" ht="15.75" customHeight="1" s="78"/>
    <row r="259" ht="15.75" customHeight="1" s="78"/>
    <row r="260" ht="15.75" customHeight="1" s="78"/>
    <row r="261" ht="15.75" customHeight="1" s="78"/>
    <row r="262" ht="15.75" customHeight="1" s="78"/>
    <row r="263" ht="15.75" customHeight="1" s="78"/>
    <row r="264" ht="15.75" customHeight="1" s="78"/>
    <row r="265" ht="15.75" customHeight="1" s="78"/>
    <row r="266" ht="15.75" customHeight="1" s="78"/>
    <row r="267" ht="15.75" customHeight="1" s="78"/>
    <row r="268" ht="15.75" customHeight="1" s="78"/>
    <row r="269" ht="15.75" customHeight="1" s="78"/>
    <row r="270" ht="15.75" customHeight="1" s="78"/>
    <row r="271" ht="15.75" customHeight="1" s="78"/>
    <row r="272" ht="15.75" customHeight="1" s="78"/>
    <row r="273" ht="15.75" customHeight="1" s="78"/>
    <row r="274" ht="15.75" customHeight="1" s="78"/>
    <row r="275" ht="15.75" customHeight="1" s="78"/>
    <row r="276" ht="15.75" customHeight="1" s="78"/>
    <row r="277" ht="15.75" customHeight="1" s="78"/>
    <row r="278" ht="15.75" customHeight="1" s="78"/>
    <row r="279" ht="15.75" customHeight="1" s="78"/>
    <row r="280" ht="15.75" customHeight="1" s="78"/>
    <row r="281" ht="15.75" customHeight="1" s="78"/>
    <row r="282" ht="15.75" customHeight="1" s="78"/>
    <row r="283" ht="15.75" customHeight="1" s="78"/>
    <row r="284" ht="15.75" customHeight="1" s="78"/>
    <row r="285" ht="15.75" customHeight="1" s="78"/>
    <row r="286" ht="15.75" customHeight="1" s="78"/>
    <row r="287" ht="15.75" customHeight="1" s="78"/>
    <row r="288" ht="15.75" customHeight="1" s="78"/>
    <row r="289" ht="15.75" customHeight="1" s="78"/>
    <row r="290" ht="15.75" customHeight="1" s="78"/>
    <row r="291" ht="15.75" customHeight="1" s="78"/>
    <row r="292" ht="15.75" customHeight="1" s="78"/>
    <row r="293" ht="15.75" customHeight="1" s="78"/>
    <row r="294" ht="15.75" customHeight="1" s="78"/>
    <row r="295" ht="15.75" customHeight="1" s="78"/>
    <row r="296" ht="15.75" customHeight="1" s="78"/>
    <row r="297" ht="15.75" customHeight="1" s="78"/>
    <row r="298" ht="15.75" customHeight="1" s="78"/>
    <row r="299" ht="15.75" customHeight="1" s="78"/>
    <row r="300" ht="15.75" customHeight="1" s="78"/>
    <row r="301" ht="15.75" customHeight="1" s="78"/>
    <row r="302" ht="15.75" customHeight="1" s="78"/>
    <row r="303" ht="15.75" customHeight="1" s="78"/>
    <row r="304" ht="15.75" customHeight="1" s="78"/>
    <row r="305" ht="15.75" customHeight="1" s="78"/>
    <row r="306" ht="15.75" customHeight="1" s="78"/>
    <row r="307" ht="15.75" customHeight="1" s="78"/>
    <row r="308" ht="15.75" customHeight="1" s="78"/>
    <row r="309" ht="15.75" customHeight="1" s="78"/>
    <row r="310" ht="15.75" customHeight="1" s="78"/>
    <row r="311" ht="15.75" customHeight="1" s="78"/>
    <row r="312" ht="15.75" customHeight="1" s="78"/>
    <row r="313" ht="15.75" customHeight="1" s="78"/>
    <row r="314" ht="15.75" customHeight="1" s="78"/>
    <row r="315" ht="15.75" customHeight="1" s="78"/>
    <row r="316" ht="15.75" customHeight="1" s="78"/>
    <row r="317" ht="15.75" customHeight="1" s="78"/>
    <row r="318" ht="15.75" customHeight="1" s="78"/>
    <row r="319" ht="15.75" customHeight="1" s="78"/>
    <row r="320" ht="15.75" customHeight="1" s="78"/>
    <row r="321" ht="15.75" customHeight="1" s="78"/>
    <row r="322" ht="15.75" customHeight="1" s="78"/>
    <row r="323" ht="15.75" customHeight="1" s="78"/>
    <row r="324" ht="15.75" customHeight="1" s="78"/>
    <row r="325" ht="15.75" customHeight="1" s="78"/>
    <row r="326" ht="15.75" customHeight="1" s="78"/>
    <row r="327" ht="15.75" customHeight="1" s="78"/>
    <row r="328" ht="15.75" customHeight="1" s="78"/>
    <row r="329" ht="15.75" customHeight="1" s="78"/>
    <row r="330" ht="15.75" customHeight="1" s="78"/>
    <row r="331" ht="15.75" customHeight="1" s="78"/>
    <row r="332" ht="15.75" customHeight="1" s="78"/>
    <row r="333" ht="15.75" customHeight="1" s="78"/>
    <row r="334" ht="15.75" customHeight="1" s="78"/>
    <row r="335" ht="15.75" customHeight="1" s="78"/>
    <row r="336" ht="15.75" customHeight="1" s="78"/>
    <row r="337" ht="15.75" customHeight="1" s="78"/>
    <row r="338" ht="15.75" customHeight="1" s="78"/>
    <row r="339" ht="15.75" customHeight="1" s="78"/>
    <row r="340" ht="15.75" customHeight="1" s="78"/>
    <row r="341" ht="15.75" customHeight="1" s="78"/>
    <row r="342" ht="15.75" customHeight="1" s="78"/>
    <row r="343" ht="15.75" customHeight="1" s="78"/>
    <row r="344" ht="15.75" customHeight="1" s="78"/>
    <row r="345" ht="15.75" customHeight="1" s="78"/>
    <row r="346" ht="15.75" customHeight="1" s="78"/>
    <row r="347" ht="15.75" customHeight="1" s="78"/>
    <row r="348" ht="15.75" customHeight="1" s="78"/>
    <row r="349" ht="15.75" customHeight="1" s="78"/>
    <row r="350" ht="15.75" customHeight="1" s="78"/>
    <row r="351" ht="15.75" customHeight="1" s="78"/>
    <row r="352" ht="15.75" customHeight="1" s="78"/>
    <row r="353" ht="15.75" customHeight="1" s="78"/>
    <row r="354" ht="15.75" customHeight="1" s="78"/>
    <row r="355" ht="15.75" customHeight="1" s="78"/>
    <row r="356" ht="15.75" customHeight="1" s="78"/>
    <row r="357" ht="15.75" customHeight="1" s="78"/>
    <row r="358" ht="15.75" customHeight="1" s="78"/>
    <row r="359" ht="15.75" customHeight="1" s="78"/>
    <row r="360" ht="15.75" customHeight="1" s="78"/>
    <row r="361" ht="15.75" customHeight="1" s="78"/>
    <row r="362" ht="15.75" customHeight="1" s="78"/>
    <row r="363" ht="15.75" customHeight="1" s="78"/>
    <row r="364" ht="15.75" customHeight="1" s="78"/>
    <row r="365" ht="15.75" customHeight="1" s="78"/>
    <row r="366" ht="15.75" customHeight="1" s="78"/>
    <row r="367" ht="15.75" customHeight="1" s="78"/>
    <row r="368" ht="15.75" customHeight="1" s="78"/>
    <row r="369" ht="15.75" customHeight="1" s="78"/>
    <row r="370" ht="15.75" customHeight="1" s="78"/>
    <row r="371" ht="15.75" customHeight="1" s="78"/>
    <row r="372" ht="15.75" customHeight="1" s="78"/>
    <row r="373" ht="15.75" customHeight="1" s="78"/>
    <row r="374" ht="15.75" customHeight="1" s="78"/>
    <row r="375" ht="15.75" customHeight="1" s="78"/>
    <row r="376" ht="15.75" customHeight="1" s="78"/>
    <row r="377" ht="15.75" customHeight="1" s="78"/>
    <row r="378" ht="15.75" customHeight="1" s="78"/>
    <row r="379" ht="15.75" customHeight="1" s="78"/>
    <row r="380" ht="15.75" customHeight="1" s="78"/>
    <row r="381" ht="15.75" customHeight="1" s="78"/>
    <row r="382" ht="15.75" customHeight="1" s="78"/>
    <row r="383" ht="15.75" customHeight="1" s="78"/>
    <row r="384" ht="15.75" customHeight="1" s="78"/>
    <row r="385" ht="15.75" customHeight="1" s="78"/>
    <row r="386" ht="15.75" customHeight="1" s="78"/>
    <row r="387" ht="15.75" customHeight="1" s="78"/>
    <row r="388" ht="15.75" customHeight="1" s="78"/>
    <row r="389" ht="15.75" customHeight="1" s="78"/>
    <row r="390" ht="15.75" customHeight="1" s="78"/>
    <row r="391" ht="15.75" customHeight="1" s="78"/>
    <row r="392" ht="15.75" customHeight="1" s="78"/>
    <row r="393" ht="15.75" customHeight="1" s="78"/>
    <row r="394" ht="15.75" customHeight="1" s="78"/>
    <row r="395" ht="15.75" customHeight="1" s="78"/>
    <row r="396" ht="15.75" customHeight="1" s="78"/>
    <row r="397" ht="15.75" customHeight="1" s="78"/>
    <row r="398" ht="15.75" customHeight="1" s="78"/>
    <row r="399" ht="15.75" customHeight="1" s="78"/>
    <row r="400" ht="15.75" customHeight="1" s="78"/>
    <row r="401" ht="15.75" customHeight="1" s="78"/>
    <row r="402" ht="15.75" customHeight="1" s="78"/>
    <row r="403" ht="15.75" customHeight="1" s="78"/>
    <row r="404" ht="15.75" customHeight="1" s="78"/>
    <row r="405" ht="15.75" customHeight="1" s="78"/>
    <row r="406" ht="15.75" customHeight="1" s="78"/>
    <row r="407" ht="15.75" customHeight="1" s="78"/>
    <row r="408" ht="15.75" customHeight="1" s="78"/>
    <row r="409" ht="15.75" customHeight="1" s="78"/>
    <row r="410" ht="15.75" customHeight="1" s="78"/>
    <row r="411" ht="15.75" customHeight="1" s="78"/>
    <row r="412" ht="15.75" customHeight="1" s="78"/>
    <row r="413" ht="15.75" customHeight="1" s="78"/>
    <row r="414" ht="15.75" customHeight="1" s="78"/>
    <row r="415" ht="15.75" customHeight="1" s="78"/>
    <row r="416" ht="15.75" customHeight="1" s="78"/>
    <row r="417" ht="15.75" customHeight="1" s="78"/>
    <row r="418" ht="15.75" customHeight="1" s="78"/>
    <row r="419" ht="15.75" customHeight="1" s="78"/>
    <row r="420" ht="15.75" customHeight="1" s="78"/>
    <row r="421" ht="15.75" customHeight="1" s="78"/>
    <row r="422" ht="15.75" customHeight="1" s="78"/>
    <row r="423" ht="15.75" customHeight="1" s="78"/>
    <row r="424" ht="15.75" customHeight="1" s="78"/>
    <row r="425" ht="15.75" customHeight="1" s="78"/>
    <row r="426" ht="15.75" customHeight="1" s="78"/>
    <row r="427" ht="15.75" customHeight="1" s="78"/>
    <row r="428" ht="15.75" customHeight="1" s="78"/>
    <row r="429" ht="15.75" customHeight="1" s="78"/>
    <row r="430" ht="15.75" customHeight="1" s="78"/>
    <row r="431" ht="15.75" customHeight="1" s="78"/>
    <row r="432" ht="15.75" customHeight="1" s="78"/>
    <row r="433" ht="15.75" customHeight="1" s="78"/>
    <row r="434" ht="15.75" customHeight="1" s="78"/>
    <row r="435" ht="15.75" customHeight="1" s="78"/>
    <row r="436" ht="15.75" customHeight="1" s="78"/>
    <row r="437" ht="15.75" customHeight="1" s="78"/>
    <row r="438" ht="15.75" customHeight="1" s="78"/>
    <row r="439" ht="15.75" customHeight="1" s="78"/>
    <row r="440" ht="15.75" customHeight="1" s="78"/>
    <row r="441" ht="15.75" customHeight="1" s="78"/>
    <row r="442" ht="15.75" customHeight="1" s="78"/>
    <row r="443" ht="15.75" customHeight="1" s="78"/>
    <row r="444" ht="15.75" customHeight="1" s="78"/>
    <row r="445" ht="15.75" customHeight="1" s="78"/>
    <row r="446" ht="15.75" customHeight="1" s="78"/>
    <row r="447" ht="15.75" customHeight="1" s="78"/>
    <row r="448" ht="15.75" customHeight="1" s="78"/>
    <row r="449" ht="15.75" customHeight="1" s="78"/>
    <row r="450" ht="15.75" customHeight="1" s="78"/>
    <row r="451" ht="15.75" customHeight="1" s="78"/>
    <row r="452" ht="15.75" customHeight="1" s="78"/>
    <row r="453" ht="15.75" customHeight="1" s="78"/>
    <row r="454" ht="15.75" customHeight="1" s="78"/>
    <row r="455" ht="15.75" customHeight="1" s="78"/>
    <row r="456" ht="15.75" customHeight="1" s="78"/>
    <row r="457" ht="15.75" customHeight="1" s="78"/>
    <row r="458" ht="15.75" customHeight="1" s="78"/>
    <row r="459" ht="15.75" customHeight="1" s="78"/>
    <row r="460" ht="15.75" customHeight="1" s="78"/>
    <row r="461" ht="15.75" customHeight="1" s="78"/>
    <row r="462" ht="15.75" customHeight="1" s="78"/>
    <row r="463" ht="15.75" customHeight="1" s="78"/>
    <row r="464" ht="15.75" customHeight="1" s="78"/>
    <row r="465" ht="15.75" customHeight="1" s="78"/>
    <row r="466" ht="15.75" customHeight="1" s="78"/>
    <row r="467" ht="15.75" customHeight="1" s="78"/>
    <row r="468" ht="15.75" customHeight="1" s="78"/>
    <row r="469" ht="15.75" customHeight="1" s="78"/>
    <row r="470" ht="15.75" customHeight="1" s="78"/>
    <row r="471" ht="15.75" customHeight="1" s="78"/>
    <row r="472" ht="15.75" customHeight="1" s="78"/>
    <row r="473" ht="15.75" customHeight="1" s="78"/>
    <row r="474" ht="15.75" customHeight="1" s="78"/>
    <row r="475" ht="15.75" customHeight="1" s="78"/>
    <row r="476" ht="15.75" customHeight="1" s="78"/>
    <row r="477" ht="15.75" customHeight="1" s="78"/>
    <row r="478" ht="15.75" customHeight="1" s="78"/>
    <row r="479" ht="15.75" customHeight="1" s="78"/>
    <row r="480" ht="15.75" customHeight="1" s="78"/>
    <row r="481" ht="15.75" customHeight="1" s="78"/>
    <row r="482" ht="15.75" customHeight="1" s="78"/>
    <row r="483" ht="15.75" customHeight="1" s="78"/>
    <row r="484" ht="15.75" customHeight="1" s="78"/>
    <row r="485" ht="15.75" customHeight="1" s="78"/>
    <row r="486" ht="15.75" customHeight="1" s="78"/>
    <row r="487" ht="15.75" customHeight="1" s="78"/>
    <row r="488" ht="15.75" customHeight="1" s="78"/>
    <row r="489" ht="15.75" customHeight="1" s="78"/>
    <row r="490" ht="15.75" customHeight="1" s="78"/>
    <row r="491" ht="15.75" customHeight="1" s="78"/>
    <row r="492" ht="15.75" customHeight="1" s="78"/>
    <row r="493" ht="15.75" customHeight="1" s="78"/>
    <row r="494" ht="15.75" customHeight="1" s="78"/>
    <row r="495" ht="15.75" customHeight="1" s="78"/>
    <row r="496" ht="15.75" customHeight="1" s="78"/>
    <row r="497" ht="15.75" customHeight="1" s="78"/>
    <row r="498" ht="15.75" customHeight="1" s="78"/>
    <row r="499" ht="15.75" customHeight="1" s="78"/>
    <row r="500" ht="15.75" customHeight="1" s="78"/>
    <row r="501" ht="15.75" customHeight="1" s="78"/>
    <row r="502" ht="15.75" customHeight="1" s="78"/>
    <row r="503" ht="15.75" customHeight="1" s="78"/>
    <row r="504" ht="15.75" customHeight="1" s="78"/>
    <row r="505" ht="15.75" customHeight="1" s="78"/>
    <row r="506" ht="15.75" customHeight="1" s="78"/>
    <row r="507" ht="15.75" customHeight="1" s="78"/>
    <row r="508" ht="15.75" customHeight="1" s="78"/>
    <row r="509" ht="15.75" customHeight="1" s="78"/>
    <row r="510" ht="15.75" customHeight="1" s="78"/>
    <row r="511" ht="15.75" customHeight="1" s="78"/>
    <row r="512" ht="15.75" customHeight="1" s="78"/>
    <row r="513" ht="15.75" customHeight="1" s="78"/>
    <row r="514" ht="15.75" customHeight="1" s="78"/>
    <row r="515" ht="15.75" customHeight="1" s="78"/>
    <row r="516" ht="15.75" customHeight="1" s="78"/>
    <row r="517" ht="15.75" customHeight="1" s="78"/>
    <row r="518" ht="15.75" customHeight="1" s="78"/>
    <row r="519" ht="15.75" customHeight="1" s="78"/>
    <row r="520" ht="15.75" customHeight="1" s="78"/>
    <row r="521" ht="15.75" customHeight="1" s="78"/>
    <row r="522" ht="15.75" customHeight="1" s="78"/>
    <row r="523" ht="15.75" customHeight="1" s="78"/>
    <row r="524" ht="15.75" customHeight="1" s="78"/>
    <row r="525" ht="15.75" customHeight="1" s="78"/>
    <row r="526" ht="15.75" customHeight="1" s="78"/>
    <row r="527" ht="15.75" customHeight="1" s="78"/>
    <row r="528" ht="15.75" customHeight="1" s="78"/>
    <row r="529" ht="15.75" customHeight="1" s="78"/>
    <row r="530" ht="15.75" customHeight="1" s="78"/>
    <row r="531" ht="15.75" customHeight="1" s="78"/>
    <row r="532" ht="15.75" customHeight="1" s="78"/>
    <row r="533" ht="15.75" customHeight="1" s="78"/>
    <row r="534" ht="15.75" customHeight="1" s="78"/>
    <row r="535" ht="15.75" customHeight="1" s="78"/>
    <row r="536" ht="15.75" customHeight="1" s="78"/>
    <row r="537" ht="15.75" customHeight="1" s="78"/>
    <row r="538" ht="15.75" customHeight="1" s="78"/>
    <row r="539" ht="15.75" customHeight="1" s="78"/>
    <row r="540" ht="15.75" customHeight="1" s="78"/>
    <row r="541" ht="15.75" customHeight="1" s="78"/>
    <row r="542" ht="15.75" customHeight="1" s="78"/>
    <row r="543" ht="15.75" customHeight="1" s="78"/>
    <row r="544" ht="15.75" customHeight="1" s="78"/>
    <row r="545" ht="15.75" customHeight="1" s="78"/>
    <row r="546" ht="15.75" customHeight="1" s="78"/>
    <row r="547" ht="15.75" customHeight="1" s="78"/>
    <row r="548" ht="15.75" customHeight="1" s="78"/>
    <row r="549" ht="15.75" customHeight="1" s="78"/>
    <row r="550" ht="15.75" customHeight="1" s="78"/>
    <row r="551" ht="15.75" customHeight="1" s="78"/>
    <row r="552" ht="15.75" customHeight="1" s="78"/>
    <row r="553" ht="15.75" customHeight="1" s="78"/>
    <row r="554" ht="15.75" customHeight="1" s="78"/>
    <row r="555" ht="15.75" customHeight="1" s="78"/>
    <row r="556" ht="15.75" customHeight="1" s="78"/>
    <row r="557" ht="15.75" customHeight="1" s="78"/>
    <row r="558" ht="15.75" customHeight="1" s="78"/>
    <row r="559" ht="15.75" customHeight="1" s="78"/>
    <row r="560" ht="15.75" customHeight="1" s="78"/>
    <row r="561" ht="15.75" customHeight="1" s="78"/>
    <row r="562" ht="15.75" customHeight="1" s="78"/>
    <row r="563" ht="15.75" customHeight="1" s="78"/>
    <row r="564" ht="15.75" customHeight="1" s="78"/>
    <row r="565" ht="15.75" customHeight="1" s="78"/>
    <row r="566" ht="15.75" customHeight="1" s="78"/>
    <row r="567" ht="15.75" customHeight="1" s="78"/>
    <row r="568" ht="15.75" customHeight="1" s="78"/>
    <row r="569" ht="15.75" customHeight="1" s="78"/>
    <row r="570" ht="15.75" customHeight="1" s="78"/>
    <row r="571" ht="15.75" customHeight="1" s="78"/>
    <row r="572" ht="15.75" customHeight="1" s="78"/>
    <row r="573" ht="15.75" customHeight="1" s="78"/>
    <row r="574" ht="15.75" customHeight="1" s="78"/>
    <row r="575" ht="15.75" customHeight="1" s="78"/>
    <row r="576" ht="15.75" customHeight="1" s="78"/>
    <row r="577" ht="15.75" customHeight="1" s="78"/>
    <row r="578" ht="15.75" customHeight="1" s="78"/>
    <row r="579" ht="15.75" customHeight="1" s="78"/>
    <row r="580" ht="15.75" customHeight="1" s="78"/>
    <row r="581" ht="15.75" customHeight="1" s="78"/>
    <row r="582" ht="15.75" customHeight="1" s="78"/>
    <row r="583" ht="15.75" customHeight="1" s="78"/>
    <row r="584" ht="15.75" customHeight="1" s="78"/>
    <row r="585" ht="15.75" customHeight="1" s="78"/>
    <row r="586" ht="15.75" customHeight="1" s="78"/>
    <row r="587" ht="15.75" customHeight="1" s="78"/>
    <row r="588" ht="15.75" customHeight="1" s="78"/>
    <row r="589" ht="15.75" customHeight="1" s="78"/>
    <row r="590" ht="15.75" customHeight="1" s="78"/>
    <row r="591" ht="15.75" customHeight="1" s="78"/>
    <row r="592" ht="15.75" customHeight="1" s="78"/>
    <row r="593" ht="15.75" customHeight="1" s="78"/>
    <row r="594" ht="15.75" customHeight="1" s="78"/>
    <row r="595" ht="15.75" customHeight="1" s="78"/>
    <row r="596" ht="15.75" customHeight="1" s="78"/>
    <row r="597" ht="15.75" customHeight="1" s="78"/>
    <row r="598" ht="15.75" customHeight="1" s="78"/>
    <row r="599" ht="15.75" customHeight="1" s="78"/>
    <row r="600" ht="15.75" customHeight="1" s="78"/>
    <row r="601" ht="15.75" customHeight="1" s="78"/>
    <row r="602" ht="15.75" customHeight="1" s="78"/>
    <row r="603" ht="15.75" customHeight="1" s="78"/>
    <row r="604" ht="15.75" customHeight="1" s="78"/>
    <row r="605" ht="15.75" customHeight="1" s="78"/>
    <row r="606" ht="15.75" customHeight="1" s="78"/>
    <row r="607" ht="15.75" customHeight="1" s="78"/>
    <row r="608" ht="15.75" customHeight="1" s="78"/>
    <row r="609" ht="15.75" customHeight="1" s="78"/>
    <row r="610" ht="15.75" customHeight="1" s="78"/>
    <row r="611" ht="15.75" customHeight="1" s="78"/>
    <row r="612" ht="15.75" customHeight="1" s="78"/>
    <row r="613" ht="15.75" customHeight="1" s="78"/>
    <row r="614" ht="15.75" customHeight="1" s="78"/>
    <row r="615" ht="15.75" customHeight="1" s="78"/>
    <row r="616" ht="15.75" customHeight="1" s="78"/>
    <row r="617" ht="15.75" customHeight="1" s="78"/>
    <row r="618" ht="15.75" customHeight="1" s="78"/>
    <row r="619" ht="15.75" customHeight="1" s="78"/>
    <row r="620" ht="15.75" customHeight="1" s="78"/>
    <row r="621" ht="15.75" customHeight="1" s="78"/>
    <row r="622" ht="15.75" customHeight="1" s="78"/>
    <row r="623" ht="15.75" customHeight="1" s="78"/>
    <row r="624" ht="15.75" customHeight="1" s="78"/>
    <row r="625" ht="15.75" customHeight="1" s="78"/>
    <row r="626" ht="15.75" customHeight="1" s="78"/>
    <row r="627" ht="15.75" customHeight="1" s="78"/>
    <row r="628" ht="15.75" customHeight="1" s="78"/>
    <row r="629" ht="15.75" customHeight="1" s="78"/>
    <row r="630" ht="15.75" customHeight="1" s="78"/>
    <row r="631" ht="15.75" customHeight="1" s="78"/>
    <row r="632" ht="15.75" customHeight="1" s="78"/>
    <row r="633" ht="15.75" customHeight="1" s="78"/>
    <row r="634" ht="15.75" customHeight="1" s="78"/>
    <row r="635" ht="15.75" customHeight="1" s="78"/>
    <row r="636" ht="15.75" customHeight="1" s="78"/>
    <row r="637" ht="15.75" customHeight="1" s="78"/>
    <row r="638" ht="15.75" customHeight="1" s="78"/>
    <row r="639" ht="15.75" customHeight="1" s="78"/>
    <row r="640" ht="15.75" customHeight="1" s="78"/>
    <row r="641" ht="15.75" customHeight="1" s="78"/>
    <row r="642" ht="15.75" customHeight="1" s="78"/>
    <row r="643" ht="15.75" customHeight="1" s="78"/>
    <row r="644" ht="15.75" customHeight="1" s="78"/>
    <row r="645" ht="15.75" customHeight="1" s="78"/>
    <row r="646" ht="15.75" customHeight="1" s="78"/>
    <row r="647" ht="15.75" customHeight="1" s="78"/>
    <row r="648" ht="15.75" customHeight="1" s="78"/>
    <row r="649" ht="15.75" customHeight="1" s="78"/>
    <row r="650" ht="15.75" customHeight="1" s="78"/>
    <row r="651" ht="15.75" customHeight="1" s="78"/>
    <row r="652" ht="15.75" customHeight="1" s="78"/>
    <row r="653" ht="15.75" customHeight="1" s="78"/>
    <row r="654" ht="15.75" customHeight="1" s="78"/>
    <row r="655" ht="15.75" customHeight="1" s="78"/>
    <row r="656" ht="15.75" customHeight="1" s="78"/>
    <row r="657" ht="15.75" customHeight="1" s="78"/>
    <row r="658" ht="15.75" customHeight="1" s="78"/>
    <row r="659" ht="15.75" customHeight="1" s="78"/>
    <row r="660" ht="15.75" customHeight="1" s="78"/>
    <row r="661" ht="15.75" customHeight="1" s="78"/>
    <row r="662" ht="15.75" customHeight="1" s="78"/>
    <row r="663" ht="15.75" customHeight="1" s="78"/>
    <row r="664" ht="15.75" customHeight="1" s="78"/>
    <row r="665" ht="15.75" customHeight="1" s="78"/>
    <row r="666" ht="15.75" customHeight="1" s="78"/>
    <row r="667" ht="15.75" customHeight="1" s="78"/>
    <row r="668" ht="15.75" customHeight="1" s="78"/>
    <row r="669" ht="15.75" customHeight="1" s="78"/>
    <row r="670" ht="15.75" customHeight="1" s="78"/>
    <row r="671" ht="15.75" customHeight="1" s="78"/>
    <row r="672" ht="15.75" customHeight="1" s="78"/>
    <row r="673" ht="15.75" customHeight="1" s="78"/>
    <row r="674" ht="15.75" customHeight="1" s="78"/>
    <row r="675" ht="15.75" customHeight="1" s="78"/>
    <row r="676" ht="15.75" customHeight="1" s="78"/>
    <row r="677" ht="15.75" customHeight="1" s="78"/>
    <row r="678" ht="15.75" customHeight="1" s="78"/>
    <row r="679" ht="15.75" customHeight="1" s="78"/>
    <row r="680" ht="15.75" customHeight="1" s="78"/>
    <row r="681" ht="15.75" customHeight="1" s="78"/>
    <row r="682" ht="15.75" customHeight="1" s="78"/>
    <row r="683" ht="15.75" customHeight="1" s="78"/>
    <row r="684" ht="15.75" customHeight="1" s="78"/>
    <row r="685" ht="15.75" customHeight="1" s="78"/>
    <row r="686" ht="15.75" customHeight="1" s="78"/>
    <row r="687" ht="15.75" customHeight="1" s="78"/>
    <row r="688" ht="15.75" customHeight="1" s="78"/>
    <row r="689" ht="15.75" customHeight="1" s="78"/>
    <row r="690" ht="15.75" customHeight="1" s="78"/>
    <row r="691" ht="15.75" customHeight="1" s="78"/>
    <row r="692" ht="15.75" customHeight="1" s="78"/>
    <row r="693" ht="15.75" customHeight="1" s="78"/>
    <row r="694" ht="15.75" customHeight="1" s="78"/>
    <row r="695" ht="15.75" customHeight="1" s="78"/>
    <row r="696" ht="15.75" customHeight="1" s="78"/>
    <row r="697" ht="15.75" customHeight="1" s="78"/>
    <row r="698" ht="15.75" customHeight="1" s="78"/>
    <row r="699" ht="15.75" customHeight="1" s="78"/>
    <row r="700" ht="15.75" customHeight="1" s="78"/>
    <row r="701" ht="15.75" customHeight="1" s="78"/>
    <row r="702" ht="15.75" customHeight="1" s="78"/>
    <row r="703" ht="15.75" customHeight="1" s="78"/>
    <row r="704" ht="15.75" customHeight="1" s="78"/>
    <row r="705" ht="15.75" customHeight="1" s="78"/>
    <row r="706" ht="15.75" customHeight="1" s="78"/>
    <row r="707" ht="15.75" customHeight="1" s="78"/>
    <row r="708" ht="15.75" customHeight="1" s="78"/>
    <row r="709" ht="15.75" customHeight="1" s="78"/>
    <row r="710" ht="15.75" customHeight="1" s="78"/>
    <row r="711" ht="15.75" customHeight="1" s="78"/>
    <row r="712" ht="15.75" customHeight="1" s="78"/>
    <row r="713" ht="15.75" customHeight="1" s="78"/>
    <row r="714" ht="15.75" customHeight="1" s="78"/>
    <row r="715" ht="15.75" customHeight="1" s="78"/>
    <row r="716" ht="15.75" customHeight="1" s="78"/>
    <row r="717" ht="15.75" customHeight="1" s="78"/>
    <row r="718" ht="15.75" customHeight="1" s="78"/>
    <row r="719" ht="15.75" customHeight="1" s="78"/>
    <row r="720" ht="15.75" customHeight="1" s="78"/>
    <row r="721" ht="15.75" customHeight="1" s="78"/>
    <row r="722" ht="15.75" customHeight="1" s="78"/>
    <row r="723" ht="15.75" customHeight="1" s="78"/>
    <row r="724" ht="15.75" customHeight="1" s="78"/>
    <row r="725" ht="15.75" customHeight="1" s="78"/>
    <row r="726" ht="15.75" customHeight="1" s="78"/>
    <row r="727" ht="15.75" customHeight="1" s="78"/>
    <row r="728" ht="15.75" customHeight="1" s="78"/>
    <row r="729" ht="15.75" customHeight="1" s="78"/>
    <row r="730" ht="15.75" customHeight="1" s="78"/>
    <row r="731" ht="15.75" customHeight="1" s="78"/>
    <row r="732" ht="15.75" customHeight="1" s="78"/>
    <row r="733" ht="15.75" customHeight="1" s="78"/>
    <row r="734" ht="15.75" customHeight="1" s="78"/>
    <row r="735" ht="15.75" customHeight="1" s="78"/>
    <row r="736" ht="15.75" customHeight="1" s="78"/>
    <row r="737" ht="15.75" customHeight="1" s="78"/>
    <row r="738" ht="15.75" customHeight="1" s="78"/>
    <row r="739" ht="15.75" customHeight="1" s="78"/>
    <row r="740" ht="15.75" customHeight="1" s="78"/>
    <row r="741" ht="15.75" customHeight="1" s="78"/>
    <row r="742" ht="15.75" customHeight="1" s="78"/>
    <row r="743" ht="15.75" customHeight="1" s="78"/>
    <row r="744" ht="15.75" customHeight="1" s="78"/>
    <row r="745" ht="15.75" customHeight="1" s="78"/>
    <row r="746" ht="15.75" customHeight="1" s="78"/>
    <row r="747" ht="15.75" customHeight="1" s="78"/>
    <row r="748" ht="15.75" customHeight="1" s="78"/>
    <row r="749" ht="15.75" customHeight="1" s="78"/>
    <row r="750" ht="15.75" customHeight="1" s="78"/>
    <row r="751" ht="15.75" customHeight="1" s="78"/>
    <row r="752" ht="15.75" customHeight="1" s="78"/>
    <row r="753" ht="15.75" customHeight="1" s="78"/>
    <row r="754" ht="15.75" customHeight="1" s="78"/>
    <row r="755" ht="15.75" customHeight="1" s="78"/>
    <row r="756" ht="15.75" customHeight="1" s="78"/>
    <row r="757" ht="15.75" customHeight="1" s="78"/>
    <row r="758" ht="15.75" customHeight="1" s="78"/>
    <row r="759" ht="15.75" customHeight="1" s="78"/>
    <row r="760" ht="15.75" customHeight="1" s="78"/>
    <row r="761" ht="15.75" customHeight="1" s="78"/>
    <row r="762" ht="15.75" customHeight="1" s="78"/>
    <row r="763" ht="15.75" customHeight="1" s="78"/>
    <row r="764" ht="15.75" customHeight="1" s="78"/>
    <row r="765" ht="15.75" customHeight="1" s="78"/>
    <row r="766" ht="15.75" customHeight="1" s="78"/>
    <row r="767" ht="15.75" customHeight="1" s="78"/>
    <row r="768" ht="15.75" customHeight="1" s="78"/>
    <row r="769" ht="15.75" customHeight="1" s="78"/>
    <row r="770" ht="15.75" customHeight="1" s="78"/>
    <row r="771" ht="15.75" customHeight="1" s="78"/>
    <row r="772" ht="15.75" customHeight="1" s="78"/>
    <row r="773" ht="15.75" customHeight="1" s="78"/>
    <row r="774" ht="15.75" customHeight="1" s="78"/>
    <row r="775" ht="15.75" customHeight="1" s="78"/>
    <row r="776" ht="15.75" customHeight="1" s="78"/>
    <row r="777" ht="15.75" customHeight="1" s="78"/>
    <row r="778" ht="15.75" customHeight="1" s="78"/>
    <row r="779" ht="15.75" customHeight="1" s="78"/>
    <row r="780" ht="15.75" customHeight="1" s="78"/>
    <row r="781" ht="15.75" customHeight="1" s="78"/>
    <row r="782" ht="15.75" customHeight="1" s="78"/>
    <row r="783" ht="15.75" customHeight="1" s="78"/>
    <row r="784" ht="15.75" customHeight="1" s="78"/>
    <row r="785" ht="15.75" customHeight="1" s="78"/>
    <row r="786" ht="15.75" customHeight="1" s="78"/>
    <row r="787" ht="15.75" customHeight="1" s="78"/>
    <row r="788" ht="15.75" customHeight="1" s="78"/>
    <row r="789" ht="15.75" customHeight="1" s="78"/>
    <row r="790" ht="15.75" customHeight="1" s="78"/>
    <row r="791" ht="15.75" customHeight="1" s="78"/>
    <row r="792" ht="15.75" customHeight="1" s="78"/>
    <row r="793" ht="15.75" customHeight="1" s="78"/>
    <row r="794" ht="15.75" customHeight="1" s="78"/>
    <row r="795" ht="15.75" customHeight="1" s="78"/>
    <row r="796" ht="15.75" customHeight="1" s="78"/>
    <row r="797" ht="15.75" customHeight="1" s="78"/>
    <row r="798" ht="15.75" customHeight="1" s="78"/>
    <row r="799" ht="15.75" customHeight="1" s="78"/>
    <row r="800" ht="15.75" customHeight="1" s="78"/>
    <row r="801" ht="15.75" customHeight="1" s="78"/>
    <row r="802" ht="15.75" customHeight="1" s="78"/>
    <row r="803" ht="15.75" customHeight="1" s="78"/>
    <row r="804" ht="15.75" customHeight="1" s="78"/>
    <row r="805" ht="15.75" customHeight="1" s="78"/>
    <row r="806" ht="15.75" customHeight="1" s="78"/>
    <row r="807" ht="15.75" customHeight="1" s="78"/>
    <row r="808" ht="15.75" customHeight="1" s="78"/>
    <row r="809" ht="15.75" customHeight="1" s="78"/>
    <row r="810" ht="15.75" customHeight="1" s="78"/>
    <row r="811" ht="15.75" customHeight="1" s="78"/>
    <row r="812" ht="15.75" customHeight="1" s="78"/>
    <row r="813" ht="15.75" customHeight="1" s="78"/>
    <row r="814" ht="15.75" customHeight="1" s="78"/>
    <row r="815" ht="15.75" customHeight="1" s="78"/>
    <row r="816" ht="15.75" customHeight="1" s="78"/>
    <row r="817" ht="15.75" customHeight="1" s="78"/>
    <row r="818" ht="15.75" customHeight="1" s="78"/>
    <row r="819" ht="15.75" customHeight="1" s="78"/>
    <row r="820" ht="15.75" customHeight="1" s="78"/>
    <row r="821" ht="15.75" customHeight="1" s="78"/>
    <row r="822" ht="15.75" customHeight="1" s="78"/>
    <row r="823" ht="15.75" customHeight="1" s="78"/>
    <row r="824" ht="15.75" customHeight="1" s="78"/>
    <row r="825" ht="15.75" customHeight="1" s="78"/>
    <row r="826" ht="15.75" customHeight="1" s="78"/>
    <row r="827" ht="15.75" customHeight="1" s="78"/>
    <row r="828" ht="15.75" customHeight="1" s="78"/>
    <row r="829" ht="15.75" customHeight="1" s="78"/>
    <row r="830" ht="15.75" customHeight="1" s="78"/>
    <row r="831" ht="15.75" customHeight="1" s="78"/>
    <row r="832" ht="15.75" customHeight="1" s="78"/>
    <row r="833" ht="15.75" customHeight="1" s="78"/>
    <row r="834" ht="15.75" customHeight="1" s="78"/>
    <row r="835" ht="15.75" customHeight="1" s="78"/>
    <row r="836" ht="15.75" customHeight="1" s="78"/>
    <row r="837" ht="15.75" customHeight="1" s="78"/>
    <row r="838" ht="15.75" customHeight="1" s="78"/>
    <row r="839" ht="15.75" customHeight="1" s="78"/>
    <row r="840" ht="15.75" customHeight="1" s="78"/>
    <row r="841" ht="15.75" customHeight="1" s="78"/>
    <row r="842" ht="15.75" customHeight="1" s="78"/>
    <row r="843" ht="15.75" customHeight="1" s="78"/>
    <row r="844" ht="15.75" customHeight="1" s="78"/>
    <row r="845" ht="15.75" customHeight="1" s="78"/>
    <row r="846" ht="15.75" customHeight="1" s="78"/>
    <row r="847" ht="15.75" customHeight="1" s="78"/>
    <row r="848" ht="15.75" customHeight="1" s="78"/>
    <row r="849" ht="15.75" customHeight="1" s="78"/>
    <row r="850" ht="15.75" customHeight="1" s="78"/>
    <row r="851" ht="15.75" customHeight="1" s="78"/>
    <row r="852" ht="15.75" customHeight="1" s="78"/>
    <row r="853" ht="15.75" customHeight="1" s="78"/>
    <row r="854" ht="15.75" customHeight="1" s="78"/>
    <row r="855" ht="15.75" customHeight="1" s="78"/>
    <row r="856" ht="15.75" customHeight="1" s="78"/>
    <row r="857" ht="15.75" customHeight="1" s="78"/>
    <row r="858" ht="15.75" customHeight="1" s="78"/>
    <row r="859" ht="15.75" customHeight="1" s="78"/>
    <row r="860" ht="15.75" customHeight="1" s="78"/>
    <row r="861" ht="15.75" customHeight="1" s="78"/>
    <row r="862" ht="15.75" customHeight="1" s="78"/>
    <row r="863" ht="15.75" customHeight="1" s="78"/>
    <row r="864" ht="15.75" customHeight="1" s="78"/>
    <row r="865" ht="15.75" customHeight="1" s="78"/>
    <row r="866" ht="15.75" customHeight="1" s="78"/>
    <row r="867" ht="15.75" customHeight="1" s="78"/>
    <row r="868" ht="15.75" customHeight="1" s="78"/>
    <row r="869" ht="15.75" customHeight="1" s="78"/>
    <row r="870" ht="15.75" customHeight="1" s="78"/>
    <row r="871" ht="15.75" customHeight="1" s="78"/>
    <row r="872" ht="15.75" customHeight="1" s="78"/>
    <row r="873" ht="15.75" customHeight="1" s="78"/>
    <row r="874" ht="15.75" customHeight="1" s="78"/>
    <row r="875" ht="15.75" customHeight="1" s="78"/>
    <row r="876" ht="15.75" customHeight="1" s="78"/>
    <row r="877" ht="15.75" customHeight="1" s="78"/>
    <row r="878" ht="15.75" customHeight="1" s="78"/>
    <row r="879" ht="15.75" customHeight="1" s="78"/>
    <row r="880" ht="15.75" customHeight="1" s="78"/>
    <row r="881" ht="15.75" customHeight="1" s="78"/>
    <row r="882" ht="15.75" customHeight="1" s="78"/>
    <row r="883" ht="15.75" customHeight="1" s="78"/>
    <row r="884" ht="15.75" customHeight="1" s="78"/>
    <row r="885" ht="15.75" customHeight="1" s="78"/>
    <row r="886" ht="15.75" customHeight="1" s="78"/>
    <row r="887" ht="15.75" customHeight="1" s="78"/>
    <row r="888" ht="15.75" customHeight="1" s="78"/>
    <row r="889" ht="15.75" customHeight="1" s="78"/>
    <row r="890" ht="15.75" customHeight="1" s="78"/>
    <row r="891" ht="15.75" customHeight="1" s="78"/>
    <row r="892" ht="15.75" customHeight="1" s="78"/>
    <row r="893" ht="15.75" customHeight="1" s="78"/>
    <row r="894" ht="15.75" customHeight="1" s="78"/>
    <row r="895" ht="15.75" customHeight="1" s="78"/>
    <row r="896" ht="15.75" customHeight="1" s="78"/>
    <row r="897" ht="15.75" customHeight="1" s="78"/>
    <row r="898" ht="15.75" customHeight="1" s="78"/>
    <row r="899" ht="15.75" customHeight="1" s="78"/>
    <row r="900" ht="15.75" customHeight="1" s="78"/>
    <row r="901" ht="15.75" customHeight="1" s="78"/>
    <row r="902" ht="15.75" customHeight="1" s="78"/>
    <row r="903" ht="15.75" customHeight="1" s="78"/>
    <row r="904" ht="15.75" customHeight="1" s="78"/>
    <row r="905" ht="15.75" customHeight="1" s="78"/>
    <row r="906" ht="15.75" customHeight="1" s="78"/>
    <row r="907" ht="15.75" customHeight="1" s="78"/>
    <row r="908" ht="15.75" customHeight="1" s="78"/>
    <row r="909" ht="15.75" customHeight="1" s="78"/>
    <row r="910" ht="15.75" customHeight="1" s="78"/>
    <row r="911" ht="15.75" customHeight="1" s="78"/>
    <row r="912" ht="15.75" customHeight="1" s="78"/>
    <row r="913" ht="15.75" customHeight="1" s="78"/>
    <row r="914" ht="15.75" customHeight="1" s="78"/>
    <row r="915" ht="15.75" customHeight="1" s="78"/>
    <row r="916" ht="15.75" customHeight="1" s="78"/>
    <row r="917" ht="15.75" customHeight="1" s="78"/>
    <row r="918" ht="15.75" customHeight="1" s="78"/>
    <row r="919" ht="15.75" customHeight="1" s="78"/>
    <row r="920" ht="15.75" customHeight="1" s="78"/>
    <row r="921" ht="15.75" customHeight="1" s="78"/>
    <row r="922" ht="15.75" customHeight="1" s="78"/>
    <row r="923" ht="15.75" customHeight="1" s="78"/>
    <row r="924" ht="15.75" customHeight="1" s="78"/>
    <row r="925" ht="15.75" customHeight="1" s="78"/>
    <row r="926" ht="15.75" customHeight="1" s="78"/>
    <row r="927" ht="15.75" customHeight="1" s="78"/>
    <row r="928" ht="15.75" customHeight="1" s="78"/>
    <row r="929" ht="15.75" customHeight="1" s="78"/>
    <row r="930" ht="15.75" customHeight="1" s="78"/>
    <row r="931" ht="15.75" customHeight="1" s="78"/>
    <row r="932" ht="15.75" customHeight="1" s="78"/>
    <row r="933" ht="15.75" customHeight="1" s="78"/>
    <row r="934" ht="15.75" customHeight="1" s="78"/>
    <row r="935" ht="15.75" customHeight="1" s="78"/>
    <row r="936" ht="15.75" customHeight="1" s="78"/>
    <row r="937" ht="15.75" customHeight="1" s="78"/>
    <row r="938" ht="15.75" customHeight="1" s="78"/>
    <row r="939" ht="15.75" customHeight="1" s="78"/>
    <row r="940" ht="15.75" customHeight="1" s="78"/>
    <row r="941" ht="15.75" customHeight="1" s="78"/>
    <row r="942" ht="15.75" customHeight="1" s="78"/>
    <row r="943" ht="15.75" customHeight="1" s="78"/>
    <row r="944" ht="15.75" customHeight="1" s="78"/>
    <row r="945" ht="15.75" customHeight="1" s="78"/>
    <row r="946" ht="15.75" customHeight="1" s="78"/>
    <row r="947" ht="15.75" customHeight="1" s="78"/>
    <row r="948" ht="15.75" customHeight="1" s="78"/>
    <row r="949" ht="15.75" customHeight="1" s="78"/>
    <row r="950" ht="15.75" customHeight="1" s="78"/>
    <row r="951" ht="15.75" customHeight="1" s="78"/>
    <row r="952" ht="15.75" customHeight="1" s="78"/>
    <row r="953" ht="15.75" customHeight="1" s="78"/>
    <row r="954" ht="15.75" customHeight="1" s="78"/>
    <row r="955" ht="15.75" customHeight="1" s="78"/>
    <row r="956" ht="15.75" customHeight="1" s="78"/>
    <row r="957" ht="15.75" customHeight="1" s="78"/>
    <row r="958" ht="15.75" customHeight="1" s="78"/>
    <row r="959" ht="15.75" customHeight="1" s="78"/>
    <row r="960" ht="15.75" customHeight="1" s="78"/>
    <row r="961" ht="15.75" customHeight="1" s="78"/>
    <row r="962" ht="15.75" customHeight="1" s="78"/>
    <row r="963" ht="15.75" customHeight="1" s="78"/>
    <row r="964" ht="15.75" customHeight="1" s="78"/>
    <row r="965" ht="15.75" customHeight="1" s="78"/>
    <row r="966" ht="15.75" customHeight="1" s="78"/>
    <row r="967" ht="15.75" customHeight="1" s="78"/>
    <row r="968" ht="15.75" customHeight="1" s="78"/>
    <row r="969" ht="15.75" customHeight="1" s="78"/>
    <row r="970" ht="15.75" customHeight="1" s="78"/>
    <row r="971" ht="15.75" customHeight="1" s="78"/>
    <row r="972" ht="15.75" customHeight="1" s="78"/>
    <row r="973" ht="15.75" customHeight="1" s="78"/>
    <row r="974" ht="15.75" customHeight="1" s="78"/>
    <row r="975" ht="15.75" customHeight="1" s="78"/>
    <row r="976" ht="15.75" customHeight="1" s="78"/>
    <row r="977" ht="15.75" customHeight="1" s="78"/>
    <row r="978" ht="15.75" customHeight="1" s="78"/>
    <row r="979" ht="15.75" customHeight="1" s="78"/>
    <row r="980" ht="15.75" customHeight="1" s="78"/>
    <row r="981" ht="15.75" customHeight="1" s="78"/>
    <row r="982" ht="15.75" customHeight="1" s="78"/>
    <row r="983" ht="15.75" customHeight="1" s="78"/>
    <row r="984" ht="15.75" customHeight="1" s="78"/>
    <row r="985" ht="15.75" customHeight="1" s="78"/>
    <row r="986" ht="15.75" customHeight="1" s="78"/>
    <row r="987" ht="15.75" customHeight="1" s="78"/>
    <row r="988" ht="15.75" customHeight="1" s="78"/>
    <row r="989" ht="15.75" customHeight="1" s="78"/>
    <row r="990" ht="15.75" customHeight="1" s="78"/>
    <row r="991" ht="15.75" customHeight="1" s="78"/>
    <row r="992" ht="15.75" customHeight="1" s="78"/>
    <row r="993" ht="15.75" customHeight="1" s="78"/>
    <row r="994" ht="15.75" customHeight="1" s="78"/>
    <row r="995" ht="15.75" customHeight="1" s="78"/>
    <row r="996" ht="15.75" customHeight="1" s="78"/>
    <row r="997" ht="15.75" customHeight="1" s="78"/>
    <row r="998" ht="15.75" customHeight="1" s="78"/>
    <row r="999" ht="15.75" customHeight="1" s="78"/>
    <row r="1048576" ht="12.75" customHeight="1" s="78"/>
  </sheetData>
  <mergeCells count="8">
    <mergeCell ref="A9"/>
    <mergeCell ref="B9"/>
    <mergeCell ref="A2:A6"/>
    <mergeCell ref="A10:A19"/>
    <mergeCell ref="A7:A8"/>
    <mergeCell ref="B7:B8"/>
    <mergeCell ref="B2:B6"/>
    <mergeCell ref="B10:B19"/>
  </mergeCells>
  <printOptions horizontalCentered="0" verticalCentered="0" headings="0" gridLines="0" gridLinesSet="1"/>
  <pageMargins left="0.511805555555556" right="0.511805555555556" top="0.7875" bottom="0.7875" header="0.511811023622047" footer="0.511811023622047"/>
  <pageSetup orientation="portrait" paperSize="9" scale="10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outlinePr summaryBelow="1" summaryRight="1"/>
    <pageSetUpPr fitToPage="0"/>
  </sheetPr>
  <dimension ref="A1:L8"/>
  <sheetViews>
    <sheetView showFormulas="0" showGridLines="1" showRowColHeaders="1" showZeros="1" rightToLeft="0" tabSelected="0" showOutlineSymbols="1" defaultGridColor="1" view="normal" topLeftCell="A1" colorId="64" zoomScale="55" zoomScaleNormal="55" zoomScalePageLayoutView="100" workbookViewId="0">
      <selection pane="topLeft" activeCell="B4" activeCellId="0" sqref="B4"/>
    </sheetView>
  </sheetViews>
  <sheetFormatPr baseColWidth="8" defaultColWidth="14.48828125" defaultRowHeight="15" zeroHeight="0" outlineLevelRow="0"/>
  <cols>
    <col width="26.3" customWidth="1" style="77" min="1" max="1"/>
    <col width="17.57" customWidth="1" style="77" min="2" max="2"/>
    <col width="18.71" customWidth="1" style="77" min="3" max="3"/>
    <col width="17.43" customWidth="1" style="77" min="4" max="4"/>
    <col width="19" customWidth="1" style="77" min="5" max="5"/>
    <col width="17.14" customWidth="1" style="77" min="6" max="7"/>
    <col width="17.86" customWidth="1" style="77" min="8" max="8"/>
    <col width="18" customWidth="1" style="77" min="9" max="9"/>
    <col width="20.14" customWidth="1" style="77" min="10" max="10"/>
    <col width="8.699999999999999" customWidth="1" style="77" min="11" max="11"/>
    <col width="9.85" customWidth="1" style="77" min="12" max="12"/>
    <col width="8.699999999999999" customWidth="1" style="77" min="13" max="26"/>
  </cols>
  <sheetData>
    <row r="1" ht="15.75" customHeight="1" s="78">
      <c r="A1" s="83" t="inlineStr">
        <is>
          <t>EIXO</t>
        </is>
      </c>
      <c r="B1" s="83" t="inlineStr">
        <is>
          <t xml:space="preserve">NÚMERO DE AÇÕES TOTAIS </t>
        </is>
      </c>
      <c r="C1" s="84" t="inlineStr">
        <is>
          <t xml:space="preserve"> NÚMERO DE AÇÕES CONFORME AS METAS/PRAZOS </t>
        </is>
      </c>
      <c r="D1" s="85" t="n"/>
      <c r="E1" s="85" t="n"/>
      <c r="F1" s="85" t="n"/>
      <c r="G1" s="85" t="n"/>
      <c r="H1" s="85" t="n"/>
      <c r="I1" s="85" t="n"/>
      <c r="J1" s="85" t="n"/>
      <c r="K1" s="86" t="inlineStr">
        <is>
          <t xml:space="preserve">TOTAL DE INVESTIMENTO </t>
        </is>
      </c>
      <c r="L1" s="87" t="n"/>
    </row>
    <row r="2" ht="15.75" customHeight="1" s="78">
      <c r="A2" s="88" t="n"/>
      <c r="B2" s="88" t="n"/>
      <c r="C2" s="89" t="inlineStr">
        <is>
          <t>Imediato (até 3 anos)</t>
        </is>
      </c>
      <c r="D2" s="90" t="n"/>
      <c r="E2" s="89" t="inlineStr">
        <is>
          <t>Curto Prazo (entre 4 e 8 anos)</t>
        </is>
      </c>
      <c r="F2" s="90" t="n"/>
      <c r="G2" s="89" t="inlineStr">
        <is>
          <t>Médio Prazo (entre 9 e 13 anos)</t>
        </is>
      </c>
      <c r="H2" s="90" t="n"/>
      <c r="I2" s="91" t="inlineStr">
        <is>
          <t>Longo Prazo (entre 14 e 20 anos)</t>
        </is>
      </c>
      <c r="J2" s="85" t="n"/>
      <c r="K2" s="92" t="n"/>
      <c r="L2" s="93" t="n"/>
    </row>
    <row r="3" ht="15" customHeight="1" s="78">
      <c r="A3" s="94" t="n"/>
      <c r="B3" s="94" t="n"/>
      <c r="C3" s="95" t="inlineStr">
        <is>
          <t>Número de ações</t>
        </is>
      </c>
      <c r="D3" s="95" t="inlineStr">
        <is>
          <t>Investimento (R$)</t>
        </is>
      </c>
      <c r="E3" s="95" t="inlineStr">
        <is>
          <t>Número de ações</t>
        </is>
      </c>
      <c r="F3" s="95" t="inlineStr">
        <is>
          <t>Investimento (R$)</t>
        </is>
      </c>
      <c r="G3" s="95" t="inlineStr">
        <is>
          <t>Número de ações</t>
        </is>
      </c>
      <c r="H3" s="95" t="inlineStr">
        <is>
          <t>Investimento (R$)</t>
        </is>
      </c>
      <c r="I3" s="95" t="inlineStr">
        <is>
          <t>Número de ações</t>
        </is>
      </c>
      <c r="J3" s="96" t="inlineStr">
        <is>
          <t>Investimento (R$)</t>
        </is>
      </c>
      <c r="K3" s="92" t="n"/>
      <c r="L3" s="93" t="n"/>
    </row>
    <row r="4" ht="15" customHeight="1" s="78">
      <c r="A4" s="97" t="inlineStr">
        <is>
          <t>Sistema de Abastecimento de Água</t>
        </is>
      </c>
      <c r="B4" s="98" t="n">
        <v>13</v>
      </c>
      <c r="C4" s="99" t="n">
        <v>1</v>
      </c>
      <c r="D4" s="100" t="n"/>
      <c r="E4" s="99" t="n">
        <v>1</v>
      </c>
      <c r="F4" s="100" t="n"/>
      <c r="G4" s="99" t="n">
        <v>0</v>
      </c>
      <c r="H4" s="99" t="n"/>
      <c r="I4" s="99" t="n">
        <v>11</v>
      </c>
      <c r="J4" s="101" t="n"/>
      <c r="K4" s="102" t="n"/>
      <c r="L4" s="90" t="n"/>
    </row>
    <row r="5" ht="15" customHeight="1" s="78">
      <c r="A5" s="97" t="inlineStr">
        <is>
          <t>Sistema de Esgotamento Sanitário</t>
        </is>
      </c>
      <c r="B5" s="98" t="n">
        <v>2</v>
      </c>
      <c r="C5" s="99" t="n">
        <v>0</v>
      </c>
      <c r="D5" s="103" t="n"/>
      <c r="E5" s="98" t="n">
        <v>0</v>
      </c>
      <c r="F5" s="100" t="n"/>
      <c r="G5" s="99" t="n">
        <v>0</v>
      </c>
      <c r="H5" s="99" t="n"/>
      <c r="I5" s="99" t="n">
        <v>2</v>
      </c>
      <c r="J5" s="104" t="n"/>
      <c r="K5" s="102" t="n"/>
      <c r="L5" s="90" t="n"/>
    </row>
    <row r="6" ht="15" customHeight="1" s="78">
      <c r="A6" s="97" t="inlineStr">
        <is>
          <t>Manejo e Gestão Integrada de Resíduos Sólidos</t>
        </is>
      </c>
      <c r="B6" s="98" t="n">
        <v>1</v>
      </c>
      <c r="C6" s="99" t="n">
        <v>0</v>
      </c>
      <c r="D6" s="105" t="n"/>
      <c r="E6" s="99" t="n">
        <v>0</v>
      </c>
      <c r="F6" s="100" t="n"/>
      <c r="G6" s="99" t="n">
        <v>1</v>
      </c>
      <c r="H6" s="99" t="n"/>
      <c r="I6" s="99" t="n">
        <v>0</v>
      </c>
      <c r="J6" s="104" t="n"/>
      <c r="K6" s="102" t="n"/>
      <c r="L6" s="90" t="n"/>
    </row>
    <row r="7" ht="15" customHeight="1" s="78">
      <c r="A7" s="97" t="inlineStr">
        <is>
          <t>Drenagem Urbana e Manejo de Águas Pluviais</t>
        </is>
      </c>
      <c r="B7" s="98" t="n">
        <v>11</v>
      </c>
      <c r="C7" s="99" t="n">
        <v>2</v>
      </c>
      <c r="D7" s="100" t="n"/>
      <c r="E7" s="99" t="n">
        <v>0</v>
      </c>
      <c r="F7" s="100" t="n"/>
      <c r="G7" s="99" t="n">
        <v>0</v>
      </c>
      <c r="H7" s="100" t="n"/>
      <c r="I7" s="99" t="n">
        <v>9</v>
      </c>
      <c r="J7" s="106" t="n"/>
      <c r="K7" s="102" t="n"/>
      <c r="L7" s="90" t="n"/>
    </row>
    <row r="8" ht="15" customHeight="1" s="78">
      <c r="A8" s="107" t="inlineStr">
        <is>
          <t>TOTAL</t>
        </is>
      </c>
      <c r="B8" s="108">
        <f>SUM(B4:B7)</f>
        <v/>
      </c>
      <c r="C8" s="108">
        <f>SUM(C4:C7)</f>
        <v/>
      </c>
      <c r="D8" s="109">
        <f>SUM(D4:D7)</f>
        <v/>
      </c>
      <c r="E8" s="108">
        <f>SUM(E4:E7)</f>
        <v/>
      </c>
      <c r="F8" s="109">
        <f>SUM(F4:F7)</f>
        <v/>
      </c>
      <c r="G8" s="108">
        <f>SUM(G4:G7)</f>
        <v/>
      </c>
      <c r="H8" s="109">
        <f>SUM(H4:H7)</f>
        <v/>
      </c>
      <c r="I8" s="108">
        <f>SUM(I4:I7)</f>
        <v/>
      </c>
      <c r="J8" s="110">
        <f>SUM(J4:J7)</f>
        <v/>
      </c>
      <c r="K8" s="111">
        <f>SUM(D8,F8,H8,J8)</f>
        <v/>
      </c>
      <c r="L8" s="90" t="n"/>
    </row>
    <row r="21" ht="15.75" customHeight="1" s="78"/>
    <row r="22" ht="15.75" customHeight="1" s="78"/>
    <row r="23" ht="15.75" customHeight="1" s="78"/>
    <row r="24" ht="15.75" customHeight="1" s="78"/>
    <row r="25" ht="15.75" customHeight="1" s="78"/>
    <row r="26" ht="15.75" customHeight="1" s="78"/>
    <row r="27" ht="15.75" customHeight="1" s="78"/>
    <row r="28" ht="15.75" customHeight="1" s="78"/>
    <row r="29" ht="15.75" customHeight="1" s="78"/>
    <row r="30" ht="15.75" customHeight="1" s="78"/>
    <row r="31" ht="15.75" customHeight="1" s="78"/>
    <row r="32" ht="15.75" customHeight="1" s="78"/>
    <row r="33" ht="15.75" customHeight="1" s="78"/>
    <row r="34" ht="15.75" customHeight="1" s="78"/>
    <row r="35" ht="15.75" customHeight="1" s="78"/>
    <row r="36" ht="15.75" customHeight="1" s="78"/>
    <row r="37" ht="15.75" customHeight="1" s="78"/>
    <row r="38" ht="15.75" customHeight="1" s="78"/>
    <row r="39" ht="15.75" customHeight="1" s="78"/>
    <row r="40" ht="15.75" customHeight="1" s="78"/>
    <row r="41" ht="15.75" customHeight="1" s="78"/>
    <row r="42" ht="15.75" customHeight="1" s="78"/>
    <row r="43" ht="15.75" customHeight="1" s="78"/>
    <row r="44" ht="15.75" customHeight="1" s="78"/>
    <row r="45" ht="15.75" customHeight="1" s="78"/>
    <row r="46" ht="15.75" customHeight="1" s="78"/>
    <row r="47" ht="15.75" customHeight="1" s="78"/>
    <row r="48" ht="15.75" customHeight="1" s="78"/>
    <row r="49" ht="15.75" customHeight="1" s="78"/>
    <row r="50" ht="15.75" customHeight="1" s="78"/>
    <row r="51" ht="15.75" customHeight="1" s="78"/>
    <row r="52" ht="15.75" customHeight="1" s="78"/>
    <row r="53" ht="15.75" customHeight="1" s="78"/>
    <row r="54" ht="15.75" customHeight="1" s="78"/>
    <row r="55" ht="15.75" customHeight="1" s="78"/>
    <row r="56" ht="15.75" customHeight="1" s="78"/>
    <row r="57" ht="15.75" customHeight="1" s="78"/>
    <row r="58" ht="15.75" customHeight="1" s="78"/>
    <row r="59" ht="15.75" customHeight="1" s="78"/>
    <row r="60" ht="15.75" customHeight="1" s="78"/>
    <row r="61" ht="15.75" customHeight="1" s="78"/>
    <row r="62" ht="15.75" customHeight="1" s="78"/>
    <row r="63" ht="15.75" customHeight="1" s="78"/>
    <row r="64" ht="15.75" customHeight="1" s="78"/>
    <row r="65" ht="15.75" customHeight="1" s="78"/>
    <row r="66" ht="15.75" customHeight="1" s="78"/>
    <row r="67" ht="15.75" customHeight="1" s="78"/>
    <row r="68" ht="15.75" customHeight="1" s="78"/>
    <row r="69" ht="15.75" customHeight="1" s="78"/>
    <row r="70" ht="15.75" customHeight="1" s="78"/>
    <row r="71" ht="15.75" customHeight="1" s="78"/>
    <row r="72" ht="15.75" customHeight="1" s="78"/>
    <row r="73" ht="15.75" customHeight="1" s="78"/>
    <row r="74" ht="15.75" customHeight="1" s="78"/>
    <row r="75" ht="15.75" customHeight="1" s="78"/>
    <row r="76" ht="15.75" customHeight="1" s="78"/>
    <row r="77" ht="15.75" customHeight="1" s="78"/>
    <row r="78" ht="15.75" customHeight="1" s="78"/>
    <row r="79" ht="15.75" customHeight="1" s="78"/>
    <row r="80" ht="15.75" customHeight="1" s="78"/>
    <row r="81" ht="15.75" customHeight="1" s="78"/>
    <row r="82" ht="15.75" customHeight="1" s="78"/>
    <row r="83" ht="15.75" customHeight="1" s="78"/>
    <row r="84" ht="15.75" customHeight="1" s="78"/>
    <row r="85" ht="15.75" customHeight="1" s="78"/>
    <row r="86" ht="15.75" customHeight="1" s="78"/>
    <row r="87" ht="15.75" customHeight="1" s="78"/>
    <row r="88" ht="15.75" customHeight="1" s="78"/>
    <row r="89" ht="15.75" customHeight="1" s="78"/>
    <row r="90" ht="15.75" customHeight="1" s="78"/>
    <row r="91" ht="15.75" customHeight="1" s="78"/>
    <row r="92" ht="15.75" customHeight="1" s="78"/>
    <row r="93" ht="15.75" customHeight="1" s="78"/>
    <row r="94" ht="15.75" customHeight="1" s="78"/>
    <row r="95" ht="15.75" customHeight="1" s="78"/>
    <row r="96" ht="15.75" customHeight="1" s="78"/>
    <row r="97" ht="15.75" customHeight="1" s="78"/>
    <row r="98" ht="15.75" customHeight="1" s="78"/>
    <row r="99" ht="15.75" customHeight="1" s="78"/>
    <row r="100" ht="15.75" customHeight="1" s="78"/>
    <row r="101" ht="15.75" customHeight="1" s="78"/>
    <row r="102" ht="15.75" customHeight="1" s="78"/>
    <row r="103" ht="15.75" customHeight="1" s="78"/>
    <row r="104" ht="15.75" customHeight="1" s="78"/>
    <row r="105" ht="15.75" customHeight="1" s="78"/>
    <row r="106" ht="15.75" customHeight="1" s="78"/>
    <row r="107" ht="15.75" customHeight="1" s="78"/>
    <row r="108" ht="15.75" customHeight="1" s="78"/>
    <row r="109" ht="15.75" customHeight="1" s="78"/>
    <row r="110" ht="15.75" customHeight="1" s="78"/>
    <row r="111" ht="15.75" customHeight="1" s="78"/>
    <row r="112" ht="15.75" customHeight="1" s="78"/>
    <row r="113" ht="15.75" customHeight="1" s="78"/>
    <row r="114" ht="15.75" customHeight="1" s="78"/>
    <row r="115" ht="15.75" customHeight="1" s="78"/>
    <row r="116" ht="15.75" customHeight="1" s="78"/>
    <row r="117" ht="15.75" customHeight="1" s="78"/>
    <row r="118" ht="15.75" customHeight="1" s="78"/>
    <row r="119" ht="15.75" customHeight="1" s="78"/>
    <row r="120" ht="15.75" customHeight="1" s="78"/>
    <row r="121" ht="15.75" customHeight="1" s="78"/>
    <row r="122" ht="15.75" customHeight="1" s="78"/>
    <row r="123" ht="15.75" customHeight="1" s="78"/>
    <row r="124" ht="15.75" customHeight="1" s="78"/>
    <row r="125" ht="15.75" customHeight="1" s="78"/>
    <row r="126" ht="15.75" customHeight="1" s="78"/>
    <row r="127" ht="15.75" customHeight="1" s="78"/>
    <row r="128" ht="15.75" customHeight="1" s="78"/>
    <row r="129" ht="15.75" customHeight="1" s="78"/>
    <row r="130" ht="15.75" customHeight="1" s="78"/>
    <row r="131" ht="15.75" customHeight="1" s="78"/>
    <row r="132" ht="15.75" customHeight="1" s="78"/>
    <row r="133" ht="15.75" customHeight="1" s="78"/>
    <row r="134" ht="15.75" customHeight="1" s="78"/>
    <row r="135" ht="15.75" customHeight="1" s="78"/>
    <row r="136" ht="15.75" customHeight="1" s="78"/>
    <row r="137" ht="15.75" customHeight="1" s="78"/>
    <row r="138" ht="15.75" customHeight="1" s="78"/>
    <row r="139" ht="15.75" customHeight="1" s="78"/>
    <row r="140" ht="15.75" customHeight="1" s="78"/>
    <row r="141" ht="15.75" customHeight="1" s="78"/>
    <row r="142" ht="15.75" customHeight="1" s="78"/>
    <row r="143" ht="15.75" customHeight="1" s="78"/>
    <row r="144" ht="15.75" customHeight="1" s="78"/>
    <row r="145" ht="15.75" customHeight="1" s="78"/>
    <row r="146" ht="15.75" customHeight="1" s="78"/>
    <row r="147" ht="15.75" customHeight="1" s="78"/>
    <row r="148" ht="15.75" customHeight="1" s="78"/>
    <row r="149" ht="15.75" customHeight="1" s="78"/>
    <row r="150" ht="15.75" customHeight="1" s="78"/>
    <row r="151" ht="15.75" customHeight="1" s="78"/>
    <row r="152" ht="15.75" customHeight="1" s="78"/>
    <row r="153" ht="15.75" customHeight="1" s="78"/>
    <row r="154" ht="15.75" customHeight="1" s="78"/>
    <row r="155" ht="15.75" customHeight="1" s="78"/>
    <row r="156" ht="15.75" customHeight="1" s="78"/>
    <row r="157" ht="15.75" customHeight="1" s="78"/>
    <row r="158" ht="15.75" customHeight="1" s="78"/>
    <row r="159" ht="15.75" customHeight="1" s="78"/>
    <row r="160" ht="15.75" customHeight="1" s="78"/>
    <row r="161" ht="15.75" customHeight="1" s="78"/>
    <row r="162" ht="15.75" customHeight="1" s="78"/>
    <row r="163" ht="15.75" customHeight="1" s="78"/>
    <row r="164" ht="15.75" customHeight="1" s="78"/>
    <row r="165" ht="15.75" customHeight="1" s="78"/>
    <row r="166" ht="15.75" customHeight="1" s="78"/>
    <row r="167" ht="15.75" customHeight="1" s="78"/>
    <row r="168" ht="15.75" customHeight="1" s="78"/>
    <row r="169" ht="15.75" customHeight="1" s="78"/>
    <row r="170" ht="15.75" customHeight="1" s="78"/>
    <row r="171" ht="15.75" customHeight="1" s="78"/>
    <row r="172" ht="15.75" customHeight="1" s="78"/>
    <row r="173" ht="15.75" customHeight="1" s="78"/>
    <row r="174" ht="15.75" customHeight="1" s="78"/>
    <row r="175" ht="15.75" customHeight="1" s="78"/>
    <row r="176" ht="15.75" customHeight="1" s="78"/>
    <row r="177" ht="15.75" customHeight="1" s="78"/>
    <row r="178" ht="15.75" customHeight="1" s="78"/>
    <row r="179" ht="15.75" customHeight="1" s="78"/>
    <row r="180" ht="15.75" customHeight="1" s="78"/>
    <row r="181" ht="15.75" customHeight="1" s="78"/>
    <row r="182" ht="15.75" customHeight="1" s="78"/>
    <row r="183" ht="15.75" customHeight="1" s="78"/>
    <row r="184" ht="15.75" customHeight="1" s="78"/>
    <row r="185" ht="15.75" customHeight="1" s="78"/>
    <row r="186" ht="15.75" customHeight="1" s="78"/>
    <row r="187" ht="15.75" customHeight="1" s="78"/>
    <row r="188" ht="15.75" customHeight="1" s="78"/>
    <row r="189" ht="15.75" customHeight="1" s="78"/>
    <row r="190" ht="15.75" customHeight="1" s="78"/>
    <row r="191" ht="15.75" customHeight="1" s="78"/>
    <row r="192" ht="15.75" customHeight="1" s="78"/>
    <row r="193" ht="15.75" customHeight="1" s="78"/>
    <row r="194" ht="15.75" customHeight="1" s="78"/>
    <row r="195" ht="15.75" customHeight="1" s="78"/>
    <row r="196" ht="15.75" customHeight="1" s="78"/>
    <row r="197" ht="15.75" customHeight="1" s="78"/>
    <row r="198" ht="15.75" customHeight="1" s="78"/>
    <row r="199" ht="15.75" customHeight="1" s="78"/>
    <row r="200" ht="15.75" customHeight="1" s="78"/>
    <row r="201" ht="15.75" customHeight="1" s="78"/>
    <row r="202" ht="15.75" customHeight="1" s="78"/>
    <row r="203" ht="15.75" customHeight="1" s="78"/>
    <row r="204" ht="15.75" customHeight="1" s="78"/>
    <row r="205" ht="15.75" customHeight="1" s="78"/>
    <row r="206" ht="15.75" customHeight="1" s="78"/>
    <row r="207" ht="15.75" customHeight="1" s="78"/>
    <row r="208" ht="15.75" customHeight="1" s="78"/>
    <row r="209" ht="15.75" customHeight="1" s="78"/>
    <row r="210" ht="15.75" customHeight="1" s="78"/>
    <row r="211" ht="15.75" customHeight="1" s="78"/>
    <row r="212" ht="15.75" customHeight="1" s="78"/>
    <row r="213" ht="15.75" customHeight="1" s="78"/>
    <row r="214" ht="15.75" customHeight="1" s="78"/>
    <row r="215" ht="15.75" customHeight="1" s="78"/>
    <row r="216" ht="15.75" customHeight="1" s="78"/>
    <row r="217" ht="15.75" customHeight="1" s="78"/>
    <row r="218" ht="15.75" customHeight="1" s="78"/>
    <row r="219" ht="15.75" customHeight="1" s="78"/>
    <row r="220" ht="15.75" customHeight="1" s="78"/>
    <row r="221" ht="15.75" customHeight="1" s="78"/>
    <row r="222" ht="15.75" customHeight="1" s="78"/>
    <row r="223" ht="15.75" customHeight="1" s="78"/>
    <row r="224" ht="15.75" customHeight="1" s="78"/>
    <row r="225" ht="15.75" customHeight="1" s="78"/>
    <row r="226" ht="15.75" customHeight="1" s="78"/>
    <row r="227" ht="15.75" customHeight="1" s="78"/>
    <row r="228" ht="15.75" customHeight="1" s="78"/>
    <row r="229" ht="15.75" customHeight="1" s="78"/>
    <row r="230" ht="15.75" customHeight="1" s="78"/>
    <row r="231" ht="15.75" customHeight="1" s="78"/>
    <row r="232" ht="15.75" customHeight="1" s="78"/>
    <row r="233" ht="15.75" customHeight="1" s="78"/>
    <row r="234" ht="15.75" customHeight="1" s="78"/>
    <row r="235" ht="15.75" customHeight="1" s="78"/>
    <row r="236" ht="15.75" customHeight="1" s="78"/>
    <row r="237" ht="15.75" customHeight="1" s="78"/>
    <row r="238" ht="15.75" customHeight="1" s="78"/>
    <row r="239" ht="15.75" customHeight="1" s="78"/>
    <row r="240" ht="15.75" customHeight="1" s="78"/>
    <row r="241" ht="15.75" customHeight="1" s="78"/>
    <row r="242" ht="15.75" customHeight="1" s="78"/>
    <row r="243" ht="15.75" customHeight="1" s="78"/>
    <row r="244" ht="15.75" customHeight="1" s="78"/>
    <row r="245" ht="15.75" customHeight="1" s="78"/>
    <row r="246" ht="15.75" customHeight="1" s="78"/>
    <row r="247" ht="15.75" customHeight="1" s="78"/>
    <row r="248" ht="15.75" customHeight="1" s="78"/>
    <row r="249" ht="15.75" customHeight="1" s="78"/>
    <row r="250" ht="15.75" customHeight="1" s="78"/>
    <row r="251" ht="15.75" customHeight="1" s="78"/>
    <row r="252" ht="15.75" customHeight="1" s="78"/>
    <row r="253" ht="15.75" customHeight="1" s="78"/>
    <row r="254" ht="15.75" customHeight="1" s="78"/>
    <row r="255" ht="15.75" customHeight="1" s="78"/>
    <row r="256" ht="15.75" customHeight="1" s="78"/>
    <row r="257" ht="15.75" customHeight="1" s="78"/>
    <row r="258" ht="15.75" customHeight="1" s="78"/>
    <row r="259" ht="15.75" customHeight="1" s="78"/>
    <row r="260" ht="15.75" customHeight="1" s="78"/>
    <row r="261" ht="15.75" customHeight="1" s="78"/>
    <row r="262" ht="15.75" customHeight="1" s="78"/>
    <row r="263" ht="15.75" customHeight="1" s="78"/>
    <row r="264" ht="15.75" customHeight="1" s="78"/>
    <row r="265" ht="15.75" customHeight="1" s="78"/>
    <row r="266" ht="15.75" customHeight="1" s="78"/>
    <row r="267" ht="15.75" customHeight="1" s="78"/>
    <row r="268" ht="15.75" customHeight="1" s="78"/>
    <row r="269" ht="15.75" customHeight="1" s="78"/>
    <row r="270" ht="15.75" customHeight="1" s="78"/>
    <row r="271" ht="15.75" customHeight="1" s="78"/>
    <row r="272" ht="15.75" customHeight="1" s="78"/>
    <row r="273" ht="15.75" customHeight="1" s="78"/>
    <row r="274" ht="15.75" customHeight="1" s="78"/>
    <row r="275" ht="15.75" customHeight="1" s="78"/>
    <row r="276" ht="15.75" customHeight="1" s="78"/>
    <row r="277" ht="15.75" customHeight="1" s="78"/>
    <row r="278" ht="15.75" customHeight="1" s="78"/>
    <row r="279" ht="15.75" customHeight="1" s="78"/>
    <row r="280" ht="15.75" customHeight="1" s="78"/>
    <row r="281" ht="15.75" customHeight="1" s="78"/>
    <row r="282" ht="15.75" customHeight="1" s="78"/>
    <row r="283" ht="15.75" customHeight="1" s="78"/>
    <row r="284" ht="15.75" customHeight="1" s="78"/>
    <row r="285" ht="15.75" customHeight="1" s="78"/>
    <row r="286" ht="15.75" customHeight="1" s="78"/>
    <row r="287" ht="15.75" customHeight="1" s="78"/>
    <row r="288" ht="15.75" customHeight="1" s="78"/>
    <row r="289" ht="15.75" customHeight="1" s="78"/>
    <row r="290" ht="15.75" customHeight="1" s="78"/>
    <row r="291" ht="15.75" customHeight="1" s="78"/>
    <row r="292" ht="15.75" customHeight="1" s="78"/>
    <row r="293" ht="15.75" customHeight="1" s="78"/>
    <row r="294" ht="15.75" customHeight="1" s="78"/>
    <row r="295" ht="15.75" customHeight="1" s="78"/>
    <row r="296" ht="15.75" customHeight="1" s="78"/>
    <row r="297" ht="15.75" customHeight="1" s="78"/>
    <row r="298" ht="15.75" customHeight="1" s="78"/>
    <row r="299" ht="15.75" customHeight="1" s="78"/>
    <row r="300" ht="15.75" customHeight="1" s="78"/>
    <row r="301" ht="15.75" customHeight="1" s="78"/>
    <row r="302" ht="15.75" customHeight="1" s="78"/>
    <row r="303" ht="15.75" customHeight="1" s="78"/>
    <row r="304" ht="15.75" customHeight="1" s="78"/>
    <row r="305" ht="15.75" customHeight="1" s="78"/>
    <row r="306" ht="15.75" customHeight="1" s="78"/>
    <row r="307" ht="15.75" customHeight="1" s="78"/>
    <row r="308" ht="15.75" customHeight="1" s="78"/>
    <row r="309" ht="15.75" customHeight="1" s="78"/>
    <row r="310" ht="15.75" customHeight="1" s="78"/>
    <row r="311" ht="15.75" customHeight="1" s="78"/>
    <row r="312" ht="15.75" customHeight="1" s="78"/>
    <row r="313" ht="15.75" customHeight="1" s="78"/>
    <row r="314" ht="15.75" customHeight="1" s="78"/>
    <row r="315" ht="15.75" customHeight="1" s="78"/>
    <row r="316" ht="15.75" customHeight="1" s="78"/>
    <row r="317" ht="15.75" customHeight="1" s="78"/>
    <row r="318" ht="15.75" customHeight="1" s="78"/>
    <row r="319" ht="15.75" customHeight="1" s="78"/>
    <row r="320" ht="15.75" customHeight="1" s="78"/>
    <row r="321" ht="15.75" customHeight="1" s="78"/>
    <row r="322" ht="15.75" customHeight="1" s="78"/>
    <row r="323" ht="15.75" customHeight="1" s="78"/>
    <row r="324" ht="15.75" customHeight="1" s="78"/>
    <row r="325" ht="15.75" customHeight="1" s="78"/>
    <row r="326" ht="15.75" customHeight="1" s="78"/>
    <row r="327" ht="15.75" customHeight="1" s="78"/>
    <row r="328" ht="15.75" customHeight="1" s="78"/>
    <row r="329" ht="15.75" customHeight="1" s="78"/>
    <row r="330" ht="15.75" customHeight="1" s="78"/>
    <row r="331" ht="15.75" customHeight="1" s="78"/>
    <row r="332" ht="15.75" customHeight="1" s="78"/>
    <row r="333" ht="15.75" customHeight="1" s="78"/>
    <row r="334" ht="15.75" customHeight="1" s="78"/>
    <row r="335" ht="15.75" customHeight="1" s="78"/>
    <row r="336" ht="15.75" customHeight="1" s="78"/>
    <row r="337" ht="15.75" customHeight="1" s="78"/>
    <row r="338" ht="15.75" customHeight="1" s="78"/>
    <row r="339" ht="15.75" customHeight="1" s="78"/>
    <row r="340" ht="15.75" customHeight="1" s="78"/>
    <row r="341" ht="15.75" customHeight="1" s="78"/>
    <row r="342" ht="15.75" customHeight="1" s="78"/>
    <row r="343" ht="15.75" customHeight="1" s="78"/>
    <row r="344" ht="15.75" customHeight="1" s="78"/>
    <row r="345" ht="15.75" customHeight="1" s="78"/>
    <row r="346" ht="15.75" customHeight="1" s="78"/>
    <row r="347" ht="15.75" customHeight="1" s="78"/>
    <row r="348" ht="15.75" customHeight="1" s="78"/>
    <row r="349" ht="15.75" customHeight="1" s="78"/>
    <row r="350" ht="15.75" customHeight="1" s="78"/>
    <row r="351" ht="15.75" customHeight="1" s="78"/>
    <row r="352" ht="15.75" customHeight="1" s="78"/>
    <row r="353" ht="15.75" customHeight="1" s="78"/>
    <row r="354" ht="15.75" customHeight="1" s="78"/>
    <row r="355" ht="15.75" customHeight="1" s="78"/>
    <row r="356" ht="15.75" customHeight="1" s="78"/>
    <row r="357" ht="15.75" customHeight="1" s="78"/>
    <row r="358" ht="15.75" customHeight="1" s="78"/>
    <row r="359" ht="15.75" customHeight="1" s="78"/>
    <row r="360" ht="15.75" customHeight="1" s="78"/>
    <row r="361" ht="15.75" customHeight="1" s="78"/>
    <row r="362" ht="15.75" customHeight="1" s="78"/>
    <row r="363" ht="15.75" customHeight="1" s="78"/>
    <row r="364" ht="15.75" customHeight="1" s="78"/>
    <row r="365" ht="15.75" customHeight="1" s="78"/>
    <row r="366" ht="15.75" customHeight="1" s="78"/>
    <row r="367" ht="15.75" customHeight="1" s="78"/>
    <row r="368" ht="15.75" customHeight="1" s="78"/>
    <row r="369" ht="15.75" customHeight="1" s="78"/>
    <row r="370" ht="15.75" customHeight="1" s="78"/>
    <row r="371" ht="15.75" customHeight="1" s="78"/>
    <row r="372" ht="15.75" customHeight="1" s="78"/>
    <row r="373" ht="15.75" customHeight="1" s="78"/>
    <row r="374" ht="15.75" customHeight="1" s="78"/>
    <row r="375" ht="15.75" customHeight="1" s="78"/>
    <row r="376" ht="15.75" customHeight="1" s="78"/>
    <row r="377" ht="15.75" customHeight="1" s="78"/>
    <row r="378" ht="15.75" customHeight="1" s="78"/>
    <row r="379" ht="15.75" customHeight="1" s="78"/>
    <row r="380" ht="15.75" customHeight="1" s="78"/>
    <row r="381" ht="15.75" customHeight="1" s="78"/>
    <row r="382" ht="15.75" customHeight="1" s="78"/>
    <row r="383" ht="15.75" customHeight="1" s="78"/>
    <row r="384" ht="15.75" customHeight="1" s="78"/>
    <row r="385" ht="15.75" customHeight="1" s="78"/>
    <row r="386" ht="15.75" customHeight="1" s="78"/>
    <row r="387" ht="15.75" customHeight="1" s="78"/>
    <row r="388" ht="15.75" customHeight="1" s="78"/>
    <row r="389" ht="15.75" customHeight="1" s="78"/>
    <row r="390" ht="15.75" customHeight="1" s="78"/>
    <row r="391" ht="15.75" customHeight="1" s="78"/>
    <row r="392" ht="15.75" customHeight="1" s="78"/>
    <row r="393" ht="15.75" customHeight="1" s="78"/>
    <row r="394" ht="15.75" customHeight="1" s="78"/>
    <row r="395" ht="15.75" customHeight="1" s="78"/>
    <row r="396" ht="15.75" customHeight="1" s="78"/>
    <row r="397" ht="15.75" customHeight="1" s="78"/>
    <row r="398" ht="15.75" customHeight="1" s="78"/>
    <row r="399" ht="15.75" customHeight="1" s="78"/>
    <row r="400" ht="15.75" customHeight="1" s="78"/>
    <row r="401" ht="15.75" customHeight="1" s="78"/>
    <row r="402" ht="15.75" customHeight="1" s="78"/>
    <row r="403" ht="15.75" customHeight="1" s="78"/>
    <row r="404" ht="15.75" customHeight="1" s="78"/>
    <row r="405" ht="15.75" customHeight="1" s="78"/>
    <row r="406" ht="15.75" customHeight="1" s="78"/>
    <row r="407" ht="15.75" customHeight="1" s="78"/>
    <row r="408" ht="15.75" customHeight="1" s="78"/>
    <row r="409" ht="15.75" customHeight="1" s="78"/>
    <row r="410" ht="15.75" customHeight="1" s="78"/>
    <row r="411" ht="15.75" customHeight="1" s="78"/>
    <row r="412" ht="15.75" customHeight="1" s="78"/>
    <row r="413" ht="15.75" customHeight="1" s="78"/>
    <row r="414" ht="15.75" customHeight="1" s="78"/>
    <row r="415" ht="15.75" customHeight="1" s="78"/>
    <row r="416" ht="15.75" customHeight="1" s="78"/>
    <row r="417" ht="15.75" customHeight="1" s="78"/>
    <row r="418" ht="15.75" customHeight="1" s="78"/>
    <row r="419" ht="15.75" customHeight="1" s="78"/>
    <row r="420" ht="15.75" customHeight="1" s="78"/>
    <row r="421" ht="15.75" customHeight="1" s="78"/>
    <row r="422" ht="15.75" customHeight="1" s="78"/>
    <row r="423" ht="15.75" customHeight="1" s="78"/>
    <row r="424" ht="15.75" customHeight="1" s="78"/>
    <row r="425" ht="15.75" customHeight="1" s="78"/>
    <row r="426" ht="15.75" customHeight="1" s="78"/>
    <row r="427" ht="15.75" customHeight="1" s="78"/>
    <row r="428" ht="15.75" customHeight="1" s="78"/>
    <row r="429" ht="15.75" customHeight="1" s="78"/>
    <row r="430" ht="15.75" customHeight="1" s="78"/>
    <row r="431" ht="15.75" customHeight="1" s="78"/>
    <row r="432" ht="15.75" customHeight="1" s="78"/>
    <row r="433" ht="15.75" customHeight="1" s="78"/>
    <row r="434" ht="15.75" customHeight="1" s="78"/>
    <row r="435" ht="15.75" customHeight="1" s="78"/>
    <row r="436" ht="15.75" customHeight="1" s="78"/>
    <row r="437" ht="15.75" customHeight="1" s="78"/>
    <row r="438" ht="15.75" customHeight="1" s="78"/>
    <row r="439" ht="15.75" customHeight="1" s="78"/>
    <row r="440" ht="15.75" customHeight="1" s="78"/>
    <row r="441" ht="15.75" customHeight="1" s="78"/>
    <row r="442" ht="15.75" customHeight="1" s="78"/>
    <row r="443" ht="15.75" customHeight="1" s="78"/>
    <row r="444" ht="15.75" customHeight="1" s="78"/>
    <row r="445" ht="15.75" customHeight="1" s="78"/>
    <row r="446" ht="15.75" customHeight="1" s="78"/>
    <row r="447" ht="15.75" customHeight="1" s="78"/>
    <row r="448" ht="15.75" customHeight="1" s="78"/>
    <row r="449" ht="15.75" customHeight="1" s="78"/>
    <row r="450" ht="15.75" customHeight="1" s="78"/>
    <row r="451" ht="15.75" customHeight="1" s="78"/>
    <row r="452" ht="15.75" customHeight="1" s="78"/>
    <row r="453" ht="15.75" customHeight="1" s="78"/>
    <row r="454" ht="15.75" customHeight="1" s="78"/>
    <row r="455" ht="15.75" customHeight="1" s="78"/>
    <row r="456" ht="15.75" customHeight="1" s="78"/>
    <row r="457" ht="15.75" customHeight="1" s="78"/>
    <row r="458" ht="15.75" customHeight="1" s="78"/>
    <row r="459" ht="15.75" customHeight="1" s="78"/>
    <row r="460" ht="15.75" customHeight="1" s="78"/>
    <row r="461" ht="15.75" customHeight="1" s="78"/>
    <row r="462" ht="15.75" customHeight="1" s="78"/>
    <row r="463" ht="15.75" customHeight="1" s="78"/>
    <row r="464" ht="15.75" customHeight="1" s="78"/>
    <row r="465" ht="15.75" customHeight="1" s="78"/>
    <row r="466" ht="15.75" customHeight="1" s="78"/>
    <row r="467" ht="15.75" customHeight="1" s="78"/>
    <row r="468" ht="15.75" customHeight="1" s="78"/>
    <row r="469" ht="15.75" customHeight="1" s="78"/>
    <row r="470" ht="15.75" customHeight="1" s="78"/>
    <row r="471" ht="15.75" customHeight="1" s="78"/>
    <row r="472" ht="15.75" customHeight="1" s="78"/>
    <row r="473" ht="15.75" customHeight="1" s="78"/>
    <row r="474" ht="15.75" customHeight="1" s="78"/>
    <row r="475" ht="15.75" customHeight="1" s="78"/>
    <row r="476" ht="15.75" customHeight="1" s="78"/>
    <row r="477" ht="15.75" customHeight="1" s="78"/>
    <row r="478" ht="15.75" customHeight="1" s="78"/>
    <row r="479" ht="15.75" customHeight="1" s="78"/>
    <row r="480" ht="15.75" customHeight="1" s="78"/>
    <row r="481" ht="15.75" customHeight="1" s="78"/>
    <row r="482" ht="15.75" customHeight="1" s="78"/>
    <row r="483" ht="15.75" customHeight="1" s="78"/>
    <row r="484" ht="15.75" customHeight="1" s="78"/>
    <row r="485" ht="15.75" customHeight="1" s="78"/>
    <row r="486" ht="15.75" customHeight="1" s="78"/>
    <row r="487" ht="15.75" customHeight="1" s="78"/>
    <row r="488" ht="15.75" customHeight="1" s="78"/>
    <row r="489" ht="15.75" customHeight="1" s="78"/>
    <row r="490" ht="15.75" customHeight="1" s="78"/>
    <row r="491" ht="15.75" customHeight="1" s="78"/>
    <row r="492" ht="15.75" customHeight="1" s="78"/>
    <row r="493" ht="15.75" customHeight="1" s="78"/>
    <row r="494" ht="15.75" customHeight="1" s="78"/>
    <row r="495" ht="15.75" customHeight="1" s="78"/>
    <row r="496" ht="15.75" customHeight="1" s="78"/>
    <row r="497" ht="15.75" customHeight="1" s="78"/>
    <row r="498" ht="15.75" customHeight="1" s="78"/>
    <row r="499" ht="15.75" customHeight="1" s="78"/>
    <row r="500" ht="15.75" customHeight="1" s="78"/>
    <row r="501" ht="15.75" customHeight="1" s="78"/>
    <row r="502" ht="15.75" customHeight="1" s="78"/>
    <row r="503" ht="15.75" customHeight="1" s="78"/>
    <row r="504" ht="15.75" customHeight="1" s="78"/>
    <row r="505" ht="15.75" customHeight="1" s="78"/>
    <row r="506" ht="15.75" customHeight="1" s="78"/>
    <row r="507" ht="15.75" customHeight="1" s="78"/>
    <row r="508" ht="15.75" customHeight="1" s="78"/>
    <row r="509" ht="15.75" customHeight="1" s="78"/>
    <row r="510" ht="15.75" customHeight="1" s="78"/>
    <row r="511" ht="15.75" customHeight="1" s="78"/>
    <row r="512" ht="15.75" customHeight="1" s="78"/>
    <row r="513" ht="15.75" customHeight="1" s="78"/>
    <row r="514" ht="15.75" customHeight="1" s="78"/>
    <row r="515" ht="15.75" customHeight="1" s="78"/>
    <row r="516" ht="15.75" customHeight="1" s="78"/>
    <row r="517" ht="15.75" customHeight="1" s="78"/>
    <row r="518" ht="15.75" customHeight="1" s="78"/>
    <row r="519" ht="15.75" customHeight="1" s="78"/>
    <row r="520" ht="15.75" customHeight="1" s="78"/>
    <row r="521" ht="15.75" customHeight="1" s="78"/>
    <row r="522" ht="15.75" customHeight="1" s="78"/>
    <row r="523" ht="15.75" customHeight="1" s="78"/>
    <row r="524" ht="15.75" customHeight="1" s="78"/>
    <row r="525" ht="15.75" customHeight="1" s="78"/>
    <row r="526" ht="15.75" customHeight="1" s="78"/>
    <row r="527" ht="15.75" customHeight="1" s="78"/>
    <row r="528" ht="15.75" customHeight="1" s="78"/>
    <row r="529" ht="15.75" customHeight="1" s="78"/>
    <row r="530" ht="15.75" customHeight="1" s="78"/>
    <row r="531" ht="15.75" customHeight="1" s="78"/>
    <row r="532" ht="15.75" customHeight="1" s="78"/>
    <row r="533" ht="15.75" customHeight="1" s="78"/>
    <row r="534" ht="15.75" customHeight="1" s="78"/>
    <row r="535" ht="15.75" customHeight="1" s="78"/>
    <row r="536" ht="15.75" customHeight="1" s="78"/>
    <row r="537" ht="15.75" customHeight="1" s="78"/>
    <row r="538" ht="15.75" customHeight="1" s="78"/>
    <row r="539" ht="15.75" customHeight="1" s="78"/>
    <row r="540" ht="15.75" customHeight="1" s="78"/>
    <row r="541" ht="15.75" customHeight="1" s="78"/>
    <row r="542" ht="15.75" customHeight="1" s="78"/>
    <row r="543" ht="15.75" customHeight="1" s="78"/>
    <row r="544" ht="15.75" customHeight="1" s="78"/>
    <row r="545" ht="15.75" customHeight="1" s="78"/>
    <row r="546" ht="15.75" customHeight="1" s="78"/>
    <row r="547" ht="15.75" customHeight="1" s="78"/>
    <row r="548" ht="15.75" customHeight="1" s="78"/>
    <row r="549" ht="15.75" customHeight="1" s="78"/>
    <row r="550" ht="15.75" customHeight="1" s="78"/>
    <row r="551" ht="15.75" customHeight="1" s="78"/>
    <row r="552" ht="15.75" customHeight="1" s="78"/>
    <row r="553" ht="15.75" customHeight="1" s="78"/>
    <row r="554" ht="15.75" customHeight="1" s="78"/>
    <row r="555" ht="15.75" customHeight="1" s="78"/>
    <row r="556" ht="15.75" customHeight="1" s="78"/>
    <row r="557" ht="15.75" customHeight="1" s="78"/>
    <row r="558" ht="15.75" customHeight="1" s="78"/>
    <row r="559" ht="15.75" customHeight="1" s="78"/>
    <row r="560" ht="15.75" customHeight="1" s="78"/>
    <row r="561" ht="15.75" customHeight="1" s="78"/>
    <row r="562" ht="15.75" customHeight="1" s="78"/>
    <row r="563" ht="15.75" customHeight="1" s="78"/>
    <row r="564" ht="15.75" customHeight="1" s="78"/>
    <row r="565" ht="15.75" customHeight="1" s="78"/>
    <row r="566" ht="15.75" customHeight="1" s="78"/>
    <row r="567" ht="15.75" customHeight="1" s="78"/>
    <row r="568" ht="15.75" customHeight="1" s="78"/>
    <row r="569" ht="15.75" customHeight="1" s="78"/>
    <row r="570" ht="15.75" customHeight="1" s="78"/>
    <row r="571" ht="15.75" customHeight="1" s="78"/>
    <row r="572" ht="15.75" customHeight="1" s="78"/>
    <row r="573" ht="15.75" customHeight="1" s="78"/>
    <row r="574" ht="15.75" customHeight="1" s="78"/>
    <row r="575" ht="15.75" customHeight="1" s="78"/>
    <row r="576" ht="15.75" customHeight="1" s="78"/>
    <row r="577" ht="15.75" customHeight="1" s="78"/>
    <row r="578" ht="15.75" customHeight="1" s="78"/>
    <row r="579" ht="15.75" customHeight="1" s="78"/>
    <row r="580" ht="15.75" customHeight="1" s="78"/>
    <row r="581" ht="15.75" customHeight="1" s="78"/>
    <row r="582" ht="15.75" customHeight="1" s="78"/>
    <row r="583" ht="15.75" customHeight="1" s="78"/>
    <row r="584" ht="15.75" customHeight="1" s="78"/>
    <row r="585" ht="15.75" customHeight="1" s="78"/>
    <row r="586" ht="15.75" customHeight="1" s="78"/>
    <row r="587" ht="15.75" customHeight="1" s="78"/>
    <row r="588" ht="15.75" customHeight="1" s="78"/>
    <row r="589" ht="15.75" customHeight="1" s="78"/>
    <row r="590" ht="15.75" customHeight="1" s="78"/>
    <row r="591" ht="15.75" customHeight="1" s="78"/>
    <row r="592" ht="15.75" customHeight="1" s="78"/>
    <row r="593" ht="15.75" customHeight="1" s="78"/>
    <row r="594" ht="15.75" customHeight="1" s="78"/>
    <row r="595" ht="15.75" customHeight="1" s="78"/>
    <row r="596" ht="15.75" customHeight="1" s="78"/>
    <row r="597" ht="15.75" customHeight="1" s="78"/>
    <row r="598" ht="15.75" customHeight="1" s="78"/>
    <row r="599" ht="15.75" customHeight="1" s="78"/>
    <row r="600" ht="15.75" customHeight="1" s="78"/>
    <row r="601" ht="15.75" customHeight="1" s="78"/>
    <row r="602" ht="15.75" customHeight="1" s="78"/>
    <row r="603" ht="15.75" customHeight="1" s="78"/>
    <row r="604" ht="15.75" customHeight="1" s="78"/>
    <row r="605" ht="15.75" customHeight="1" s="78"/>
    <row r="606" ht="15.75" customHeight="1" s="78"/>
    <row r="607" ht="15.75" customHeight="1" s="78"/>
    <row r="608" ht="15.75" customHeight="1" s="78"/>
    <row r="609" ht="15.75" customHeight="1" s="78"/>
    <row r="610" ht="15.75" customHeight="1" s="78"/>
    <row r="611" ht="15.75" customHeight="1" s="78"/>
    <row r="612" ht="15.75" customHeight="1" s="78"/>
    <row r="613" ht="15.75" customHeight="1" s="78"/>
    <row r="614" ht="15.75" customHeight="1" s="78"/>
    <row r="615" ht="15.75" customHeight="1" s="78"/>
    <row r="616" ht="15.75" customHeight="1" s="78"/>
    <row r="617" ht="15.75" customHeight="1" s="78"/>
    <row r="618" ht="15.75" customHeight="1" s="78"/>
    <row r="619" ht="15.75" customHeight="1" s="78"/>
    <row r="620" ht="15.75" customHeight="1" s="78"/>
    <row r="621" ht="15.75" customHeight="1" s="78"/>
    <row r="622" ht="15.75" customHeight="1" s="78"/>
    <row r="623" ht="15.75" customHeight="1" s="78"/>
    <row r="624" ht="15.75" customHeight="1" s="78"/>
    <row r="625" ht="15.75" customHeight="1" s="78"/>
    <row r="626" ht="15.75" customHeight="1" s="78"/>
    <row r="627" ht="15.75" customHeight="1" s="78"/>
    <row r="628" ht="15.75" customHeight="1" s="78"/>
    <row r="629" ht="15.75" customHeight="1" s="78"/>
    <row r="630" ht="15.75" customHeight="1" s="78"/>
    <row r="631" ht="15.75" customHeight="1" s="78"/>
    <row r="632" ht="15.75" customHeight="1" s="78"/>
    <row r="633" ht="15.75" customHeight="1" s="78"/>
    <row r="634" ht="15.75" customHeight="1" s="78"/>
    <row r="635" ht="15.75" customHeight="1" s="78"/>
    <row r="636" ht="15.75" customHeight="1" s="78"/>
    <row r="637" ht="15.75" customHeight="1" s="78"/>
    <row r="638" ht="15.75" customHeight="1" s="78"/>
    <row r="639" ht="15.75" customHeight="1" s="78"/>
    <row r="640" ht="15.75" customHeight="1" s="78"/>
    <row r="641" ht="15.75" customHeight="1" s="78"/>
    <row r="642" ht="15.75" customHeight="1" s="78"/>
    <row r="643" ht="15.75" customHeight="1" s="78"/>
    <row r="644" ht="15.75" customHeight="1" s="78"/>
    <row r="645" ht="15.75" customHeight="1" s="78"/>
    <row r="646" ht="15.75" customHeight="1" s="78"/>
    <row r="647" ht="15.75" customHeight="1" s="78"/>
    <row r="648" ht="15.75" customHeight="1" s="78"/>
    <row r="649" ht="15.75" customHeight="1" s="78"/>
    <row r="650" ht="15.75" customHeight="1" s="78"/>
    <row r="651" ht="15.75" customHeight="1" s="78"/>
    <row r="652" ht="15.75" customHeight="1" s="78"/>
    <row r="653" ht="15.75" customHeight="1" s="78"/>
    <row r="654" ht="15.75" customHeight="1" s="78"/>
    <row r="655" ht="15.75" customHeight="1" s="78"/>
    <row r="656" ht="15.75" customHeight="1" s="78"/>
    <row r="657" ht="15.75" customHeight="1" s="78"/>
    <row r="658" ht="15.75" customHeight="1" s="78"/>
    <row r="659" ht="15.75" customHeight="1" s="78"/>
    <row r="660" ht="15.75" customHeight="1" s="78"/>
    <row r="661" ht="15.75" customHeight="1" s="78"/>
    <row r="662" ht="15.75" customHeight="1" s="78"/>
    <row r="663" ht="15.75" customHeight="1" s="78"/>
    <row r="664" ht="15.75" customHeight="1" s="78"/>
    <row r="665" ht="15.75" customHeight="1" s="78"/>
    <row r="666" ht="15.75" customHeight="1" s="78"/>
    <row r="667" ht="15.75" customHeight="1" s="78"/>
    <row r="668" ht="15.75" customHeight="1" s="78"/>
    <row r="669" ht="15.75" customHeight="1" s="78"/>
    <row r="670" ht="15.75" customHeight="1" s="78"/>
    <row r="671" ht="15.75" customHeight="1" s="78"/>
    <row r="672" ht="15.75" customHeight="1" s="78"/>
    <row r="673" ht="15.75" customHeight="1" s="78"/>
    <row r="674" ht="15.75" customHeight="1" s="78"/>
    <row r="675" ht="15.75" customHeight="1" s="78"/>
    <row r="676" ht="15.75" customHeight="1" s="78"/>
    <row r="677" ht="15.75" customHeight="1" s="78"/>
    <row r="678" ht="15.75" customHeight="1" s="78"/>
    <row r="679" ht="15.75" customHeight="1" s="78"/>
    <row r="680" ht="15.75" customHeight="1" s="78"/>
    <row r="681" ht="15.75" customHeight="1" s="78"/>
    <row r="682" ht="15.75" customHeight="1" s="78"/>
    <row r="683" ht="15.75" customHeight="1" s="78"/>
    <row r="684" ht="15.75" customHeight="1" s="78"/>
    <row r="685" ht="15.75" customHeight="1" s="78"/>
    <row r="686" ht="15.75" customHeight="1" s="78"/>
    <row r="687" ht="15.75" customHeight="1" s="78"/>
    <row r="688" ht="15.75" customHeight="1" s="78"/>
    <row r="689" ht="15.75" customHeight="1" s="78"/>
    <row r="690" ht="15.75" customHeight="1" s="78"/>
    <row r="691" ht="15.75" customHeight="1" s="78"/>
    <row r="692" ht="15.75" customHeight="1" s="78"/>
    <row r="693" ht="15.75" customHeight="1" s="78"/>
    <row r="694" ht="15.75" customHeight="1" s="78"/>
    <row r="695" ht="15.75" customHeight="1" s="78"/>
    <row r="696" ht="15.75" customHeight="1" s="78"/>
    <row r="697" ht="15.75" customHeight="1" s="78"/>
    <row r="698" ht="15.75" customHeight="1" s="78"/>
    <row r="699" ht="15.75" customHeight="1" s="78"/>
    <row r="700" ht="15.75" customHeight="1" s="78"/>
    <row r="701" ht="15.75" customHeight="1" s="78"/>
    <row r="702" ht="15.75" customHeight="1" s="78"/>
    <row r="703" ht="15.75" customHeight="1" s="78"/>
    <row r="704" ht="15.75" customHeight="1" s="78"/>
    <row r="705" ht="15.75" customHeight="1" s="78"/>
    <row r="706" ht="15.75" customHeight="1" s="78"/>
    <row r="707" ht="15.75" customHeight="1" s="78"/>
    <row r="708" ht="15.75" customHeight="1" s="78"/>
    <row r="709" ht="15.75" customHeight="1" s="78"/>
    <row r="710" ht="15.75" customHeight="1" s="78"/>
    <row r="711" ht="15.75" customHeight="1" s="78"/>
    <row r="712" ht="15.75" customHeight="1" s="78"/>
    <row r="713" ht="15.75" customHeight="1" s="78"/>
    <row r="714" ht="15.75" customHeight="1" s="78"/>
    <row r="715" ht="15.75" customHeight="1" s="78"/>
    <row r="716" ht="15.75" customHeight="1" s="78"/>
    <row r="717" ht="15.75" customHeight="1" s="78"/>
    <row r="718" ht="15.75" customHeight="1" s="78"/>
    <row r="719" ht="15.75" customHeight="1" s="78"/>
    <row r="720" ht="15.75" customHeight="1" s="78"/>
    <row r="721" ht="15.75" customHeight="1" s="78"/>
    <row r="722" ht="15.75" customHeight="1" s="78"/>
    <row r="723" ht="15.75" customHeight="1" s="78"/>
    <row r="724" ht="15.75" customHeight="1" s="78"/>
    <row r="725" ht="15.75" customHeight="1" s="78"/>
    <row r="726" ht="15.75" customHeight="1" s="78"/>
    <row r="727" ht="15.75" customHeight="1" s="78"/>
    <row r="728" ht="15.75" customHeight="1" s="78"/>
    <row r="729" ht="15.75" customHeight="1" s="78"/>
    <row r="730" ht="15.75" customHeight="1" s="78"/>
    <row r="731" ht="15.75" customHeight="1" s="78"/>
    <row r="732" ht="15.75" customHeight="1" s="78"/>
    <row r="733" ht="15.75" customHeight="1" s="78"/>
    <row r="734" ht="15.75" customHeight="1" s="78"/>
    <row r="735" ht="15.75" customHeight="1" s="78"/>
    <row r="736" ht="15.75" customHeight="1" s="78"/>
    <row r="737" ht="15.75" customHeight="1" s="78"/>
    <row r="738" ht="15.75" customHeight="1" s="78"/>
    <row r="739" ht="15.75" customHeight="1" s="78"/>
    <row r="740" ht="15.75" customHeight="1" s="78"/>
    <row r="741" ht="15.75" customHeight="1" s="78"/>
    <row r="742" ht="15.75" customHeight="1" s="78"/>
    <row r="743" ht="15.75" customHeight="1" s="78"/>
    <row r="744" ht="15.75" customHeight="1" s="78"/>
    <row r="745" ht="15.75" customHeight="1" s="78"/>
    <row r="746" ht="15.75" customHeight="1" s="78"/>
    <row r="747" ht="15.75" customHeight="1" s="78"/>
    <row r="748" ht="15.75" customHeight="1" s="78"/>
    <row r="749" ht="15.75" customHeight="1" s="78"/>
    <row r="750" ht="15.75" customHeight="1" s="78"/>
    <row r="751" ht="15.75" customHeight="1" s="78"/>
    <row r="752" ht="15.75" customHeight="1" s="78"/>
    <row r="753" ht="15.75" customHeight="1" s="78"/>
    <row r="754" ht="15.75" customHeight="1" s="78"/>
    <row r="755" ht="15.75" customHeight="1" s="78"/>
    <row r="756" ht="15.75" customHeight="1" s="78"/>
    <row r="757" ht="15.75" customHeight="1" s="78"/>
    <row r="758" ht="15.75" customHeight="1" s="78"/>
    <row r="759" ht="15.75" customHeight="1" s="78"/>
    <row r="760" ht="15.75" customHeight="1" s="78"/>
    <row r="761" ht="15.75" customHeight="1" s="78"/>
    <row r="762" ht="15.75" customHeight="1" s="78"/>
    <row r="763" ht="15.75" customHeight="1" s="78"/>
    <row r="764" ht="15.75" customHeight="1" s="78"/>
    <row r="765" ht="15.75" customHeight="1" s="78"/>
    <row r="766" ht="15.75" customHeight="1" s="78"/>
    <row r="767" ht="15.75" customHeight="1" s="78"/>
    <row r="768" ht="15.75" customHeight="1" s="78"/>
    <row r="769" ht="15.75" customHeight="1" s="78"/>
    <row r="770" ht="15.75" customHeight="1" s="78"/>
    <row r="771" ht="15.75" customHeight="1" s="78"/>
    <row r="772" ht="15.75" customHeight="1" s="78"/>
    <row r="773" ht="15.75" customHeight="1" s="78"/>
    <row r="774" ht="15.75" customHeight="1" s="78"/>
    <row r="775" ht="15.75" customHeight="1" s="78"/>
    <row r="776" ht="15.75" customHeight="1" s="78"/>
    <row r="777" ht="15.75" customHeight="1" s="78"/>
    <row r="778" ht="15.75" customHeight="1" s="78"/>
    <row r="779" ht="15.75" customHeight="1" s="78"/>
    <row r="780" ht="15.75" customHeight="1" s="78"/>
    <row r="781" ht="15.75" customHeight="1" s="78"/>
    <row r="782" ht="15.75" customHeight="1" s="78"/>
    <row r="783" ht="15.75" customHeight="1" s="78"/>
    <row r="784" ht="15.75" customHeight="1" s="78"/>
    <row r="785" ht="15.75" customHeight="1" s="78"/>
    <row r="786" ht="15.75" customHeight="1" s="78"/>
    <row r="787" ht="15.75" customHeight="1" s="78"/>
    <row r="788" ht="15.75" customHeight="1" s="78"/>
    <row r="789" ht="15.75" customHeight="1" s="78"/>
    <row r="790" ht="15.75" customHeight="1" s="78"/>
    <row r="791" ht="15.75" customHeight="1" s="78"/>
    <row r="792" ht="15.75" customHeight="1" s="78"/>
    <row r="793" ht="15.75" customHeight="1" s="78"/>
    <row r="794" ht="15.75" customHeight="1" s="78"/>
    <row r="795" ht="15.75" customHeight="1" s="78"/>
    <row r="796" ht="15.75" customHeight="1" s="78"/>
    <row r="797" ht="15.75" customHeight="1" s="78"/>
    <row r="798" ht="15.75" customHeight="1" s="78"/>
    <row r="799" ht="15.75" customHeight="1" s="78"/>
    <row r="800" ht="15.75" customHeight="1" s="78"/>
    <row r="801" ht="15.75" customHeight="1" s="78"/>
    <row r="802" ht="15.75" customHeight="1" s="78"/>
    <row r="803" ht="15.75" customHeight="1" s="78"/>
    <row r="804" ht="15.75" customHeight="1" s="78"/>
    <row r="805" ht="15.75" customHeight="1" s="78"/>
    <row r="806" ht="15.75" customHeight="1" s="78"/>
    <row r="807" ht="15.75" customHeight="1" s="78"/>
    <row r="808" ht="15.75" customHeight="1" s="78"/>
    <row r="809" ht="15.75" customHeight="1" s="78"/>
    <row r="810" ht="15.75" customHeight="1" s="78"/>
    <row r="811" ht="15.75" customHeight="1" s="78"/>
    <row r="812" ht="15.75" customHeight="1" s="78"/>
    <row r="813" ht="15.75" customHeight="1" s="78"/>
    <row r="814" ht="15.75" customHeight="1" s="78"/>
    <row r="815" ht="15.75" customHeight="1" s="78"/>
    <row r="816" ht="15.75" customHeight="1" s="78"/>
    <row r="817" ht="15.75" customHeight="1" s="78"/>
    <row r="818" ht="15.75" customHeight="1" s="78"/>
    <row r="819" ht="15.75" customHeight="1" s="78"/>
    <row r="820" ht="15.75" customHeight="1" s="78"/>
    <row r="821" ht="15.75" customHeight="1" s="78"/>
    <row r="822" ht="15.75" customHeight="1" s="78"/>
    <row r="823" ht="15.75" customHeight="1" s="78"/>
    <row r="824" ht="15.75" customHeight="1" s="78"/>
    <row r="825" ht="15.75" customHeight="1" s="78"/>
    <row r="826" ht="15.75" customHeight="1" s="78"/>
    <row r="827" ht="15.75" customHeight="1" s="78"/>
    <row r="828" ht="15.75" customHeight="1" s="78"/>
    <row r="829" ht="15.75" customHeight="1" s="78"/>
    <row r="830" ht="15.75" customHeight="1" s="78"/>
    <row r="831" ht="15.75" customHeight="1" s="78"/>
    <row r="832" ht="15.75" customHeight="1" s="78"/>
    <row r="833" ht="15.75" customHeight="1" s="78"/>
    <row r="834" ht="15.75" customHeight="1" s="78"/>
    <row r="835" ht="15.75" customHeight="1" s="78"/>
    <row r="836" ht="15.75" customHeight="1" s="78"/>
    <row r="837" ht="15.75" customHeight="1" s="78"/>
    <row r="838" ht="15.75" customHeight="1" s="78"/>
    <row r="839" ht="15.75" customHeight="1" s="78"/>
    <row r="840" ht="15.75" customHeight="1" s="78"/>
    <row r="841" ht="15.75" customHeight="1" s="78"/>
    <row r="842" ht="15.75" customHeight="1" s="78"/>
    <row r="843" ht="15.75" customHeight="1" s="78"/>
    <row r="844" ht="15.75" customHeight="1" s="78"/>
    <row r="845" ht="15.75" customHeight="1" s="78"/>
    <row r="846" ht="15.75" customHeight="1" s="78"/>
    <row r="847" ht="15.75" customHeight="1" s="78"/>
    <row r="848" ht="15.75" customHeight="1" s="78"/>
    <row r="849" ht="15.75" customHeight="1" s="78"/>
    <row r="850" ht="15.75" customHeight="1" s="78"/>
    <row r="851" ht="15.75" customHeight="1" s="78"/>
    <row r="852" ht="15.75" customHeight="1" s="78"/>
    <row r="853" ht="15.75" customHeight="1" s="78"/>
    <row r="854" ht="15.75" customHeight="1" s="78"/>
    <row r="855" ht="15.75" customHeight="1" s="78"/>
    <row r="856" ht="15.75" customHeight="1" s="78"/>
    <row r="857" ht="15.75" customHeight="1" s="78"/>
    <row r="858" ht="15.75" customHeight="1" s="78"/>
    <row r="859" ht="15.75" customHeight="1" s="78"/>
    <row r="860" ht="15.75" customHeight="1" s="78"/>
    <row r="861" ht="15.75" customHeight="1" s="78"/>
    <row r="862" ht="15.75" customHeight="1" s="78"/>
    <row r="863" ht="15.75" customHeight="1" s="78"/>
    <row r="864" ht="15.75" customHeight="1" s="78"/>
    <row r="865" ht="15.75" customHeight="1" s="78"/>
    <row r="866" ht="15.75" customHeight="1" s="78"/>
    <row r="867" ht="15.75" customHeight="1" s="78"/>
    <row r="868" ht="15.75" customHeight="1" s="78"/>
    <row r="869" ht="15.75" customHeight="1" s="78"/>
    <row r="870" ht="15.75" customHeight="1" s="78"/>
    <row r="871" ht="15.75" customHeight="1" s="78"/>
    <row r="872" ht="15.75" customHeight="1" s="78"/>
    <row r="873" ht="15.75" customHeight="1" s="78"/>
    <row r="874" ht="15.75" customHeight="1" s="78"/>
    <row r="875" ht="15.75" customHeight="1" s="78"/>
    <row r="876" ht="15.75" customHeight="1" s="78"/>
    <row r="877" ht="15.75" customHeight="1" s="78"/>
    <row r="878" ht="15.75" customHeight="1" s="78"/>
    <row r="879" ht="15.75" customHeight="1" s="78"/>
    <row r="880" ht="15.75" customHeight="1" s="78"/>
    <row r="881" ht="15.75" customHeight="1" s="78"/>
    <row r="882" ht="15.75" customHeight="1" s="78"/>
    <row r="883" ht="15.75" customHeight="1" s="78"/>
    <row r="884" ht="15.75" customHeight="1" s="78"/>
    <row r="885" ht="15.75" customHeight="1" s="78"/>
    <row r="886" ht="15.75" customHeight="1" s="78"/>
    <row r="887" ht="15.75" customHeight="1" s="78"/>
    <row r="888" ht="15.75" customHeight="1" s="78"/>
    <row r="889" ht="15.75" customHeight="1" s="78"/>
    <row r="890" ht="15.75" customHeight="1" s="78"/>
    <row r="891" ht="15.75" customHeight="1" s="78"/>
    <row r="892" ht="15.75" customHeight="1" s="78"/>
    <row r="893" ht="15.75" customHeight="1" s="78"/>
    <row r="894" ht="15.75" customHeight="1" s="78"/>
    <row r="895" ht="15.75" customHeight="1" s="78"/>
    <row r="896" ht="15.75" customHeight="1" s="78"/>
    <row r="897" ht="15.75" customHeight="1" s="78"/>
    <row r="898" ht="15.75" customHeight="1" s="78"/>
    <row r="899" ht="15.75" customHeight="1" s="78"/>
    <row r="900" ht="15.75" customHeight="1" s="78"/>
    <row r="901" ht="15.75" customHeight="1" s="78"/>
    <row r="902" ht="15.75" customHeight="1" s="78"/>
    <row r="903" ht="15.75" customHeight="1" s="78"/>
    <row r="904" ht="15.75" customHeight="1" s="78"/>
    <row r="905" ht="15.75" customHeight="1" s="78"/>
    <row r="906" ht="15.75" customHeight="1" s="78"/>
    <row r="907" ht="15.75" customHeight="1" s="78"/>
    <row r="908" ht="15.75" customHeight="1" s="78"/>
    <row r="909" ht="15.75" customHeight="1" s="78"/>
    <row r="910" ht="15.75" customHeight="1" s="78"/>
    <row r="911" ht="15.75" customHeight="1" s="78"/>
    <row r="912" ht="15.75" customHeight="1" s="78"/>
    <row r="913" ht="15.75" customHeight="1" s="78"/>
    <row r="914" ht="15.75" customHeight="1" s="78"/>
    <row r="915" ht="15.75" customHeight="1" s="78"/>
    <row r="916" ht="15.75" customHeight="1" s="78"/>
    <row r="917" ht="15.75" customHeight="1" s="78"/>
    <row r="918" ht="15.75" customHeight="1" s="78"/>
    <row r="919" ht="15.75" customHeight="1" s="78"/>
    <row r="920" ht="15.75" customHeight="1" s="78"/>
    <row r="921" ht="15.75" customHeight="1" s="78"/>
    <row r="922" ht="15.75" customHeight="1" s="78"/>
    <row r="923" ht="15.75" customHeight="1" s="78"/>
    <row r="924" ht="15.75" customHeight="1" s="78"/>
    <row r="925" ht="15.75" customHeight="1" s="78"/>
    <row r="926" ht="15.75" customHeight="1" s="78"/>
    <row r="927" ht="15.75" customHeight="1" s="78"/>
    <row r="928" ht="15.75" customHeight="1" s="78"/>
    <row r="929" ht="15.75" customHeight="1" s="78"/>
    <row r="930" ht="15.75" customHeight="1" s="78"/>
    <row r="931" ht="15.75" customHeight="1" s="78"/>
    <row r="932" ht="15.75" customHeight="1" s="78"/>
    <row r="933" ht="15.75" customHeight="1" s="78"/>
    <row r="934" ht="15.75" customHeight="1" s="78"/>
    <row r="935" ht="15.75" customHeight="1" s="78"/>
    <row r="936" ht="15.75" customHeight="1" s="78"/>
    <row r="937" ht="15.75" customHeight="1" s="78"/>
    <row r="938" ht="15.75" customHeight="1" s="78"/>
    <row r="939" ht="15.75" customHeight="1" s="78"/>
    <row r="940" ht="15.75" customHeight="1" s="78"/>
    <row r="941" ht="15.75" customHeight="1" s="78"/>
    <row r="942" ht="15.75" customHeight="1" s="78"/>
    <row r="943" ht="15.75" customHeight="1" s="78"/>
    <row r="944" ht="15.75" customHeight="1" s="78"/>
    <row r="945" ht="15.75" customHeight="1" s="78"/>
    <row r="946" ht="15.75" customHeight="1" s="78"/>
    <row r="947" ht="15.75" customHeight="1" s="78"/>
    <row r="948" ht="15.75" customHeight="1" s="78"/>
    <row r="949" ht="15.75" customHeight="1" s="78"/>
    <row r="950" ht="15.75" customHeight="1" s="78"/>
    <row r="951" ht="15.75" customHeight="1" s="78"/>
    <row r="952" ht="15.75" customHeight="1" s="78"/>
    <row r="953" ht="15.75" customHeight="1" s="78"/>
    <row r="954" ht="15.75" customHeight="1" s="78"/>
    <row r="955" ht="15.75" customHeight="1" s="78"/>
    <row r="956" ht="15.75" customHeight="1" s="78"/>
    <row r="957" ht="15.75" customHeight="1" s="78"/>
    <row r="958" ht="15.75" customHeight="1" s="78"/>
    <row r="959" ht="15.75" customHeight="1" s="78"/>
    <row r="960" ht="15.75" customHeight="1" s="78"/>
    <row r="961" ht="15.75" customHeight="1" s="78"/>
    <row r="962" ht="15.75" customHeight="1" s="78"/>
    <row r="963" ht="15.75" customHeight="1" s="78"/>
    <row r="964" ht="15.75" customHeight="1" s="78"/>
    <row r="965" ht="15.75" customHeight="1" s="78"/>
    <row r="966" ht="15.75" customHeight="1" s="78"/>
    <row r="967" ht="15.75" customHeight="1" s="78"/>
    <row r="968" ht="15.75" customHeight="1" s="78"/>
    <row r="969" ht="15.75" customHeight="1" s="78"/>
    <row r="970" ht="15.75" customHeight="1" s="78"/>
    <row r="971" ht="15.75" customHeight="1" s="78"/>
    <row r="972" ht="15.75" customHeight="1" s="78"/>
    <row r="973" ht="15.75" customHeight="1" s="78"/>
    <row r="974" ht="15.75" customHeight="1" s="78"/>
    <row r="975" ht="15.75" customHeight="1" s="78"/>
    <row r="976" ht="15.75" customHeight="1" s="78"/>
    <row r="977" ht="15.75" customHeight="1" s="78"/>
    <row r="978" ht="15.75" customHeight="1" s="78"/>
    <row r="979" ht="15.75" customHeight="1" s="78"/>
    <row r="980" ht="15.75" customHeight="1" s="78"/>
    <row r="981" ht="15.75" customHeight="1" s="78"/>
    <row r="982" ht="15.75" customHeight="1" s="78"/>
    <row r="983" ht="15.75" customHeight="1" s="78"/>
    <row r="984" ht="15.75" customHeight="1" s="78"/>
    <row r="985" ht="15.75" customHeight="1" s="78"/>
    <row r="986" ht="15.75" customHeight="1" s="78"/>
    <row r="987" ht="15.75" customHeight="1" s="78"/>
    <row r="988" ht="15.75" customHeight="1" s="78"/>
    <row r="989" ht="15.75" customHeight="1" s="78"/>
    <row r="990" ht="15.75" customHeight="1" s="78"/>
    <row r="991" ht="15.75" customHeight="1" s="78"/>
    <row r="992" ht="15.75" customHeight="1" s="78"/>
    <row r="993" ht="15.75" customHeight="1" s="78"/>
    <row r="994" ht="15.75" customHeight="1" s="78"/>
    <row r="995" ht="15.75" customHeight="1" s="78"/>
    <row r="996" ht="15.75" customHeight="1" s="78"/>
    <row r="997" ht="15.75" customHeight="1" s="78"/>
    <row r="998" ht="15.75" customHeight="1" s="78"/>
    <row r="999" ht="15.75" customHeight="1" s="78"/>
    <row r="1000" ht="15.75" customHeight="1" s="78"/>
  </sheetData>
  <mergeCells count="13">
    <mergeCell ref="A1:A3"/>
    <mergeCell ref="K7:L7"/>
    <mergeCell ref="B1:B3"/>
    <mergeCell ref="C2:D2"/>
    <mergeCell ref="G2:H2"/>
    <mergeCell ref="C1:J1"/>
    <mergeCell ref="E2:F2"/>
    <mergeCell ref="I2:J2"/>
    <mergeCell ref="K8:L8"/>
    <mergeCell ref="K4:L4"/>
    <mergeCell ref="K5:L5"/>
    <mergeCell ref="K6:L6"/>
    <mergeCell ref="K1:L3"/>
  </mergeCells>
  <printOptions horizontalCentered="0" verticalCentered="0" headings="0" gridLines="0" gridLinesSet="1"/>
  <pageMargins left="0.511805555555556" right="0.511805555555556" top="0.7875" bottom="0.7875" header="0.511811023622047" footer="0.511811023622047"/>
  <pageSetup orientation="portrait" paperSize="9" scale="100" fitToHeight="1" fitToWidth="1" pageOrder="downThenOver" blackAndWhite="0" draft="0" horizontalDpi="300" verticalDpi="300" copies="1"/>
  <drawing xmlns:r="http://schemas.openxmlformats.org/officeDocument/2006/relationships" r:id="rId1"/>
</worksheet>
</file>

<file path=xl/worksheets/sheet3.xml><?xml version="1.0" encoding="utf-8"?>
<worksheet xmlns="http://schemas.openxmlformats.org/spreadsheetml/2006/main">
  <sheetPr filterMode="0">
    <outlinePr summaryBelow="1" summaryRight="1"/>
    <pageSetUpPr fitToPage="0"/>
  </sheetPr>
  <dimension ref="A1:W42"/>
  <sheetViews>
    <sheetView showFormulas="0" showGridLines="1" showRowColHeaders="1" showZeros="1" rightToLeft="0" tabSelected="0" showOutlineSymbols="1" defaultGridColor="1" view="normal" topLeftCell="A1" colorId="64" zoomScale="55" zoomScaleNormal="55" zoomScalePageLayoutView="100" workbookViewId="0">
      <selection pane="topLeft" activeCell="W1" activeCellId="0" sqref="W1"/>
    </sheetView>
  </sheetViews>
  <sheetFormatPr baseColWidth="8" defaultColWidth="14.48828125" defaultRowHeight="15" zeroHeight="0" outlineLevelRow="0"/>
  <cols>
    <col width="41.85" customWidth="1" style="77" min="1" max="1"/>
    <col width="25.43" customWidth="1" style="77" min="2" max="2"/>
    <col width="30.71" customWidth="1" style="77" min="3" max="3"/>
    <col width="2.43" customWidth="1" style="77" min="4" max="6"/>
    <col width="2.57" customWidth="1" style="77" min="7" max="10"/>
    <col width="2.86" customWidth="1" style="77" min="11" max="11"/>
    <col width="2.71" customWidth="1" style="77" min="12" max="12"/>
    <col width="3" customWidth="1" style="77" min="13" max="23"/>
    <col width="8.699999999999999" customWidth="1" style="77" min="24" max="39"/>
  </cols>
  <sheetData>
    <row r="1" ht="15.75" customHeight="1" s="78">
      <c r="A1" s="112" t="inlineStr">
        <is>
          <t>COMPONENTE: ABASTECIMENTO DE ÁGUA</t>
        </is>
      </c>
    </row>
    <row r="2" ht="15.75" customHeight="1" s="78">
      <c r="A2" s="113" t="inlineStr">
        <is>
          <t>OBJETIVO</t>
        </is>
      </c>
      <c r="B2" s="113" t="inlineStr">
        <is>
          <t>PROJETO</t>
        </is>
      </c>
      <c r="C2" s="113" t="inlineStr">
        <is>
          <t>DESCRIÇÃO DA AÇÃO PROPOSTA</t>
        </is>
      </c>
      <c r="D2" s="113" t="inlineStr">
        <is>
          <t>HORIZONTE DO PMSB (anos)</t>
        </is>
      </c>
    </row>
    <row r="3" ht="15.75" customHeight="1" s="78">
      <c r="D3" s="114" t="n">
        <v>1</v>
      </c>
      <c r="E3" s="114" t="n">
        <v>2</v>
      </c>
      <c r="F3" s="114" t="n">
        <v>3</v>
      </c>
      <c r="G3" s="114" t="n">
        <v>4</v>
      </c>
      <c r="H3" s="114" t="n">
        <v>5</v>
      </c>
      <c r="I3" s="114" t="n">
        <v>6</v>
      </c>
      <c r="J3" s="114" t="n">
        <v>7</v>
      </c>
      <c r="K3" s="114" t="n">
        <v>8</v>
      </c>
      <c r="L3" s="114" t="n">
        <v>9</v>
      </c>
      <c r="M3" s="114" t="n">
        <v>10</v>
      </c>
      <c r="N3" s="114" t="n">
        <v>11</v>
      </c>
      <c r="O3" s="114" t="n">
        <v>12</v>
      </c>
      <c r="P3" s="114" t="n">
        <v>13</v>
      </c>
      <c r="Q3" s="114" t="n">
        <v>14</v>
      </c>
      <c r="R3" s="114" t="n">
        <v>15</v>
      </c>
      <c r="S3" s="114" t="n">
        <v>16</v>
      </c>
      <c r="T3" s="114" t="n">
        <v>17</v>
      </c>
      <c r="U3" s="114" t="n">
        <v>18</v>
      </c>
      <c r="V3" s="114" t="n">
        <v>19</v>
      </c>
      <c r="W3" s="114" t="n">
        <v>20</v>
      </c>
    </row>
    <row r="4" ht="15.75" customHeight="1" s="78">
      <c r="A4" s="115" t="inlineStr">
        <is>
          <t>Ampliação do índice de cobertura de água,</t>
        </is>
      </c>
      <c r="B4" s="116" t="n"/>
      <c r="C4" s="116" t="inlineStr">
        <is>
          <t>ampliação da capacidade de produção de água tratada;</t>
        </is>
      </c>
      <c r="D4" s="116" t="n"/>
      <c r="E4" s="116" t="n"/>
      <c r="F4" s="116" t="n"/>
      <c r="G4" s="116" t="n"/>
      <c r="H4" s="116" t="n"/>
      <c r="I4" s="116" t="n"/>
      <c r="J4" s="116" t="n"/>
      <c r="K4" s="116" t="n"/>
      <c r="L4" s="116" t="n"/>
      <c r="M4" s="116" t="n"/>
      <c r="N4" s="116" t="n"/>
      <c r="O4" s="116" t="n"/>
      <c r="P4" s="116" t="n"/>
      <c r="Q4" s="116" t="n"/>
      <c r="R4" s="116" t="n"/>
      <c r="S4" s="116" t="n"/>
      <c r="T4" s="116" t="n"/>
      <c r="U4" s="116" t="n"/>
      <c r="V4" s="116" t="n"/>
      <c r="W4" s="116" t="n"/>
    </row>
    <row r="5" ht="15.75" customHeight="1" s="78">
      <c r="A5" s="117" t="n"/>
      <c r="B5" s="116" t="n"/>
      <c r="C5" s="116" t="inlineStr">
        <is>
          <t>expansão da rede de distribuição de água;</t>
        </is>
      </c>
      <c r="D5" s="116" t="n"/>
      <c r="E5" s="116" t="n"/>
      <c r="F5" s="116" t="n"/>
      <c r="G5" s="116" t="n"/>
      <c r="H5" s="116" t="n"/>
      <c r="I5" s="116" t="n"/>
      <c r="J5" s="116" t="n"/>
      <c r="K5" s="116" t="n"/>
      <c r="L5" s="116" t="n"/>
      <c r="M5" s="116" t="n"/>
      <c r="N5" s="116" t="n"/>
      <c r="O5" s="116" t="n"/>
      <c r="P5" s="116" t="n"/>
      <c r="Q5" s="116" t="n"/>
      <c r="R5" s="116" t="n"/>
      <c r="S5" s="116" t="n"/>
      <c r="T5" s="116" t="n"/>
      <c r="U5" s="116" t="n"/>
      <c r="V5" s="116" t="n"/>
      <c r="W5" s="116" t="n"/>
    </row>
    <row r="6" ht="15.75" customHeight="1" s="78">
      <c r="A6" s="117" t="n"/>
      <c r="B6" s="116" t="n"/>
      <c r="C6" s="116" t="inlineStr">
        <is>
          <t>realização de campanhas de conscientização sobre a importância da água e o combate ao desperdício;</t>
        </is>
      </c>
      <c r="D6" s="116" t="n"/>
      <c r="E6" s="116" t="n"/>
      <c r="F6" s="116" t="n"/>
      <c r="G6" s="116" t="n"/>
      <c r="H6" s="116" t="n"/>
      <c r="I6" s="116" t="n"/>
      <c r="J6" s="116" t="n"/>
      <c r="K6" s="116" t="n"/>
      <c r="L6" s="116" t="n"/>
      <c r="M6" s="116" t="n"/>
      <c r="N6" s="116" t="n"/>
      <c r="O6" s="116" t="n"/>
      <c r="P6" s="116" t="n"/>
      <c r="Q6" s="116" t="n"/>
      <c r="R6" s="116" t="n"/>
      <c r="S6" s="116" t="n"/>
      <c r="T6" s="116" t="n"/>
      <c r="U6" s="116" t="n"/>
      <c r="V6" s="116" t="n"/>
      <c r="W6" s="116" t="n"/>
    </row>
    <row r="7" ht="15.75" customHeight="1" s="78">
      <c r="A7" s="118" t="n"/>
      <c r="B7" s="116" t="n"/>
      <c r="C7" s="116" t="inlineStr">
        <is>
          <t>implantação de sistema de captação de água de chuva para uso não potável.</t>
        </is>
      </c>
      <c r="D7" s="116" t="n"/>
      <c r="E7" s="116" t="n"/>
      <c r="F7" s="116" t="n"/>
      <c r="G7" s="116" t="n"/>
      <c r="H7" s="116" t="n"/>
      <c r="I7" s="116" t="n"/>
      <c r="J7" s="116" t="n"/>
      <c r="K7" s="116" t="n"/>
      <c r="L7" s="116" t="n"/>
      <c r="M7" s="116" t="n"/>
      <c r="N7" s="116" t="n"/>
      <c r="O7" s="116" t="n"/>
      <c r="P7" s="116" t="n"/>
      <c r="Q7" s="116" t="n"/>
      <c r="R7" s="116" t="n"/>
      <c r="S7" s="116" t="n"/>
      <c r="T7" s="116" t="n"/>
      <c r="U7" s="116" t="n"/>
      <c r="V7" s="116" t="n"/>
      <c r="W7" s="116" t="n"/>
    </row>
    <row r="8" ht="15.75" customHeight="1" s="78">
      <c r="A8" s="115" t="inlineStr">
        <is>
          <t>Manutenção do índice de atendimento de Cobertura 100% Água,</t>
        </is>
      </c>
      <c r="B8" s="116" t="n"/>
      <c r="C8" s="116" t="inlineStr">
        <is>
          <t>elaboração do projeto executivo do sistema de distribuição, com as ampliações necessárias, com enfoque na implantação da setorização e equacionamento da macro e micromedição;</t>
        </is>
      </c>
      <c r="D8" s="116" t="n"/>
      <c r="E8" s="116" t="n"/>
      <c r="F8" s="116" t="n"/>
      <c r="G8" s="116" t="n"/>
      <c r="H8" s="116" t="n"/>
      <c r="I8" s="116" t="n"/>
      <c r="J8" s="116" t="n"/>
      <c r="K8" s="116" t="n"/>
      <c r="L8" s="116" t="n"/>
      <c r="M8" s="116" t="n"/>
      <c r="N8" s="116" t="n"/>
      <c r="O8" s="116" t="n"/>
      <c r="P8" s="116" t="n"/>
      <c r="Q8" s="116" t="n"/>
      <c r="R8" s="116" t="n"/>
      <c r="S8" s="116" t="n"/>
      <c r="T8" s="116" t="n"/>
      <c r="U8" s="116" t="n"/>
      <c r="V8" s="116" t="n"/>
      <c r="W8" s="116" t="n"/>
    </row>
    <row r="9" ht="15.75" customHeight="1" s="78">
      <c r="A9" s="117" t="n"/>
      <c r="B9" s="116" t="n"/>
      <c r="C9" s="116" t="inlineStr">
        <is>
          <t>elaboração e disponibilização de um cadastro técnico do sistema de abastecimento de água, em meio digital, com atualização contínua;</t>
        </is>
      </c>
      <c r="D9" s="116" t="n"/>
      <c r="E9" s="116" t="n"/>
      <c r="F9" s="116" t="n"/>
      <c r="G9" s="116" t="n"/>
      <c r="H9" s="116" t="n"/>
      <c r="I9" s="116" t="n"/>
      <c r="J9" s="116" t="n"/>
      <c r="K9" s="116" t="n"/>
      <c r="L9" s="116" t="n"/>
      <c r="M9" s="116" t="n"/>
      <c r="N9" s="116" t="n"/>
      <c r="O9" s="116" t="n"/>
      <c r="P9" s="116" t="n"/>
      <c r="Q9" s="116" t="n"/>
      <c r="R9" s="116" t="n"/>
      <c r="S9" s="116" t="n"/>
      <c r="T9" s="116" t="n"/>
      <c r="U9" s="116" t="n"/>
      <c r="V9" s="116" t="n"/>
      <c r="W9" s="116" t="n"/>
    </row>
    <row r="10" ht="15.75" customHeight="1" s="78">
      <c r="A10" s="118" t="n"/>
      <c r="B10" s="116" t="n"/>
      <c r="C10" s="116" t="inlineStr">
        <is>
          <t>implantação de um sistema informatizado para controle operacional.</t>
        </is>
      </c>
      <c r="D10" s="116" t="n"/>
      <c r="E10" s="116" t="n"/>
      <c r="F10" s="116" t="n"/>
      <c r="G10" s="116" t="n"/>
      <c r="H10" s="116" t="n"/>
      <c r="I10" s="116" t="n"/>
      <c r="J10" s="116" t="n"/>
      <c r="K10" s="116" t="n"/>
      <c r="L10" s="116" t="n"/>
      <c r="M10" s="116" t="n"/>
      <c r="N10" s="116" t="n"/>
      <c r="O10" s="116" t="n"/>
      <c r="P10" s="116" t="n"/>
      <c r="Q10" s="116" t="n"/>
      <c r="R10" s="116" t="n"/>
      <c r="S10" s="116" t="n"/>
      <c r="T10" s="116" t="n"/>
      <c r="U10" s="116" t="n"/>
      <c r="V10" s="116" t="n"/>
      <c r="W10" s="116" t="n"/>
    </row>
    <row r="11" ht="15.75" customHeight="1" s="78">
      <c r="A11" s="115" t="inlineStr">
        <is>
          <t>Redução das perdas de água,</t>
        </is>
      </c>
      <c r="B11" s="116" t="n"/>
      <c r="C11" s="116" t="inlineStr">
        <is>
          <t xml:space="preserve">elaboração do projeto executivo do sistema de distribuição, com as ampliações necessárias, com enfoque na implantação da setorização e equacionamento da macro e micromedição; </t>
        </is>
      </c>
      <c r="D11" s="116" t="n"/>
      <c r="E11" s="116" t="n"/>
      <c r="F11" s="116" t="n"/>
      <c r="G11" s="116" t="n"/>
      <c r="H11" s="116" t="n"/>
      <c r="I11" s="116" t="n"/>
      <c r="J11" s="116" t="n"/>
      <c r="K11" s="116" t="n"/>
      <c r="L11" s="116" t="n"/>
      <c r="M11" s="116" t="n"/>
      <c r="N11" s="116" t="n"/>
      <c r="O11" s="116" t="n"/>
      <c r="P11" s="116" t="n"/>
      <c r="Q11" s="116" t="n"/>
      <c r="R11" s="116" t="n"/>
      <c r="S11" s="116" t="n"/>
      <c r="T11" s="116" t="n"/>
      <c r="U11" s="116" t="n"/>
      <c r="V11" s="116" t="n"/>
      <c r="W11" s="116" t="n"/>
    </row>
    <row r="12" ht="15.75" customHeight="1" s="78">
      <c r="A12" s="117" t="n"/>
      <c r="B12" s="116" t="n"/>
      <c r="C12" s="116" t="inlineStr">
        <is>
          <t xml:space="preserve">redução da pressão nas canalizações, com instalação de válvulas redutoras de pressão com controladores inteligentes; </t>
        </is>
      </c>
      <c r="D12" s="116" t="n"/>
      <c r="E12" s="116" t="n"/>
      <c r="F12" s="116" t="n"/>
      <c r="G12" s="116" t="n"/>
      <c r="H12" s="116" t="n"/>
      <c r="I12" s="116" t="n"/>
      <c r="J12" s="116" t="n"/>
      <c r="K12" s="116" t="n"/>
      <c r="L12" s="116" t="n"/>
      <c r="M12" s="116" t="n"/>
      <c r="N12" s="116" t="n"/>
      <c r="O12" s="116" t="n"/>
      <c r="P12" s="116" t="n"/>
      <c r="Q12" s="116" t="n"/>
      <c r="R12" s="116" t="n"/>
      <c r="S12" s="116" t="n"/>
      <c r="T12" s="116" t="n"/>
      <c r="U12" s="116" t="n"/>
      <c r="V12" s="116" t="n"/>
      <c r="W12" s="116" t="n"/>
    </row>
    <row r="13" ht="15.75" customHeight="1" s="78">
      <c r="A13" s="117" t="n"/>
      <c r="B13" s="116" t="n"/>
      <c r="C13" s="116" t="inlineStr">
        <is>
          <t xml:space="preserve">troca de trechos de rede e substituição de ramais com vazamentos; </t>
        </is>
      </c>
      <c r="D13" s="116" t="n"/>
      <c r="E13" s="116" t="n"/>
      <c r="F13" s="116" t="n"/>
      <c r="G13" s="116" t="n"/>
      <c r="H13" s="116" t="n"/>
      <c r="I13" s="116" t="n"/>
      <c r="J13" s="116" t="n"/>
      <c r="K13" s="116" t="n"/>
      <c r="L13" s="116" t="n"/>
      <c r="M13" s="116" t="n"/>
      <c r="N13" s="116" t="n"/>
      <c r="O13" s="116" t="n"/>
      <c r="P13" s="116" t="n"/>
      <c r="Q13" s="116" t="n"/>
      <c r="R13" s="116" t="n"/>
      <c r="S13" s="116" t="n"/>
      <c r="T13" s="116" t="n"/>
      <c r="U13" s="116" t="n"/>
      <c r="V13" s="116" t="n"/>
      <c r="W13" s="116" t="n"/>
    </row>
    <row r="14" ht="15.75" customHeight="1" s="78">
      <c r="A14" s="118" t="n"/>
      <c r="B14" s="116" t="n"/>
      <c r="C14" s="116" t="inlineStr">
        <is>
          <t>estudos e instalação de macromedidores setoriais, para avaliação do consumo macromedido para confronto com o consumo micromedido, resultando um planej</t>
        </is>
      </c>
      <c r="D14" s="116" t="n"/>
      <c r="E14" s="116" t="n"/>
      <c r="F14" s="116" t="n"/>
      <c r="G14" s="116" t="n"/>
      <c r="H14" s="116" t="n"/>
      <c r="I14" s="116" t="n"/>
      <c r="J14" s="116" t="n"/>
      <c r="K14" s="116" t="n"/>
      <c r="L14" s="116" t="n"/>
      <c r="M14" s="116" t="n"/>
      <c r="N14" s="116" t="n"/>
      <c r="O14" s="116" t="n"/>
      <c r="P14" s="116" t="n"/>
      <c r="Q14" s="116" t="n"/>
      <c r="R14" s="116" t="n"/>
      <c r="S14" s="116" t="n"/>
      <c r="T14" s="116" t="n"/>
      <c r="U14" s="116" t="n"/>
      <c r="V14" s="116" t="n"/>
      <c r="W14" s="116" t="n"/>
    </row>
    <row r="15" ht="15.75" customHeight="1" s="78">
      <c r="A15" s="115" t="inlineStr">
        <is>
          <t>Ampliação do índice de coleta de esgotos,</t>
        </is>
      </c>
      <c r="B15" s="116" t="n"/>
      <c r="C15" s="116" t="inlineStr">
        <is>
          <t>ampliação de redes de distribuição já implantadas ou criação de subredes</t>
        </is>
      </c>
      <c r="D15" s="116" t="n"/>
      <c r="E15" s="116" t="n"/>
      <c r="F15" s="116" t="n"/>
      <c r="G15" s="116" t="n"/>
      <c r="H15" s="116" t="n"/>
      <c r="I15" s="116" t="n"/>
      <c r="J15" s="116" t="n"/>
      <c r="K15" s="116" t="n"/>
      <c r="L15" s="116" t="n"/>
      <c r="M15" s="116" t="n"/>
      <c r="N15" s="116" t="n"/>
      <c r="O15" s="116" t="n"/>
      <c r="P15" s="116" t="n"/>
      <c r="Q15" s="116" t="n"/>
      <c r="R15" s="116" t="n"/>
      <c r="S15" s="116" t="n"/>
      <c r="T15" s="116" t="n"/>
      <c r="U15" s="116" t="n"/>
      <c r="V15" s="116" t="n"/>
      <c r="W15" s="116" t="n"/>
    </row>
    <row r="16" ht="15.75" customHeight="1" s="78">
      <c r="A16" s="115" t="inlineStr">
        <is>
          <t>Ampliação do índice de tratamento de esgotos</t>
        </is>
      </c>
      <c r="B16" s="116" t="n"/>
      <c r="C16" s="116" t="inlineStr">
        <is>
          <t>projetos de esgotamento sanitário e implantação de redes coletoras e estações de tratamento de esgotos (ETEs)</t>
        </is>
      </c>
      <c r="D16" s="116" t="n"/>
      <c r="E16" s="116" t="n"/>
      <c r="F16" s="116" t="n"/>
      <c r="G16" s="116" t="n"/>
      <c r="H16" s="116" t="n"/>
      <c r="I16" s="116" t="n"/>
      <c r="J16" s="116" t="n"/>
      <c r="K16" s="116" t="n"/>
      <c r="L16" s="116" t="n"/>
      <c r="M16" s="116" t="n"/>
      <c r="N16" s="116" t="n"/>
      <c r="O16" s="116" t="n"/>
      <c r="P16" s="116" t="n"/>
      <c r="Q16" s="116" t="n"/>
      <c r="R16" s="116" t="n"/>
      <c r="S16" s="116" t="n"/>
      <c r="T16" s="116" t="n"/>
      <c r="U16" s="116" t="n"/>
      <c r="V16" s="116" t="n"/>
      <c r="W16" s="116" t="n"/>
    </row>
    <row r="17" ht="15.75" customHeight="1" s="78"/>
    <row r="18" ht="15.75" customHeight="1" s="78">
      <c r="A18" s="112" t="inlineStr">
        <is>
          <t>COMPONENTE: ESGOTAMENTO SANITÁRIO</t>
        </is>
      </c>
    </row>
    <row r="19" ht="15.75" customHeight="1" s="78">
      <c r="A19" s="113" t="inlineStr">
        <is>
          <t>OBJETIVO</t>
        </is>
      </c>
      <c r="B19" s="113" t="inlineStr">
        <is>
          <t>PROJETO</t>
        </is>
      </c>
      <c r="C19" s="113" t="inlineStr">
        <is>
          <t>DESCRIÇÃO DA AÇÃO PROPOSTA</t>
        </is>
      </c>
      <c r="D19" s="113" t="inlineStr">
        <is>
          <t>HORIZONTE DO PMSB (anos)</t>
        </is>
      </c>
    </row>
    <row r="20" ht="15.75" customHeight="1" s="78">
      <c r="D20" s="114" t="n">
        <v>1</v>
      </c>
      <c r="E20" s="114" t="n">
        <v>2</v>
      </c>
      <c r="F20" s="114" t="n">
        <v>3</v>
      </c>
      <c r="G20" s="114" t="n">
        <v>4</v>
      </c>
      <c r="H20" s="114" t="n">
        <v>5</v>
      </c>
      <c r="I20" s="114" t="n">
        <v>6</v>
      </c>
      <c r="J20" s="114" t="n">
        <v>7</v>
      </c>
      <c r="K20" s="114" t="n">
        <v>8</v>
      </c>
      <c r="L20" s="114" t="n">
        <v>9</v>
      </c>
      <c r="M20" s="114" t="n">
        <v>10</v>
      </c>
      <c r="N20" s="114" t="n">
        <v>11</v>
      </c>
      <c r="O20" s="114" t="n">
        <v>12</v>
      </c>
      <c r="P20" s="114" t="n">
        <v>13</v>
      </c>
      <c r="Q20" s="114" t="n">
        <v>14</v>
      </c>
      <c r="R20" s="114" t="n">
        <v>15</v>
      </c>
      <c r="S20" s="114" t="n">
        <v>16</v>
      </c>
      <c r="T20" s="114" t="n">
        <v>17</v>
      </c>
      <c r="U20" s="114" t="n">
        <v>18</v>
      </c>
      <c r="V20" s="114" t="n">
        <v>19</v>
      </c>
      <c r="W20" s="114" t="n">
        <v>20</v>
      </c>
    </row>
    <row r="21" ht="15.75" customHeight="1" s="78">
      <c r="A21" s="115" t="inlineStr">
        <is>
          <t>Ampliação do índice de coleta de esgotos.</t>
        </is>
      </c>
      <c r="B21" s="116" t="n"/>
      <c r="C21" s="116" t="inlineStr">
        <is>
          <t>implantação de coleta e tratamento de esgotos em sistemas separadores absolutos,</t>
        </is>
      </c>
      <c r="D21" s="116" t="n"/>
      <c r="E21" s="116" t="n"/>
      <c r="F21" s="116" t="n"/>
      <c r="G21" s="116" t="n"/>
      <c r="H21" s="116" t="n"/>
      <c r="I21" s="116" t="n"/>
      <c r="J21" s="116" t="n"/>
      <c r="K21" s="116" t="n"/>
      <c r="L21" s="116" t="n"/>
      <c r="M21" s="116" t="n"/>
      <c r="N21" s="116" t="n"/>
      <c r="O21" s="116" t="n"/>
      <c r="P21" s="116" t="n"/>
      <c r="Q21" s="116" t="n"/>
      <c r="R21" s="116" t="n"/>
      <c r="S21" s="116" t="n"/>
      <c r="T21" s="116" t="n"/>
      <c r="U21" s="116" t="n"/>
      <c r="V21" s="116" t="n"/>
      <c r="W21" s="116" t="n"/>
    </row>
    <row r="22" ht="15.75" customHeight="1" s="78">
      <c r="A22" s="115" t="inlineStr">
        <is>
          <t>Ampliação do índice de tratamento de esgotos.</t>
        </is>
      </c>
      <c r="B22" s="116" t="n"/>
      <c r="C22" s="116" t="inlineStr">
        <is>
          <t>investimentos em obras de melhoria e ampliação do sistema de coleta e tratamento de esgotos, implantação de sistemas de reuso dire</t>
        </is>
      </c>
      <c r="D22" s="116" t="n"/>
      <c r="E22" s="116" t="n"/>
      <c r="F22" s="116" t="n"/>
      <c r="G22" s="116" t="n"/>
      <c r="H22" s="116" t="n"/>
      <c r="I22" s="116" t="n"/>
      <c r="J22" s="116" t="n"/>
      <c r="K22" s="116" t="n"/>
      <c r="L22" s="116" t="n"/>
      <c r="M22" s="116" t="n"/>
      <c r="N22" s="116" t="n"/>
      <c r="O22" s="116" t="n"/>
      <c r="P22" s="116" t="n"/>
      <c r="Q22" s="116" t="n"/>
      <c r="R22" s="116" t="n"/>
      <c r="S22" s="116" t="n"/>
      <c r="T22" s="116" t="n"/>
      <c r="U22" s="116" t="n"/>
      <c r="V22" s="116" t="n"/>
      <c r="W22" s="116" t="n"/>
    </row>
    <row r="23" ht="15.75" customHeight="1" s="78"/>
    <row r="24" ht="15.75" customHeight="1" s="78">
      <c r="A24" s="112" t="inlineStr">
        <is>
          <t>COMPONENTE: MANEJO DAS ÁGUAS PLUVIAIS</t>
        </is>
      </c>
    </row>
    <row r="25" ht="15.75" customHeight="1" s="78">
      <c r="A25" s="113" t="inlineStr">
        <is>
          <t>OBJETIVO</t>
        </is>
      </c>
      <c r="B25" s="113" t="inlineStr">
        <is>
          <t>PROJETO</t>
        </is>
      </c>
      <c r="C25" s="113" t="inlineStr">
        <is>
          <t>DESCRIÇÃO DA AÇÃO PROPOSTA</t>
        </is>
      </c>
      <c r="D25" s="113" t="inlineStr">
        <is>
          <t>HORIZONTE DO PMSB (anos)</t>
        </is>
      </c>
    </row>
    <row r="26" ht="15.75" customHeight="1" s="78">
      <c r="D26" s="114" t="n">
        <v>1</v>
      </c>
      <c r="E26" s="114" t="n">
        <v>2</v>
      </c>
      <c r="F26" s="114" t="n">
        <v>3</v>
      </c>
      <c r="G26" s="114" t="n">
        <v>4</v>
      </c>
      <c r="H26" s="114" t="n">
        <v>5</v>
      </c>
      <c r="I26" s="114" t="n">
        <v>6</v>
      </c>
      <c r="J26" s="114" t="n">
        <v>7</v>
      </c>
      <c r="K26" s="114" t="n">
        <v>8</v>
      </c>
      <c r="L26" s="114" t="n">
        <v>9</v>
      </c>
      <c r="M26" s="114" t="n">
        <v>10</v>
      </c>
      <c r="N26" s="114" t="n">
        <v>11</v>
      </c>
      <c r="O26" s="114" t="n">
        <v>12</v>
      </c>
      <c r="P26" s="114" t="n">
        <v>13</v>
      </c>
      <c r="Q26" s="114" t="n">
        <v>14</v>
      </c>
      <c r="R26" s="114" t="n">
        <v>15</v>
      </c>
      <c r="S26" s="114" t="n">
        <v>16</v>
      </c>
      <c r="T26" s="114" t="n">
        <v>17</v>
      </c>
      <c r="U26" s="114" t="n">
        <v>18</v>
      </c>
      <c r="V26" s="114" t="n">
        <v>19</v>
      </c>
      <c r="W26" s="114" t="n">
        <v>20</v>
      </c>
    </row>
    <row r="27" ht="15.75" customHeight="1" s="78">
      <c r="A27" s="115" t="inlineStr">
        <is>
          <t>Controle de inundações</t>
        </is>
      </c>
      <c r="B27" s="116" t="n"/>
      <c r="C27" s="116" t="inlineStr">
        <is>
          <t>implantação de sistemas de bacias de detenção em áreas de maior risco, ampliação e revitalização</t>
        </is>
      </c>
      <c r="D27" s="116" t="n"/>
      <c r="E27" s="116" t="n"/>
      <c r="F27" s="116" t="n"/>
      <c r="G27" s="116" t="n"/>
      <c r="H27" s="116" t="n"/>
      <c r="I27" s="116" t="n"/>
      <c r="J27" s="116" t="n"/>
      <c r="K27" s="116" t="n"/>
      <c r="L27" s="116" t="n"/>
      <c r="M27" s="116" t="n"/>
      <c r="N27" s="116" t="n"/>
      <c r="O27" s="116" t="n"/>
      <c r="P27" s="116" t="n"/>
      <c r="Q27" s="116" t="n"/>
      <c r="R27" s="116" t="n"/>
      <c r="S27" s="116" t="n"/>
      <c r="T27" s="116" t="n"/>
      <c r="U27" s="116" t="n"/>
      <c r="V27" s="116" t="n"/>
      <c r="W27" s="116" t="n"/>
    </row>
    <row r="28" ht="15.75" customHeight="1" s="78"/>
    <row r="29" ht="15.75" customHeight="1" s="78">
      <c r="A29" s="112" t="inlineStr">
        <is>
          <t>COMPONENTE: MANEJO DE RESÍDUOS SÓLIDOS</t>
        </is>
      </c>
    </row>
    <row r="30" ht="15.75" customHeight="1" s="78">
      <c r="A30" s="113" t="inlineStr">
        <is>
          <t>OBJETIVO</t>
        </is>
      </c>
      <c r="B30" s="113" t="inlineStr">
        <is>
          <t>PROJETO</t>
        </is>
      </c>
      <c r="C30" s="113" t="inlineStr">
        <is>
          <t>DESCRIÇÃO DA AÇÃO PROPOSTA</t>
        </is>
      </c>
      <c r="D30" s="113" t="inlineStr">
        <is>
          <t>HORIZONTE DO PMSB (anos)</t>
        </is>
      </c>
    </row>
    <row r="31" ht="15.75" customHeight="1" s="78">
      <c r="D31" s="114" t="n">
        <v>1</v>
      </c>
      <c r="E31" s="114" t="n">
        <v>2</v>
      </c>
      <c r="F31" s="114" t="n">
        <v>3</v>
      </c>
      <c r="G31" s="114" t="n">
        <v>4</v>
      </c>
      <c r="H31" s="114" t="n">
        <v>5</v>
      </c>
      <c r="I31" s="114" t="n">
        <v>6</v>
      </c>
      <c r="J31" s="114" t="n">
        <v>7</v>
      </c>
      <c r="K31" s="114" t="n">
        <v>8</v>
      </c>
      <c r="L31" s="114" t="n">
        <v>9</v>
      </c>
      <c r="M31" s="114" t="n">
        <v>10</v>
      </c>
      <c r="N31" s="114" t="n">
        <v>11</v>
      </c>
      <c r="O31" s="114" t="n">
        <v>12</v>
      </c>
      <c r="P31" s="114" t="n">
        <v>13</v>
      </c>
      <c r="Q31" s="114" t="n">
        <v>14</v>
      </c>
      <c r="R31" s="114" t="n">
        <v>15</v>
      </c>
      <c r="S31" s="114" t="n">
        <v>16</v>
      </c>
      <c r="T31" s="114" t="n">
        <v>17</v>
      </c>
      <c r="U31" s="114" t="n">
        <v>18</v>
      </c>
      <c r="V31" s="114" t="n">
        <v>19</v>
      </c>
      <c r="W31" s="114" t="n">
        <v>20</v>
      </c>
    </row>
    <row r="32" ht="15.75" customHeight="1" s="78">
      <c r="A32" s="115" t="inlineStr">
        <is>
          <t>Ampliar o índice de coleta de resíduos sólidos domiciliares.</t>
        </is>
      </c>
      <c r="B32" s="116" t="n"/>
      <c r="C32" s="116" t="inlineStr">
        <is>
          <t>ampliação do serviço de coleta seletiva domiciliar com a inclus</t>
        </is>
      </c>
      <c r="D32" s="116" t="n"/>
      <c r="E32" s="116" t="n"/>
      <c r="F32" s="116" t="n"/>
      <c r="G32" s="116" t="n"/>
      <c r="H32" s="116" t="n"/>
      <c r="I32" s="116" t="n"/>
      <c r="J32" s="116" t="n"/>
      <c r="K32" s="116" t="n"/>
      <c r="L32" s="116" t="n"/>
      <c r="M32" s="116" t="n"/>
      <c r="N32" s="116" t="n"/>
      <c r="O32" s="116" t="n"/>
      <c r="P32" s="116" t="n"/>
      <c r="Q32" s="116" t="n"/>
      <c r="R32" s="116" t="n"/>
      <c r="S32" s="116" t="n"/>
      <c r="T32" s="116" t="n"/>
      <c r="U32" s="116" t="n"/>
      <c r="V32" s="116" t="n"/>
      <c r="W32" s="116" t="n"/>
    </row>
    <row r="33" ht="15.75" customHeight="1" s="78">
      <c r="A33" s="115" t="inlineStr">
        <is>
          <t>Ampliar o índice de coleta dos resíduos da construção civil.</t>
        </is>
      </c>
      <c r="B33" s="116" t="n"/>
      <c r="C33" s="116" t="inlineStr">
        <is>
          <t>distribuição de equipamentos e recipientes segregados para os resíduos da</t>
        </is>
      </c>
      <c r="D33" s="116" t="n"/>
      <c r="E33" s="116" t="n"/>
      <c r="F33" s="116" t="n"/>
      <c r="G33" s="116" t="n"/>
      <c r="H33" s="116" t="n"/>
      <c r="I33" s="116" t="n"/>
      <c r="J33" s="116" t="n"/>
      <c r="K33" s="116" t="n"/>
      <c r="L33" s="116" t="n"/>
      <c r="M33" s="116" t="n"/>
      <c r="N33" s="116" t="n"/>
      <c r="O33" s="116" t="n"/>
      <c r="P33" s="116" t="n"/>
      <c r="Q33" s="116" t="n"/>
      <c r="R33" s="116" t="n"/>
      <c r="S33" s="116" t="n"/>
      <c r="T33" s="116" t="n"/>
      <c r="U33" s="116" t="n"/>
      <c r="V33" s="116" t="n"/>
      <c r="W33" s="116" t="n"/>
    </row>
    <row r="34" ht="15.75" customHeight="1" s="78">
      <c r="A34" s="115" t="inlineStr">
        <is>
          <t>Manter o índice de coleta de resíduos de serviços de saúde.</t>
        </is>
      </c>
      <c r="B34" s="116" t="n"/>
      <c r="C34" s="116" t="inlineStr">
        <is>
          <t>realizar a conscientização dos geradores de resíduos de serviços de saúde quanto à importância da segregação</t>
        </is>
      </c>
      <c r="D34" s="116" t="n"/>
      <c r="E34" s="116" t="n"/>
      <c r="F34" s="116" t="n"/>
      <c r="G34" s="116" t="n"/>
      <c r="H34" s="116" t="n"/>
      <c r="I34" s="116" t="n"/>
      <c r="J34" s="116" t="n"/>
      <c r="K34" s="116" t="n"/>
      <c r="L34" s="116" t="n"/>
      <c r="M34" s="116" t="n"/>
      <c r="N34" s="116" t="n"/>
      <c r="O34" s="116" t="n"/>
      <c r="P34" s="116" t="n"/>
      <c r="Q34" s="116" t="n"/>
      <c r="R34" s="116" t="n"/>
      <c r="S34" s="116" t="n"/>
      <c r="T34" s="116" t="n"/>
      <c r="U34" s="116" t="n"/>
      <c r="V34" s="116" t="n"/>
      <c r="W34" s="116" t="n"/>
    </row>
    <row r="35" ht="15.75" customHeight="1" s="78">
      <c r="A35" s="115" t="inlineStr">
        <is>
          <t>Ampliar índice de reciclagem dos resíduos domiciliares.</t>
        </is>
      </c>
      <c r="B35" s="116" t="n"/>
      <c r="C35" s="116" t="inlineStr">
        <is>
          <t>implantar um programa de coleta seletiva</t>
        </is>
      </c>
      <c r="D35" s="116" t="n"/>
      <c r="E35" s="116" t="n"/>
      <c r="F35" s="116" t="n"/>
      <c r="G35" s="116" t="n"/>
      <c r="H35" s="116" t="n"/>
      <c r="I35" s="116" t="n"/>
      <c r="J35" s="116" t="n"/>
      <c r="K35" s="116" t="n"/>
      <c r="L35" s="116" t="n"/>
      <c r="M35" s="116" t="n"/>
      <c r="N35" s="116" t="n"/>
      <c r="O35" s="116" t="n"/>
      <c r="P35" s="116" t="n"/>
      <c r="Q35" s="116" t="n"/>
      <c r="R35" s="116" t="n"/>
      <c r="S35" s="116" t="n"/>
      <c r="T35" s="116" t="n"/>
      <c r="U35" s="116" t="n"/>
      <c r="V35" s="116" t="n"/>
      <c r="W35" s="116" t="n"/>
    </row>
    <row r="36" ht="15.75" customHeight="1" s="78">
      <c r="A36" s="115" t="inlineStr">
        <is>
          <t>Ampliar índice de reaproveitamento dos resíduos da construção civil.</t>
        </is>
      </c>
      <c r="B36" s="116" t="n"/>
      <c r="C36" s="116" t="inlineStr">
        <is>
          <t>implantar programa de gerenciamento dos resíduos da construção civil</t>
        </is>
      </c>
      <c r="D36" s="116" t="n"/>
      <c r="E36" s="116" t="n"/>
      <c r="F36" s="116" t="n"/>
      <c r="G36" s="116" t="n"/>
      <c r="H36" s="116" t="n"/>
      <c r="I36" s="116" t="n"/>
      <c r="J36" s="116" t="n"/>
      <c r="K36" s="116" t="n"/>
      <c r="L36" s="116" t="n"/>
      <c r="M36" s="116" t="n"/>
      <c r="N36" s="116" t="n"/>
      <c r="O36" s="116" t="n"/>
      <c r="P36" s="116" t="n"/>
      <c r="Q36" s="116" t="n"/>
      <c r="R36" s="116" t="n"/>
      <c r="S36" s="116" t="n"/>
      <c r="T36" s="116" t="n"/>
      <c r="U36" s="116" t="n"/>
      <c r="V36" s="116" t="n"/>
      <c r="W36" s="116" t="n"/>
    </row>
    <row r="37" ht="15.75" customHeight="1" s="78">
      <c r="A37" s="115" t="inlineStr">
        <is>
          <t>Aumentar a nota da avaliação do IQR.</t>
        </is>
      </c>
      <c r="B37" s="116" t="n"/>
      <c r="C37" s="116" t="inlineStr">
        <is>
          <t>implantar programa de educação ambiental para sensibilizar a população em relação à importância da correta segregação e destinação dos resídu</t>
        </is>
      </c>
      <c r="D37" s="116" t="n"/>
      <c r="E37" s="116" t="n"/>
      <c r="F37" s="116" t="n"/>
      <c r="G37" s="116" t="n"/>
      <c r="H37" s="116" t="n"/>
      <c r="I37" s="116" t="n"/>
      <c r="J37" s="116" t="n"/>
      <c r="K37" s="116" t="n"/>
      <c r="L37" s="116" t="n"/>
      <c r="M37" s="116" t="n"/>
      <c r="N37" s="116" t="n"/>
      <c r="O37" s="116" t="n"/>
      <c r="P37" s="116" t="n"/>
      <c r="Q37" s="116" t="n"/>
      <c r="R37" s="116" t="n"/>
      <c r="S37" s="116" t="n"/>
      <c r="T37" s="116" t="n"/>
      <c r="U37" s="116" t="n"/>
      <c r="V37" s="116" t="n"/>
      <c r="W37" s="116" t="n"/>
    </row>
    <row r="38" ht="15.75" customHeight="1" s="78">
      <c r="A38" s="115" t="inlineStr">
        <is>
          <t>Disposição adequada dos resíduos sólidos domiciliares.</t>
        </is>
      </c>
      <c r="B38" s="116" t="n"/>
      <c r="C38" s="116" t="inlineStr">
        <is>
          <t>implantar programa de educação ambiental para sensibil</t>
        </is>
      </c>
      <c r="D38" s="116" t="n"/>
      <c r="E38" s="116" t="n"/>
      <c r="F38" s="116" t="n"/>
      <c r="G38" s="116" t="n"/>
      <c r="H38" s="116" t="n"/>
      <c r="I38" s="116" t="n"/>
      <c r="J38" s="116" t="n"/>
      <c r="K38" s="116" t="n"/>
      <c r="L38" s="116" t="n"/>
      <c r="M38" s="116" t="n"/>
      <c r="N38" s="116" t="n"/>
      <c r="O38" s="116" t="n"/>
      <c r="P38" s="116" t="n"/>
      <c r="Q38" s="116" t="n"/>
      <c r="R38" s="116" t="n"/>
      <c r="S38" s="116" t="n"/>
      <c r="T38" s="116" t="n"/>
      <c r="U38" s="116" t="n"/>
      <c r="V38" s="116" t="n"/>
      <c r="W38" s="116" t="n"/>
    </row>
    <row r="39" ht="15.75" customHeight="1" s="78">
      <c r="A39" s="115" t="inlineStr">
        <is>
          <t>Disposição adequada dos resíduos da construção civil.</t>
        </is>
      </c>
      <c r="B39" s="116" t="n"/>
      <c r="C39" s="116" t="inlineStr">
        <is>
          <t>implementação de um programa de gerenciamento dos resíduos da construção civil</t>
        </is>
      </c>
      <c r="D39" s="116" t="n"/>
      <c r="E39" s="116" t="n"/>
      <c r="F39" s="116" t="n"/>
      <c r="G39" s="116" t="n"/>
      <c r="H39" s="116" t="n"/>
      <c r="I39" s="116" t="n"/>
      <c r="J39" s="116" t="n"/>
      <c r="K39" s="116" t="n"/>
      <c r="L39" s="116" t="n"/>
      <c r="M39" s="116" t="n"/>
      <c r="N39" s="116" t="n"/>
      <c r="O39" s="116" t="n"/>
      <c r="P39" s="116" t="n"/>
      <c r="Q39" s="116" t="n"/>
      <c r="R39" s="116" t="n"/>
      <c r="S39" s="116" t="n"/>
      <c r="T39" s="116" t="n"/>
      <c r="U39" s="116" t="n"/>
      <c r="V39" s="116" t="n"/>
      <c r="W39" s="116" t="n"/>
    </row>
    <row r="40" ht="15.75" customHeight="1" s="78">
      <c r="A40" s="115" t="inlineStr">
        <is>
          <t>Tratamento e disposição adequada dos resíduos de serviços de saúde.</t>
        </is>
      </c>
      <c r="B40" s="116" t="n"/>
      <c r="C40" s="116" t="inlineStr">
        <is>
          <t>implantação de uma Central de Tratamento e Destinação Final dos resíduos de serviço de saúde</t>
        </is>
      </c>
      <c r="D40" s="116" t="n"/>
      <c r="E40" s="116" t="n"/>
      <c r="F40" s="116" t="n"/>
      <c r="G40" s="116" t="n"/>
      <c r="H40" s="116" t="n"/>
      <c r="I40" s="116" t="n"/>
      <c r="J40" s="116" t="n"/>
      <c r="K40" s="116" t="n"/>
      <c r="L40" s="116" t="n"/>
      <c r="M40" s="116" t="n"/>
      <c r="N40" s="116" t="n"/>
      <c r="O40" s="116" t="n"/>
      <c r="P40" s="116" t="n"/>
      <c r="Q40" s="116" t="n"/>
      <c r="R40" s="116" t="n"/>
      <c r="S40" s="116" t="n"/>
      <c r="T40" s="116" t="n"/>
      <c r="U40" s="116" t="n"/>
      <c r="V40" s="116" t="n"/>
      <c r="W40" s="116" t="n"/>
    </row>
    <row r="41" ht="15.75" customHeight="1" s="78">
      <c r="A41" s="115" t="inlineStr">
        <is>
          <t>Universalização dos serviços de limpeza e varrição.</t>
        </is>
      </c>
      <c r="B41" s="116" t="n"/>
      <c r="C41" s="116" t="inlineStr">
        <is>
          <t>Realizar campanhas educativas e de incentivo à limpeza pública</t>
        </is>
      </c>
      <c r="D41" s="116" t="n"/>
      <c r="E41" s="116" t="n"/>
      <c r="F41" s="116" t="n"/>
      <c r="G41" s="116" t="n"/>
      <c r="H41" s="116" t="n"/>
      <c r="I41" s="116" t="n"/>
      <c r="J41" s="116" t="n"/>
      <c r="K41" s="116" t="n"/>
      <c r="L41" s="116" t="n"/>
      <c r="M41" s="116" t="n"/>
      <c r="N41" s="116" t="n"/>
      <c r="O41" s="116" t="n"/>
      <c r="P41" s="116" t="n"/>
      <c r="Q41" s="116" t="n"/>
      <c r="R41" s="116" t="n"/>
      <c r="S41" s="116" t="n"/>
      <c r="T41" s="116" t="n"/>
      <c r="U41" s="116" t="n"/>
      <c r="V41" s="116" t="n"/>
      <c r="W41" s="116" t="n"/>
    </row>
    <row r="42" ht="15.75" customHeight="1" s="78">
      <c r="A42" s="118" t="n"/>
      <c r="B42" s="116" t="n"/>
      <c r="C42" s="116" t="inlineStr">
        <is>
          <t>Realizar a identificação fornec</t>
        </is>
      </c>
      <c r="D42" s="116" t="n"/>
      <c r="E42" s="116" t="n"/>
      <c r="F42" s="116" t="n"/>
      <c r="G42" s="116" t="n"/>
      <c r="H42" s="116" t="n"/>
      <c r="I42" s="116" t="n"/>
      <c r="J42" s="116" t="n"/>
      <c r="K42" s="116" t="n"/>
      <c r="L42" s="116" t="n"/>
      <c r="M42" s="116" t="n"/>
      <c r="N42" s="116" t="n"/>
      <c r="O42" s="116" t="n"/>
      <c r="P42" s="116" t="n"/>
      <c r="Q42" s="116" t="n"/>
      <c r="R42" s="116" t="n"/>
      <c r="S42" s="116" t="n"/>
      <c r="T42" s="116" t="n"/>
      <c r="U42" s="116" t="n"/>
      <c r="V42" s="116" t="n"/>
      <c r="W42" s="116" t="n"/>
    </row>
    <row r="43" ht="15.75" customHeight="1" s="78"/>
    <row r="44" ht="15.75" customHeight="1" s="78"/>
    <row r="45" ht="15.75" customHeight="1" s="78"/>
    <row r="46" ht="15.75" customHeight="1" s="78"/>
    <row r="47" ht="15.75" customHeight="1" s="78"/>
    <row r="48" ht="15.75" customHeight="1" s="78"/>
    <row r="49" ht="15.75" customHeight="1" s="78"/>
    <row r="50" ht="15.75" customHeight="1" s="78"/>
    <row r="51" ht="15.75" customHeight="1" s="78"/>
    <row r="52" ht="15.75" customHeight="1" s="78"/>
    <row r="53" ht="15.75" customHeight="1" s="78"/>
    <row r="54" ht="15.75" customHeight="1" s="78"/>
    <row r="55" ht="15.75" customHeight="1" s="78"/>
    <row r="56" ht="15.75" customHeight="1" s="78"/>
    <row r="57" ht="15.75" customHeight="1" s="78"/>
    <row r="58" ht="15.75" customHeight="1" s="78"/>
    <row r="59" ht="15.75" customHeight="1" s="78"/>
    <row r="60" ht="15.75" customHeight="1" s="78"/>
    <row r="61" ht="15.75" customHeight="1" s="78"/>
    <row r="62" ht="15.75" customHeight="1" s="78"/>
    <row r="63" ht="15.75" customHeight="1" s="78"/>
    <row r="64" ht="15.75" customHeight="1" s="78"/>
    <row r="65" ht="15.75" customHeight="1" s="78"/>
    <row r="66" ht="15.75" customHeight="1" s="78"/>
    <row r="67" ht="15.75" customHeight="1" s="78"/>
    <row r="68" ht="15.75" customHeight="1" s="78"/>
    <row r="69" ht="15.75" customHeight="1" s="78"/>
    <row r="70" ht="15.75" customHeight="1" s="78"/>
    <row r="71" ht="15.75" customHeight="1" s="78"/>
    <row r="72" ht="15.75" customHeight="1" s="78"/>
    <row r="73" ht="15.75" customHeight="1" s="78"/>
    <row r="74" ht="15.75" customHeight="1" s="78"/>
    <row r="75" ht="15.75" customHeight="1" s="78"/>
    <row r="76" ht="15.75" customHeight="1" s="78"/>
    <row r="77" ht="15.75" customHeight="1" s="78"/>
    <row r="78" ht="15.75" customHeight="1" s="78"/>
    <row r="79" ht="15.75" customHeight="1" s="78"/>
    <row r="80" ht="15.75" customHeight="1" s="78"/>
    <row r="81" ht="15.75" customHeight="1" s="78"/>
    <row r="82" ht="15.75" customHeight="1" s="78"/>
    <row r="83" ht="15.75" customHeight="1" s="78"/>
    <row r="84" ht="15.75" customHeight="1" s="78"/>
    <row r="85" ht="15.75" customHeight="1" s="78"/>
    <row r="86" ht="15.75" customHeight="1" s="78"/>
    <row r="87" ht="15.75" customHeight="1" s="78"/>
    <row r="88" ht="15.75" customHeight="1" s="78"/>
    <row r="89" ht="15.75" customHeight="1" s="78"/>
    <row r="90" ht="15.75" customHeight="1" s="78"/>
    <row r="91" ht="15.75" customHeight="1" s="78"/>
    <row r="92" ht="15.75" customHeight="1" s="78"/>
    <row r="93" ht="15.75" customHeight="1" s="78"/>
    <row r="94" ht="15.75" customHeight="1" s="78"/>
    <row r="95" ht="15.75" customHeight="1" s="78"/>
    <row r="96" ht="15.75" customHeight="1" s="78"/>
    <row r="97" ht="15.75" customHeight="1" s="78"/>
    <row r="98" ht="15.75" customHeight="1" s="78"/>
    <row r="99" ht="15.75" customHeight="1" s="78"/>
    <row r="100" ht="15.75" customHeight="1" s="78"/>
    <row r="101" ht="15.75" customHeight="1" s="78"/>
    <row r="102" ht="15.75" customHeight="1" s="78"/>
    <row r="103" ht="15.75" customHeight="1" s="78"/>
    <row r="104" ht="15.75" customHeight="1" s="78"/>
    <row r="105" ht="15.75" customHeight="1" s="78"/>
    <row r="106" ht="15.75" customHeight="1" s="78"/>
    <row r="107" ht="15.75" customHeight="1" s="78"/>
    <row r="108" ht="15.75" customHeight="1" s="78"/>
    <row r="109" ht="15.75" customHeight="1" s="78"/>
    <row r="110" ht="15.75" customHeight="1" s="78"/>
    <row r="111" ht="15.75" customHeight="1" s="78"/>
    <row r="112" ht="15.75" customHeight="1" s="78"/>
    <row r="113" ht="15.75" customHeight="1" s="78"/>
    <row r="114" ht="15.75" customHeight="1" s="78"/>
    <row r="115" ht="15.75" customHeight="1" s="78"/>
    <row r="116" ht="15.75" customHeight="1" s="78"/>
    <row r="117" ht="15.75" customHeight="1" s="78"/>
    <row r="118" ht="15.75" customHeight="1" s="78"/>
    <row r="119" ht="15.75" customHeight="1" s="78"/>
    <row r="120" ht="15.75" customHeight="1" s="78"/>
    <row r="121" ht="15.75" customHeight="1" s="78"/>
    <row r="122" ht="15.75" customHeight="1" s="78"/>
    <row r="123" ht="15.75" customHeight="1" s="78"/>
    <row r="124" ht="15.75" customHeight="1" s="78"/>
    <row r="125" ht="15.75" customHeight="1" s="78"/>
    <row r="126" ht="15.75" customHeight="1" s="78"/>
    <row r="127" ht="15.75" customHeight="1" s="78"/>
    <row r="128" ht="15.75" customHeight="1" s="78"/>
    <row r="129" ht="15.75" customHeight="1" s="78"/>
    <row r="130" ht="15.75" customHeight="1" s="78"/>
    <row r="131" ht="15.75" customHeight="1" s="78"/>
    <row r="132" ht="15.75" customHeight="1" s="78"/>
    <row r="133" ht="15.75" customHeight="1" s="78"/>
    <row r="134" ht="15.75" customHeight="1" s="78"/>
    <row r="135" ht="15.75" customHeight="1" s="78"/>
    <row r="136" ht="15.75" customHeight="1" s="78"/>
    <row r="137" ht="15.75" customHeight="1" s="78"/>
    <row r="138" ht="15.75" customHeight="1" s="78"/>
    <row r="139" ht="15.75" customHeight="1" s="78"/>
    <row r="140" ht="15.75" customHeight="1" s="78"/>
    <row r="141" ht="15.75" customHeight="1" s="78"/>
    <row r="142" ht="15.75" customHeight="1" s="78"/>
    <row r="143" ht="15.75" customHeight="1" s="78"/>
    <row r="144" ht="15.75" customHeight="1" s="78"/>
    <row r="145" ht="15.75" customHeight="1" s="78"/>
    <row r="146" ht="15.75" customHeight="1" s="78"/>
    <row r="147" ht="15.75" customHeight="1" s="78"/>
    <row r="148" ht="15.75" customHeight="1" s="78"/>
    <row r="149" ht="15.75" customHeight="1" s="78"/>
    <row r="150" ht="15.75" customHeight="1" s="78"/>
    <row r="151" ht="15.75" customHeight="1" s="78"/>
    <row r="152" ht="15.75" customHeight="1" s="78"/>
    <row r="153" ht="15.75" customHeight="1" s="78"/>
    <row r="154" ht="15.75" customHeight="1" s="78"/>
    <row r="155" ht="15.75" customHeight="1" s="78"/>
    <row r="156" ht="15.75" customHeight="1" s="78"/>
    <row r="157" ht="15.75" customHeight="1" s="78"/>
    <row r="158" ht="15.75" customHeight="1" s="78"/>
    <row r="159" ht="15.75" customHeight="1" s="78"/>
    <row r="160" ht="15.75" customHeight="1" s="78"/>
    <row r="161" ht="15.75" customHeight="1" s="78"/>
    <row r="162" ht="15.75" customHeight="1" s="78"/>
    <row r="163" ht="15.75" customHeight="1" s="78"/>
    <row r="164" ht="15.75" customHeight="1" s="78"/>
    <row r="165" ht="15.75" customHeight="1" s="78"/>
    <row r="166" ht="15.75" customHeight="1" s="78"/>
    <row r="167" ht="15.75" customHeight="1" s="78"/>
    <row r="168" ht="15.75" customHeight="1" s="78"/>
    <row r="169" ht="15.75" customHeight="1" s="78"/>
    <row r="170" ht="15.75" customHeight="1" s="78"/>
    <row r="171" ht="15.75" customHeight="1" s="78"/>
    <row r="172" ht="15.75" customHeight="1" s="78"/>
    <row r="173" ht="15.75" customHeight="1" s="78"/>
    <row r="174" ht="15.75" customHeight="1" s="78"/>
    <row r="175" ht="15.75" customHeight="1" s="78"/>
    <row r="176" ht="15.75" customHeight="1" s="78"/>
    <row r="177" ht="15.75" customHeight="1" s="78"/>
    <row r="178" ht="15.75" customHeight="1" s="78"/>
    <row r="179" ht="15.75" customHeight="1" s="78"/>
    <row r="180" ht="15.75" customHeight="1" s="78"/>
    <row r="181" ht="15.75" customHeight="1" s="78"/>
    <row r="182" ht="15.75" customHeight="1" s="78"/>
    <row r="183" ht="15.75" customHeight="1" s="78"/>
    <row r="184" ht="15.75" customHeight="1" s="78"/>
    <row r="185" ht="15.75" customHeight="1" s="78"/>
    <row r="186" ht="15.75" customHeight="1" s="78"/>
    <row r="187" ht="15.75" customHeight="1" s="78"/>
    <row r="188" ht="15.75" customHeight="1" s="78"/>
    <row r="189" ht="15.75" customHeight="1" s="78"/>
    <row r="190" ht="15.75" customHeight="1" s="78"/>
    <row r="191" ht="15.75" customHeight="1" s="78"/>
    <row r="192" ht="15.75" customHeight="1" s="78"/>
    <row r="193" ht="15.75" customHeight="1" s="78"/>
    <row r="194" ht="15.75" customHeight="1" s="78"/>
    <row r="195" ht="15.75" customHeight="1" s="78"/>
    <row r="196" ht="15.75" customHeight="1" s="78"/>
    <row r="197" ht="15.75" customHeight="1" s="78"/>
    <row r="198" ht="15.75" customHeight="1" s="78"/>
    <row r="199" ht="15.75" customHeight="1" s="78"/>
    <row r="200" ht="15.75" customHeight="1" s="78"/>
    <row r="201" ht="15.75" customHeight="1" s="78"/>
    <row r="202" ht="15.75" customHeight="1" s="78"/>
    <row r="203" ht="15.75" customHeight="1" s="78"/>
    <row r="204" ht="15.75" customHeight="1" s="78"/>
    <row r="205" ht="15.75" customHeight="1" s="78"/>
    <row r="206" ht="15.75" customHeight="1" s="78"/>
    <row r="207" ht="15.75" customHeight="1" s="78"/>
    <row r="208" ht="15.75" customHeight="1" s="78"/>
    <row r="209" ht="15.75" customHeight="1" s="78"/>
    <row r="210" ht="15.75" customHeight="1" s="78"/>
    <row r="211" ht="15.75" customHeight="1" s="78"/>
    <row r="212" ht="15.75" customHeight="1" s="78"/>
    <row r="213" ht="15.75" customHeight="1" s="78"/>
    <row r="214" ht="15.75" customHeight="1" s="78"/>
    <row r="215" ht="15.75" customHeight="1" s="78"/>
    <row r="216" ht="15.75" customHeight="1" s="78"/>
    <row r="217" ht="15.75" customHeight="1" s="78"/>
    <row r="218" ht="15.75" customHeight="1" s="78"/>
    <row r="219" ht="15.75" customHeight="1" s="78"/>
    <row r="220" ht="15.75" customHeight="1" s="78"/>
    <row r="221" ht="15.75" customHeight="1" s="78"/>
    <row r="222" ht="15.75" customHeight="1" s="78"/>
    <row r="223" ht="15.75" customHeight="1" s="78"/>
    <row r="224" ht="15.75" customHeight="1" s="78"/>
    <row r="225" ht="15.75" customHeight="1" s="78"/>
    <row r="226" ht="15.75" customHeight="1" s="78"/>
    <row r="227" ht="15.75" customHeight="1" s="78"/>
    <row r="228" ht="15.75" customHeight="1" s="78"/>
    <row r="229" ht="15.75" customHeight="1" s="78"/>
    <row r="230" ht="15.75" customHeight="1" s="78"/>
    <row r="231" ht="15.75" customHeight="1" s="78"/>
    <row r="232" ht="15.75" customHeight="1" s="78"/>
    <row r="233" ht="15.75" customHeight="1" s="78"/>
    <row r="234" ht="15.75" customHeight="1" s="78"/>
    <row r="235" ht="15.75" customHeight="1" s="78"/>
    <row r="236" ht="15.75" customHeight="1" s="78"/>
    <row r="237" ht="15.75" customHeight="1" s="78"/>
    <row r="238" ht="15.75" customHeight="1" s="78"/>
    <row r="239" ht="15.75" customHeight="1" s="78"/>
    <row r="240" ht="15.75" customHeight="1" s="78"/>
    <row r="241" ht="15.75" customHeight="1" s="78"/>
    <row r="242" ht="15.75" customHeight="1" s="78"/>
    <row r="243" ht="15.75" customHeight="1" s="78"/>
    <row r="244" ht="15.75" customHeight="1" s="78"/>
    <row r="245" ht="15.75" customHeight="1" s="78"/>
    <row r="246" ht="15.75" customHeight="1" s="78"/>
    <row r="247" ht="15.75" customHeight="1" s="78"/>
    <row r="248" ht="15.75" customHeight="1" s="78"/>
    <row r="249" ht="15.75" customHeight="1" s="78"/>
    <row r="250" ht="15.75" customHeight="1" s="78"/>
    <row r="251" ht="15.75" customHeight="1" s="78"/>
    <row r="252" ht="15.75" customHeight="1" s="78"/>
    <row r="253" ht="15.75" customHeight="1" s="78"/>
    <row r="254" ht="15.75" customHeight="1" s="78"/>
    <row r="255" ht="15.75" customHeight="1" s="78"/>
    <row r="256" ht="15.75" customHeight="1" s="78"/>
    <row r="257" ht="15.75" customHeight="1" s="78"/>
    <row r="258" ht="15.75" customHeight="1" s="78"/>
    <row r="259" ht="15.75" customHeight="1" s="78"/>
    <row r="260" ht="15.75" customHeight="1" s="78"/>
    <row r="261" ht="15.75" customHeight="1" s="78"/>
    <row r="262" ht="15.75" customHeight="1" s="78"/>
    <row r="263" ht="15.75" customHeight="1" s="78"/>
    <row r="264" ht="15.75" customHeight="1" s="78"/>
    <row r="265" ht="15.75" customHeight="1" s="78"/>
    <row r="266" ht="15.75" customHeight="1" s="78"/>
    <row r="267" ht="15.75" customHeight="1" s="78"/>
    <row r="268" ht="15.75" customHeight="1" s="78"/>
    <row r="269" ht="15.75" customHeight="1" s="78"/>
    <row r="270" ht="15.75" customHeight="1" s="78"/>
    <row r="271" ht="15.75" customHeight="1" s="78"/>
    <row r="272" ht="15.75" customHeight="1" s="78"/>
    <row r="273" ht="15.75" customHeight="1" s="78"/>
    <row r="274" ht="15.75" customHeight="1" s="78"/>
    <row r="275" ht="15.75" customHeight="1" s="78"/>
    <row r="276" ht="15.75" customHeight="1" s="78"/>
    <row r="277" ht="15.75" customHeight="1" s="78"/>
    <row r="278" ht="15.75" customHeight="1" s="78"/>
    <row r="279" ht="15.75" customHeight="1" s="78"/>
    <row r="280" ht="15.75" customHeight="1" s="78"/>
    <row r="281" ht="15.75" customHeight="1" s="78"/>
    <row r="282" ht="15.75" customHeight="1" s="78"/>
    <row r="283" ht="15.75" customHeight="1" s="78"/>
    <row r="284" ht="15.75" customHeight="1" s="78"/>
    <row r="285" ht="15.75" customHeight="1" s="78"/>
    <row r="286" ht="15.75" customHeight="1" s="78"/>
    <row r="287" ht="15.75" customHeight="1" s="78"/>
    <row r="288" ht="15.75" customHeight="1" s="78"/>
    <row r="289" ht="15.75" customHeight="1" s="78"/>
    <row r="290" ht="15.75" customHeight="1" s="78"/>
    <row r="291" ht="15.75" customHeight="1" s="78"/>
    <row r="292" ht="15.75" customHeight="1" s="78"/>
    <row r="293" ht="15.75" customHeight="1" s="78"/>
    <row r="294" ht="15.75" customHeight="1" s="78"/>
    <row r="295" ht="15.75" customHeight="1" s="78"/>
    <row r="296" ht="15.75" customHeight="1" s="78"/>
    <row r="297" ht="15.75" customHeight="1" s="78"/>
    <row r="298" ht="15.75" customHeight="1" s="78"/>
    <row r="299" ht="15.75" customHeight="1" s="78"/>
    <row r="300" ht="15.75" customHeight="1" s="78"/>
    <row r="301" ht="15.75" customHeight="1" s="78"/>
    <row r="302" ht="15.75" customHeight="1" s="78"/>
    <row r="303" ht="15.75" customHeight="1" s="78"/>
    <row r="304" ht="15.75" customHeight="1" s="78"/>
    <row r="305" ht="15.75" customHeight="1" s="78"/>
    <row r="306" ht="15.75" customHeight="1" s="78"/>
    <row r="307" ht="15.75" customHeight="1" s="78"/>
    <row r="308" ht="15.75" customHeight="1" s="78"/>
    <row r="309" ht="15.75" customHeight="1" s="78"/>
    <row r="310" ht="15.75" customHeight="1" s="78"/>
    <row r="311" ht="15.75" customHeight="1" s="78"/>
    <row r="312" ht="15.75" customHeight="1" s="78"/>
    <row r="313" ht="15.75" customHeight="1" s="78"/>
    <row r="314" ht="15.75" customHeight="1" s="78"/>
    <row r="315" ht="15.75" customHeight="1" s="78"/>
    <row r="316" ht="15.75" customHeight="1" s="78"/>
    <row r="317" ht="15.75" customHeight="1" s="78"/>
    <row r="318" ht="15.75" customHeight="1" s="78"/>
    <row r="319" ht="15.75" customHeight="1" s="78"/>
    <row r="320" ht="15.75" customHeight="1" s="78"/>
    <row r="321" ht="15.75" customHeight="1" s="78"/>
    <row r="322" ht="15.75" customHeight="1" s="78"/>
    <row r="323" ht="15.75" customHeight="1" s="78"/>
    <row r="324" ht="15.75" customHeight="1" s="78"/>
    <row r="325" ht="15.75" customHeight="1" s="78"/>
    <row r="326" ht="15.75" customHeight="1" s="78"/>
    <row r="327" ht="15.75" customHeight="1" s="78"/>
    <row r="328" ht="15.75" customHeight="1" s="78"/>
    <row r="329" ht="15.75" customHeight="1" s="78"/>
    <row r="330" ht="15.75" customHeight="1" s="78"/>
    <row r="331" ht="15.75" customHeight="1" s="78"/>
    <row r="332" ht="15.75" customHeight="1" s="78"/>
    <row r="333" ht="15.75" customHeight="1" s="78"/>
    <row r="334" ht="15.75" customHeight="1" s="78"/>
    <row r="335" ht="15.75" customHeight="1" s="78"/>
    <row r="336" ht="15.75" customHeight="1" s="78"/>
    <row r="337" ht="15.75" customHeight="1" s="78"/>
    <row r="338" ht="15.75" customHeight="1" s="78"/>
    <row r="339" ht="15.75" customHeight="1" s="78"/>
    <row r="340" ht="15.75" customHeight="1" s="78"/>
    <row r="341" ht="15.75" customHeight="1" s="78"/>
    <row r="342" ht="15.75" customHeight="1" s="78"/>
    <row r="343" ht="15.75" customHeight="1" s="78"/>
    <row r="344" ht="15.75" customHeight="1" s="78"/>
    <row r="345" ht="15.75" customHeight="1" s="78"/>
    <row r="346" ht="15.75" customHeight="1" s="78"/>
    <row r="347" ht="15.75" customHeight="1" s="78"/>
    <row r="348" ht="15.75" customHeight="1" s="78"/>
    <row r="349" ht="15.75" customHeight="1" s="78"/>
    <row r="350" ht="15.75" customHeight="1" s="78"/>
    <row r="351" ht="15.75" customHeight="1" s="78"/>
    <row r="352" ht="15.75" customHeight="1" s="78"/>
    <row r="353" ht="15.75" customHeight="1" s="78"/>
    <row r="354" ht="15.75" customHeight="1" s="78"/>
    <row r="355" ht="15.75" customHeight="1" s="78"/>
    <row r="356" ht="15.75" customHeight="1" s="78"/>
    <row r="357" ht="15.75" customHeight="1" s="78"/>
    <row r="358" ht="15.75" customHeight="1" s="78"/>
    <row r="359" ht="15.75" customHeight="1" s="78"/>
    <row r="360" ht="15.75" customHeight="1" s="78"/>
    <row r="361" ht="15.75" customHeight="1" s="78"/>
    <row r="362" ht="15.75" customHeight="1" s="78"/>
    <row r="363" ht="15.75" customHeight="1" s="78"/>
    <row r="364" ht="15.75" customHeight="1" s="78"/>
    <row r="365" ht="15.75" customHeight="1" s="78"/>
    <row r="366" ht="15.75" customHeight="1" s="78"/>
    <row r="367" ht="15.75" customHeight="1" s="78"/>
    <row r="368" ht="15.75" customHeight="1" s="78"/>
    <row r="369" ht="15.75" customHeight="1" s="78"/>
    <row r="370" ht="15.75" customHeight="1" s="78"/>
    <row r="371" ht="15.75" customHeight="1" s="78"/>
    <row r="372" ht="15.75" customHeight="1" s="78"/>
    <row r="373" ht="15.75" customHeight="1" s="78"/>
    <row r="374" ht="15.75" customHeight="1" s="78"/>
    <row r="375" ht="15.75" customHeight="1" s="78"/>
    <row r="376" ht="15.75" customHeight="1" s="78"/>
    <row r="377" ht="15.75" customHeight="1" s="78"/>
    <row r="378" ht="15.75" customHeight="1" s="78"/>
    <row r="379" ht="15.75" customHeight="1" s="78"/>
    <row r="380" ht="15.75" customHeight="1" s="78"/>
    <row r="381" ht="15.75" customHeight="1" s="78"/>
    <row r="382" ht="15.75" customHeight="1" s="78"/>
    <row r="383" ht="15.75" customHeight="1" s="78"/>
    <row r="384" ht="15.75" customHeight="1" s="78"/>
    <row r="385" ht="15.75" customHeight="1" s="78"/>
    <row r="386" ht="15.75" customHeight="1" s="78"/>
    <row r="387" ht="15.75" customHeight="1" s="78"/>
    <row r="388" ht="15.75" customHeight="1" s="78"/>
    <row r="389" ht="15.75" customHeight="1" s="78"/>
    <row r="390" ht="15.75" customHeight="1" s="78"/>
    <row r="391" ht="15.75" customHeight="1" s="78"/>
    <row r="392" ht="15.75" customHeight="1" s="78"/>
    <row r="393" ht="15.75" customHeight="1" s="78"/>
    <row r="394" ht="15.75" customHeight="1" s="78"/>
    <row r="395" ht="15.75" customHeight="1" s="78"/>
    <row r="396" ht="15.75" customHeight="1" s="78"/>
    <row r="397" ht="15.75" customHeight="1" s="78"/>
    <row r="398" ht="15.75" customHeight="1" s="78"/>
    <row r="399" ht="15.75" customHeight="1" s="78"/>
    <row r="400" ht="15.75" customHeight="1" s="78"/>
    <row r="401" ht="15.75" customHeight="1" s="78"/>
    <row r="402" ht="15.75" customHeight="1" s="78"/>
    <row r="403" ht="15.75" customHeight="1" s="78"/>
    <row r="404" ht="15.75" customHeight="1" s="78"/>
    <row r="405" ht="15.75" customHeight="1" s="78"/>
    <row r="406" ht="15.75" customHeight="1" s="78"/>
    <row r="407" ht="15.75" customHeight="1" s="78"/>
    <row r="408" ht="15.75" customHeight="1" s="78"/>
    <row r="409" ht="15.75" customHeight="1" s="78"/>
    <row r="410" ht="15.75" customHeight="1" s="78"/>
    <row r="411" ht="15.75" customHeight="1" s="78"/>
    <row r="412" ht="15.75" customHeight="1" s="78"/>
    <row r="413" ht="15.75" customHeight="1" s="78"/>
    <row r="414" ht="15.75" customHeight="1" s="78"/>
    <row r="415" ht="15.75" customHeight="1" s="78"/>
    <row r="416" ht="15.75" customHeight="1" s="78"/>
    <row r="417" ht="15.75" customHeight="1" s="78"/>
    <row r="418" ht="15.75" customHeight="1" s="78"/>
    <row r="419" ht="15.75" customHeight="1" s="78"/>
    <row r="420" ht="15.75" customHeight="1" s="78"/>
    <row r="421" ht="15.75" customHeight="1" s="78"/>
    <row r="422" ht="15.75" customHeight="1" s="78"/>
    <row r="423" ht="15.75" customHeight="1" s="78"/>
    <row r="424" ht="15.75" customHeight="1" s="78"/>
    <row r="425" ht="15.75" customHeight="1" s="78"/>
    <row r="426" ht="15.75" customHeight="1" s="78"/>
    <row r="427" ht="15.75" customHeight="1" s="78"/>
    <row r="428" ht="15.75" customHeight="1" s="78"/>
    <row r="429" ht="15.75" customHeight="1" s="78"/>
    <row r="430" ht="15.75" customHeight="1" s="78"/>
    <row r="431" ht="15.75" customHeight="1" s="78"/>
    <row r="432" ht="15.75" customHeight="1" s="78"/>
    <row r="433" ht="15.75" customHeight="1" s="78"/>
    <row r="434" ht="15.75" customHeight="1" s="78"/>
    <row r="435" ht="15.75" customHeight="1" s="78"/>
    <row r="436" ht="15.75" customHeight="1" s="78"/>
    <row r="437" ht="15.75" customHeight="1" s="78"/>
    <row r="438" ht="15.75" customHeight="1" s="78"/>
    <row r="439" ht="15.75" customHeight="1" s="78"/>
    <row r="440" ht="15.75" customHeight="1" s="78"/>
    <row r="441" ht="15.75" customHeight="1" s="78"/>
    <row r="442" ht="15.75" customHeight="1" s="78"/>
    <row r="443" ht="15.75" customHeight="1" s="78"/>
    <row r="444" ht="15.75" customHeight="1" s="78"/>
    <row r="445" ht="15.75" customHeight="1" s="78"/>
    <row r="446" ht="15.75" customHeight="1" s="78"/>
    <row r="447" ht="15.75" customHeight="1" s="78"/>
    <row r="448" ht="15.75" customHeight="1" s="78"/>
    <row r="449" ht="15.75" customHeight="1" s="78"/>
    <row r="450" ht="15.75" customHeight="1" s="78"/>
    <row r="451" ht="15.75" customHeight="1" s="78"/>
    <row r="452" ht="15.75" customHeight="1" s="78"/>
    <row r="453" ht="15.75" customHeight="1" s="78"/>
    <row r="454" ht="15.75" customHeight="1" s="78"/>
    <row r="455" ht="15.75" customHeight="1" s="78"/>
    <row r="456" ht="15.75" customHeight="1" s="78"/>
    <row r="457" ht="15.75" customHeight="1" s="78"/>
    <row r="458" ht="15.75" customHeight="1" s="78"/>
    <row r="459" ht="15.75" customHeight="1" s="78"/>
    <row r="460" ht="15.75" customHeight="1" s="78"/>
    <row r="461" ht="15.75" customHeight="1" s="78"/>
    <row r="462" ht="15.75" customHeight="1" s="78"/>
    <row r="463" ht="15.75" customHeight="1" s="78"/>
    <row r="464" ht="15.75" customHeight="1" s="78"/>
    <row r="465" ht="15.75" customHeight="1" s="78"/>
    <row r="466" ht="15.75" customHeight="1" s="78"/>
    <row r="467" ht="15.75" customHeight="1" s="78"/>
    <row r="468" ht="15.75" customHeight="1" s="78"/>
    <row r="469" ht="15.75" customHeight="1" s="78"/>
    <row r="470" ht="15.75" customHeight="1" s="78"/>
    <row r="471" ht="15.75" customHeight="1" s="78"/>
    <row r="472" ht="15.75" customHeight="1" s="78"/>
    <row r="473" ht="15.75" customHeight="1" s="78"/>
    <row r="474" ht="15.75" customHeight="1" s="78"/>
    <row r="475" ht="15.75" customHeight="1" s="78"/>
    <row r="476" ht="15.75" customHeight="1" s="78"/>
    <row r="477" ht="15.75" customHeight="1" s="78"/>
    <row r="478" ht="15.75" customHeight="1" s="78"/>
    <row r="479" ht="15.75" customHeight="1" s="78"/>
    <row r="480" ht="15.75" customHeight="1" s="78"/>
    <row r="481" ht="15.75" customHeight="1" s="78"/>
    <row r="482" ht="15.75" customHeight="1" s="78"/>
    <row r="483" ht="15.75" customHeight="1" s="78"/>
    <row r="484" ht="15.75" customHeight="1" s="78"/>
    <row r="485" ht="15.75" customHeight="1" s="78"/>
    <row r="486" ht="15.75" customHeight="1" s="78"/>
    <row r="487" ht="15.75" customHeight="1" s="78"/>
    <row r="488" ht="15.75" customHeight="1" s="78"/>
    <row r="489" ht="15.75" customHeight="1" s="78"/>
    <row r="490" ht="15.75" customHeight="1" s="78"/>
    <row r="491" ht="15.75" customHeight="1" s="78"/>
    <row r="492" ht="15.75" customHeight="1" s="78"/>
    <row r="493" ht="15.75" customHeight="1" s="78"/>
    <row r="494" ht="15.75" customHeight="1" s="78"/>
    <row r="495" ht="15.75" customHeight="1" s="78"/>
    <row r="496" ht="15.75" customHeight="1" s="78"/>
    <row r="497" ht="15.75" customHeight="1" s="78"/>
    <row r="498" ht="15.75" customHeight="1" s="78"/>
    <row r="499" ht="15.75" customHeight="1" s="78"/>
    <row r="500" ht="15.75" customHeight="1" s="78"/>
    <row r="501" ht="15.75" customHeight="1" s="78"/>
    <row r="502" ht="15.75" customHeight="1" s="78"/>
    <row r="503" ht="15.75" customHeight="1" s="78"/>
    <row r="504" ht="15.75" customHeight="1" s="78"/>
    <row r="505" ht="15.75" customHeight="1" s="78"/>
    <row r="506" ht="15.75" customHeight="1" s="78"/>
    <row r="507" ht="15.75" customHeight="1" s="78"/>
    <row r="508" ht="15.75" customHeight="1" s="78"/>
    <row r="509" ht="15.75" customHeight="1" s="78"/>
    <row r="510" ht="15.75" customHeight="1" s="78"/>
    <row r="511" ht="15.75" customHeight="1" s="78"/>
    <row r="512" ht="15.75" customHeight="1" s="78"/>
    <row r="513" ht="15.75" customHeight="1" s="78"/>
    <row r="514" ht="15.75" customHeight="1" s="78"/>
    <row r="515" ht="15.75" customHeight="1" s="78"/>
    <row r="516" ht="15.75" customHeight="1" s="78"/>
    <row r="517" ht="15.75" customHeight="1" s="78"/>
    <row r="518" ht="15.75" customHeight="1" s="78"/>
    <row r="519" ht="15.75" customHeight="1" s="78"/>
    <row r="520" ht="15.75" customHeight="1" s="78"/>
    <row r="521" ht="15.75" customHeight="1" s="78"/>
    <row r="522" ht="15.75" customHeight="1" s="78"/>
    <row r="523" ht="15.75" customHeight="1" s="78"/>
    <row r="524" ht="15.75" customHeight="1" s="78"/>
    <row r="525" ht="15.75" customHeight="1" s="78"/>
    <row r="526" ht="15.75" customHeight="1" s="78"/>
    <row r="527" ht="15.75" customHeight="1" s="78"/>
    <row r="528" ht="15.75" customHeight="1" s="78"/>
    <row r="529" ht="15.75" customHeight="1" s="78"/>
    <row r="530" ht="15.75" customHeight="1" s="78"/>
    <row r="531" ht="15.75" customHeight="1" s="78"/>
    <row r="532" ht="15.75" customHeight="1" s="78"/>
    <row r="533" ht="15.75" customHeight="1" s="78"/>
    <row r="534" ht="15.75" customHeight="1" s="78"/>
    <row r="535" ht="15.75" customHeight="1" s="78"/>
    <row r="536" ht="15.75" customHeight="1" s="78"/>
    <row r="537" ht="15.75" customHeight="1" s="78"/>
    <row r="538" ht="15.75" customHeight="1" s="78"/>
    <row r="539" ht="15.75" customHeight="1" s="78"/>
    <row r="540" ht="15.75" customHeight="1" s="78"/>
    <row r="541" ht="15.75" customHeight="1" s="78"/>
    <row r="542" ht="15.75" customHeight="1" s="78"/>
    <row r="543" ht="15.75" customHeight="1" s="78"/>
    <row r="544" ht="15.75" customHeight="1" s="78"/>
    <row r="545" ht="15.75" customHeight="1" s="78"/>
    <row r="546" ht="15.75" customHeight="1" s="78"/>
    <row r="547" ht="15.75" customHeight="1" s="78"/>
    <row r="548" ht="15.75" customHeight="1" s="78"/>
    <row r="549" ht="15.75" customHeight="1" s="78"/>
    <row r="550" ht="15.75" customHeight="1" s="78"/>
    <row r="551" ht="15.75" customHeight="1" s="78"/>
    <row r="552" ht="15.75" customHeight="1" s="78"/>
    <row r="553" ht="15.75" customHeight="1" s="78"/>
    <row r="554" ht="15.75" customHeight="1" s="78"/>
    <row r="555" ht="15.75" customHeight="1" s="78"/>
    <row r="556" ht="15.75" customHeight="1" s="78"/>
    <row r="557" ht="15.75" customHeight="1" s="78"/>
    <row r="558" ht="15.75" customHeight="1" s="78"/>
    <row r="559" ht="15.75" customHeight="1" s="78"/>
    <row r="560" ht="15.75" customHeight="1" s="78"/>
    <row r="561" ht="15.75" customHeight="1" s="78"/>
    <row r="562" ht="15.75" customHeight="1" s="78"/>
    <row r="563" ht="15.75" customHeight="1" s="78"/>
    <row r="564" ht="15.75" customHeight="1" s="78"/>
    <row r="565" ht="15.75" customHeight="1" s="78"/>
    <row r="566" ht="15.75" customHeight="1" s="78"/>
    <row r="567" ht="15.75" customHeight="1" s="78"/>
    <row r="568" ht="15.75" customHeight="1" s="78"/>
    <row r="569" ht="15.75" customHeight="1" s="78"/>
    <row r="570" ht="15.75" customHeight="1" s="78"/>
    <row r="571" ht="15.75" customHeight="1" s="78"/>
    <row r="572" ht="15.75" customHeight="1" s="78"/>
    <row r="573" ht="15.75" customHeight="1" s="78"/>
    <row r="574" ht="15.75" customHeight="1" s="78"/>
    <row r="575" ht="15.75" customHeight="1" s="78"/>
    <row r="576" ht="15.75" customHeight="1" s="78"/>
    <row r="577" ht="15.75" customHeight="1" s="78"/>
    <row r="578" ht="15.75" customHeight="1" s="78"/>
    <row r="579" ht="15.75" customHeight="1" s="78"/>
    <row r="580" ht="15.75" customHeight="1" s="78"/>
    <row r="581" ht="15.75" customHeight="1" s="78"/>
    <row r="582" ht="15.75" customHeight="1" s="78"/>
    <row r="583" ht="15.75" customHeight="1" s="78"/>
    <row r="584" ht="15.75" customHeight="1" s="78"/>
    <row r="585" ht="15.75" customHeight="1" s="78"/>
    <row r="586" ht="15.75" customHeight="1" s="78"/>
    <row r="587" ht="15.75" customHeight="1" s="78"/>
    <row r="588" ht="15.75" customHeight="1" s="78"/>
    <row r="589" ht="15.75" customHeight="1" s="78"/>
    <row r="590" ht="15.75" customHeight="1" s="78"/>
    <row r="591" ht="15.75" customHeight="1" s="78"/>
    <row r="592" ht="15.75" customHeight="1" s="78"/>
    <row r="593" ht="15.75" customHeight="1" s="78"/>
    <row r="594" ht="15.75" customHeight="1" s="78"/>
    <row r="595" ht="15.75" customHeight="1" s="78"/>
    <row r="596" ht="15.75" customHeight="1" s="78"/>
    <row r="597" ht="15.75" customHeight="1" s="78"/>
    <row r="598" ht="15.75" customHeight="1" s="78"/>
    <row r="599" ht="15.75" customHeight="1" s="78"/>
    <row r="600" ht="15.75" customHeight="1" s="78"/>
    <row r="601" ht="15.75" customHeight="1" s="78"/>
    <row r="602" ht="15.75" customHeight="1" s="78"/>
    <row r="603" ht="15.75" customHeight="1" s="78"/>
    <row r="604" ht="15.75" customHeight="1" s="78"/>
    <row r="605" ht="15.75" customHeight="1" s="78"/>
    <row r="606" ht="15.75" customHeight="1" s="78"/>
    <row r="607" ht="15.75" customHeight="1" s="78"/>
    <row r="608" ht="15.75" customHeight="1" s="78"/>
    <row r="609" ht="15.75" customHeight="1" s="78"/>
    <row r="610" ht="15.75" customHeight="1" s="78"/>
    <row r="611" ht="15.75" customHeight="1" s="78"/>
    <row r="612" ht="15.75" customHeight="1" s="78"/>
    <row r="613" ht="15.75" customHeight="1" s="78"/>
    <row r="614" ht="15.75" customHeight="1" s="78"/>
    <row r="615" ht="15.75" customHeight="1" s="78"/>
    <row r="616" ht="15.75" customHeight="1" s="78"/>
    <row r="617" ht="15.75" customHeight="1" s="78"/>
    <row r="618" ht="15.75" customHeight="1" s="78"/>
    <row r="619" ht="15.75" customHeight="1" s="78"/>
    <row r="620" ht="15.75" customHeight="1" s="78"/>
    <row r="621" ht="15.75" customHeight="1" s="78"/>
    <row r="622" ht="15.75" customHeight="1" s="78"/>
    <row r="623" ht="15.75" customHeight="1" s="78"/>
    <row r="624" ht="15.75" customHeight="1" s="78"/>
    <row r="625" ht="15.75" customHeight="1" s="78"/>
    <row r="626" ht="15.75" customHeight="1" s="78"/>
    <row r="627" ht="15.75" customHeight="1" s="78"/>
    <row r="628" ht="15.75" customHeight="1" s="78"/>
    <row r="629" ht="15.75" customHeight="1" s="78"/>
    <row r="630" ht="15.75" customHeight="1" s="78"/>
    <row r="631" ht="15.75" customHeight="1" s="78"/>
    <row r="632" ht="15.75" customHeight="1" s="78"/>
    <row r="633" ht="15.75" customHeight="1" s="78"/>
    <row r="634" ht="15.75" customHeight="1" s="78"/>
    <row r="635" ht="15.75" customHeight="1" s="78"/>
    <row r="636" ht="15.75" customHeight="1" s="78"/>
    <row r="637" ht="15.75" customHeight="1" s="78"/>
    <row r="638" ht="15.75" customHeight="1" s="78"/>
    <row r="639" ht="15.75" customHeight="1" s="78"/>
    <row r="640" ht="15.75" customHeight="1" s="78"/>
    <row r="641" ht="15.75" customHeight="1" s="78"/>
    <row r="642" ht="15.75" customHeight="1" s="78"/>
    <row r="643" ht="15.75" customHeight="1" s="78"/>
    <row r="644" ht="15.75" customHeight="1" s="78"/>
    <row r="645" ht="15.75" customHeight="1" s="78"/>
    <row r="646" ht="15.75" customHeight="1" s="78"/>
    <row r="647" ht="15.75" customHeight="1" s="78"/>
    <row r="648" ht="15.75" customHeight="1" s="78"/>
    <row r="649" ht="15.75" customHeight="1" s="78"/>
    <row r="650" ht="15.75" customHeight="1" s="78"/>
    <row r="651" ht="15.75" customHeight="1" s="78"/>
    <row r="652" ht="15.75" customHeight="1" s="78"/>
    <row r="653" ht="15.75" customHeight="1" s="78"/>
    <row r="654" ht="15.75" customHeight="1" s="78"/>
    <row r="655" ht="15.75" customHeight="1" s="78"/>
    <row r="656" ht="15.75" customHeight="1" s="78"/>
    <row r="657" ht="15.75" customHeight="1" s="78"/>
    <row r="658" ht="15.75" customHeight="1" s="78"/>
    <row r="659" ht="15.75" customHeight="1" s="78"/>
    <row r="660" ht="15.75" customHeight="1" s="78"/>
    <row r="661" ht="15.75" customHeight="1" s="78"/>
    <row r="662" ht="15.75" customHeight="1" s="78"/>
    <row r="663" ht="15.75" customHeight="1" s="78"/>
    <row r="664" ht="15.75" customHeight="1" s="78"/>
    <row r="665" ht="15.75" customHeight="1" s="78"/>
    <row r="666" ht="15.75" customHeight="1" s="78"/>
    <row r="667" ht="15.75" customHeight="1" s="78"/>
    <row r="668" ht="15.75" customHeight="1" s="78"/>
    <row r="669" ht="15.75" customHeight="1" s="78"/>
    <row r="670" ht="15.75" customHeight="1" s="78"/>
    <row r="671" ht="15.75" customHeight="1" s="78"/>
    <row r="672" ht="15.75" customHeight="1" s="78"/>
    <row r="673" ht="15.75" customHeight="1" s="78"/>
    <row r="674" ht="15.75" customHeight="1" s="78"/>
    <row r="675" ht="15.75" customHeight="1" s="78"/>
    <row r="676" ht="15.75" customHeight="1" s="78"/>
    <row r="677" ht="15.75" customHeight="1" s="78"/>
    <row r="678" ht="15.75" customHeight="1" s="78"/>
    <row r="679" ht="15.75" customHeight="1" s="78"/>
    <row r="680" ht="15.75" customHeight="1" s="78"/>
    <row r="681" ht="15.75" customHeight="1" s="78"/>
    <row r="682" ht="15.75" customHeight="1" s="78"/>
    <row r="683" ht="15.75" customHeight="1" s="78"/>
    <row r="684" ht="15.75" customHeight="1" s="78"/>
    <row r="685" ht="15.75" customHeight="1" s="78"/>
    <row r="686" ht="15.75" customHeight="1" s="78"/>
    <row r="687" ht="15.75" customHeight="1" s="78"/>
    <row r="688" ht="15.75" customHeight="1" s="78"/>
    <row r="689" ht="15.75" customHeight="1" s="78"/>
    <row r="690" ht="15.75" customHeight="1" s="78"/>
    <row r="691" ht="15.75" customHeight="1" s="78"/>
    <row r="692" ht="15.75" customHeight="1" s="78"/>
    <row r="693" ht="15.75" customHeight="1" s="78"/>
    <row r="694" ht="15.75" customHeight="1" s="78"/>
    <row r="695" ht="15.75" customHeight="1" s="78"/>
    <row r="696" ht="15.75" customHeight="1" s="78"/>
    <row r="697" ht="15.75" customHeight="1" s="78"/>
    <row r="698" ht="15.75" customHeight="1" s="78"/>
    <row r="699" ht="15.75" customHeight="1" s="78"/>
    <row r="700" ht="15.75" customHeight="1" s="78"/>
    <row r="701" ht="15.75" customHeight="1" s="78"/>
    <row r="702" ht="15.75" customHeight="1" s="78"/>
    <row r="703" ht="15.75" customHeight="1" s="78"/>
    <row r="704" ht="15.75" customHeight="1" s="78"/>
    <row r="705" ht="15.75" customHeight="1" s="78"/>
    <row r="706" ht="15.75" customHeight="1" s="78"/>
    <row r="707" ht="15.75" customHeight="1" s="78"/>
    <row r="708" ht="15.75" customHeight="1" s="78"/>
    <row r="709" ht="15.75" customHeight="1" s="78"/>
    <row r="710" ht="15.75" customHeight="1" s="78"/>
    <row r="711" ht="15.75" customHeight="1" s="78"/>
    <row r="712" ht="15.75" customHeight="1" s="78"/>
    <row r="713" ht="15.75" customHeight="1" s="78"/>
    <row r="714" ht="15.75" customHeight="1" s="78"/>
    <row r="715" ht="15.75" customHeight="1" s="78"/>
    <row r="716" ht="15.75" customHeight="1" s="78"/>
    <row r="717" ht="15.75" customHeight="1" s="78"/>
    <row r="718" ht="15.75" customHeight="1" s="78"/>
    <row r="719" ht="15.75" customHeight="1" s="78"/>
    <row r="720" ht="15.75" customHeight="1" s="78"/>
    <row r="721" ht="15.75" customHeight="1" s="78"/>
    <row r="722" ht="15.75" customHeight="1" s="78"/>
    <row r="723" ht="15.75" customHeight="1" s="78"/>
    <row r="724" ht="15.75" customHeight="1" s="78"/>
    <row r="725" ht="15.75" customHeight="1" s="78"/>
    <row r="726" ht="15.75" customHeight="1" s="78"/>
    <row r="727" ht="15.75" customHeight="1" s="78"/>
    <row r="728" ht="15.75" customHeight="1" s="78"/>
    <row r="729" ht="15.75" customHeight="1" s="78"/>
    <row r="730" ht="15.75" customHeight="1" s="78"/>
    <row r="731" ht="15.75" customHeight="1" s="78"/>
    <row r="732" ht="15.75" customHeight="1" s="78"/>
    <row r="733" ht="15.75" customHeight="1" s="78"/>
    <row r="734" ht="15.75" customHeight="1" s="78"/>
    <row r="735" ht="15.75" customHeight="1" s="78"/>
    <row r="736" ht="15.75" customHeight="1" s="78"/>
    <row r="737" ht="15.75" customHeight="1" s="78"/>
    <row r="738" ht="15.75" customHeight="1" s="78"/>
    <row r="739" ht="15.75" customHeight="1" s="78"/>
    <row r="740" ht="15.75" customHeight="1" s="78"/>
    <row r="741" ht="15.75" customHeight="1" s="78"/>
    <row r="742" ht="15.75" customHeight="1" s="78"/>
    <row r="743" ht="15.75" customHeight="1" s="78"/>
    <row r="744" ht="15.75" customHeight="1" s="78"/>
    <row r="745" ht="15.75" customHeight="1" s="78"/>
    <row r="746" ht="15.75" customHeight="1" s="78"/>
    <row r="747" ht="15.75" customHeight="1" s="78"/>
    <row r="748" ht="15.75" customHeight="1" s="78"/>
    <row r="749" ht="15.75" customHeight="1" s="78"/>
    <row r="750" ht="15.75" customHeight="1" s="78"/>
    <row r="751" ht="15.75" customHeight="1" s="78"/>
    <row r="752" ht="15.75" customHeight="1" s="78"/>
    <row r="753" ht="15.75" customHeight="1" s="78"/>
    <row r="754" ht="15.75" customHeight="1" s="78"/>
    <row r="755" ht="15.75" customHeight="1" s="78"/>
    <row r="756" ht="15.75" customHeight="1" s="78"/>
    <row r="757" ht="15.75" customHeight="1" s="78"/>
    <row r="758" ht="15.75" customHeight="1" s="78"/>
    <row r="759" ht="15.75" customHeight="1" s="78"/>
    <row r="760" ht="15.75" customHeight="1" s="78"/>
    <row r="761" ht="15.75" customHeight="1" s="78"/>
    <row r="762" ht="15.75" customHeight="1" s="78"/>
    <row r="763" ht="15.75" customHeight="1" s="78"/>
    <row r="764" ht="15.75" customHeight="1" s="78"/>
    <row r="765" ht="15.75" customHeight="1" s="78"/>
    <row r="766" ht="15.75" customHeight="1" s="78"/>
    <row r="767" ht="15.75" customHeight="1" s="78"/>
    <row r="768" ht="15.75" customHeight="1" s="78"/>
    <row r="769" ht="15.75" customHeight="1" s="78"/>
    <row r="770" ht="15.75" customHeight="1" s="78"/>
    <row r="771" ht="15.75" customHeight="1" s="78"/>
    <row r="772" ht="15.75" customHeight="1" s="78"/>
    <row r="773" ht="15.75" customHeight="1" s="78"/>
    <row r="774" ht="15.75" customHeight="1" s="78"/>
    <row r="775" ht="15.75" customHeight="1" s="78"/>
    <row r="776" ht="15.75" customHeight="1" s="78"/>
    <row r="777" ht="15.75" customHeight="1" s="78"/>
    <row r="778" ht="15.75" customHeight="1" s="78"/>
    <row r="779" ht="15.75" customHeight="1" s="78"/>
    <row r="780" ht="15.75" customHeight="1" s="78"/>
    <row r="781" ht="15.75" customHeight="1" s="78"/>
    <row r="782" ht="15.75" customHeight="1" s="78"/>
    <row r="783" ht="15.75" customHeight="1" s="78"/>
    <row r="784" ht="15.75" customHeight="1" s="78"/>
    <row r="785" ht="15.75" customHeight="1" s="78"/>
    <row r="786" ht="15.75" customHeight="1" s="78"/>
    <row r="787" ht="15.75" customHeight="1" s="78"/>
    <row r="788" ht="15.75" customHeight="1" s="78"/>
    <row r="789" ht="15.75" customHeight="1" s="78"/>
    <row r="790" ht="15.75" customHeight="1" s="78"/>
    <row r="791" ht="15.75" customHeight="1" s="78"/>
    <row r="792" ht="15.75" customHeight="1" s="78"/>
    <row r="793" ht="15.75" customHeight="1" s="78"/>
    <row r="794" ht="15.75" customHeight="1" s="78"/>
    <row r="795" ht="15.75" customHeight="1" s="78"/>
    <row r="796" ht="15.75" customHeight="1" s="78"/>
    <row r="797" ht="15.75" customHeight="1" s="78"/>
    <row r="798" ht="15.75" customHeight="1" s="78"/>
    <row r="799" ht="15.75" customHeight="1" s="78"/>
    <row r="800" ht="15.75" customHeight="1" s="78"/>
    <row r="801" ht="15.75" customHeight="1" s="78"/>
    <row r="802" ht="15.75" customHeight="1" s="78"/>
    <row r="803" ht="15.75" customHeight="1" s="78"/>
    <row r="804" ht="15.75" customHeight="1" s="78"/>
    <row r="805" ht="15.75" customHeight="1" s="78"/>
    <row r="806" ht="15.75" customHeight="1" s="78"/>
    <row r="807" ht="15.75" customHeight="1" s="78"/>
    <row r="808" ht="15.75" customHeight="1" s="78"/>
    <row r="809" ht="15.75" customHeight="1" s="78"/>
    <row r="810" ht="15.75" customHeight="1" s="78"/>
    <row r="811" ht="15.75" customHeight="1" s="78"/>
    <row r="812" ht="15.75" customHeight="1" s="78"/>
    <row r="813" ht="15.75" customHeight="1" s="78"/>
    <row r="814" ht="15.75" customHeight="1" s="78"/>
    <row r="815" ht="15.75" customHeight="1" s="78"/>
    <row r="816" ht="15.75" customHeight="1" s="78"/>
    <row r="817" ht="15.75" customHeight="1" s="78"/>
    <row r="818" ht="15.75" customHeight="1" s="78"/>
    <row r="819" ht="15.75" customHeight="1" s="78"/>
    <row r="820" ht="15.75" customHeight="1" s="78"/>
    <row r="821" ht="15.75" customHeight="1" s="78"/>
    <row r="822" ht="15.75" customHeight="1" s="78"/>
    <row r="823" ht="15.75" customHeight="1" s="78"/>
    <row r="824" ht="15.75" customHeight="1" s="78"/>
    <row r="825" ht="15.75" customHeight="1" s="78"/>
    <row r="826" ht="15.75" customHeight="1" s="78"/>
    <row r="827" ht="15.75" customHeight="1" s="78"/>
    <row r="828" ht="15.75" customHeight="1" s="78"/>
    <row r="829" ht="15.75" customHeight="1" s="78"/>
    <row r="830" ht="15.75" customHeight="1" s="78"/>
    <row r="831" ht="15.75" customHeight="1" s="78"/>
    <row r="832" ht="15.75" customHeight="1" s="78"/>
    <row r="833" ht="15.75" customHeight="1" s="78"/>
    <row r="834" ht="15.75" customHeight="1" s="78"/>
    <row r="835" ht="15.75" customHeight="1" s="78"/>
    <row r="836" ht="15.75" customHeight="1" s="78"/>
    <row r="837" ht="15.75" customHeight="1" s="78"/>
    <row r="838" ht="15.75" customHeight="1" s="78"/>
    <row r="839" ht="15.75" customHeight="1" s="78"/>
    <row r="840" ht="15.75" customHeight="1" s="78"/>
    <row r="841" ht="15.75" customHeight="1" s="78"/>
    <row r="842" ht="15.75" customHeight="1" s="78"/>
    <row r="843" ht="15.75" customHeight="1" s="78"/>
    <row r="844" ht="15.75" customHeight="1" s="78"/>
    <row r="845" ht="15.75" customHeight="1" s="78"/>
    <row r="846" ht="15.75" customHeight="1" s="78"/>
    <row r="847" ht="15.75" customHeight="1" s="78"/>
    <row r="1048424" ht="12.8" customHeight="1" s="78"/>
    <row r="1048425" ht="12.8" customHeight="1" s="78"/>
    <row r="1048426" ht="12.8" customHeight="1" s="78"/>
    <row r="1048427" ht="12.8" customHeight="1" s="78"/>
    <row r="1048428" ht="12.8" customHeight="1" s="78"/>
    <row r="1048429" ht="12.8" customHeight="1" s="78"/>
    <row r="1048430" ht="12.8" customHeight="1" s="78"/>
    <row r="1048431" ht="12.8" customHeight="1" s="78"/>
    <row r="1048432" ht="12.8" customHeight="1" s="78"/>
    <row r="1048433" ht="12.8" customHeight="1" s="78"/>
    <row r="1048434" ht="12.8" customHeight="1" s="78"/>
    <row r="1048435" ht="12.8" customHeight="1" s="78"/>
    <row r="1048436" ht="12.8" customHeight="1" s="78"/>
    <row r="1048437" ht="12.8" customHeight="1" s="78"/>
    <row r="1048438" ht="12.8" customHeight="1" s="78"/>
    <row r="1048439" ht="12.8" customHeight="1" s="78"/>
    <row r="1048440" ht="12.8" customHeight="1" s="78"/>
    <row r="1048441" ht="12.8" customHeight="1" s="78"/>
    <row r="1048442" ht="12.8" customHeight="1" s="78"/>
    <row r="1048443" ht="12.8" customHeight="1" s="78"/>
    <row r="1048444" ht="12.8" customHeight="1" s="78"/>
    <row r="1048445" ht="12.8" customHeight="1" s="78"/>
    <row r="1048446" ht="12.8" customHeight="1" s="78"/>
    <row r="1048447" ht="12.8" customHeight="1" s="78"/>
    <row r="1048448" ht="12.8" customHeight="1" s="78"/>
    <row r="1048449" ht="12.8" customHeight="1" s="78"/>
    <row r="1048450" ht="12.8" customHeight="1" s="78"/>
    <row r="1048451" ht="12.8" customHeight="1" s="78"/>
    <row r="1048452" ht="12.8" customHeight="1" s="78"/>
    <row r="1048453" ht="12.8" customHeight="1" s="78"/>
    <row r="1048454" ht="12.8" customHeight="1" s="78"/>
    <row r="1048455" ht="12.8" customHeight="1" s="78"/>
    <row r="1048456" ht="12.8" customHeight="1" s="78"/>
    <row r="1048457" ht="12.8" customHeight="1" s="78"/>
    <row r="1048458" ht="12.8" customHeight="1" s="78"/>
    <row r="1048459" ht="12.8" customHeight="1" s="78"/>
    <row r="1048460" ht="12.8" customHeight="1" s="78"/>
    <row r="1048461" ht="12.8" customHeight="1" s="78"/>
    <row r="1048462" ht="12.8" customHeight="1" s="78"/>
    <row r="1048463" ht="12.8" customHeight="1" s="78"/>
    <row r="1048464" ht="12.8" customHeight="1" s="78"/>
    <row r="1048465" ht="12.8" customHeight="1" s="78"/>
    <row r="1048466" ht="12.8" customHeight="1" s="78"/>
    <row r="1048467" ht="12.8" customHeight="1" s="78"/>
    <row r="1048468" ht="12.8" customHeight="1" s="78"/>
    <row r="1048469" ht="12.8" customHeight="1" s="78"/>
    <row r="1048470" ht="12.8" customHeight="1" s="78"/>
    <row r="1048471" ht="12.8" customHeight="1" s="78"/>
    <row r="1048472" ht="12.8" customHeight="1" s="78"/>
    <row r="1048473" ht="12.8" customHeight="1" s="78"/>
    <row r="1048474" ht="12.8" customHeight="1" s="78"/>
    <row r="1048475" ht="12.8" customHeight="1" s="78"/>
    <row r="1048476" ht="12.8" customHeight="1" s="78"/>
    <row r="1048477" ht="12.8" customHeight="1" s="78"/>
    <row r="1048478" ht="12.8" customHeight="1" s="78"/>
    <row r="1048479" ht="12.8" customHeight="1" s="78"/>
    <row r="1048480" ht="12.8" customHeight="1" s="78"/>
    <row r="1048481" ht="12.8" customHeight="1" s="78"/>
    <row r="1048482" ht="12.8" customHeight="1" s="78"/>
    <row r="1048483" ht="12.8" customHeight="1" s="78"/>
    <row r="1048484" ht="12.8" customHeight="1" s="78"/>
    <row r="1048485" ht="12.8" customHeight="1" s="78"/>
    <row r="1048486" ht="12.8" customHeight="1" s="78"/>
    <row r="1048487" ht="12.8" customHeight="1" s="78"/>
    <row r="1048488" ht="12.8" customHeight="1" s="78"/>
    <row r="1048489" ht="12.8" customHeight="1" s="78"/>
    <row r="1048490" ht="12.8" customHeight="1" s="78"/>
    <row r="1048491" ht="12.8" customHeight="1" s="78"/>
    <row r="1048492" ht="12.8" customHeight="1" s="78"/>
    <row r="1048493" ht="12.8" customHeight="1" s="78"/>
    <row r="1048494" ht="12.8" customHeight="1" s="78"/>
    <row r="1048495" ht="12.8" customHeight="1" s="78"/>
    <row r="1048496" ht="12.8" customHeight="1" s="78"/>
    <row r="1048497" ht="12.8" customHeight="1" s="78"/>
    <row r="1048498" ht="12.8" customHeight="1" s="78"/>
    <row r="1048499" ht="12.8" customHeight="1" s="78"/>
    <row r="1048500" ht="12.8" customHeight="1" s="78"/>
    <row r="1048501" ht="12.8" customHeight="1" s="78"/>
    <row r="1048502" ht="12.8" customHeight="1" s="78"/>
    <row r="1048503" ht="12.8" customHeight="1" s="78"/>
    <row r="1048504" ht="12.8" customHeight="1" s="78"/>
    <row r="1048505" ht="12.8" customHeight="1" s="78"/>
    <row r="1048506" ht="12.8" customHeight="1" s="78"/>
    <row r="1048507" ht="12.8" customHeight="1" s="78"/>
    <row r="1048508" ht="12.8" customHeight="1" s="78"/>
    <row r="1048509" ht="12.8" customHeight="1" s="78"/>
    <row r="1048510" ht="12.8" customHeight="1" s="78"/>
    <row r="1048511" ht="12.8" customHeight="1" s="78"/>
    <row r="1048512" ht="12.8" customHeight="1" s="78"/>
    <row r="1048513" ht="12.8" customHeight="1" s="78"/>
    <row r="1048514" ht="12.8" customHeight="1" s="78"/>
    <row r="1048515" ht="12.8" customHeight="1" s="78"/>
    <row r="1048516" ht="12.8" customHeight="1" s="78"/>
    <row r="1048517" ht="12.8" customHeight="1" s="78"/>
    <row r="1048518" ht="12.8" customHeight="1" s="78"/>
    <row r="1048519" ht="12.8" customHeight="1" s="78"/>
    <row r="1048520" ht="12.8" customHeight="1" s="78"/>
    <row r="1048521" ht="12.8" customHeight="1" s="78"/>
    <row r="1048522" ht="12.8" customHeight="1" s="78"/>
    <row r="1048523" ht="12.8" customHeight="1" s="78"/>
    <row r="1048524" ht="12.8" customHeight="1" s="78"/>
    <row r="1048525" ht="12.8" customHeight="1" s="78"/>
    <row r="1048526" ht="12.8" customHeight="1" s="78"/>
    <row r="1048527" ht="12.8" customHeight="1" s="78"/>
    <row r="1048528" ht="12.8" customHeight="1" s="78"/>
    <row r="1048529" ht="12.8" customHeight="1" s="78"/>
    <row r="1048530" ht="12.8" customHeight="1" s="78"/>
    <row r="1048531" ht="12.8" customHeight="1" s="78"/>
    <row r="1048532" ht="12.8" customHeight="1" s="78"/>
    <row r="1048533" ht="12.8" customHeight="1" s="78"/>
    <row r="1048534" ht="12.8" customHeight="1" s="78"/>
    <row r="1048535" ht="12.8" customHeight="1" s="78"/>
    <row r="1048536" ht="12.8" customHeight="1" s="78"/>
    <row r="1048537" ht="12.8" customHeight="1" s="78"/>
    <row r="1048538" ht="12.8" customHeight="1" s="78"/>
    <row r="1048539" ht="12.8" customHeight="1" s="78"/>
    <row r="1048540" ht="12.8" customHeight="1" s="78"/>
    <row r="1048541" ht="12.8" customHeight="1" s="78"/>
    <row r="1048542" ht="12.8" customHeight="1" s="78"/>
    <row r="1048543" ht="12.8" customHeight="1" s="78"/>
    <row r="1048544" ht="12.8" customHeight="1" s="78"/>
    <row r="1048545" ht="12.8" customHeight="1" s="78"/>
    <row r="1048546" ht="12.8" customHeight="1" s="78"/>
    <row r="1048547" ht="12.8" customHeight="1" s="78"/>
    <row r="1048548" ht="12.8" customHeight="1" s="78"/>
    <row r="1048549" ht="12.8" customHeight="1" s="78"/>
    <row r="1048550" ht="12.8" customHeight="1" s="78"/>
    <row r="1048551" ht="12.8" customHeight="1" s="78"/>
    <row r="1048552" ht="12.8" customHeight="1" s="78"/>
    <row r="1048553" ht="12.8" customHeight="1" s="78"/>
    <row r="1048554" ht="12.8" customHeight="1" s="78"/>
    <row r="1048555" ht="12.8" customHeight="1" s="78"/>
    <row r="1048556" ht="12.8" customHeight="1" s="78"/>
    <row r="1048557" ht="12.8" customHeight="1" s="78"/>
    <row r="1048558" ht="12.8" customHeight="1" s="78"/>
    <row r="1048559" ht="12.8" customHeight="1" s="78"/>
    <row r="1048560" ht="12.8" customHeight="1" s="78"/>
    <row r="1048561" ht="12.8" customHeight="1" s="78"/>
    <row r="1048562" ht="12.8" customHeight="1" s="78"/>
    <row r="1048563" ht="12.8" customHeight="1" s="78"/>
    <row r="1048564" ht="12.8" customHeight="1" s="78"/>
    <row r="1048565" ht="12.8" customHeight="1" s="78"/>
    <row r="1048566" ht="12.8" customHeight="1" s="78"/>
    <row r="1048567" ht="12.8" customHeight="1" s="78"/>
    <row r="1048568" ht="12.8" customHeight="1" s="78"/>
    <row r="1048569" ht="12.8" customHeight="1" s="78"/>
    <row r="1048570" ht="12.8" customHeight="1" s="78"/>
    <row r="1048571" ht="12.8" customHeight="1" s="78"/>
    <row r="1048572" ht="12.8" customHeight="1" s="78"/>
    <row r="1048573" ht="12.8" customHeight="1" s="78"/>
    <row r="1048574" ht="12.8" customHeight="1" s="78"/>
    <row r="1048575" ht="12.8" customHeight="1" s="78"/>
    <row r="1048576" ht="12.8" customHeight="1" s="78"/>
  </sheetData>
  <mergeCells count="38">
    <mergeCell ref="C30:C31"/>
    <mergeCell ref="A22"/>
    <mergeCell ref="A8:A10"/>
    <mergeCell ref="A35"/>
    <mergeCell ref="A38"/>
    <mergeCell ref="A41:A42"/>
    <mergeCell ref="A11:A14"/>
    <mergeCell ref="B2:B3"/>
    <mergeCell ref="D19:W19"/>
    <mergeCell ref="A24:W24"/>
    <mergeCell ref="A1:W1"/>
    <mergeCell ref="A34"/>
    <mergeCell ref="A40"/>
    <mergeCell ref="A25:A26"/>
    <mergeCell ref="A39"/>
    <mergeCell ref="A15"/>
    <mergeCell ref="C25:C26"/>
    <mergeCell ref="A2:A3"/>
    <mergeCell ref="D2:W2"/>
    <mergeCell ref="C2:C3"/>
    <mergeCell ref="A36"/>
    <mergeCell ref="B19:B20"/>
    <mergeCell ref="A18:W18"/>
    <mergeCell ref="A16"/>
    <mergeCell ref="A19:A20"/>
    <mergeCell ref="B30:B31"/>
    <mergeCell ref="C19:C20"/>
    <mergeCell ref="A27"/>
    <mergeCell ref="A4:A7"/>
    <mergeCell ref="A37"/>
    <mergeCell ref="A21"/>
    <mergeCell ref="D30:W30"/>
    <mergeCell ref="D25:W25"/>
    <mergeCell ref="B25:B26"/>
    <mergeCell ref="A29:W29"/>
    <mergeCell ref="A33"/>
    <mergeCell ref="A30:A31"/>
    <mergeCell ref="A32"/>
  </mergeCells>
  <printOptions horizontalCentered="0" verticalCentered="0" headings="0" gridLines="0" gridLinesSet="1"/>
  <pageMargins left="0.511805555555556" right="0.511805555555556" top="0.7875" bottom="0.7875" header="0.511811023622047" footer="0.511811023622047"/>
  <pageSetup orientation="portrait" paperSize="9" scale="100" fitToHeight="1" fitToWidth="1" pageOrder="downThenOver" blackAndWhite="0" draft="0" horizontalDpi="300" verticalDpi="300" copies="1"/>
  <drawing xmlns:r="http://schemas.openxmlformats.org/officeDocument/2006/relationships" r:id="rId1"/>
</worksheet>
</file>

<file path=xl/worksheets/sheet4.xml><?xml version="1.0" encoding="utf-8"?>
<worksheet xmlns="http://schemas.openxmlformats.org/spreadsheetml/2006/main">
  <sheetPr filterMode="0">
    <outlinePr summaryBelow="1" summaryRight="1"/>
    <pageSetUpPr fitToPage="0"/>
  </sheetPr>
  <dimension ref="A1:Z10"/>
  <sheetViews>
    <sheetView showFormulas="0" showGridLines="1" showRowColHeaders="1" showZeros="1" rightToLeft="0" tabSelected="0" showOutlineSymbols="1" defaultGridColor="1" view="normal" topLeftCell="A1" colorId="64" zoomScale="55" zoomScaleNormal="55" zoomScalePageLayoutView="100" workbookViewId="0">
      <selection pane="topLeft" activeCell="Q37" activeCellId="0" sqref="Q37"/>
    </sheetView>
  </sheetViews>
  <sheetFormatPr baseColWidth="8" defaultColWidth="14.48828125" defaultRowHeight="15" zeroHeight="0" outlineLevelRow="0"/>
  <cols>
    <col width="19.86" customWidth="1" style="77" min="1" max="1"/>
    <col width="24" customWidth="1" style="77" min="2" max="2"/>
    <col width="13.86" customWidth="1" style="77" min="3" max="3"/>
    <col width="2" customWidth="1" style="77" min="4" max="12"/>
    <col width="3" customWidth="1" style="77" min="13" max="23"/>
    <col width="18.71" customWidth="1" style="77" min="24" max="24"/>
    <col width="9.289999999999999" customWidth="1" style="77" min="25" max="25"/>
    <col width="13.86" customWidth="1" style="77" min="26" max="26"/>
    <col width="8.699999999999999" customWidth="1" style="77" min="27" max="31"/>
  </cols>
  <sheetData>
    <row r="1" ht="15" customHeight="1" s="78">
      <c r="A1" s="79" t="inlineStr">
        <is>
          <t>DESCRIÇÃO DA AÇÃO</t>
        </is>
      </c>
      <c r="B1" s="79" t="inlineStr">
        <is>
          <t xml:space="preserve"> CLASSFICAÇÃO DA AÇÃO </t>
        </is>
      </c>
      <c r="C1" s="79" t="inlineStr">
        <is>
          <t>META / PRAZO</t>
        </is>
      </c>
      <c r="D1" s="79" t="inlineStr">
        <is>
          <t xml:space="preserve"> ANDAMENTO DA AÇÃO</t>
        </is>
      </c>
      <c r="E1" s="119" t="n"/>
      <c r="F1" s="119" t="n"/>
      <c r="G1" s="119" t="n"/>
      <c r="H1" s="119" t="n"/>
      <c r="I1" s="119" t="n"/>
      <c r="J1" s="119" t="n"/>
      <c r="K1" s="119" t="n"/>
      <c r="L1" s="119" t="n"/>
      <c r="M1" s="119" t="n"/>
      <c r="N1" s="119" t="n"/>
      <c r="O1" s="119" t="n"/>
      <c r="P1" s="119" t="n"/>
      <c r="Q1" s="119" t="n"/>
      <c r="R1" s="119" t="n"/>
      <c r="S1" s="119" t="n"/>
      <c r="T1" s="119" t="n"/>
      <c r="U1" s="119" t="n"/>
      <c r="V1" s="119" t="n"/>
      <c r="W1" s="120" t="n"/>
      <c r="X1" s="79" t="inlineStr">
        <is>
          <t xml:space="preserve"> TIPO DE PROBLEMA</t>
        </is>
      </c>
      <c r="Y1" s="79" t="inlineStr">
        <is>
          <t xml:space="preserve"> MOTIVO </t>
        </is>
      </c>
      <c r="Z1" s="79" t="inlineStr">
        <is>
          <t>JUSTIFICATIVA</t>
        </is>
      </c>
    </row>
    <row r="2" ht="15" customHeight="1" s="78">
      <c r="A2" s="121" t="n"/>
      <c r="B2" s="121" t="n"/>
      <c r="C2" s="121" t="n"/>
      <c r="D2" s="122" t="n">
        <v>1</v>
      </c>
      <c r="E2" s="122">
        <f>1+D2</f>
        <v/>
      </c>
      <c r="F2" s="122">
        <f>1+E2</f>
        <v/>
      </c>
      <c r="G2" s="122">
        <f>1+F2</f>
        <v/>
      </c>
      <c r="H2" s="122">
        <f>1+G2</f>
        <v/>
      </c>
      <c r="I2" s="122">
        <f>1+H2</f>
        <v/>
      </c>
      <c r="J2" s="122">
        <f>1+I2</f>
        <v/>
      </c>
      <c r="K2" s="122">
        <f>1+J2</f>
        <v/>
      </c>
      <c r="L2" s="122">
        <f>1+K2</f>
        <v/>
      </c>
      <c r="M2" s="122">
        <f>1+L2</f>
        <v/>
      </c>
      <c r="N2" s="122">
        <f>1+M2</f>
        <v/>
      </c>
      <c r="O2" s="122">
        <f>1+N2</f>
        <v/>
      </c>
      <c r="P2" s="122">
        <f>1+O2</f>
        <v/>
      </c>
      <c r="Q2" s="122">
        <f>1+P2</f>
        <v/>
      </c>
      <c r="R2" s="122">
        <f>1+Q2</f>
        <v/>
      </c>
      <c r="S2" s="122">
        <f>1+R2</f>
        <v/>
      </c>
      <c r="T2" s="122">
        <f>1+S2</f>
        <v/>
      </c>
      <c r="U2" s="122">
        <f>1+T2</f>
        <v/>
      </c>
      <c r="V2" s="122">
        <f>1+U2</f>
        <v/>
      </c>
      <c r="W2" s="122">
        <f>1+V2</f>
        <v/>
      </c>
      <c r="X2" s="121" t="n"/>
      <c r="Y2" s="121" t="n"/>
      <c r="Z2" s="121" t="n"/>
    </row>
    <row r="3" ht="15" customHeight="1" s="78">
      <c r="A3" s="123" t="inlineStr">
        <is>
          <t>(por extenso)</t>
        </is>
      </c>
      <c r="B3" s="123" t="inlineStr">
        <is>
          <t>Ex: A1/AA/P1/p1/a1-3</t>
        </is>
      </c>
      <c r="C3" s="124" t="inlineStr">
        <is>
          <t>Programado</t>
        </is>
      </c>
      <c r="D3" s="124" t="n"/>
      <c r="E3" s="124" t="n"/>
      <c r="F3" s="124" t="n"/>
      <c r="G3" s="124" t="n"/>
      <c r="H3" s="124" t="n"/>
      <c r="I3" s="124" t="n"/>
      <c r="J3" s="124" t="n"/>
      <c r="K3" s="124" t="n"/>
      <c r="L3" s="124" t="n"/>
      <c r="M3" s="124" t="n"/>
      <c r="N3" s="124" t="n"/>
      <c r="O3" s="124" t="n"/>
      <c r="P3" s="124" t="n"/>
      <c r="Q3" s="124" t="n"/>
      <c r="R3" s="124" t="n"/>
      <c r="S3" s="124" t="n"/>
      <c r="T3" s="124" t="n"/>
      <c r="U3" s="124" t="n"/>
      <c r="V3" s="124" t="n"/>
      <c r="W3" s="124" t="n"/>
      <c r="X3" s="124" t="n"/>
      <c r="Y3" s="124" t="n"/>
      <c r="Z3" s="124" t="n"/>
    </row>
    <row r="4" ht="15" customHeight="1" s="78">
      <c r="A4" s="121" t="n"/>
      <c r="B4" s="121" t="n"/>
      <c r="C4" s="124" t="inlineStr">
        <is>
          <t>Executado</t>
        </is>
      </c>
      <c r="D4" s="124" t="n"/>
      <c r="E4" s="124" t="n"/>
      <c r="F4" s="124" t="n"/>
      <c r="G4" s="124" t="n"/>
      <c r="H4" s="124" t="n"/>
      <c r="I4" s="124" t="n"/>
      <c r="J4" s="124" t="n"/>
      <c r="K4" s="124" t="n"/>
      <c r="L4" s="124" t="n"/>
      <c r="M4" s="124" t="n"/>
      <c r="N4" s="124" t="n"/>
      <c r="O4" s="124" t="n"/>
      <c r="P4" s="124" t="n"/>
      <c r="Q4" s="124" t="n"/>
      <c r="R4" s="124" t="n"/>
      <c r="S4" s="124" t="n"/>
      <c r="T4" s="124" t="n"/>
      <c r="U4" s="124" t="n"/>
      <c r="V4" s="124" t="n"/>
      <c r="W4" s="124" t="n"/>
      <c r="X4" s="124" t="n"/>
      <c r="Y4" s="124" t="n"/>
      <c r="Z4" s="124" t="n"/>
    </row>
    <row r="5" ht="15" customHeight="1" s="78">
      <c r="A5" s="125" t="n"/>
      <c r="B5" s="125" t="n"/>
      <c r="C5" s="124" t="inlineStr">
        <is>
          <t>Programado</t>
        </is>
      </c>
      <c r="D5" s="124" t="n"/>
      <c r="E5" s="124" t="n"/>
      <c r="F5" s="124" t="n"/>
      <c r="G5" s="124" t="n"/>
      <c r="H5" s="124" t="n"/>
      <c r="I5" s="124" t="n"/>
      <c r="J5" s="124" t="n"/>
      <c r="K5" s="124" t="n"/>
      <c r="L5" s="124" t="n"/>
      <c r="M5" s="124" t="n"/>
      <c r="N5" s="124" t="n"/>
      <c r="O5" s="124" t="n"/>
      <c r="P5" s="124" t="n"/>
      <c r="Q5" s="124" t="n"/>
      <c r="R5" s="124" t="n"/>
      <c r="S5" s="124" t="n"/>
      <c r="T5" s="124" t="n"/>
      <c r="U5" s="124" t="n"/>
      <c r="V5" s="124" t="n"/>
      <c r="W5" s="124" t="n"/>
      <c r="X5" s="124" t="n"/>
      <c r="Y5" s="124" t="n"/>
      <c r="Z5" s="124" t="n"/>
    </row>
    <row r="6" ht="15" customHeight="1" s="78">
      <c r="A6" s="121" t="n"/>
      <c r="B6" s="121" t="n"/>
      <c r="C6" s="124" t="inlineStr">
        <is>
          <t>Executado</t>
        </is>
      </c>
      <c r="D6" s="124" t="n"/>
      <c r="E6" s="124" t="n"/>
      <c r="F6" s="124" t="n"/>
      <c r="G6" s="124" t="n"/>
      <c r="H6" s="124" t="n"/>
      <c r="I6" s="124" t="n"/>
      <c r="J6" s="124" t="n"/>
      <c r="K6" s="124" t="n"/>
      <c r="L6" s="124" t="n"/>
      <c r="M6" s="124" t="n"/>
      <c r="N6" s="124" t="n"/>
      <c r="O6" s="124" t="n"/>
      <c r="P6" s="124" t="n"/>
      <c r="Q6" s="124" t="n"/>
      <c r="R6" s="124" t="n"/>
      <c r="S6" s="124" t="n"/>
      <c r="T6" s="124" t="n"/>
      <c r="U6" s="124" t="n"/>
      <c r="V6" s="124" t="n"/>
      <c r="W6" s="124" t="n"/>
      <c r="X6" s="124" t="n"/>
      <c r="Y6" s="124" t="n"/>
      <c r="Z6" s="124" t="n"/>
    </row>
    <row r="7" ht="15" customHeight="1" s="78">
      <c r="A7" s="125" t="n"/>
      <c r="B7" s="125" t="n"/>
      <c r="C7" s="124" t="inlineStr">
        <is>
          <t>Programado</t>
        </is>
      </c>
      <c r="D7" s="124" t="n"/>
      <c r="E7" s="124" t="n"/>
      <c r="F7" s="124" t="n"/>
      <c r="G7" s="124" t="n"/>
      <c r="H7" s="124" t="n"/>
      <c r="I7" s="124" t="n"/>
      <c r="J7" s="124" t="n"/>
      <c r="K7" s="124" t="n"/>
      <c r="L7" s="124" t="n"/>
      <c r="M7" s="124" t="n"/>
      <c r="N7" s="124" t="n"/>
      <c r="O7" s="124" t="n"/>
      <c r="P7" s="124" t="n"/>
      <c r="Q7" s="124" t="n"/>
      <c r="R7" s="124" t="n"/>
      <c r="S7" s="124" t="n"/>
      <c r="T7" s="124" t="n"/>
      <c r="U7" s="124" t="n"/>
      <c r="V7" s="124" t="n"/>
      <c r="W7" s="124" t="n"/>
      <c r="X7" s="124" t="n"/>
      <c r="Y7" s="124" t="n"/>
      <c r="Z7" s="124" t="n"/>
    </row>
    <row r="8" ht="15" customHeight="1" s="78">
      <c r="A8" s="121" t="n"/>
      <c r="B8" s="121" t="n"/>
      <c r="C8" s="124" t="inlineStr">
        <is>
          <t>Executado</t>
        </is>
      </c>
      <c r="D8" s="124" t="n"/>
      <c r="E8" s="124" t="n"/>
      <c r="F8" s="124" t="n"/>
      <c r="G8" s="124" t="n"/>
      <c r="H8" s="124" t="n"/>
      <c r="I8" s="124" t="n"/>
      <c r="J8" s="124" t="n"/>
      <c r="K8" s="124" t="n"/>
      <c r="L8" s="124" t="n"/>
      <c r="M8" s="124" t="n"/>
      <c r="N8" s="124" t="n"/>
      <c r="O8" s="124" t="n"/>
      <c r="P8" s="124" t="n"/>
      <c r="Q8" s="124" t="n"/>
      <c r="R8" s="124" t="n"/>
      <c r="S8" s="124" t="n"/>
      <c r="T8" s="124" t="n"/>
      <c r="U8" s="124" t="n"/>
      <c r="V8" s="124" t="n"/>
      <c r="W8" s="124" t="n"/>
      <c r="X8" s="124" t="n"/>
      <c r="Y8" s="124" t="n"/>
      <c r="Z8" s="124" t="n"/>
    </row>
    <row r="9" ht="15" customHeight="1" s="78">
      <c r="A9" s="125" t="n"/>
      <c r="B9" s="125" t="n"/>
      <c r="C9" s="124" t="inlineStr">
        <is>
          <t>Programado</t>
        </is>
      </c>
      <c r="D9" s="124" t="n"/>
      <c r="E9" s="124" t="n"/>
      <c r="F9" s="124" t="n"/>
      <c r="G9" s="124" t="n"/>
      <c r="H9" s="124" t="n"/>
      <c r="I9" s="124" t="n"/>
      <c r="J9" s="124" t="n"/>
      <c r="K9" s="124" t="n"/>
      <c r="L9" s="124" t="n"/>
      <c r="M9" s="124" t="n"/>
      <c r="N9" s="124" t="n"/>
      <c r="O9" s="124" t="n"/>
      <c r="P9" s="124" t="n"/>
      <c r="Q9" s="124" t="n"/>
      <c r="R9" s="124" t="n"/>
      <c r="S9" s="124" t="n"/>
      <c r="T9" s="124" t="n"/>
      <c r="U9" s="124" t="n"/>
      <c r="V9" s="124" t="n"/>
      <c r="W9" s="124" t="n"/>
      <c r="X9" s="124" t="n"/>
      <c r="Y9" s="124" t="n"/>
      <c r="Z9" s="124" t="n"/>
    </row>
    <row r="10" ht="15" customHeight="1" s="78">
      <c r="A10" s="121" t="n"/>
      <c r="B10" s="121" t="n"/>
      <c r="C10" s="124" t="inlineStr">
        <is>
          <t>Executado</t>
        </is>
      </c>
      <c r="D10" s="124" t="n"/>
      <c r="E10" s="124" t="n"/>
      <c r="F10" s="124" t="n"/>
      <c r="G10" s="124" t="n"/>
      <c r="H10" s="124" t="n"/>
      <c r="I10" s="124" t="n"/>
      <c r="J10" s="124" t="n"/>
      <c r="K10" s="124" t="n"/>
      <c r="L10" s="124" t="n"/>
      <c r="M10" s="124" t="n"/>
      <c r="N10" s="124" t="n"/>
      <c r="O10" s="124" t="n"/>
      <c r="P10" s="124" t="n"/>
      <c r="Q10" s="124" t="n"/>
      <c r="R10" s="124" t="n"/>
      <c r="S10" s="124" t="n"/>
      <c r="T10" s="124" t="n"/>
      <c r="U10" s="124" t="n"/>
      <c r="V10" s="124" t="n"/>
      <c r="W10" s="124" t="n"/>
      <c r="X10" s="124" t="n"/>
      <c r="Y10" s="124" t="n"/>
      <c r="Z10" s="124" t="n"/>
    </row>
    <row r="21" ht="15.75" customHeight="1" s="78"/>
    <row r="22" ht="15.75" customHeight="1" s="78"/>
    <row r="23" ht="15.75" customHeight="1" s="78"/>
    <row r="24" ht="15.75" customHeight="1" s="78"/>
    <row r="25" ht="15.75" customHeight="1" s="78"/>
    <row r="26" ht="15.75" customHeight="1" s="78"/>
    <row r="27" ht="15.75" customHeight="1" s="78"/>
    <row r="28" ht="15.75" customHeight="1" s="78"/>
    <row r="29" ht="15.75" customHeight="1" s="78"/>
    <row r="30" ht="15.75" customHeight="1" s="78"/>
    <row r="31" ht="15.75" customHeight="1" s="78"/>
    <row r="32" ht="15.75" customHeight="1" s="78"/>
    <row r="33" ht="15.75" customHeight="1" s="78"/>
    <row r="34" ht="15.75" customHeight="1" s="78"/>
    <row r="35" ht="15.75" customHeight="1" s="78"/>
    <row r="36" ht="15.75" customHeight="1" s="78"/>
    <row r="37" ht="15.75" customHeight="1" s="78"/>
    <row r="38" ht="15.75" customHeight="1" s="78"/>
    <row r="39" ht="15.75" customHeight="1" s="78"/>
    <row r="40" ht="15.75" customHeight="1" s="78"/>
    <row r="41" ht="15.75" customHeight="1" s="78"/>
    <row r="42" ht="15.75" customHeight="1" s="78"/>
    <row r="43" ht="15.75" customHeight="1" s="78"/>
    <row r="44" ht="15.75" customHeight="1" s="78"/>
    <row r="45" ht="15.75" customHeight="1" s="78"/>
    <row r="46" ht="15.75" customHeight="1" s="78"/>
    <row r="47" ht="15.75" customHeight="1" s="78"/>
    <row r="48" ht="15.75" customHeight="1" s="78"/>
    <row r="49" ht="15.75" customHeight="1" s="78"/>
    <row r="50" ht="15.75" customHeight="1" s="78"/>
    <row r="51" ht="15.75" customHeight="1" s="78"/>
    <row r="52" ht="15.75" customHeight="1" s="78"/>
    <row r="53" ht="15.75" customHeight="1" s="78"/>
    <row r="54" ht="15.75" customHeight="1" s="78"/>
    <row r="55" ht="15.75" customHeight="1" s="78"/>
    <row r="56" ht="15.75" customHeight="1" s="78"/>
    <row r="57" ht="15.75" customHeight="1" s="78"/>
    <row r="58" ht="15.75" customHeight="1" s="78"/>
    <row r="59" ht="15.75" customHeight="1" s="78"/>
    <row r="60" ht="15.75" customHeight="1" s="78"/>
    <row r="61" ht="15.75" customHeight="1" s="78"/>
    <row r="62" ht="15.75" customHeight="1" s="78"/>
    <row r="63" ht="15.75" customHeight="1" s="78"/>
    <row r="64" ht="15.75" customHeight="1" s="78"/>
    <row r="65" ht="15.75" customHeight="1" s="78"/>
    <row r="66" ht="15.75" customHeight="1" s="78"/>
    <row r="67" ht="15.75" customHeight="1" s="78"/>
    <row r="68" ht="15.75" customHeight="1" s="78"/>
    <row r="69" ht="15.75" customHeight="1" s="78"/>
    <row r="70" ht="15.75" customHeight="1" s="78"/>
    <row r="71" ht="15.75" customHeight="1" s="78"/>
    <row r="72" ht="15.75" customHeight="1" s="78"/>
    <row r="73" ht="15.75" customHeight="1" s="78"/>
    <row r="74" ht="15.75" customHeight="1" s="78"/>
    <row r="75" ht="15.75" customHeight="1" s="78"/>
    <row r="76" ht="15.75" customHeight="1" s="78"/>
    <row r="77" ht="15.75" customHeight="1" s="78"/>
    <row r="78" ht="15.75" customHeight="1" s="78"/>
    <row r="79" ht="15.75" customHeight="1" s="78"/>
    <row r="80" ht="15.75" customHeight="1" s="78"/>
    <row r="81" ht="15.75" customHeight="1" s="78"/>
    <row r="82" ht="15.75" customHeight="1" s="78"/>
    <row r="83" ht="15.75" customHeight="1" s="78"/>
    <row r="84" ht="15.75" customHeight="1" s="78"/>
    <row r="85" ht="15.75" customHeight="1" s="78"/>
    <row r="86" ht="15.75" customHeight="1" s="78"/>
    <row r="87" ht="15.75" customHeight="1" s="78"/>
    <row r="88" ht="15.75" customHeight="1" s="78"/>
    <row r="89" ht="15.75" customHeight="1" s="78"/>
    <row r="90" ht="15.75" customHeight="1" s="78"/>
    <row r="91" ht="15.75" customHeight="1" s="78"/>
    <row r="92" ht="15.75" customHeight="1" s="78"/>
    <row r="93" ht="15.75" customHeight="1" s="78"/>
    <row r="94" ht="15.75" customHeight="1" s="78"/>
    <row r="95" ht="15.75" customHeight="1" s="78"/>
    <row r="96" ht="15.75" customHeight="1" s="78"/>
    <row r="97" ht="15.75" customHeight="1" s="78"/>
    <row r="98" ht="15.75" customHeight="1" s="78"/>
    <row r="99" ht="15.75" customHeight="1" s="78"/>
    <row r="100" ht="15.75" customHeight="1" s="78"/>
    <row r="101" ht="15.75" customHeight="1" s="78"/>
    <row r="102" ht="15.75" customHeight="1" s="78"/>
    <row r="103" ht="15.75" customHeight="1" s="78"/>
    <row r="104" ht="15.75" customHeight="1" s="78"/>
    <row r="105" ht="15.75" customHeight="1" s="78"/>
    <row r="106" ht="15.75" customHeight="1" s="78"/>
    <row r="107" ht="15.75" customHeight="1" s="78"/>
    <row r="108" ht="15.75" customHeight="1" s="78"/>
    <row r="109" ht="15.75" customHeight="1" s="78"/>
    <row r="110" ht="15.75" customHeight="1" s="78"/>
    <row r="111" ht="15.75" customHeight="1" s="78"/>
    <row r="112" ht="15.75" customHeight="1" s="78"/>
    <row r="113" ht="15.75" customHeight="1" s="78"/>
    <row r="114" ht="15.75" customHeight="1" s="78"/>
    <row r="115" ht="15.75" customHeight="1" s="78"/>
    <row r="116" ht="15.75" customHeight="1" s="78"/>
    <row r="117" ht="15.75" customHeight="1" s="78"/>
    <row r="118" ht="15.75" customHeight="1" s="78"/>
    <row r="119" ht="15.75" customHeight="1" s="78"/>
    <row r="120" ht="15.75" customHeight="1" s="78"/>
    <row r="121" ht="15.75" customHeight="1" s="78"/>
    <row r="122" ht="15.75" customHeight="1" s="78"/>
    <row r="123" ht="15.75" customHeight="1" s="78"/>
    <row r="124" ht="15.75" customHeight="1" s="78"/>
    <row r="125" ht="15.75" customHeight="1" s="78"/>
    <row r="126" ht="15.75" customHeight="1" s="78"/>
    <row r="127" ht="15.75" customHeight="1" s="78"/>
    <row r="128" ht="15.75" customHeight="1" s="78"/>
    <row r="129" ht="15.75" customHeight="1" s="78"/>
    <row r="130" ht="15.75" customHeight="1" s="78"/>
    <row r="131" ht="15.75" customHeight="1" s="78"/>
    <row r="132" ht="15.75" customHeight="1" s="78"/>
    <row r="133" ht="15.75" customHeight="1" s="78"/>
    <row r="134" ht="15.75" customHeight="1" s="78"/>
    <row r="135" ht="15.75" customHeight="1" s="78"/>
    <row r="136" ht="15.75" customHeight="1" s="78"/>
    <row r="137" ht="15.75" customHeight="1" s="78"/>
    <row r="138" ht="15.75" customHeight="1" s="78"/>
    <row r="139" ht="15.75" customHeight="1" s="78"/>
    <row r="140" ht="15.75" customHeight="1" s="78"/>
    <row r="141" ht="15.75" customHeight="1" s="78"/>
    <row r="142" ht="15.75" customHeight="1" s="78"/>
    <row r="143" ht="15.75" customHeight="1" s="78"/>
    <row r="144" ht="15.75" customHeight="1" s="78"/>
    <row r="145" ht="15.75" customHeight="1" s="78"/>
    <row r="146" ht="15.75" customHeight="1" s="78"/>
    <row r="147" ht="15.75" customHeight="1" s="78"/>
    <row r="148" ht="15.75" customHeight="1" s="78"/>
    <row r="149" ht="15.75" customHeight="1" s="78"/>
    <row r="150" ht="15.75" customHeight="1" s="78"/>
    <row r="151" ht="15.75" customHeight="1" s="78"/>
    <row r="152" ht="15.75" customHeight="1" s="78"/>
    <row r="153" ht="15.75" customHeight="1" s="78"/>
    <row r="154" ht="15.75" customHeight="1" s="78"/>
    <row r="155" ht="15.75" customHeight="1" s="78"/>
    <row r="156" ht="15.75" customHeight="1" s="78"/>
    <row r="157" ht="15.75" customHeight="1" s="78"/>
    <row r="158" ht="15.75" customHeight="1" s="78"/>
    <row r="159" ht="15.75" customHeight="1" s="78"/>
    <row r="160" ht="15.75" customHeight="1" s="78"/>
    <row r="161" ht="15.75" customHeight="1" s="78"/>
    <row r="162" ht="15.75" customHeight="1" s="78"/>
    <row r="163" ht="15.75" customHeight="1" s="78"/>
    <row r="164" ht="15.75" customHeight="1" s="78"/>
    <row r="165" ht="15.75" customHeight="1" s="78"/>
    <row r="166" ht="15.75" customHeight="1" s="78"/>
    <row r="167" ht="15.75" customHeight="1" s="78"/>
    <row r="168" ht="15.75" customHeight="1" s="78"/>
    <row r="169" ht="15.75" customHeight="1" s="78"/>
    <row r="170" ht="15.75" customHeight="1" s="78"/>
    <row r="171" ht="15.75" customHeight="1" s="78"/>
    <row r="172" ht="15.75" customHeight="1" s="78"/>
    <row r="173" ht="15.75" customHeight="1" s="78"/>
    <row r="174" ht="15.75" customHeight="1" s="78"/>
    <row r="175" ht="15.75" customHeight="1" s="78"/>
    <row r="176" ht="15.75" customHeight="1" s="78"/>
    <row r="177" ht="15.75" customHeight="1" s="78"/>
    <row r="178" ht="15.75" customHeight="1" s="78"/>
    <row r="179" ht="15.75" customHeight="1" s="78"/>
    <row r="180" ht="15.75" customHeight="1" s="78"/>
    <row r="181" ht="15.75" customHeight="1" s="78"/>
    <row r="182" ht="15.75" customHeight="1" s="78"/>
    <row r="183" ht="15.75" customHeight="1" s="78"/>
    <row r="184" ht="15.75" customHeight="1" s="78"/>
    <row r="185" ht="15.75" customHeight="1" s="78"/>
    <row r="186" ht="15.75" customHeight="1" s="78"/>
    <row r="187" ht="15.75" customHeight="1" s="78"/>
    <row r="188" ht="15.75" customHeight="1" s="78"/>
    <row r="189" ht="15.75" customHeight="1" s="78"/>
    <row r="190" ht="15.75" customHeight="1" s="78"/>
    <row r="191" ht="15.75" customHeight="1" s="78"/>
    <row r="192" ht="15.75" customHeight="1" s="78"/>
    <row r="193" ht="15.75" customHeight="1" s="78"/>
    <row r="194" ht="15.75" customHeight="1" s="78"/>
    <row r="195" ht="15.75" customHeight="1" s="78"/>
    <row r="196" ht="15.75" customHeight="1" s="78"/>
    <row r="197" ht="15.75" customHeight="1" s="78"/>
    <row r="198" ht="15.75" customHeight="1" s="78"/>
    <row r="199" ht="15.75" customHeight="1" s="78"/>
    <row r="200" ht="15.75" customHeight="1" s="78"/>
    <row r="201" ht="15.75" customHeight="1" s="78"/>
    <row r="202" ht="15.75" customHeight="1" s="78"/>
    <row r="203" ht="15.75" customHeight="1" s="78"/>
    <row r="204" ht="15.75" customHeight="1" s="78"/>
    <row r="205" ht="15.75" customHeight="1" s="78"/>
    <row r="206" ht="15.75" customHeight="1" s="78"/>
    <row r="207" ht="15.75" customHeight="1" s="78"/>
    <row r="208" ht="15.75" customHeight="1" s="78"/>
    <row r="209" ht="15.75" customHeight="1" s="78"/>
    <row r="210" ht="15.75" customHeight="1" s="78"/>
    <row r="211" ht="15.75" customHeight="1" s="78"/>
    <row r="212" ht="15.75" customHeight="1" s="78"/>
    <row r="213" ht="15.75" customHeight="1" s="78"/>
    <row r="214" ht="15.75" customHeight="1" s="78"/>
    <row r="215" ht="15.75" customHeight="1" s="78"/>
    <row r="216" ht="15.75" customHeight="1" s="78"/>
    <row r="217" ht="15.75" customHeight="1" s="78"/>
    <row r="218" ht="15.75" customHeight="1" s="78"/>
    <row r="219" ht="15.75" customHeight="1" s="78"/>
    <row r="220" ht="15.75" customHeight="1" s="78"/>
    <row r="221" ht="15.75" customHeight="1" s="78"/>
    <row r="222" ht="15.75" customHeight="1" s="78"/>
    <row r="223" ht="15.75" customHeight="1" s="78"/>
    <row r="224" ht="15.75" customHeight="1" s="78"/>
    <row r="225" ht="15.75" customHeight="1" s="78"/>
    <row r="226" ht="15.75" customHeight="1" s="78"/>
    <row r="227" ht="15.75" customHeight="1" s="78"/>
    <row r="228" ht="15.75" customHeight="1" s="78"/>
    <row r="229" ht="15.75" customHeight="1" s="78"/>
    <row r="230" ht="15.75" customHeight="1" s="78"/>
    <row r="231" ht="15.75" customHeight="1" s="78"/>
    <row r="232" ht="15.75" customHeight="1" s="78"/>
    <row r="233" ht="15.75" customHeight="1" s="78"/>
    <row r="234" ht="15.75" customHeight="1" s="78"/>
    <row r="235" ht="15.75" customHeight="1" s="78"/>
    <row r="236" ht="15.75" customHeight="1" s="78"/>
    <row r="237" ht="15.75" customHeight="1" s="78"/>
    <row r="238" ht="15.75" customHeight="1" s="78"/>
    <row r="239" ht="15.75" customHeight="1" s="78"/>
    <row r="240" ht="15.75" customHeight="1" s="78"/>
    <row r="241" ht="15.75" customHeight="1" s="78"/>
    <row r="242" ht="15.75" customHeight="1" s="78"/>
    <row r="243" ht="15.75" customHeight="1" s="78"/>
    <row r="244" ht="15.75" customHeight="1" s="78"/>
    <row r="245" ht="15.75" customHeight="1" s="78"/>
    <row r="246" ht="15.75" customHeight="1" s="78"/>
    <row r="247" ht="15.75" customHeight="1" s="78"/>
    <row r="248" ht="15.75" customHeight="1" s="78"/>
    <row r="249" ht="15.75" customHeight="1" s="78"/>
    <row r="250" ht="15.75" customHeight="1" s="78"/>
    <row r="251" ht="15.75" customHeight="1" s="78"/>
    <row r="252" ht="15.75" customHeight="1" s="78"/>
    <row r="253" ht="15.75" customHeight="1" s="78"/>
    <row r="254" ht="15.75" customHeight="1" s="78"/>
    <row r="255" ht="15.75" customHeight="1" s="78"/>
    <row r="256" ht="15.75" customHeight="1" s="78"/>
    <row r="257" ht="15.75" customHeight="1" s="78"/>
    <row r="258" ht="15.75" customHeight="1" s="78"/>
    <row r="259" ht="15.75" customHeight="1" s="78"/>
    <row r="260" ht="15.75" customHeight="1" s="78"/>
    <row r="261" ht="15.75" customHeight="1" s="78"/>
    <row r="262" ht="15.75" customHeight="1" s="78"/>
    <row r="263" ht="15.75" customHeight="1" s="78"/>
    <row r="264" ht="15.75" customHeight="1" s="78"/>
    <row r="265" ht="15.75" customHeight="1" s="78"/>
    <row r="266" ht="15.75" customHeight="1" s="78"/>
    <row r="267" ht="15.75" customHeight="1" s="78"/>
    <row r="268" ht="15.75" customHeight="1" s="78"/>
    <row r="269" ht="15.75" customHeight="1" s="78"/>
    <row r="270" ht="15.75" customHeight="1" s="78"/>
    <row r="271" ht="15.75" customHeight="1" s="78"/>
    <row r="272" ht="15.75" customHeight="1" s="78"/>
    <row r="273" ht="15.75" customHeight="1" s="78"/>
    <row r="274" ht="15.75" customHeight="1" s="78"/>
    <row r="275" ht="15.75" customHeight="1" s="78"/>
    <row r="276" ht="15.75" customHeight="1" s="78"/>
    <row r="277" ht="15.75" customHeight="1" s="78"/>
    <row r="278" ht="15.75" customHeight="1" s="78"/>
    <row r="279" ht="15.75" customHeight="1" s="78"/>
    <row r="280" ht="15.75" customHeight="1" s="78"/>
    <row r="281" ht="15.75" customHeight="1" s="78"/>
    <row r="282" ht="15.75" customHeight="1" s="78"/>
    <row r="283" ht="15.75" customHeight="1" s="78"/>
    <row r="284" ht="15.75" customHeight="1" s="78"/>
    <row r="285" ht="15.75" customHeight="1" s="78"/>
    <row r="286" ht="15.75" customHeight="1" s="78"/>
    <row r="287" ht="15.75" customHeight="1" s="78"/>
    <row r="288" ht="15.75" customHeight="1" s="78"/>
    <row r="289" ht="15.75" customHeight="1" s="78"/>
    <row r="290" ht="15.75" customHeight="1" s="78"/>
    <row r="291" ht="15.75" customHeight="1" s="78"/>
    <row r="292" ht="15.75" customHeight="1" s="78"/>
    <row r="293" ht="15.75" customHeight="1" s="78"/>
    <row r="294" ht="15.75" customHeight="1" s="78"/>
    <row r="295" ht="15.75" customHeight="1" s="78"/>
    <row r="296" ht="15.75" customHeight="1" s="78"/>
    <row r="297" ht="15.75" customHeight="1" s="78"/>
    <row r="298" ht="15.75" customHeight="1" s="78"/>
    <row r="299" ht="15.75" customHeight="1" s="78"/>
    <row r="300" ht="15.75" customHeight="1" s="78"/>
    <row r="301" ht="15.75" customHeight="1" s="78"/>
    <row r="302" ht="15.75" customHeight="1" s="78"/>
    <row r="303" ht="15.75" customHeight="1" s="78"/>
    <row r="304" ht="15.75" customHeight="1" s="78"/>
    <row r="305" ht="15.75" customHeight="1" s="78"/>
    <row r="306" ht="15.75" customHeight="1" s="78"/>
    <row r="307" ht="15.75" customHeight="1" s="78"/>
    <row r="308" ht="15.75" customHeight="1" s="78"/>
    <row r="309" ht="15.75" customHeight="1" s="78"/>
    <row r="310" ht="15.75" customHeight="1" s="78"/>
    <row r="311" ht="15.75" customHeight="1" s="78"/>
    <row r="312" ht="15.75" customHeight="1" s="78"/>
    <row r="313" ht="15.75" customHeight="1" s="78"/>
    <row r="314" ht="15.75" customHeight="1" s="78"/>
    <row r="315" ht="15.75" customHeight="1" s="78"/>
    <row r="316" ht="15.75" customHeight="1" s="78"/>
    <row r="317" ht="15.75" customHeight="1" s="78"/>
    <row r="318" ht="15.75" customHeight="1" s="78"/>
    <row r="319" ht="15.75" customHeight="1" s="78"/>
    <row r="320" ht="15.75" customHeight="1" s="78"/>
    <row r="321" ht="15.75" customHeight="1" s="78"/>
    <row r="322" ht="15.75" customHeight="1" s="78"/>
    <row r="323" ht="15.75" customHeight="1" s="78"/>
    <row r="324" ht="15.75" customHeight="1" s="78"/>
    <row r="325" ht="15.75" customHeight="1" s="78"/>
    <row r="326" ht="15.75" customHeight="1" s="78"/>
    <row r="327" ht="15.75" customHeight="1" s="78"/>
    <row r="328" ht="15.75" customHeight="1" s="78"/>
    <row r="329" ht="15.75" customHeight="1" s="78"/>
    <row r="330" ht="15.75" customHeight="1" s="78"/>
    <row r="331" ht="15.75" customHeight="1" s="78"/>
    <row r="332" ht="15.75" customHeight="1" s="78"/>
    <row r="333" ht="15.75" customHeight="1" s="78"/>
    <row r="334" ht="15.75" customHeight="1" s="78"/>
    <row r="335" ht="15.75" customHeight="1" s="78"/>
    <row r="336" ht="15.75" customHeight="1" s="78"/>
    <row r="337" ht="15.75" customHeight="1" s="78"/>
    <row r="338" ht="15.75" customHeight="1" s="78"/>
    <row r="339" ht="15.75" customHeight="1" s="78"/>
    <row r="340" ht="15.75" customHeight="1" s="78"/>
    <row r="341" ht="15.75" customHeight="1" s="78"/>
    <row r="342" ht="15.75" customHeight="1" s="78"/>
    <row r="343" ht="15.75" customHeight="1" s="78"/>
    <row r="344" ht="15.75" customHeight="1" s="78"/>
    <row r="345" ht="15.75" customHeight="1" s="78"/>
    <row r="346" ht="15.75" customHeight="1" s="78"/>
    <row r="347" ht="15.75" customHeight="1" s="78"/>
    <row r="348" ht="15.75" customHeight="1" s="78"/>
    <row r="349" ht="15.75" customHeight="1" s="78"/>
    <row r="350" ht="15.75" customHeight="1" s="78"/>
    <row r="351" ht="15.75" customHeight="1" s="78"/>
    <row r="352" ht="15.75" customHeight="1" s="78"/>
    <row r="353" ht="15.75" customHeight="1" s="78"/>
    <row r="354" ht="15.75" customHeight="1" s="78"/>
    <row r="355" ht="15.75" customHeight="1" s="78"/>
    <row r="356" ht="15.75" customHeight="1" s="78"/>
    <row r="357" ht="15.75" customHeight="1" s="78"/>
    <row r="358" ht="15.75" customHeight="1" s="78"/>
    <row r="359" ht="15.75" customHeight="1" s="78"/>
    <row r="360" ht="15.75" customHeight="1" s="78"/>
    <row r="361" ht="15.75" customHeight="1" s="78"/>
    <row r="362" ht="15.75" customHeight="1" s="78"/>
    <row r="363" ht="15.75" customHeight="1" s="78"/>
    <row r="364" ht="15.75" customHeight="1" s="78"/>
    <row r="365" ht="15.75" customHeight="1" s="78"/>
    <row r="366" ht="15.75" customHeight="1" s="78"/>
    <row r="367" ht="15.75" customHeight="1" s="78"/>
    <row r="368" ht="15.75" customHeight="1" s="78"/>
    <row r="369" ht="15.75" customHeight="1" s="78"/>
    <row r="370" ht="15.75" customHeight="1" s="78"/>
    <row r="371" ht="15.75" customHeight="1" s="78"/>
    <row r="372" ht="15.75" customHeight="1" s="78"/>
    <row r="373" ht="15.75" customHeight="1" s="78"/>
    <row r="374" ht="15.75" customHeight="1" s="78"/>
    <row r="375" ht="15.75" customHeight="1" s="78"/>
    <row r="376" ht="15.75" customHeight="1" s="78"/>
    <row r="377" ht="15.75" customHeight="1" s="78"/>
    <row r="378" ht="15.75" customHeight="1" s="78"/>
    <row r="379" ht="15.75" customHeight="1" s="78"/>
    <row r="380" ht="15.75" customHeight="1" s="78"/>
    <row r="381" ht="15.75" customHeight="1" s="78"/>
    <row r="382" ht="15.75" customHeight="1" s="78"/>
    <row r="383" ht="15.75" customHeight="1" s="78"/>
    <row r="384" ht="15.75" customHeight="1" s="78"/>
    <row r="385" ht="15.75" customHeight="1" s="78"/>
    <row r="386" ht="15.75" customHeight="1" s="78"/>
    <row r="387" ht="15.75" customHeight="1" s="78"/>
    <row r="388" ht="15.75" customHeight="1" s="78"/>
    <row r="389" ht="15.75" customHeight="1" s="78"/>
    <row r="390" ht="15.75" customHeight="1" s="78"/>
    <row r="391" ht="15.75" customHeight="1" s="78"/>
    <row r="392" ht="15.75" customHeight="1" s="78"/>
    <row r="393" ht="15.75" customHeight="1" s="78"/>
    <row r="394" ht="15.75" customHeight="1" s="78"/>
    <row r="395" ht="15.75" customHeight="1" s="78"/>
    <row r="396" ht="15.75" customHeight="1" s="78"/>
    <row r="397" ht="15.75" customHeight="1" s="78"/>
    <row r="398" ht="15.75" customHeight="1" s="78"/>
    <row r="399" ht="15.75" customHeight="1" s="78"/>
    <row r="400" ht="15.75" customHeight="1" s="78"/>
    <row r="401" ht="15.75" customHeight="1" s="78"/>
    <row r="402" ht="15.75" customHeight="1" s="78"/>
    <row r="403" ht="15.75" customHeight="1" s="78"/>
    <row r="404" ht="15.75" customHeight="1" s="78"/>
    <row r="405" ht="15.75" customHeight="1" s="78"/>
    <row r="406" ht="15.75" customHeight="1" s="78"/>
    <row r="407" ht="15.75" customHeight="1" s="78"/>
    <row r="408" ht="15.75" customHeight="1" s="78"/>
    <row r="409" ht="15.75" customHeight="1" s="78"/>
    <row r="410" ht="15.75" customHeight="1" s="78"/>
    <row r="411" ht="15.75" customHeight="1" s="78"/>
    <row r="412" ht="15.75" customHeight="1" s="78"/>
    <row r="413" ht="15.75" customHeight="1" s="78"/>
    <row r="414" ht="15.75" customHeight="1" s="78"/>
    <row r="415" ht="15.75" customHeight="1" s="78"/>
    <row r="416" ht="15.75" customHeight="1" s="78"/>
    <row r="417" ht="15.75" customHeight="1" s="78"/>
    <row r="418" ht="15.75" customHeight="1" s="78"/>
    <row r="419" ht="15.75" customHeight="1" s="78"/>
    <row r="420" ht="15.75" customHeight="1" s="78"/>
    <row r="421" ht="15.75" customHeight="1" s="78"/>
    <row r="422" ht="15.75" customHeight="1" s="78"/>
    <row r="423" ht="15.75" customHeight="1" s="78"/>
    <row r="424" ht="15.75" customHeight="1" s="78"/>
    <row r="425" ht="15.75" customHeight="1" s="78"/>
    <row r="426" ht="15.75" customHeight="1" s="78"/>
    <row r="427" ht="15.75" customHeight="1" s="78"/>
    <row r="428" ht="15.75" customHeight="1" s="78"/>
    <row r="429" ht="15.75" customHeight="1" s="78"/>
    <row r="430" ht="15.75" customHeight="1" s="78"/>
    <row r="431" ht="15.75" customHeight="1" s="78"/>
    <row r="432" ht="15.75" customHeight="1" s="78"/>
    <row r="433" ht="15.75" customHeight="1" s="78"/>
    <row r="434" ht="15.75" customHeight="1" s="78"/>
    <row r="435" ht="15.75" customHeight="1" s="78"/>
    <row r="436" ht="15.75" customHeight="1" s="78"/>
    <row r="437" ht="15.75" customHeight="1" s="78"/>
    <row r="438" ht="15.75" customHeight="1" s="78"/>
    <row r="439" ht="15.75" customHeight="1" s="78"/>
    <row r="440" ht="15.75" customHeight="1" s="78"/>
    <row r="441" ht="15.75" customHeight="1" s="78"/>
    <row r="442" ht="15.75" customHeight="1" s="78"/>
    <row r="443" ht="15.75" customHeight="1" s="78"/>
    <row r="444" ht="15.75" customHeight="1" s="78"/>
    <row r="445" ht="15.75" customHeight="1" s="78"/>
    <row r="446" ht="15.75" customHeight="1" s="78"/>
    <row r="447" ht="15.75" customHeight="1" s="78"/>
    <row r="448" ht="15.75" customHeight="1" s="78"/>
    <row r="449" ht="15.75" customHeight="1" s="78"/>
    <row r="450" ht="15.75" customHeight="1" s="78"/>
    <row r="451" ht="15.75" customHeight="1" s="78"/>
    <row r="452" ht="15.75" customHeight="1" s="78"/>
    <row r="453" ht="15.75" customHeight="1" s="78"/>
    <row r="454" ht="15.75" customHeight="1" s="78"/>
    <row r="455" ht="15.75" customHeight="1" s="78"/>
    <row r="456" ht="15.75" customHeight="1" s="78"/>
    <row r="457" ht="15.75" customHeight="1" s="78"/>
    <row r="458" ht="15.75" customHeight="1" s="78"/>
    <row r="459" ht="15.75" customHeight="1" s="78"/>
    <row r="460" ht="15.75" customHeight="1" s="78"/>
    <row r="461" ht="15.75" customHeight="1" s="78"/>
    <row r="462" ht="15.75" customHeight="1" s="78"/>
    <row r="463" ht="15.75" customHeight="1" s="78"/>
    <row r="464" ht="15.75" customHeight="1" s="78"/>
    <row r="465" ht="15.75" customHeight="1" s="78"/>
    <row r="466" ht="15.75" customHeight="1" s="78"/>
    <row r="467" ht="15.75" customHeight="1" s="78"/>
    <row r="468" ht="15.75" customHeight="1" s="78"/>
    <row r="469" ht="15.75" customHeight="1" s="78"/>
    <row r="470" ht="15.75" customHeight="1" s="78"/>
    <row r="471" ht="15.75" customHeight="1" s="78"/>
    <row r="472" ht="15.75" customHeight="1" s="78"/>
    <row r="473" ht="15.75" customHeight="1" s="78"/>
    <row r="474" ht="15.75" customHeight="1" s="78"/>
    <row r="475" ht="15.75" customHeight="1" s="78"/>
    <row r="476" ht="15.75" customHeight="1" s="78"/>
    <row r="477" ht="15.75" customHeight="1" s="78"/>
    <row r="478" ht="15.75" customHeight="1" s="78"/>
    <row r="479" ht="15.75" customHeight="1" s="78"/>
    <row r="480" ht="15.75" customHeight="1" s="78"/>
    <row r="481" ht="15.75" customHeight="1" s="78"/>
    <row r="482" ht="15.75" customHeight="1" s="78"/>
    <row r="483" ht="15.75" customHeight="1" s="78"/>
    <row r="484" ht="15.75" customHeight="1" s="78"/>
    <row r="485" ht="15.75" customHeight="1" s="78"/>
    <row r="486" ht="15.75" customHeight="1" s="78"/>
    <row r="487" ht="15.75" customHeight="1" s="78"/>
    <row r="488" ht="15.75" customHeight="1" s="78"/>
    <row r="489" ht="15.75" customHeight="1" s="78"/>
    <row r="490" ht="15.75" customHeight="1" s="78"/>
    <row r="491" ht="15.75" customHeight="1" s="78"/>
    <row r="492" ht="15.75" customHeight="1" s="78"/>
    <row r="493" ht="15.75" customHeight="1" s="78"/>
    <row r="494" ht="15.75" customHeight="1" s="78"/>
    <row r="495" ht="15.75" customHeight="1" s="78"/>
    <row r="496" ht="15.75" customHeight="1" s="78"/>
    <row r="497" ht="15.75" customHeight="1" s="78"/>
    <row r="498" ht="15.75" customHeight="1" s="78"/>
    <row r="499" ht="15.75" customHeight="1" s="78"/>
    <row r="500" ht="15.75" customHeight="1" s="78"/>
    <row r="501" ht="15.75" customHeight="1" s="78"/>
    <row r="502" ht="15.75" customHeight="1" s="78"/>
    <row r="503" ht="15.75" customHeight="1" s="78"/>
    <row r="504" ht="15.75" customHeight="1" s="78"/>
    <row r="505" ht="15.75" customHeight="1" s="78"/>
    <row r="506" ht="15.75" customHeight="1" s="78"/>
    <row r="507" ht="15.75" customHeight="1" s="78"/>
    <row r="508" ht="15.75" customHeight="1" s="78"/>
    <row r="509" ht="15.75" customHeight="1" s="78"/>
    <row r="510" ht="15.75" customHeight="1" s="78"/>
    <row r="511" ht="15.75" customHeight="1" s="78"/>
    <row r="512" ht="15.75" customHeight="1" s="78"/>
    <row r="513" ht="15.75" customHeight="1" s="78"/>
    <row r="514" ht="15.75" customHeight="1" s="78"/>
    <row r="515" ht="15.75" customHeight="1" s="78"/>
    <row r="516" ht="15.75" customHeight="1" s="78"/>
    <row r="517" ht="15.75" customHeight="1" s="78"/>
    <row r="518" ht="15.75" customHeight="1" s="78"/>
    <row r="519" ht="15.75" customHeight="1" s="78"/>
    <row r="520" ht="15.75" customHeight="1" s="78"/>
    <row r="521" ht="15.75" customHeight="1" s="78"/>
    <row r="522" ht="15.75" customHeight="1" s="78"/>
    <row r="523" ht="15.75" customHeight="1" s="78"/>
    <row r="524" ht="15.75" customHeight="1" s="78"/>
    <row r="525" ht="15.75" customHeight="1" s="78"/>
    <row r="526" ht="15.75" customHeight="1" s="78"/>
    <row r="527" ht="15.75" customHeight="1" s="78"/>
    <row r="528" ht="15.75" customHeight="1" s="78"/>
    <row r="529" ht="15.75" customHeight="1" s="78"/>
    <row r="530" ht="15.75" customHeight="1" s="78"/>
    <row r="531" ht="15.75" customHeight="1" s="78"/>
    <row r="532" ht="15.75" customHeight="1" s="78"/>
    <row r="533" ht="15.75" customHeight="1" s="78"/>
    <row r="534" ht="15.75" customHeight="1" s="78"/>
    <row r="535" ht="15.75" customHeight="1" s="78"/>
    <row r="536" ht="15.75" customHeight="1" s="78"/>
    <row r="537" ht="15.75" customHeight="1" s="78"/>
    <row r="538" ht="15.75" customHeight="1" s="78"/>
    <row r="539" ht="15.75" customHeight="1" s="78"/>
    <row r="540" ht="15.75" customHeight="1" s="78"/>
    <row r="541" ht="15.75" customHeight="1" s="78"/>
    <row r="542" ht="15.75" customHeight="1" s="78"/>
    <row r="543" ht="15.75" customHeight="1" s="78"/>
    <row r="544" ht="15.75" customHeight="1" s="78"/>
    <row r="545" ht="15.75" customHeight="1" s="78"/>
    <row r="546" ht="15.75" customHeight="1" s="78"/>
    <row r="547" ht="15.75" customHeight="1" s="78"/>
    <row r="548" ht="15.75" customHeight="1" s="78"/>
    <row r="549" ht="15.75" customHeight="1" s="78"/>
    <row r="550" ht="15.75" customHeight="1" s="78"/>
    <row r="551" ht="15.75" customHeight="1" s="78"/>
    <row r="552" ht="15.75" customHeight="1" s="78"/>
    <row r="553" ht="15.75" customHeight="1" s="78"/>
    <row r="554" ht="15.75" customHeight="1" s="78"/>
    <row r="555" ht="15.75" customHeight="1" s="78"/>
    <row r="556" ht="15.75" customHeight="1" s="78"/>
    <row r="557" ht="15.75" customHeight="1" s="78"/>
    <row r="558" ht="15.75" customHeight="1" s="78"/>
    <row r="559" ht="15.75" customHeight="1" s="78"/>
    <row r="560" ht="15.75" customHeight="1" s="78"/>
    <row r="561" ht="15.75" customHeight="1" s="78"/>
    <row r="562" ht="15.75" customHeight="1" s="78"/>
    <row r="563" ht="15.75" customHeight="1" s="78"/>
    <row r="564" ht="15.75" customHeight="1" s="78"/>
    <row r="565" ht="15.75" customHeight="1" s="78"/>
    <row r="566" ht="15.75" customHeight="1" s="78"/>
    <row r="567" ht="15.75" customHeight="1" s="78"/>
    <row r="568" ht="15.75" customHeight="1" s="78"/>
    <row r="569" ht="15.75" customHeight="1" s="78"/>
    <row r="570" ht="15.75" customHeight="1" s="78"/>
    <row r="571" ht="15.75" customHeight="1" s="78"/>
    <row r="572" ht="15.75" customHeight="1" s="78"/>
    <row r="573" ht="15.75" customHeight="1" s="78"/>
    <row r="574" ht="15.75" customHeight="1" s="78"/>
    <row r="575" ht="15.75" customHeight="1" s="78"/>
    <row r="576" ht="15.75" customHeight="1" s="78"/>
    <row r="577" ht="15.75" customHeight="1" s="78"/>
    <row r="578" ht="15.75" customHeight="1" s="78"/>
    <row r="579" ht="15.75" customHeight="1" s="78"/>
    <row r="580" ht="15.75" customHeight="1" s="78"/>
    <row r="581" ht="15.75" customHeight="1" s="78"/>
    <row r="582" ht="15.75" customHeight="1" s="78"/>
    <row r="583" ht="15.75" customHeight="1" s="78"/>
    <row r="584" ht="15.75" customHeight="1" s="78"/>
    <row r="585" ht="15.75" customHeight="1" s="78"/>
    <row r="586" ht="15.75" customHeight="1" s="78"/>
    <row r="587" ht="15.75" customHeight="1" s="78"/>
    <row r="588" ht="15.75" customHeight="1" s="78"/>
    <row r="589" ht="15.75" customHeight="1" s="78"/>
    <row r="590" ht="15.75" customHeight="1" s="78"/>
    <row r="591" ht="15.75" customHeight="1" s="78"/>
    <row r="592" ht="15.75" customHeight="1" s="78"/>
    <row r="593" ht="15.75" customHeight="1" s="78"/>
    <row r="594" ht="15.75" customHeight="1" s="78"/>
    <row r="595" ht="15.75" customHeight="1" s="78"/>
    <row r="596" ht="15.75" customHeight="1" s="78"/>
    <row r="597" ht="15.75" customHeight="1" s="78"/>
    <row r="598" ht="15.75" customHeight="1" s="78"/>
    <row r="599" ht="15.75" customHeight="1" s="78"/>
    <row r="600" ht="15.75" customHeight="1" s="78"/>
    <row r="601" ht="15.75" customHeight="1" s="78"/>
    <row r="602" ht="15.75" customHeight="1" s="78"/>
    <row r="603" ht="15.75" customHeight="1" s="78"/>
    <row r="604" ht="15.75" customHeight="1" s="78"/>
    <row r="605" ht="15.75" customHeight="1" s="78"/>
    <row r="606" ht="15.75" customHeight="1" s="78"/>
    <row r="607" ht="15.75" customHeight="1" s="78"/>
    <row r="608" ht="15.75" customHeight="1" s="78"/>
    <row r="609" ht="15.75" customHeight="1" s="78"/>
    <row r="610" ht="15.75" customHeight="1" s="78"/>
    <row r="611" ht="15.75" customHeight="1" s="78"/>
    <row r="612" ht="15.75" customHeight="1" s="78"/>
    <row r="613" ht="15.75" customHeight="1" s="78"/>
    <row r="614" ht="15.75" customHeight="1" s="78"/>
    <row r="615" ht="15.75" customHeight="1" s="78"/>
    <row r="616" ht="15.75" customHeight="1" s="78"/>
    <row r="617" ht="15.75" customHeight="1" s="78"/>
    <row r="618" ht="15.75" customHeight="1" s="78"/>
    <row r="619" ht="15.75" customHeight="1" s="78"/>
    <row r="620" ht="15.75" customHeight="1" s="78"/>
    <row r="621" ht="15.75" customHeight="1" s="78"/>
    <row r="622" ht="15.75" customHeight="1" s="78"/>
    <row r="623" ht="15.75" customHeight="1" s="78"/>
    <row r="624" ht="15.75" customHeight="1" s="78"/>
    <row r="625" ht="15.75" customHeight="1" s="78"/>
    <row r="626" ht="15.75" customHeight="1" s="78"/>
    <row r="627" ht="15.75" customHeight="1" s="78"/>
    <row r="628" ht="15.75" customHeight="1" s="78"/>
    <row r="629" ht="15.75" customHeight="1" s="78"/>
    <row r="630" ht="15.75" customHeight="1" s="78"/>
    <row r="631" ht="15.75" customHeight="1" s="78"/>
    <row r="632" ht="15.75" customHeight="1" s="78"/>
    <row r="633" ht="15.75" customHeight="1" s="78"/>
    <row r="634" ht="15.75" customHeight="1" s="78"/>
    <row r="635" ht="15.75" customHeight="1" s="78"/>
    <row r="636" ht="15.75" customHeight="1" s="78"/>
    <row r="637" ht="15.75" customHeight="1" s="78"/>
    <row r="638" ht="15.75" customHeight="1" s="78"/>
    <row r="639" ht="15.75" customHeight="1" s="78"/>
    <row r="640" ht="15.75" customHeight="1" s="78"/>
    <row r="641" ht="15.75" customHeight="1" s="78"/>
    <row r="642" ht="15.75" customHeight="1" s="78"/>
    <row r="643" ht="15.75" customHeight="1" s="78"/>
    <row r="644" ht="15.75" customHeight="1" s="78"/>
    <row r="645" ht="15.75" customHeight="1" s="78"/>
    <row r="646" ht="15.75" customHeight="1" s="78"/>
    <row r="647" ht="15.75" customHeight="1" s="78"/>
    <row r="648" ht="15.75" customHeight="1" s="78"/>
    <row r="649" ht="15.75" customHeight="1" s="78"/>
    <row r="650" ht="15.75" customHeight="1" s="78"/>
    <row r="651" ht="15.75" customHeight="1" s="78"/>
    <row r="652" ht="15.75" customHeight="1" s="78"/>
    <row r="653" ht="15.75" customHeight="1" s="78"/>
    <row r="654" ht="15.75" customHeight="1" s="78"/>
    <row r="655" ht="15.75" customHeight="1" s="78"/>
    <row r="656" ht="15.75" customHeight="1" s="78"/>
    <row r="657" ht="15.75" customHeight="1" s="78"/>
    <row r="658" ht="15.75" customHeight="1" s="78"/>
    <row r="659" ht="15.75" customHeight="1" s="78"/>
    <row r="660" ht="15.75" customHeight="1" s="78"/>
    <row r="661" ht="15.75" customHeight="1" s="78"/>
    <row r="662" ht="15.75" customHeight="1" s="78"/>
    <row r="663" ht="15.75" customHeight="1" s="78"/>
    <row r="664" ht="15.75" customHeight="1" s="78"/>
    <row r="665" ht="15.75" customHeight="1" s="78"/>
    <row r="666" ht="15.75" customHeight="1" s="78"/>
    <row r="667" ht="15.75" customHeight="1" s="78"/>
    <row r="668" ht="15.75" customHeight="1" s="78"/>
    <row r="669" ht="15.75" customHeight="1" s="78"/>
    <row r="670" ht="15.75" customHeight="1" s="78"/>
    <row r="671" ht="15.75" customHeight="1" s="78"/>
    <row r="672" ht="15.75" customHeight="1" s="78"/>
    <row r="673" ht="15.75" customHeight="1" s="78"/>
    <row r="674" ht="15.75" customHeight="1" s="78"/>
    <row r="675" ht="15.75" customHeight="1" s="78"/>
    <row r="676" ht="15.75" customHeight="1" s="78"/>
    <row r="677" ht="15.75" customHeight="1" s="78"/>
    <row r="678" ht="15.75" customHeight="1" s="78"/>
    <row r="679" ht="15.75" customHeight="1" s="78"/>
    <row r="680" ht="15.75" customHeight="1" s="78"/>
    <row r="681" ht="15.75" customHeight="1" s="78"/>
    <row r="682" ht="15.75" customHeight="1" s="78"/>
    <row r="683" ht="15.75" customHeight="1" s="78"/>
    <row r="684" ht="15.75" customHeight="1" s="78"/>
    <row r="685" ht="15.75" customHeight="1" s="78"/>
    <row r="686" ht="15.75" customHeight="1" s="78"/>
    <row r="687" ht="15.75" customHeight="1" s="78"/>
    <row r="688" ht="15.75" customHeight="1" s="78"/>
    <row r="689" ht="15.75" customHeight="1" s="78"/>
    <row r="690" ht="15.75" customHeight="1" s="78"/>
    <row r="691" ht="15.75" customHeight="1" s="78"/>
    <row r="692" ht="15.75" customHeight="1" s="78"/>
    <row r="693" ht="15.75" customHeight="1" s="78"/>
    <row r="694" ht="15.75" customHeight="1" s="78"/>
    <row r="695" ht="15.75" customHeight="1" s="78"/>
    <row r="696" ht="15.75" customHeight="1" s="78"/>
    <row r="697" ht="15.75" customHeight="1" s="78"/>
    <row r="698" ht="15.75" customHeight="1" s="78"/>
    <row r="699" ht="15.75" customHeight="1" s="78"/>
    <row r="700" ht="15.75" customHeight="1" s="78"/>
    <row r="701" ht="15.75" customHeight="1" s="78"/>
    <row r="702" ht="15.75" customHeight="1" s="78"/>
    <row r="703" ht="15.75" customHeight="1" s="78"/>
    <row r="704" ht="15.75" customHeight="1" s="78"/>
    <row r="705" ht="15.75" customHeight="1" s="78"/>
    <row r="706" ht="15.75" customHeight="1" s="78"/>
    <row r="707" ht="15.75" customHeight="1" s="78"/>
    <row r="708" ht="15.75" customHeight="1" s="78"/>
    <row r="709" ht="15.75" customHeight="1" s="78"/>
    <row r="710" ht="15.75" customHeight="1" s="78"/>
    <row r="711" ht="15.75" customHeight="1" s="78"/>
    <row r="712" ht="15.75" customHeight="1" s="78"/>
    <row r="713" ht="15.75" customHeight="1" s="78"/>
    <row r="714" ht="15.75" customHeight="1" s="78"/>
    <row r="715" ht="15.75" customHeight="1" s="78"/>
    <row r="716" ht="15.75" customHeight="1" s="78"/>
    <row r="717" ht="15.75" customHeight="1" s="78"/>
    <row r="718" ht="15.75" customHeight="1" s="78"/>
    <row r="719" ht="15.75" customHeight="1" s="78"/>
    <row r="720" ht="15.75" customHeight="1" s="78"/>
    <row r="721" ht="15.75" customHeight="1" s="78"/>
    <row r="722" ht="15.75" customHeight="1" s="78"/>
    <row r="723" ht="15.75" customHeight="1" s="78"/>
    <row r="724" ht="15.75" customHeight="1" s="78"/>
    <row r="725" ht="15.75" customHeight="1" s="78"/>
    <row r="726" ht="15.75" customHeight="1" s="78"/>
    <row r="727" ht="15.75" customHeight="1" s="78"/>
    <row r="728" ht="15.75" customHeight="1" s="78"/>
    <row r="729" ht="15.75" customHeight="1" s="78"/>
    <row r="730" ht="15.75" customHeight="1" s="78"/>
    <row r="731" ht="15.75" customHeight="1" s="78"/>
    <row r="732" ht="15.75" customHeight="1" s="78"/>
    <row r="733" ht="15.75" customHeight="1" s="78"/>
    <row r="734" ht="15.75" customHeight="1" s="78"/>
    <row r="735" ht="15.75" customHeight="1" s="78"/>
    <row r="736" ht="15.75" customHeight="1" s="78"/>
    <row r="737" ht="15.75" customHeight="1" s="78"/>
    <row r="738" ht="15.75" customHeight="1" s="78"/>
    <row r="739" ht="15.75" customHeight="1" s="78"/>
    <row r="740" ht="15.75" customHeight="1" s="78"/>
    <row r="741" ht="15.75" customHeight="1" s="78"/>
    <row r="742" ht="15.75" customHeight="1" s="78"/>
    <row r="743" ht="15.75" customHeight="1" s="78"/>
    <row r="744" ht="15.75" customHeight="1" s="78"/>
    <row r="745" ht="15.75" customHeight="1" s="78"/>
    <row r="746" ht="15.75" customHeight="1" s="78"/>
    <row r="747" ht="15.75" customHeight="1" s="78"/>
    <row r="748" ht="15.75" customHeight="1" s="78"/>
    <row r="749" ht="15.75" customHeight="1" s="78"/>
    <row r="750" ht="15.75" customHeight="1" s="78"/>
    <row r="751" ht="15.75" customHeight="1" s="78"/>
    <row r="752" ht="15.75" customHeight="1" s="78"/>
    <row r="753" ht="15.75" customHeight="1" s="78"/>
    <row r="754" ht="15.75" customHeight="1" s="78"/>
    <row r="755" ht="15.75" customHeight="1" s="78"/>
    <row r="756" ht="15.75" customHeight="1" s="78"/>
    <row r="757" ht="15.75" customHeight="1" s="78"/>
    <row r="758" ht="15.75" customHeight="1" s="78"/>
    <row r="759" ht="15.75" customHeight="1" s="78"/>
    <row r="760" ht="15.75" customHeight="1" s="78"/>
    <row r="761" ht="15.75" customHeight="1" s="78"/>
    <row r="762" ht="15.75" customHeight="1" s="78"/>
    <row r="763" ht="15.75" customHeight="1" s="78"/>
    <row r="764" ht="15.75" customHeight="1" s="78"/>
    <row r="765" ht="15.75" customHeight="1" s="78"/>
    <row r="766" ht="15.75" customHeight="1" s="78"/>
    <row r="767" ht="15.75" customHeight="1" s="78"/>
    <row r="768" ht="15.75" customHeight="1" s="78"/>
    <row r="769" ht="15.75" customHeight="1" s="78"/>
    <row r="770" ht="15.75" customHeight="1" s="78"/>
    <row r="771" ht="15.75" customHeight="1" s="78"/>
    <row r="772" ht="15.75" customHeight="1" s="78"/>
    <row r="773" ht="15.75" customHeight="1" s="78"/>
    <row r="774" ht="15.75" customHeight="1" s="78"/>
    <row r="775" ht="15.75" customHeight="1" s="78"/>
    <row r="776" ht="15.75" customHeight="1" s="78"/>
    <row r="777" ht="15.75" customHeight="1" s="78"/>
    <row r="778" ht="15.75" customHeight="1" s="78"/>
    <row r="779" ht="15.75" customHeight="1" s="78"/>
    <row r="780" ht="15.75" customHeight="1" s="78"/>
    <row r="781" ht="15.75" customHeight="1" s="78"/>
    <row r="782" ht="15.75" customHeight="1" s="78"/>
    <row r="783" ht="15.75" customHeight="1" s="78"/>
    <row r="784" ht="15.75" customHeight="1" s="78"/>
    <row r="785" ht="15.75" customHeight="1" s="78"/>
    <row r="786" ht="15.75" customHeight="1" s="78"/>
    <row r="787" ht="15.75" customHeight="1" s="78"/>
    <row r="788" ht="15.75" customHeight="1" s="78"/>
    <row r="789" ht="15.75" customHeight="1" s="78"/>
    <row r="790" ht="15.75" customHeight="1" s="78"/>
    <row r="791" ht="15.75" customHeight="1" s="78"/>
    <row r="792" ht="15.75" customHeight="1" s="78"/>
    <row r="793" ht="15.75" customHeight="1" s="78"/>
    <row r="794" ht="15.75" customHeight="1" s="78"/>
    <row r="795" ht="15.75" customHeight="1" s="78"/>
    <row r="796" ht="15.75" customHeight="1" s="78"/>
    <row r="797" ht="15.75" customHeight="1" s="78"/>
    <row r="798" ht="15.75" customHeight="1" s="78"/>
    <row r="799" ht="15.75" customHeight="1" s="78"/>
    <row r="800" ht="15.75" customHeight="1" s="78"/>
    <row r="801" ht="15.75" customHeight="1" s="78"/>
    <row r="802" ht="15.75" customHeight="1" s="78"/>
    <row r="803" ht="15.75" customHeight="1" s="78"/>
    <row r="804" ht="15.75" customHeight="1" s="78"/>
    <row r="805" ht="15.75" customHeight="1" s="78"/>
    <row r="806" ht="15.75" customHeight="1" s="78"/>
    <row r="807" ht="15.75" customHeight="1" s="78"/>
    <row r="808" ht="15.75" customHeight="1" s="78"/>
    <row r="809" ht="15.75" customHeight="1" s="78"/>
    <row r="810" ht="15.75" customHeight="1" s="78"/>
    <row r="811" ht="15.75" customHeight="1" s="78"/>
    <row r="812" ht="15.75" customHeight="1" s="78"/>
    <row r="813" ht="15.75" customHeight="1" s="78"/>
    <row r="814" ht="15.75" customHeight="1" s="78"/>
    <row r="815" ht="15.75" customHeight="1" s="78"/>
    <row r="816" ht="15.75" customHeight="1" s="78"/>
    <row r="817" ht="15.75" customHeight="1" s="78"/>
    <row r="818" ht="15.75" customHeight="1" s="78"/>
    <row r="819" ht="15.75" customHeight="1" s="78"/>
    <row r="820" ht="15.75" customHeight="1" s="78"/>
    <row r="821" ht="15.75" customHeight="1" s="78"/>
    <row r="822" ht="15.75" customHeight="1" s="78"/>
    <row r="823" ht="15.75" customHeight="1" s="78"/>
    <row r="824" ht="15.75" customHeight="1" s="78"/>
    <row r="825" ht="15.75" customHeight="1" s="78"/>
    <row r="826" ht="15.75" customHeight="1" s="78"/>
    <row r="827" ht="15.75" customHeight="1" s="78"/>
    <row r="828" ht="15.75" customHeight="1" s="78"/>
    <row r="829" ht="15.75" customHeight="1" s="78"/>
    <row r="830" ht="15.75" customHeight="1" s="78"/>
    <row r="831" ht="15.75" customHeight="1" s="78"/>
    <row r="832" ht="15.75" customHeight="1" s="78"/>
    <row r="833" ht="15.75" customHeight="1" s="78"/>
    <row r="834" ht="15.75" customHeight="1" s="78"/>
    <row r="835" ht="15.75" customHeight="1" s="78"/>
    <row r="836" ht="15.75" customHeight="1" s="78"/>
    <row r="837" ht="15.75" customHeight="1" s="78"/>
    <row r="838" ht="15.75" customHeight="1" s="78"/>
    <row r="839" ht="15.75" customHeight="1" s="78"/>
    <row r="840" ht="15.75" customHeight="1" s="78"/>
    <row r="841" ht="15.75" customHeight="1" s="78"/>
    <row r="842" ht="15.75" customHeight="1" s="78"/>
    <row r="843" ht="15.75" customHeight="1" s="78"/>
    <row r="844" ht="15.75" customHeight="1" s="78"/>
    <row r="845" ht="15.75" customHeight="1" s="78"/>
    <row r="846" ht="15.75" customHeight="1" s="78"/>
    <row r="847" ht="15.75" customHeight="1" s="78"/>
    <row r="848" ht="15.75" customHeight="1" s="78"/>
    <row r="849" ht="15.75" customHeight="1" s="78"/>
    <row r="850" ht="15.75" customHeight="1" s="78"/>
    <row r="851" ht="15.75" customHeight="1" s="78"/>
    <row r="852" ht="15.75" customHeight="1" s="78"/>
    <row r="853" ht="15.75" customHeight="1" s="78"/>
    <row r="854" ht="15.75" customHeight="1" s="78"/>
    <row r="855" ht="15.75" customHeight="1" s="78"/>
    <row r="856" ht="15.75" customHeight="1" s="78"/>
    <row r="857" ht="15.75" customHeight="1" s="78"/>
    <row r="858" ht="15.75" customHeight="1" s="78"/>
    <row r="859" ht="15.75" customHeight="1" s="78"/>
    <row r="860" ht="15.75" customHeight="1" s="78"/>
    <row r="861" ht="15.75" customHeight="1" s="78"/>
    <row r="862" ht="15.75" customHeight="1" s="78"/>
    <row r="863" ht="15.75" customHeight="1" s="78"/>
    <row r="864" ht="15.75" customHeight="1" s="78"/>
    <row r="865" ht="15.75" customHeight="1" s="78"/>
    <row r="866" ht="15.75" customHeight="1" s="78"/>
    <row r="867" ht="15.75" customHeight="1" s="78"/>
    <row r="868" ht="15.75" customHeight="1" s="78"/>
    <row r="869" ht="15.75" customHeight="1" s="78"/>
    <row r="870" ht="15.75" customHeight="1" s="78"/>
    <row r="871" ht="15.75" customHeight="1" s="78"/>
    <row r="872" ht="15.75" customHeight="1" s="78"/>
    <row r="873" ht="15.75" customHeight="1" s="78"/>
    <row r="874" ht="15.75" customHeight="1" s="78"/>
    <row r="875" ht="15.75" customHeight="1" s="78"/>
    <row r="876" ht="15.75" customHeight="1" s="78"/>
    <row r="877" ht="15.75" customHeight="1" s="78"/>
    <row r="878" ht="15.75" customHeight="1" s="78"/>
    <row r="879" ht="15.75" customHeight="1" s="78"/>
    <row r="880" ht="15.75" customHeight="1" s="78"/>
    <row r="881" ht="15.75" customHeight="1" s="78"/>
    <row r="882" ht="15.75" customHeight="1" s="78"/>
    <row r="883" ht="15.75" customHeight="1" s="78"/>
    <row r="884" ht="15.75" customHeight="1" s="78"/>
    <row r="885" ht="15.75" customHeight="1" s="78"/>
    <row r="886" ht="15.75" customHeight="1" s="78"/>
    <row r="887" ht="15.75" customHeight="1" s="78"/>
    <row r="888" ht="15.75" customHeight="1" s="78"/>
    <row r="889" ht="15.75" customHeight="1" s="78"/>
    <row r="890" ht="15.75" customHeight="1" s="78"/>
    <row r="891" ht="15.75" customHeight="1" s="78"/>
    <row r="892" ht="15.75" customHeight="1" s="78"/>
    <row r="893" ht="15.75" customHeight="1" s="78"/>
    <row r="894" ht="15.75" customHeight="1" s="78"/>
    <row r="895" ht="15.75" customHeight="1" s="78"/>
    <row r="896" ht="15.75" customHeight="1" s="78"/>
    <row r="897" ht="15.75" customHeight="1" s="78"/>
    <row r="898" ht="15.75" customHeight="1" s="78"/>
    <row r="899" ht="15.75" customHeight="1" s="78"/>
    <row r="900" ht="15.75" customHeight="1" s="78"/>
    <row r="901" ht="15.75" customHeight="1" s="78"/>
    <row r="902" ht="15.75" customHeight="1" s="78"/>
    <row r="903" ht="15.75" customHeight="1" s="78"/>
    <row r="904" ht="15.75" customHeight="1" s="78"/>
    <row r="905" ht="15.75" customHeight="1" s="78"/>
    <row r="906" ht="15.75" customHeight="1" s="78"/>
    <row r="907" ht="15.75" customHeight="1" s="78"/>
    <row r="908" ht="15.75" customHeight="1" s="78"/>
    <row r="909" ht="15.75" customHeight="1" s="78"/>
    <row r="910" ht="15.75" customHeight="1" s="78"/>
    <row r="911" ht="15.75" customHeight="1" s="78"/>
    <row r="912" ht="15.75" customHeight="1" s="78"/>
    <row r="913" ht="15.75" customHeight="1" s="78"/>
    <row r="914" ht="15.75" customHeight="1" s="78"/>
    <row r="915" ht="15.75" customHeight="1" s="78"/>
    <row r="916" ht="15.75" customHeight="1" s="78"/>
    <row r="917" ht="15.75" customHeight="1" s="78"/>
    <row r="918" ht="15.75" customHeight="1" s="78"/>
    <row r="919" ht="15.75" customHeight="1" s="78"/>
    <row r="920" ht="15.75" customHeight="1" s="78"/>
    <row r="921" ht="15.75" customHeight="1" s="78"/>
    <row r="922" ht="15.75" customHeight="1" s="78"/>
    <row r="923" ht="15.75" customHeight="1" s="78"/>
    <row r="924" ht="15.75" customHeight="1" s="78"/>
    <row r="925" ht="15.75" customHeight="1" s="78"/>
    <row r="926" ht="15.75" customHeight="1" s="78"/>
    <row r="927" ht="15.75" customHeight="1" s="78"/>
    <row r="928" ht="15.75" customHeight="1" s="78"/>
    <row r="929" ht="15.75" customHeight="1" s="78"/>
    <row r="930" ht="15.75" customHeight="1" s="78"/>
    <row r="931" ht="15.75" customHeight="1" s="78"/>
    <row r="932" ht="15.75" customHeight="1" s="78"/>
    <row r="933" ht="15.75" customHeight="1" s="78"/>
    <row r="934" ht="15.75" customHeight="1" s="78"/>
    <row r="935" ht="15.75" customHeight="1" s="78"/>
    <row r="936" ht="15.75" customHeight="1" s="78"/>
    <row r="937" ht="15.75" customHeight="1" s="78"/>
    <row r="938" ht="15.75" customHeight="1" s="78"/>
    <row r="939" ht="15.75" customHeight="1" s="78"/>
    <row r="940" ht="15.75" customHeight="1" s="78"/>
    <row r="941" ht="15.75" customHeight="1" s="78"/>
    <row r="942" ht="15.75" customHeight="1" s="78"/>
    <row r="943" ht="15.75" customHeight="1" s="78"/>
    <row r="944" ht="15.75" customHeight="1" s="78"/>
    <row r="945" ht="15.75" customHeight="1" s="78"/>
    <row r="946" ht="15.75" customHeight="1" s="78"/>
    <row r="947" ht="15.75" customHeight="1" s="78"/>
    <row r="948" ht="15.75" customHeight="1" s="78"/>
    <row r="949" ht="15.75" customHeight="1" s="78"/>
    <row r="950" ht="15.75" customHeight="1" s="78"/>
    <row r="951" ht="15.75" customHeight="1" s="78"/>
    <row r="952" ht="15.75" customHeight="1" s="78"/>
    <row r="953" ht="15.75" customHeight="1" s="78"/>
    <row r="954" ht="15.75" customHeight="1" s="78"/>
    <row r="955" ht="15.75" customHeight="1" s="78"/>
    <row r="956" ht="15.75" customHeight="1" s="78"/>
    <row r="957" ht="15.75" customHeight="1" s="78"/>
    <row r="958" ht="15.75" customHeight="1" s="78"/>
    <row r="959" ht="15.75" customHeight="1" s="78"/>
    <row r="960" ht="15.75" customHeight="1" s="78"/>
    <row r="961" ht="15.75" customHeight="1" s="78"/>
    <row r="962" ht="15.75" customHeight="1" s="78"/>
    <row r="963" ht="15.75" customHeight="1" s="78"/>
    <row r="964" ht="15.75" customHeight="1" s="78"/>
    <row r="965" ht="15.75" customHeight="1" s="78"/>
    <row r="966" ht="15.75" customHeight="1" s="78"/>
    <row r="967" ht="15.75" customHeight="1" s="78"/>
    <row r="968" ht="15.75" customHeight="1" s="78"/>
    <row r="969" ht="15.75" customHeight="1" s="78"/>
    <row r="970" ht="15.75" customHeight="1" s="78"/>
    <row r="971" ht="15.75" customHeight="1" s="78"/>
    <row r="972" ht="15.75" customHeight="1" s="78"/>
    <row r="973" ht="15.75" customHeight="1" s="78"/>
    <row r="974" ht="15.75" customHeight="1" s="78"/>
    <row r="975" ht="15.75" customHeight="1" s="78"/>
    <row r="976" ht="15.75" customHeight="1" s="78"/>
    <row r="977" ht="15.75" customHeight="1" s="78"/>
    <row r="978" ht="15.75" customHeight="1" s="78"/>
    <row r="979" ht="15.75" customHeight="1" s="78"/>
    <row r="980" ht="15.75" customHeight="1" s="78"/>
    <row r="981" ht="15.75" customHeight="1" s="78"/>
    <row r="982" ht="15.75" customHeight="1" s="78"/>
    <row r="983" ht="15.75" customHeight="1" s="78"/>
    <row r="984" ht="15.75" customHeight="1" s="78"/>
    <row r="985" ht="15.75" customHeight="1" s="78"/>
    <row r="986" ht="15.75" customHeight="1" s="78"/>
    <row r="987" ht="15.75" customHeight="1" s="78"/>
    <row r="988" ht="15.75" customHeight="1" s="78"/>
    <row r="989" ht="15.75" customHeight="1" s="78"/>
    <row r="990" ht="15.75" customHeight="1" s="78"/>
    <row r="991" ht="15.75" customHeight="1" s="78"/>
    <row r="992" ht="15.75" customHeight="1" s="78"/>
    <row r="993" ht="15.75" customHeight="1" s="78"/>
    <row r="994" ht="15.75" customHeight="1" s="78"/>
    <row r="995" ht="15.75" customHeight="1" s="78"/>
    <row r="996" ht="15.75" customHeight="1" s="78"/>
    <row r="997" ht="15.75" customHeight="1" s="78"/>
    <row r="998" ht="15.75" customHeight="1" s="78"/>
    <row r="999" ht="15.75" customHeight="1" s="78"/>
    <row r="1000" ht="15.75" customHeight="1" s="78"/>
  </sheetData>
  <mergeCells count="15">
    <mergeCell ref="A5:A6"/>
    <mergeCell ref="B9:B10"/>
    <mergeCell ref="X1:X2"/>
    <mergeCell ref="Y1:Y2"/>
    <mergeCell ref="A9:A10"/>
    <mergeCell ref="A3:A4"/>
    <mergeCell ref="B3:B4"/>
    <mergeCell ref="A7:A8"/>
    <mergeCell ref="B7:B8"/>
    <mergeCell ref="D1:W1"/>
    <mergeCell ref="C1:C2"/>
    <mergeCell ref="B1:B2"/>
    <mergeCell ref="Z1:Z2"/>
    <mergeCell ref="B5:B6"/>
    <mergeCell ref="A1:A2"/>
  </mergeCells>
  <printOptions horizontalCentered="0" verticalCentered="0" headings="0" gridLines="0" gridLinesSet="1"/>
  <pageMargins left="0.511805555555556" right="0.511805555555556" top="0.7875" bottom="0.7875" header="0.511811023622047" footer="0.511811023622047"/>
  <pageSetup orientation="landscape" paperSize="1" scale="100" fitToHeight="1" fitToWidth="1" pageOrder="downThenOver" blackAndWhite="0" draft="0" horizontalDpi="300" verticalDpi="300" copies="1"/>
  <drawing xmlns:r="http://schemas.openxmlformats.org/officeDocument/2006/relationships" r:id="rId1"/>
</worksheet>
</file>

<file path=xl/worksheets/sheet5.xml><?xml version="1.0" encoding="utf-8"?>
<worksheet xmlns="http://schemas.openxmlformats.org/spreadsheetml/2006/main">
  <sheetPr filterMode="0">
    <outlinePr summaryBelow="1" summaryRight="1"/>
    <pageSetUpPr fitToPage="0"/>
  </sheetPr>
  <dimension ref="A1:H10"/>
  <sheetViews>
    <sheetView showFormulas="0" showGridLines="1" showRowColHeaders="1" showZeros="1" rightToLeft="0" tabSelected="0" showOutlineSymbols="1" defaultGridColor="1" view="normal" topLeftCell="A1" colorId="64" zoomScale="55" zoomScaleNormal="55" zoomScalePageLayoutView="100" workbookViewId="0">
      <selection pane="topLeft" activeCell="A1" activeCellId="0" sqref="A1"/>
    </sheetView>
  </sheetViews>
  <sheetFormatPr baseColWidth="8" defaultColWidth="14.48828125" defaultRowHeight="15" zeroHeight="0" outlineLevelRow="0"/>
  <cols>
    <col width="19.86" customWidth="1" style="77" min="1" max="1"/>
    <col width="23.57" customWidth="1" style="77" min="2" max="2"/>
    <col width="18.71" customWidth="1" style="77" min="3" max="3"/>
    <col width="43.57" customWidth="1" style="77" min="4" max="4"/>
    <col width="14.14" customWidth="1" style="77" min="5" max="5"/>
    <col width="11.14" customWidth="1" style="77" min="6" max="7"/>
    <col width="10.71" customWidth="1" style="77" min="8" max="8"/>
    <col width="8.699999999999999" customWidth="1" style="77" min="9" max="26"/>
  </cols>
  <sheetData>
    <row r="1" ht="15" customHeight="1" s="78">
      <c r="A1" s="79" t="inlineStr">
        <is>
          <t>DESCRIÇÃO DA AÇÃO</t>
        </is>
      </c>
      <c r="B1" s="79" t="inlineStr">
        <is>
          <t xml:space="preserve"> CLASSFICAÇÃO DA AÇÃO</t>
        </is>
      </c>
      <c r="C1" s="79" t="inlineStr">
        <is>
          <t xml:space="preserve"> TIPO DE PROBLEMA</t>
        </is>
      </c>
      <c r="D1" s="79" t="inlineStr">
        <is>
          <t xml:space="preserve"> MOTIVO PROPOSTA DE ALTERNATIVA DE AÇÃO</t>
        </is>
      </c>
      <c r="E1" s="79" t="inlineStr">
        <is>
          <t xml:space="preserve"> RESPONSÁVEL</t>
        </is>
      </c>
      <c r="F1" s="79" t="inlineStr">
        <is>
          <t xml:space="preserve"> PARCERIAS</t>
        </is>
      </c>
      <c r="G1" s="79" t="inlineStr">
        <is>
          <t xml:space="preserve"> IMPACTOS </t>
        </is>
      </c>
      <c r="H1" s="120" t="n"/>
    </row>
    <row r="2" ht="15" customHeight="1" s="78">
      <c r="A2" s="121" t="n"/>
      <c r="B2" s="121" t="n"/>
      <c r="C2" s="121" t="n"/>
      <c r="D2" s="121" t="n"/>
      <c r="E2" s="121" t="n"/>
      <c r="F2" s="121" t="n"/>
      <c r="G2" s="79" t="inlineStr">
        <is>
          <t>PRAZO</t>
        </is>
      </c>
      <c r="H2" s="79" t="inlineStr">
        <is>
          <t>CUSTO</t>
        </is>
      </c>
    </row>
    <row r="3" ht="15" customHeight="1" s="78">
      <c r="A3" s="125" t="inlineStr">
        <is>
          <t>Criar um sistema próprio de Coleta Seletiva porta-a-porta, aperfeiçoando para o atendimento gradual até 100% da área urbana do município.</t>
        </is>
      </c>
      <c r="B3" s="125" t="n"/>
      <c r="C3" s="125" t="n"/>
      <c r="D3" s="124" t="n"/>
      <c r="E3" s="124" t="n"/>
      <c r="F3" s="124" t="n"/>
      <c r="G3" s="124" t="n"/>
      <c r="H3" s="124" t="n"/>
    </row>
    <row r="4" ht="15" customHeight="1" s="78">
      <c r="A4" s="121" t="n"/>
      <c r="B4" s="121" t="n"/>
      <c r="C4" s="121" t="n"/>
      <c r="D4" s="124" t="n"/>
      <c r="E4" s="124" t="n"/>
      <c r="F4" s="124" t="n"/>
      <c r="G4" s="124" t="n"/>
      <c r="H4" s="124" t="n"/>
    </row>
    <row r="5" ht="15" customHeight="1" s="78">
      <c r="A5" s="125" t="inlineStr">
        <is>
          <t>(por extenso)</t>
        </is>
      </c>
      <c r="B5" s="125" t="n"/>
      <c r="C5" s="125" t="n"/>
      <c r="D5" s="124" t="n"/>
      <c r="E5" s="124" t="n"/>
      <c r="F5" s="124" t="n"/>
      <c r="G5" s="124" t="n"/>
      <c r="H5" s="124" t="n"/>
    </row>
    <row r="6" ht="15" customHeight="1" s="78">
      <c r="A6" s="121" t="n"/>
      <c r="B6" s="121" t="n"/>
      <c r="C6" s="121" t="n"/>
      <c r="D6" s="124" t="n"/>
      <c r="E6" s="124" t="n"/>
      <c r="F6" s="124" t="n"/>
      <c r="G6" s="124" t="n"/>
      <c r="H6" s="124" t="n"/>
    </row>
    <row r="7" ht="15" customHeight="1" s="78">
      <c r="A7" s="125" t="inlineStr">
        <is>
          <t>(por extenso)</t>
        </is>
      </c>
      <c r="B7" s="125" t="n"/>
      <c r="C7" s="125" t="n"/>
      <c r="D7" s="124" t="n"/>
      <c r="E7" s="124" t="n"/>
      <c r="F7" s="124" t="n"/>
      <c r="G7" s="124" t="n"/>
      <c r="H7" s="124" t="n"/>
    </row>
    <row r="8" ht="15" customHeight="1" s="78">
      <c r="A8" s="121" t="n"/>
      <c r="B8" s="121" t="n"/>
      <c r="C8" s="121" t="n"/>
      <c r="D8" s="124" t="n"/>
      <c r="E8" s="124" t="n"/>
      <c r="F8" s="124" t="n"/>
      <c r="G8" s="124" t="n"/>
      <c r="H8" s="124" t="n"/>
    </row>
    <row r="9" ht="15" customHeight="1" s="78">
      <c r="A9" s="125" t="inlineStr">
        <is>
          <t>(por extenso)</t>
        </is>
      </c>
      <c r="B9" s="125" t="n"/>
      <c r="C9" s="125" t="n"/>
      <c r="D9" s="124" t="n"/>
      <c r="E9" s="124" t="n"/>
      <c r="F9" s="124" t="n"/>
      <c r="G9" s="124" t="n"/>
      <c r="H9" s="124" t="n"/>
    </row>
    <row r="10" ht="15" customHeight="1" s="78">
      <c r="A10" s="121" t="n"/>
      <c r="B10" s="121" t="n"/>
      <c r="C10" s="121" t="n"/>
      <c r="D10" s="124" t="n"/>
      <c r="E10" s="124" t="n"/>
      <c r="F10" s="124" t="n"/>
      <c r="G10" s="124" t="n"/>
      <c r="H10" s="124" t="n"/>
    </row>
    <row r="21" ht="15.75" customHeight="1" s="78"/>
    <row r="22" ht="15.75" customHeight="1" s="78"/>
    <row r="23" ht="15.75" customHeight="1" s="78"/>
    <row r="24" ht="15.75" customHeight="1" s="78"/>
    <row r="25" ht="15.75" customHeight="1" s="78"/>
    <row r="26" ht="15.75" customHeight="1" s="78"/>
    <row r="27" ht="15.75" customHeight="1" s="78"/>
    <row r="28" ht="15.75" customHeight="1" s="78"/>
    <row r="29" ht="15.75" customHeight="1" s="78"/>
    <row r="30" ht="15.75" customHeight="1" s="78"/>
    <row r="31" ht="15.75" customHeight="1" s="78"/>
    <row r="32" ht="15.75" customHeight="1" s="78"/>
    <row r="33" ht="15.75" customHeight="1" s="78"/>
    <row r="34" ht="15.75" customHeight="1" s="78"/>
    <row r="35" ht="15.75" customHeight="1" s="78"/>
    <row r="36" ht="15.75" customHeight="1" s="78"/>
    <row r="37" ht="15.75" customHeight="1" s="78"/>
    <row r="38" ht="15.75" customHeight="1" s="78"/>
    <row r="39" ht="15.75" customHeight="1" s="78"/>
    <row r="40" ht="15.75" customHeight="1" s="78"/>
    <row r="41" ht="15.75" customHeight="1" s="78"/>
    <row r="42" ht="15.75" customHeight="1" s="78"/>
    <row r="43" ht="15.75" customHeight="1" s="78"/>
    <row r="44" ht="15.75" customHeight="1" s="78"/>
    <row r="45" ht="15.75" customHeight="1" s="78"/>
    <row r="46" ht="15.75" customHeight="1" s="78"/>
    <row r="47" ht="15.75" customHeight="1" s="78"/>
    <row r="48" ht="15.75" customHeight="1" s="78"/>
    <row r="49" ht="15.75" customHeight="1" s="78"/>
    <row r="50" ht="15.75" customHeight="1" s="78"/>
    <row r="51" ht="15.75" customHeight="1" s="78"/>
    <row r="52" ht="15.75" customHeight="1" s="78"/>
    <row r="53" ht="15.75" customHeight="1" s="78"/>
    <row r="54" ht="15.75" customHeight="1" s="78"/>
    <row r="55" ht="15.75" customHeight="1" s="78"/>
    <row r="56" ht="15.75" customHeight="1" s="78"/>
    <row r="57" ht="15.75" customHeight="1" s="78"/>
    <row r="58" ht="15.75" customHeight="1" s="78"/>
    <row r="59" ht="15.75" customHeight="1" s="78"/>
    <row r="60" ht="15.75" customHeight="1" s="78"/>
    <row r="61" ht="15.75" customHeight="1" s="78"/>
    <row r="62" ht="15.75" customHeight="1" s="78"/>
    <row r="63" ht="15.75" customHeight="1" s="78"/>
    <row r="64" ht="15.75" customHeight="1" s="78"/>
    <row r="65" ht="15.75" customHeight="1" s="78"/>
    <row r="66" ht="15.75" customHeight="1" s="78"/>
    <row r="67" ht="15.75" customHeight="1" s="78"/>
    <row r="68" ht="15.75" customHeight="1" s="78"/>
    <row r="69" ht="15.75" customHeight="1" s="78"/>
    <row r="70" ht="15.75" customHeight="1" s="78"/>
    <row r="71" ht="15.75" customHeight="1" s="78"/>
    <row r="72" ht="15.75" customHeight="1" s="78"/>
    <row r="73" ht="15.75" customHeight="1" s="78"/>
    <row r="74" ht="15.75" customHeight="1" s="78"/>
    <row r="75" ht="15.75" customHeight="1" s="78"/>
    <row r="76" ht="15.75" customHeight="1" s="78"/>
    <row r="77" ht="15.75" customHeight="1" s="78"/>
    <row r="78" ht="15.75" customHeight="1" s="78"/>
    <row r="79" ht="15.75" customHeight="1" s="78"/>
    <row r="80" ht="15.75" customHeight="1" s="78"/>
    <row r="81" ht="15.75" customHeight="1" s="78"/>
    <row r="82" ht="15.75" customHeight="1" s="78"/>
    <row r="83" ht="15.75" customHeight="1" s="78"/>
    <row r="84" ht="15.75" customHeight="1" s="78"/>
    <row r="85" ht="15.75" customHeight="1" s="78"/>
    <row r="86" ht="15.75" customHeight="1" s="78"/>
    <row r="87" ht="15.75" customHeight="1" s="78"/>
    <row r="88" ht="15.75" customHeight="1" s="78"/>
    <row r="89" ht="15.75" customHeight="1" s="78"/>
    <row r="90" ht="15.75" customHeight="1" s="78"/>
    <row r="91" ht="15.75" customHeight="1" s="78"/>
    <row r="92" ht="15.75" customHeight="1" s="78"/>
    <row r="93" ht="15.75" customHeight="1" s="78"/>
    <row r="94" ht="15.75" customHeight="1" s="78"/>
    <row r="95" ht="15.75" customHeight="1" s="78"/>
    <row r="96" ht="15.75" customHeight="1" s="78"/>
    <row r="97" ht="15.75" customHeight="1" s="78"/>
    <row r="98" ht="15.75" customHeight="1" s="78"/>
    <row r="99" ht="15.75" customHeight="1" s="78"/>
    <row r="100" ht="15.75" customHeight="1" s="78"/>
    <row r="101" ht="15.75" customHeight="1" s="78"/>
    <row r="102" ht="15.75" customHeight="1" s="78"/>
    <row r="103" ht="15.75" customHeight="1" s="78"/>
    <row r="104" ht="15.75" customHeight="1" s="78"/>
    <row r="105" ht="15.75" customHeight="1" s="78"/>
    <row r="106" ht="15.75" customHeight="1" s="78"/>
    <row r="107" ht="15.75" customHeight="1" s="78"/>
    <row r="108" ht="15.75" customHeight="1" s="78"/>
    <row r="109" ht="15.75" customHeight="1" s="78"/>
    <row r="110" ht="15.75" customHeight="1" s="78"/>
    <row r="111" ht="15.75" customHeight="1" s="78"/>
    <row r="112" ht="15.75" customHeight="1" s="78"/>
    <row r="113" ht="15.75" customHeight="1" s="78"/>
    <row r="114" ht="15.75" customHeight="1" s="78"/>
    <row r="115" ht="15.75" customHeight="1" s="78"/>
    <row r="116" ht="15.75" customHeight="1" s="78"/>
    <row r="117" ht="15.75" customHeight="1" s="78"/>
    <row r="118" ht="15.75" customHeight="1" s="78"/>
    <row r="119" ht="15.75" customHeight="1" s="78"/>
    <row r="120" ht="15.75" customHeight="1" s="78"/>
    <row r="121" ht="15.75" customHeight="1" s="78"/>
    <row r="122" ht="15.75" customHeight="1" s="78"/>
    <row r="123" ht="15.75" customHeight="1" s="78"/>
    <row r="124" ht="15.75" customHeight="1" s="78"/>
    <row r="125" ht="15.75" customHeight="1" s="78"/>
    <row r="126" ht="15.75" customHeight="1" s="78"/>
    <row r="127" ht="15.75" customHeight="1" s="78"/>
    <row r="128" ht="15.75" customHeight="1" s="78"/>
    <row r="129" ht="15.75" customHeight="1" s="78"/>
    <row r="130" ht="15.75" customHeight="1" s="78"/>
    <row r="131" ht="15.75" customHeight="1" s="78"/>
    <row r="132" ht="15.75" customHeight="1" s="78"/>
    <row r="133" ht="15.75" customHeight="1" s="78"/>
    <row r="134" ht="15.75" customHeight="1" s="78"/>
    <row r="135" ht="15.75" customHeight="1" s="78"/>
    <row r="136" ht="15.75" customHeight="1" s="78"/>
    <row r="137" ht="15.75" customHeight="1" s="78"/>
    <row r="138" ht="15.75" customHeight="1" s="78"/>
    <row r="139" ht="15.75" customHeight="1" s="78"/>
    <row r="140" ht="15.75" customHeight="1" s="78"/>
    <row r="141" ht="15.75" customHeight="1" s="78"/>
    <row r="142" ht="15.75" customHeight="1" s="78"/>
    <row r="143" ht="15.75" customHeight="1" s="78"/>
    <row r="144" ht="15.75" customHeight="1" s="78"/>
    <row r="145" ht="15.75" customHeight="1" s="78"/>
    <row r="146" ht="15.75" customHeight="1" s="78"/>
    <row r="147" ht="15.75" customHeight="1" s="78"/>
    <row r="148" ht="15.75" customHeight="1" s="78"/>
    <row r="149" ht="15.75" customHeight="1" s="78"/>
    <row r="150" ht="15.75" customHeight="1" s="78"/>
    <row r="151" ht="15.75" customHeight="1" s="78"/>
    <row r="152" ht="15.75" customHeight="1" s="78"/>
    <row r="153" ht="15.75" customHeight="1" s="78"/>
    <row r="154" ht="15.75" customHeight="1" s="78"/>
    <row r="155" ht="15.75" customHeight="1" s="78"/>
    <row r="156" ht="15.75" customHeight="1" s="78"/>
    <row r="157" ht="15.75" customHeight="1" s="78"/>
    <row r="158" ht="15.75" customHeight="1" s="78"/>
    <row r="159" ht="15.75" customHeight="1" s="78"/>
    <row r="160" ht="15.75" customHeight="1" s="78"/>
    <row r="161" ht="15.75" customHeight="1" s="78"/>
    <row r="162" ht="15.75" customHeight="1" s="78"/>
    <row r="163" ht="15.75" customHeight="1" s="78"/>
    <row r="164" ht="15.75" customHeight="1" s="78"/>
    <row r="165" ht="15.75" customHeight="1" s="78"/>
    <row r="166" ht="15.75" customHeight="1" s="78"/>
    <row r="167" ht="15.75" customHeight="1" s="78"/>
    <row r="168" ht="15.75" customHeight="1" s="78"/>
    <row r="169" ht="15.75" customHeight="1" s="78"/>
    <row r="170" ht="15.75" customHeight="1" s="78"/>
    <row r="171" ht="15.75" customHeight="1" s="78"/>
    <row r="172" ht="15.75" customHeight="1" s="78"/>
    <row r="173" ht="15.75" customHeight="1" s="78"/>
    <row r="174" ht="15.75" customHeight="1" s="78"/>
    <row r="175" ht="15.75" customHeight="1" s="78"/>
    <row r="176" ht="15.75" customHeight="1" s="78"/>
    <row r="177" ht="15.75" customHeight="1" s="78"/>
    <row r="178" ht="15.75" customHeight="1" s="78"/>
    <row r="179" ht="15.75" customHeight="1" s="78"/>
    <row r="180" ht="15.75" customHeight="1" s="78"/>
    <row r="181" ht="15.75" customHeight="1" s="78"/>
    <row r="182" ht="15.75" customHeight="1" s="78"/>
    <row r="183" ht="15.75" customHeight="1" s="78"/>
    <row r="184" ht="15.75" customHeight="1" s="78"/>
    <row r="185" ht="15.75" customHeight="1" s="78"/>
    <row r="186" ht="15.75" customHeight="1" s="78"/>
    <row r="187" ht="15.75" customHeight="1" s="78"/>
    <row r="188" ht="15.75" customHeight="1" s="78"/>
    <row r="189" ht="15.75" customHeight="1" s="78"/>
    <row r="190" ht="15.75" customHeight="1" s="78"/>
    <row r="191" ht="15.75" customHeight="1" s="78"/>
    <row r="192" ht="15.75" customHeight="1" s="78"/>
    <row r="193" ht="15.75" customHeight="1" s="78"/>
    <row r="194" ht="15.75" customHeight="1" s="78"/>
    <row r="195" ht="15.75" customHeight="1" s="78"/>
    <row r="196" ht="15.75" customHeight="1" s="78"/>
    <row r="197" ht="15.75" customHeight="1" s="78"/>
    <row r="198" ht="15.75" customHeight="1" s="78"/>
    <row r="199" ht="15.75" customHeight="1" s="78"/>
    <row r="200" ht="15.75" customHeight="1" s="78"/>
    <row r="201" ht="15.75" customHeight="1" s="78"/>
    <row r="202" ht="15.75" customHeight="1" s="78"/>
    <row r="203" ht="15.75" customHeight="1" s="78"/>
    <row r="204" ht="15.75" customHeight="1" s="78"/>
    <row r="205" ht="15.75" customHeight="1" s="78"/>
    <row r="206" ht="15.75" customHeight="1" s="78"/>
    <row r="207" ht="15.75" customHeight="1" s="78"/>
    <row r="208" ht="15.75" customHeight="1" s="78"/>
    <row r="209" ht="15.75" customHeight="1" s="78"/>
    <row r="210" ht="15.75" customHeight="1" s="78"/>
    <row r="211" ht="15.75" customHeight="1" s="78"/>
    <row r="212" ht="15.75" customHeight="1" s="78"/>
    <row r="213" ht="15.75" customHeight="1" s="78"/>
    <row r="214" ht="15.75" customHeight="1" s="78"/>
    <row r="215" ht="15.75" customHeight="1" s="78"/>
    <row r="216" ht="15.75" customHeight="1" s="78"/>
    <row r="217" ht="15.75" customHeight="1" s="78"/>
    <row r="218" ht="15.75" customHeight="1" s="78"/>
    <row r="219" ht="15.75" customHeight="1" s="78"/>
    <row r="220" ht="15.75" customHeight="1" s="78"/>
    <row r="221" ht="15.75" customHeight="1" s="78"/>
    <row r="222" ht="15.75" customHeight="1" s="78"/>
    <row r="223" ht="15.75" customHeight="1" s="78"/>
    <row r="224" ht="15.75" customHeight="1" s="78"/>
    <row r="225" ht="15.75" customHeight="1" s="78"/>
    <row r="226" ht="15.75" customHeight="1" s="78"/>
    <row r="227" ht="15.75" customHeight="1" s="78"/>
    <row r="228" ht="15.75" customHeight="1" s="78"/>
    <row r="229" ht="15.75" customHeight="1" s="78"/>
    <row r="230" ht="15.75" customHeight="1" s="78"/>
    <row r="231" ht="15.75" customHeight="1" s="78"/>
    <row r="232" ht="15.75" customHeight="1" s="78"/>
    <row r="233" ht="15.75" customHeight="1" s="78"/>
    <row r="234" ht="15.75" customHeight="1" s="78"/>
    <row r="235" ht="15.75" customHeight="1" s="78"/>
    <row r="236" ht="15.75" customHeight="1" s="78"/>
    <row r="237" ht="15.75" customHeight="1" s="78"/>
    <row r="238" ht="15.75" customHeight="1" s="78"/>
    <row r="239" ht="15.75" customHeight="1" s="78"/>
    <row r="240" ht="15.75" customHeight="1" s="78"/>
    <row r="241" ht="15.75" customHeight="1" s="78"/>
    <row r="242" ht="15.75" customHeight="1" s="78"/>
    <row r="243" ht="15.75" customHeight="1" s="78"/>
    <row r="244" ht="15.75" customHeight="1" s="78"/>
    <row r="245" ht="15.75" customHeight="1" s="78"/>
    <row r="246" ht="15.75" customHeight="1" s="78"/>
    <row r="247" ht="15.75" customHeight="1" s="78"/>
    <row r="248" ht="15.75" customHeight="1" s="78"/>
    <row r="249" ht="15.75" customHeight="1" s="78"/>
    <row r="250" ht="15.75" customHeight="1" s="78"/>
    <row r="251" ht="15.75" customHeight="1" s="78"/>
    <row r="252" ht="15.75" customHeight="1" s="78"/>
    <row r="253" ht="15.75" customHeight="1" s="78"/>
    <row r="254" ht="15.75" customHeight="1" s="78"/>
    <row r="255" ht="15.75" customHeight="1" s="78"/>
    <row r="256" ht="15.75" customHeight="1" s="78"/>
    <row r="257" ht="15.75" customHeight="1" s="78"/>
    <row r="258" ht="15.75" customHeight="1" s="78"/>
    <row r="259" ht="15.75" customHeight="1" s="78"/>
    <row r="260" ht="15.75" customHeight="1" s="78"/>
    <row r="261" ht="15.75" customHeight="1" s="78"/>
    <row r="262" ht="15.75" customHeight="1" s="78"/>
    <row r="263" ht="15.75" customHeight="1" s="78"/>
    <row r="264" ht="15.75" customHeight="1" s="78"/>
    <row r="265" ht="15.75" customHeight="1" s="78"/>
    <row r="266" ht="15.75" customHeight="1" s="78"/>
    <row r="267" ht="15.75" customHeight="1" s="78"/>
    <row r="268" ht="15.75" customHeight="1" s="78"/>
    <row r="269" ht="15.75" customHeight="1" s="78"/>
    <row r="270" ht="15.75" customHeight="1" s="78"/>
    <row r="271" ht="15.75" customHeight="1" s="78"/>
    <row r="272" ht="15.75" customHeight="1" s="78"/>
    <row r="273" ht="15.75" customHeight="1" s="78"/>
    <row r="274" ht="15.75" customHeight="1" s="78"/>
    <row r="275" ht="15.75" customHeight="1" s="78"/>
    <row r="276" ht="15.75" customHeight="1" s="78"/>
    <row r="277" ht="15.75" customHeight="1" s="78"/>
    <row r="278" ht="15.75" customHeight="1" s="78"/>
    <row r="279" ht="15.75" customHeight="1" s="78"/>
    <row r="280" ht="15.75" customHeight="1" s="78"/>
    <row r="281" ht="15.75" customHeight="1" s="78"/>
    <row r="282" ht="15.75" customHeight="1" s="78"/>
    <row r="283" ht="15.75" customHeight="1" s="78"/>
    <row r="284" ht="15.75" customHeight="1" s="78"/>
    <row r="285" ht="15.75" customHeight="1" s="78"/>
    <row r="286" ht="15.75" customHeight="1" s="78"/>
    <row r="287" ht="15.75" customHeight="1" s="78"/>
    <row r="288" ht="15.75" customHeight="1" s="78"/>
    <row r="289" ht="15.75" customHeight="1" s="78"/>
    <row r="290" ht="15.75" customHeight="1" s="78"/>
    <row r="291" ht="15.75" customHeight="1" s="78"/>
    <row r="292" ht="15.75" customHeight="1" s="78"/>
    <row r="293" ht="15.75" customHeight="1" s="78"/>
    <row r="294" ht="15.75" customHeight="1" s="78"/>
    <row r="295" ht="15.75" customHeight="1" s="78"/>
    <row r="296" ht="15.75" customHeight="1" s="78"/>
    <row r="297" ht="15.75" customHeight="1" s="78"/>
    <row r="298" ht="15.75" customHeight="1" s="78"/>
    <row r="299" ht="15.75" customHeight="1" s="78"/>
    <row r="300" ht="15.75" customHeight="1" s="78"/>
    <row r="301" ht="15.75" customHeight="1" s="78"/>
    <row r="302" ht="15.75" customHeight="1" s="78"/>
    <row r="303" ht="15.75" customHeight="1" s="78"/>
    <row r="304" ht="15.75" customHeight="1" s="78"/>
    <row r="305" ht="15.75" customHeight="1" s="78"/>
    <row r="306" ht="15.75" customHeight="1" s="78"/>
    <row r="307" ht="15.75" customHeight="1" s="78"/>
    <row r="308" ht="15.75" customHeight="1" s="78"/>
    <row r="309" ht="15.75" customHeight="1" s="78"/>
    <row r="310" ht="15.75" customHeight="1" s="78"/>
    <row r="311" ht="15.75" customHeight="1" s="78"/>
    <row r="312" ht="15.75" customHeight="1" s="78"/>
    <row r="313" ht="15.75" customHeight="1" s="78"/>
    <row r="314" ht="15.75" customHeight="1" s="78"/>
    <row r="315" ht="15.75" customHeight="1" s="78"/>
    <row r="316" ht="15.75" customHeight="1" s="78"/>
    <row r="317" ht="15.75" customHeight="1" s="78"/>
    <row r="318" ht="15.75" customHeight="1" s="78"/>
    <row r="319" ht="15.75" customHeight="1" s="78"/>
    <row r="320" ht="15.75" customHeight="1" s="78"/>
    <row r="321" ht="15.75" customHeight="1" s="78"/>
    <row r="322" ht="15.75" customHeight="1" s="78"/>
    <row r="323" ht="15.75" customHeight="1" s="78"/>
    <row r="324" ht="15.75" customHeight="1" s="78"/>
    <row r="325" ht="15.75" customHeight="1" s="78"/>
    <row r="326" ht="15.75" customHeight="1" s="78"/>
    <row r="327" ht="15.75" customHeight="1" s="78"/>
    <row r="328" ht="15.75" customHeight="1" s="78"/>
    <row r="329" ht="15.75" customHeight="1" s="78"/>
    <row r="330" ht="15.75" customHeight="1" s="78"/>
    <row r="331" ht="15.75" customHeight="1" s="78"/>
    <row r="332" ht="15.75" customHeight="1" s="78"/>
    <row r="333" ht="15.75" customHeight="1" s="78"/>
    <row r="334" ht="15.75" customHeight="1" s="78"/>
    <row r="335" ht="15.75" customHeight="1" s="78"/>
    <row r="336" ht="15.75" customHeight="1" s="78"/>
    <row r="337" ht="15.75" customHeight="1" s="78"/>
    <row r="338" ht="15.75" customHeight="1" s="78"/>
    <row r="339" ht="15.75" customHeight="1" s="78"/>
    <row r="340" ht="15.75" customHeight="1" s="78"/>
    <row r="341" ht="15.75" customHeight="1" s="78"/>
    <row r="342" ht="15.75" customHeight="1" s="78"/>
    <row r="343" ht="15.75" customHeight="1" s="78"/>
    <row r="344" ht="15.75" customHeight="1" s="78"/>
    <row r="345" ht="15.75" customHeight="1" s="78"/>
    <row r="346" ht="15.75" customHeight="1" s="78"/>
    <row r="347" ht="15.75" customHeight="1" s="78"/>
    <row r="348" ht="15.75" customHeight="1" s="78"/>
    <row r="349" ht="15.75" customHeight="1" s="78"/>
    <row r="350" ht="15.75" customHeight="1" s="78"/>
    <row r="351" ht="15.75" customHeight="1" s="78"/>
    <row r="352" ht="15.75" customHeight="1" s="78"/>
    <row r="353" ht="15.75" customHeight="1" s="78"/>
    <row r="354" ht="15.75" customHeight="1" s="78"/>
    <row r="355" ht="15.75" customHeight="1" s="78"/>
    <row r="356" ht="15.75" customHeight="1" s="78"/>
    <row r="357" ht="15.75" customHeight="1" s="78"/>
    <row r="358" ht="15.75" customHeight="1" s="78"/>
    <row r="359" ht="15.75" customHeight="1" s="78"/>
    <row r="360" ht="15.75" customHeight="1" s="78"/>
    <row r="361" ht="15.75" customHeight="1" s="78"/>
    <row r="362" ht="15.75" customHeight="1" s="78"/>
    <row r="363" ht="15.75" customHeight="1" s="78"/>
    <row r="364" ht="15.75" customHeight="1" s="78"/>
    <row r="365" ht="15.75" customHeight="1" s="78"/>
    <row r="366" ht="15.75" customHeight="1" s="78"/>
    <row r="367" ht="15.75" customHeight="1" s="78"/>
    <row r="368" ht="15.75" customHeight="1" s="78"/>
    <row r="369" ht="15.75" customHeight="1" s="78"/>
    <row r="370" ht="15.75" customHeight="1" s="78"/>
    <row r="371" ht="15.75" customHeight="1" s="78"/>
    <row r="372" ht="15.75" customHeight="1" s="78"/>
    <row r="373" ht="15.75" customHeight="1" s="78"/>
    <row r="374" ht="15.75" customHeight="1" s="78"/>
    <row r="375" ht="15.75" customHeight="1" s="78"/>
    <row r="376" ht="15.75" customHeight="1" s="78"/>
    <row r="377" ht="15.75" customHeight="1" s="78"/>
    <row r="378" ht="15.75" customHeight="1" s="78"/>
    <row r="379" ht="15.75" customHeight="1" s="78"/>
    <row r="380" ht="15.75" customHeight="1" s="78"/>
    <row r="381" ht="15.75" customHeight="1" s="78"/>
    <row r="382" ht="15.75" customHeight="1" s="78"/>
    <row r="383" ht="15.75" customHeight="1" s="78"/>
    <row r="384" ht="15.75" customHeight="1" s="78"/>
    <row r="385" ht="15.75" customHeight="1" s="78"/>
    <row r="386" ht="15.75" customHeight="1" s="78"/>
    <row r="387" ht="15.75" customHeight="1" s="78"/>
    <row r="388" ht="15.75" customHeight="1" s="78"/>
    <row r="389" ht="15.75" customHeight="1" s="78"/>
    <row r="390" ht="15.75" customHeight="1" s="78"/>
    <row r="391" ht="15.75" customHeight="1" s="78"/>
    <row r="392" ht="15.75" customHeight="1" s="78"/>
    <row r="393" ht="15.75" customHeight="1" s="78"/>
    <row r="394" ht="15.75" customHeight="1" s="78"/>
    <row r="395" ht="15.75" customHeight="1" s="78"/>
    <row r="396" ht="15.75" customHeight="1" s="78"/>
    <row r="397" ht="15.75" customHeight="1" s="78"/>
    <row r="398" ht="15.75" customHeight="1" s="78"/>
    <row r="399" ht="15.75" customHeight="1" s="78"/>
    <row r="400" ht="15.75" customHeight="1" s="78"/>
    <row r="401" ht="15.75" customHeight="1" s="78"/>
    <row r="402" ht="15.75" customHeight="1" s="78"/>
    <row r="403" ht="15.75" customHeight="1" s="78"/>
    <row r="404" ht="15.75" customHeight="1" s="78"/>
    <row r="405" ht="15.75" customHeight="1" s="78"/>
    <row r="406" ht="15.75" customHeight="1" s="78"/>
    <row r="407" ht="15.75" customHeight="1" s="78"/>
    <row r="408" ht="15.75" customHeight="1" s="78"/>
    <row r="409" ht="15.75" customHeight="1" s="78"/>
    <row r="410" ht="15.75" customHeight="1" s="78"/>
    <row r="411" ht="15.75" customHeight="1" s="78"/>
    <row r="412" ht="15.75" customHeight="1" s="78"/>
    <row r="413" ht="15.75" customHeight="1" s="78"/>
    <row r="414" ht="15.75" customHeight="1" s="78"/>
    <row r="415" ht="15.75" customHeight="1" s="78"/>
    <row r="416" ht="15.75" customHeight="1" s="78"/>
    <row r="417" ht="15.75" customHeight="1" s="78"/>
    <row r="418" ht="15.75" customHeight="1" s="78"/>
    <row r="419" ht="15.75" customHeight="1" s="78"/>
    <row r="420" ht="15.75" customHeight="1" s="78"/>
    <row r="421" ht="15.75" customHeight="1" s="78"/>
    <row r="422" ht="15.75" customHeight="1" s="78"/>
    <row r="423" ht="15.75" customHeight="1" s="78"/>
    <row r="424" ht="15.75" customHeight="1" s="78"/>
    <row r="425" ht="15.75" customHeight="1" s="78"/>
    <row r="426" ht="15.75" customHeight="1" s="78"/>
    <row r="427" ht="15.75" customHeight="1" s="78"/>
    <row r="428" ht="15.75" customHeight="1" s="78"/>
    <row r="429" ht="15.75" customHeight="1" s="78"/>
    <row r="430" ht="15.75" customHeight="1" s="78"/>
    <row r="431" ht="15.75" customHeight="1" s="78"/>
    <row r="432" ht="15.75" customHeight="1" s="78"/>
    <row r="433" ht="15.75" customHeight="1" s="78"/>
    <row r="434" ht="15.75" customHeight="1" s="78"/>
    <row r="435" ht="15.75" customHeight="1" s="78"/>
    <row r="436" ht="15.75" customHeight="1" s="78"/>
    <row r="437" ht="15.75" customHeight="1" s="78"/>
    <row r="438" ht="15.75" customHeight="1" s="78"/>
    <row r="439" ht="15.75" customHeight="1" s="78"/>
    <row r="440" ht="15.75" customHeight="1" s="78"/>
    <row r="441" ht="15.75" customHeight="1" s="78"/>
    <row r="442" ht="15.75" customHeight="1" s="78"/>
    <row r="443" ht="15.75" customHeight="1" s="78"/>
    <row r="444" ht="15.75" customHeight="1" s="78"/>
    <row r="445" ht="15.75" customHeight="1" s="78"/>
    <row r="446" ht="15.75" customHeight="1" s="78"/>
    <row r="447" ht="15.75" customHeight="1" s="78"/>
    <row r="448" ht="15.75" customHeight="1" s="78"/>
    <row r="449" ht="15.75" customHeight="1" s="78"/>
    <row r="450" ht="15.75" customHeight="1" s="78"/>
    <row r="451" ht="15.75" customHeight="1" s="78"/>
    <row r="452" ht="15.75" customHeight="1" s="78"/>
    <row r="453" ht="15.75" customHeight="1" s="78"/>
    <row r="454" ht="15.75" customHeight="1" s="78"/>
    <row r="455" ht="15.75" customHeight="1" s="78"/>
    <row r="456" ht="15.75" customHeight="1" s="78"/>
    <row r="457" ht="15.75" customHeight="1" s="78"/>
    <row r="458" ht="15.75" customHeight="1" s="78"/>
    <row r="459" ht="15.75" customHeight="1" s="78"/>
    <row r="460" ht="15.75" customHeight="1" s="78"/>
    <row r="461" ht="15.75" customHeight="1" s="78"/>
    <row r="462" ht="15.75" customHeight="1" s="78"/>
    <row r="463" ht="15.75" customHeight="1" s="78"/>
    <row r="464" ht="15.75" customHeight="1" s="78"/>
    <row r="465" ht="15.75" customHeight="1" s="78"/>
    <row r="466" ht="15.75" customHeight="1" s="78"/>
    <row r="467" ht="15.75" customHeight="1" s="78"/>
    <row r="468" ht="15.75" customHeight="1" s="78"/>
    <row r="469" ht="15.75" customHeight="1" s="78"/>
    <row r="470" ht="15.75" customHeight="1" s="78"/>
    <row r="471" ht="15.75" customHeight="1" s="78"/>
    <row r="472" ht="15.75" customHeight="1" s="78"/>
    <row r="473" ht="15.75" customHeight="1" s="78"/>
    <row r="474" ht="15.75" customHeight="1" s="78"/>
    <row r="475" ht="15.75" customHeight="1" s="78"/>
    <row r="476" ht="15.75" customHeight="1" s="78"/>
    <row r="477" ht="15.75" customHeight="1" s="78"/>
    <row r="478" ht="15.75" customHeight="1" s="78"/>
    <row r="479" ht="15.75" customHeight="1" s="78"/>
    <row r="480" ht="15.75" customHeight="1" s="78"/>
    <row r="481" ht="15.75" customHeight="1" s="78"/>
    <row r="482" ht="15.75" customHeight="1" s="78"/>
    <row r="483" ht="15.75" customHeight="1" s="78"/>
    <row r="484" ht="15.75" customHeight="1" s="78"/>
    <row r="485" ht="15.75" customHeight="1" s="78"/>
    <row r="486" ht="15.75" customHeight="1" s="78"/>
    <row r="487" ht="15.75" customHeight="1" s="78"/>
    <row r="488" ht="15.75" customHeight="1" s="78"/>
    <row r="489" ht="15.75" customHeight="1" s="78"/>
    <row r="490" ht="15.75" customHeight="1" s="78"/>
    <row r="491" ht="15.75" customHeight="1" s="78"/>
    <row r="492" ht="15.75" customHeight="1" s="78"/>
    <row r="493" ht="15.75" customHeight="1" s="78"/>
    <row r="494" ht="15.75" customHeight="1" s="78"/>
    <row r="495" ht="15.75" customHeight="1" s="78"/>
    <row r="496" ht="15.75" customHeight="1" s="78"/>
    <row r="497" ht="15.75" customHeight="1" s="78"/>
    <row r="498" ht="15.75" customHeight="1" s="78"/>
    <row r="499" ht="15.75" customHeight="1" s="78"/>
    <row r="500" ht="15.75" customHeight="1" s="78"/>
    <row r="501" ht="15.75" customHeight="1" s="78"/>
    <row r="502" ht="15.75" customHeight="1" s="78"/>
    <row r="503" ht="15.75" customHeight="1" s="78"/>
    <row r="504" ht="15.75" customHeight="1" s="78"/>
    <row r="505" ht="15.75" customHeight="1" s="78"/>
    <row r="506" ht="15.75" customHeight="1" s="78"/>
    <row r="507" ht="15.75" customHeight="1" s="78"/>
    <row r="508" ht="15.75" customHeight="1" s="78"/>
    <row r="509" ht="15.75" customHeight="1" s="78"/>
    <row r="510" ht="15.75" customHeight="1" s="78"/>
    <row r="511" ht="15.75" customHeight="1" s="78"/>
    <row r="512" ht="15.75" customHeight="1" s="78"/>
    <row r="513" ht="15.75" customHeight="1" s="78"/>
    <row r="514" ht="15.75" customHeight="1" s="78"/>
    <row r="515" ht="15.75" customHeight="1" s="78"/>
    <row r="516" ht="15.75" customHeight="1" s="78"/>
    <row r="517" ht="15.75" customHeight="1" s="78"/>
    <row r="518" ht="15.75" customHeight="1" s="78"/>
    <row r="519" ht="15.75" customHeight="1" s="78"/>
    <row r="520" ht="15.75" customHeight="1" s="78"/>
    <row r="521" ht="15.75" customHeight="1" s="78"/>
    <row r="522" ht="15.75" customHeight="1" s="78"/>
    <row r="523" ht="15.75" customHeight="1" s="78"/>
    <row r="524" ht="15.75" customHeight="1" s="78"/>
    <row r="525" ht="15.75" customHeight="1" s="78"/>
    <row r="526" ht="15.75" customHeight="1" s="78"/>
    <row r="527" ht="15.75" customHeight="1" s="78"/>
    <row r="528" ht="15.75" customHeight="1" s="78"/>
    <row r="529" ht="15.75" customHeight="1" s="78"/>
    <row r="530" ht="15.75" customHeight="1" s="78"/>
    <row r="531" ht="15.75" customHeight="1" s="78"/>
    <row r="532" ht="15.75" customHeight="1" s="78"/>
    <row r="533" ht="15.75" customHeight="1" s="78"/>
    <row r="534" ht="15.75" customHeight="1" s="78"/>
    <row r="535" ht="15.75" customHeight="1" s="78"/>
    <row r="536" ht="15.75" customHeight="1" s="78"/>
    <row r="537" ht="15.75" customHeight="1" s="78"/>
    <row r="538" ht="15.75" customHeight="1" s="78"/>
    <row r="539" ht="15.75" customHeight="1" s="78"/>
    <row r="540" ht="15.75" customHeight="1" s="78"/>
    <row r="541" ht="15.75" customHeight="1" s="78"/>
    <row r="542" ht="15.75" customHeight="1" s="78"/>
    <row r="543" ht="15.75" customHeight="1" s="78"/>
    <row r="544" ht="15.75" customHeight="1" s="78"/>
    <row r="545" ht="15.75" customHeight="1" s="78"/>
    <row r="546" ht="15.75" customHeight="1" s="78"/>
    <row r="547" ht="15.75" customHeight="1" s="78"/>
    <row r="548" ht="15.75" customHeight="1" s="78"/>
    <row r="549" ht="15.75" customHeight="1" s="78"/>
    <row r="550" ht="15.75" customHeight="1" s="78"/>
    <row r="551" ht="15.75" customHeight="1" s="78"/>
    <row r="552" ht="15.75" customHeight="1" s="78"/>
    <row r="553" ht="15.75" customHeight="1" s="78"/>
    <row r="554" ht="15.75" customHeight="1" s="78"/>
    <row r="555" ht="15.75" customHeight="1" s="78"/>
    <row r="556" ht="15.75" customHeight="1" s="78"/>
    <row r="557" ht="15.75" customHeight="1" s="78"/>
    <row r="558" ht="15.75" customHeight="1" s="78"/>
    <row r="559" ht="15.75" customHeight="1" s="78"/>
    <row r="560" ht="15.75" customHeight="1" s="78"/>
    <row r="561" ht="15.75" customHeight="1" s="78"/>
    <row r="562" ht="15.75" customHeight="1" s="78"/>
    <row r="563" ht="15.75" customHeight="1" s="78"/>
    <row r="564" ht="15.75" customHeight="1" s="78"/>
    <row r="565" ht="15.75" customHeight="1" s="78"/>
    <row r="566" ht="15.75" customHeight="1" s="78"/>
    <row r="567" ht="15.75" customHeight="1" s="78"/>
    <row r="568" ht="15.75" customHeight="1" s="78"/>
    <row r="569" ht="15.75" customHeight="1" s="78"/>
    <row r="570" ht="15.75" customHeight="1" s="78"/>
    <row r="571" ht="15.75" customHeight="1" s="78"/>
    <row r="572" ht="15.75" customHeight="1" s="78"/>
    <row r="573" ht="15.75" customHeight="1" s="78"/>
    <row r="574" ht="15.75" customHeight="1" s="78"/>
    <row r="575" ht="15.75" customHeight="1" s="78"/>
    <row r="576" ht="15.75" customHeight="1" s="78"/>
    <row r="577" ht="15.75" customHeight="1" s="78"/>
    <row r="578" ht="15.75" customHeight="1" s="78"/>
    <row r="579" ht="15.75" customHeight="1" s="78"/>
    <row r="580" ht="15.75" customHeight="1" s="78"/>
    <row r="581" ht="15.75" customHeight="1" s="78"/>
    <row r="582" ht="15.75" customHeight="1" s="78"/>
    <row r="583" ht="15.75" customHeight="1" s="78"/>
    <row r="584" ht="15.75" customHeight="1" s="78"/>
    <row r="585" ht="15.75" customHeight="1" s="78"/>
    <row r="586" ht="15.75" customHeight="1" s="78"/>
    <row r="587" ht="15.75" customHeight="1" s="78"/>
    <row r="588" ht="15.75" customHeight="1" s="78"/>
    <row r="589" ht="15.75" customHeight="1" s="78"/>
    <row r="590" ht="15.75" customHeight="1" s="78"/>
    <row r="591" ht="15.75" customHeight="1" s="78"/>
    <row r="592" ht="15.75" customHeight="1" s="78"/>
    <row r="593" ht="15.75" customHeight="1" s="78"/>
    <row r="594" ht="15.75" customHeight="1" s="78"/>
    <row r="595" ht="15.75" customHeight="1" s="78"/>
    <row r="596" ht="15.75" customHeight="1" s="78"/>
    <row r="597" ht="15.75" customHeight="1" s="78"/>
    <row r="598" ht="15.75" customHeight="1" s="78"/>
    <row r="599" ht="15.75" customHeight="1" s="78"/>
    <row r="600" ht="15.75" customHeight="1" s="78"/>
    <row r="601" ht="15.75" customHeight="1" s="78"/>
    <row r="602" ht="15.75" customHeight="1" s="78"/>
    <row r="603" ht="15.75" customHeight="1" s="78"/>
    <row r="604" ht="15.75" customHeight="1" s="78"/>
    <row r="605" ht="15.75" customHeight="1" s="78"/>
    <row r="606" ht="15.75" customHeight="1" s="78"/>
    <row r="607" ht="15.75" customHeight="1" s="78"/>
    <row r="608" ht="15.75" customHeight="1" s="78"/>
    <row r="609" ht="15.75" customHeight="1" s="78"/>
    <row r="610" ht="15.75" customHeight="1" s="78"/>
    <row r="611" ht="15.75" customHeight="1" s="78"/>
    <row r="612" ht="15.75" customHeight="1" s="78"/>
    <row r="613" ht="15.75" customHeight="1" s="78"/>
    <row r="614" ht="15.75" customHeight="1" s="78"/>
    <row r="615" ht="15.75" customHeight="1" s="78"/>
    <row r="616" ht="15.75" customHeight="1" s="78"/>
    <row r="617" ht="15.75" customHeight="1" s="78"/>
    <row r="618" ht="15.75" customHeight="1" s="78"/>
    <row r="619" ht="15.75" customHeight="1" s="78"/>
    <row r="620" ht="15.75" customHeight="1" s="78"/>
    <row r="621" ht="15.75" customHeight="1" s="78"/>
    <row r="622" ht="15.75" customHeight="1" s="78"/>
    <row r="623" ht="15.75" customHeight="1" s="78"/>
    <row r="624" ht="15.75" customHeight="1" s="78"/>
    <row r="625" ht="15.75" customHeight="1" s="78"/>
    <row r="626" ht="15.75" customHeight="1" s="78"/>
    <row r="627" ht="15.75" customHeight="1" s="78"/>
    <row r="628" ht="15.75" customHeight="1" s="78"/>
    <row r="629" ht="15.75" customHeight="1" s="78"/>
    <row r="630" ht="15.75" customHeight="1" s="78"/>
    <row r="631" ht="15.75" customHeight="1" s="78"/>
    <row r="632" ht="15.75" customHeight="1" s="78"/>
    <row r="633" ht="15.75" customHeight="1" s="78"/>
    <row r="634" ht="15.75" customHeight="1" s="78"/>
    <row r="635" ht="15.75" customHeight="1" s="78"/>
    <row r="636" ht="15.75" customHeight="1" s="78"/>
    <row r="637" ht="15.75" customHeight="1" s="78"/>
    <row r="638" ht="15.75" customHeight="1" s="78"/>
    <row r="639" ht="15.75" customHeight="1" s="78"/>
    <row r="640" ht="15.75" customHeight="1" s="78"/>
    <row r="641" ht="15.75" customHeight="1" s="78"/>
    <row r="642" ht="15.75" customHeight="1" s="78"/>
    <row r="643" ht="15.75" customHeight="1" s="78"/>
    <row r="644" ht="15.75" customHeight="1" s="78"/>
    <row r="645" ht="15.75" customHeight="1" s="78"/>
    <row r="646" ht="15.75" customHeight="1" s="78"/>
    <row r="647" ht="15.75" customHeight="1" s="78"/>
    <row r="648" ht="15.75" customHeight="1" s="78"/>
    <row r="649" ht="15.75" customHeight="1" s="78"/>
    <row r="650" ht="15.75" customHeight="1" s="78"/>
    <row r="651" ht="15.75" customHeight="1" s="78"/>
    <row r="652" ht="15.75" customHeight="1" s="78"/>
    <row r="653" ht="15.75" customHeight="1" s="78"/>
    <row r="654" ht="15.75" customHeight="1" s="78"/>
    <row r="655" ht="15.75" customHeight="1" s="78"/>
    <row r="656" ht="15.75" customHeight="1" s="78"/>
    <row r="657" ht="15.75" customHeight="1" s="78"/>
    <row r="658" ht="15.75" customHeight="1" s="78"/>
    <row r="659" ht="15.75" customHeight="1" s="78"/>
    <row r="660" ht="15.75" customHeight="1" s="78"/>
    <row r="661" ht="15.75" customHeight="1" s="78"/>
    <row r="662" ht="15.75" customHeight="1" s="78"/>
    <row r="663" ht="15.75" customHeight="1" s="78"/>
    <row r="664" ht="15.75" customHeight="1" s="78"/>
    <row r="665" ht="15.75" customHeight="1" s="78"/>
    <row r="666" ht="15.75" customHeight="1" s="78"/>
    <row r="667" ht="15.75" customHeight="1" s="78"/>
    <row r="668" ht="15.75" customHeight="1" s="78"/>
    <row r="669" ht="15.75" customHeight="1" s="78"/>
    <row r="670" ht="15.75" customHeight="1" s="78"/>
    <row r="671" ht="15.75" customHeight="1" s="78"/>
    <row r="672" ht="15.75" customHeight="1" s="78"/>
    <row r="673" ht="15.75" customHeight="1" s="78"/>
    <row r="674" ht="15.75" customHeight="1" s="78"/>
    <row r="675" ht="15.75" customHeight="1" s="78"/>
    <row r="676" ht="15.75" customHeight="1" s="78"/>
    <row r="677" ht="15.75" customHeight="1" s="78"/>
    <row r="678" ht="15.75" customHeight="1" s="78"/>
    <row r="679" ht="15.75" customHeight="1" s="78"/>
    <row r="680" ht="15.75" customHeight="1" s="78"/>
    <row r="681" ht="15.75" customHeight="1" s="78"/>
    <row r="682" ht="15.75" customHeight="1" s="78"/>
    <row r="683" ht="15.75" customHeight="1" s="78"/>
    <row r="684" ht="15.75" customHeight="1" s="78"/>
    <row r="685" ht="15.75" customHeight="1" s="78"/>
    <row r="686" ht="15.75" customHeight="1" s="78"/>
    <row r="687" ht="15.75" customHeight="1" s="78"/>
    <row r="688" ht="15.75" customHeight="1" s="78"/>
    <row r="689" ht="15.75" customHeight="1" s="78"/>
    <row r="690" ht="15.75" customHeight="1" s="78"/>
    <row r="691" ht="15.75" customHeight="1" s="78"/>
    <row r="692" ht="15.75" customHeight="1" s="78"/>
    <row r="693" ht="15.75" customHeight="1" s="78"/>
    <row r="694" ht="15.75" customHeight="1" s="78"/>
    <row r="695" ht="15.75" customHeight="1" s="78"/>
    <row r="696" ht="15.75" customHeight="1" s="78"/>
    <row r="697" ht="15.75" customHeight="1" s="78"/>
    <row r="698" ht="15.75" customHeight="1" s="78"/>
    <row r="699" ht="15.75" customHeight="1" s="78"/>
    <row r="700" ht="15.75" customHeight="1" s="78"/>
    <row r="701" ht="15.75" customHeight="1" s="78"/>
    <row r="702" ht="15.75" customHeight="1" s="78"/>
    <row r="703" ht="15.75" customHeight="1" s="78"/>
    <row r="704" ht="15.75" customHeight="1" s="78"/>
    <row r="705" ht="15.75" customHeight="1" s="78"/>
    <row r="706" ht="15.75" customHeight="1" s="78"/>
    <row r="707" ht="15.75" customHeight="1" s="78"/>
    <row r="708" ht="15.75" customHeight="1" s="78"/>
    <row r="709" ht="15.75" customHeight="1" s="78"/>
    <row r="710" ht="15.75" customHeight="1" s="78"/>
    <row r="711" ht="15.75" customHeight="1" s="78"/>
    <row r="712" ht="15.75" customHeight="1" s="78"/>
    <row r="713" ht="15.75" customHeight="1" s="78"/>
    <row r="714" ht="15.75" customHeight="1" s="78"/>
    <row r="715" ht="15.75" customHeight="1" s="78"/>
    <row r="716" ht="15.75" customHeight="1" s="78"/>
    <row r="717" ht="15.75" customHeight="1" s="78"/>
    <row r="718" ht="15.75" customHeight="1" s="78"/>
    <row r="719" ht="15.75" customHeight="1" s="78"/>
    <row r="720" ht="15.75" customHeight="1" s="78"/>
    <row r="721" ht="15.75" customHeight="1" s="78"/>
    <row r="722" ht="15.75" customHeight="1" s="78"/>
    <row r="723" ht="15.75" customHeight="1" s="78"/>
    <row r="724" ht="15.75" customHeight="1" s="78"/>
    <row r="725" ht="15.75" customHeight="1" s="78"/>
    <row r="726" ht="15.75" customHeight="1" s="78"/>
    <row r="727" ht="15.75" customHeight="1" s="78"/>
    <row r="728" ht="15.75" customHeight="1" s="78"/>
    <row r="729" ht="15.75" customHeight="1" s="78"/>
    <row r="730" ht="15.75" customHeight="1" s="78"/>
    <row r="731" ht="15.75" customHeight="1" s="78"/>
    <row r="732" ht="15.75" customHeight="1" s="78"/>
    <row r="733" ht="15.75" customHeight="1" s="78"/>
    <row r="734" ht="15.75" customHeight="1" s="78"/>
    <row r="735" ht="15.75" customHeight="1" s="78"/>
    <row r="736" ht="15.75" customHeight="1" s="78"/>
    <row r="737" ht="15.75" customHeight="1" s="78"/>
    <row r="738" ht="15.75" customHeight="1" s="78"/>
    <row r="739" ht="15.75" customHeight="1" s="78"/>
    <row r="740" ht="15.75" customHeight="1" s="78"/>
    <row r="741" ht="15.75" customHeight="1" s="78"/>
    <row r="742" ht="15.75" customHeight="1" s="78"/>
    <row r="743" ht="15.75" customHeight="1" s="78"/>
    <row r="744" ht="15.75" customHeight="1" s="78"/>
    <row r="745" ht="15.75" customHeight="1" s="78"/>
    <row r="746" ht="15.75" customHeight="1" s="78"/>
    <row r="747" ht="15.75" customHeight="1" s="78"/>
    <row r="748" ht="15.75" customHeight="1" s="78"/>
    <row r="749" ht="15.75" customHeight="1" s="78"/>
    <row r="750" ht="15.75" customHeight="1" s="78"/>
    <row r="751" ht="15.75" customHeight="1" s="78"/>
    <row r="752" ht="15.75" customHeight="1" s="78"/>
    <row r="753" ht="15.75" customHeight="1" s="78"/>
    <row r="754" ht="15.75" customHeight="1" s="78"/>
    <row r="755" ht="15.75" customHeight="1" s="78"/>
    <row r="756" ht="15.75" customHeight="1" s="78"/>
    <row r="757" ht="15.75" customHeight="1" s="78"/>
    <row r="758" ht="15.75" customHeight="1" s="78"/>
    <row r="759" ht="15.75" customHeight="1" s="78"/>
    <row r="760" ht="15.75" customHeight="1" s="78"/>
    <row r="761" ht="15.75" customHeight="1" s="78"/>
    <row r="762" ht="15.75" customHeight="1" s="78"/>
    <row r="763" ht="15.75" customHeight="1" s="78"/>
    <row r="764" ht="15.75" customHeight="1" s="78"/>
    <row r="765" ht="15.75" customHeight="1" s="78"/>
    <row r="766" ht="15.75" customHeight="1" s="78"/>
    <row r="767" ht="15.75" customHeight="1" s="78"/>
    <row r="768" ht="15.75" customHeight="1" s="78"/>
    <row r="769" ht="15.75" customHeight="1" s="78"/>
    <row r="770" ht="15.75" customHeight="1" s="78"/>
    <row r="771" ht="15.75" customHeight="1" s="78"/>
    <row r="772" ht="15.75" customHeight="1" s="78"/>
    <row r="773" ht="15.75" customHeight="1" s="78"/>
    <row r="774" ht="15.75" customHeight="1" s="78"/>
    <row r="775" ht="15.75" customHeight="1" s="78"/>
    <row r="776" ht="15.75" customHeight="1" s="78"/>
    <row r="777" ht="15.75" customHeight="1" s="78"/>
    <row r="778" ht="15.75" customHeight="1" s="78"/>
    <row r="779" ht="15.75" customHeight="1" s="78"/>
    <row r="780" ht="15.75" customHeight="1" s="78"/>
    <row r="781" ht="15.75" customHeight="1" s="78"/>
    <row r="782" ht="15.75" customHeight="1" s="78"/>
    <row r="783" ht="15.75" customHeight="1" s="78"/>
    <row r="784" ht="15.75" customHeight="1" s="78"/>
    <row r="785" ht="15.75" customHeight="1" s="78"/>
    <row r="786" ht="15.75" customHeight="1" s="78"/>
    <row r="787" ht="15.75" customHeight="1" s="78"/>
    <row r="788" ht="15.75" customHeight="1" s="78"/>
    <row r="789" ht="15.75" customHeight="1" s="78"/>
    <row r="790" ht="15.75" customHeight="1" s="78"/>
    <row r="791" ht="15.75" customHeight="1" s="78"/>
    <row r="792" ht="15.75" customHeight="1" s="78"/>
    <row r="793" ht="15.75" customHeight="1" s="78"/>
    <row r="794" ht="15.75" customHeight="1" s="78"/>
    <row r="795" ht="15.75" customHeight="1" s="78"/>
    <row r="796" ht="15.75" customHeight="1" s="78"/>
    <row r="797" ht="15.75" customHeight="1" s="78"/>
    <row r="798" ht="15.75" customHeight="1" s="78"/>
    <row r="799" ht="15.75" customHeight="1" s="78"/>
    <row r="800" ht="15.75" customHeight="1" s="78"/>
    <row r="801" ht="15.75" customHeight="1" s="78"/>
    <row r="802" ht="15.75" customHeight="1" s="78"/>
    <row r="803" ht="15.75" customHeight="1" s="78"/>
    <row r="804" ht="15.75" customHeight="1" s="78"/>
    <row r="805" ht="15.75" customHeight="1" s="78"/>
    <row r="806" ht="15.75" customHeight="1" s="78"/>
    <row r="807" ht="15.75" customHeight="1" s="78"/>
    <row r="808" ht="15.75" customHeight="1" s="78"/>
    <row r="809" ht="15.75" customHeight="1" s="78"/>
    <row r="810" ht="15.75" customHeight="1" s="78"/>
    <row r="811" ht="15.75" customHeight="1" s="78"/>
    <row r="812" ht="15.75" customHeight="1" s="78"/>
    <row r="813" ht="15.75" customHeight="1" s="78"/>
    <row r="814" ht="15.75" customHeight="1" s="78"/>
    <row r="815" ht="15.75" customHeight="1" s="78"/>
    <row r="816" ht="15.75" customHeight="1" s="78"/>
    <row r="817" ht="15.75" customHeight="1" s="78"/>
    <row r="818" ht="15.75" customHeight="1" s="78"/>
    <row r="819" ht="15.75" customHeight="1" s="78"/>
    <row r="820" ht="15.75" customHeight="1" s="78"/>
    <row r="821" ht="15.75" customHeight="1" s="78"/>
    <row r="822" ht="15.75" customHeight="1" s="78"/>
    <row r="823" ht="15.75" customHeight="1" s="78"/>
    <row r="824" ht="15.75" customHeight="1" s="78"/>
    <row r="825" ht="15.75" customHeight="1" s="78"/>
    <row r="826" ht="15.75" customHeight="1" s="78"/>
    <row r="827" ht="15.75" customHeight="1" s="78"/>
    <row r="828" ht="15.75" customHeight="1" s="78"/>
    <row r="829" ht="15.75" customHeight="1" s="78"/>
    <row r="830" ht="15.75" customHeight="1" s="78"/>
    <row r="831" ht="15.75" customHeight="1" s="78"/>
    <row r="832" ht="15.75" customHeight="1" s="78"/>
    <row r="833" ht="15.75" customHeight="1" s="78"/>
    <row r="834" ht="15.75" customHeight="1" s="78"/>
    <row r="835" ht="15.75" customHeight="1" s="78"/>
    <row r="836" ht="15.75" customHeight="1" s="78"/>
    <row r="837" ht="15.75" customHeight="1" s="78"/>
    <row r="838" ht="15.75" customHeight="1" s="78"/>
    <row r="839" ht="15.75" customHeight="1" s="78"/>
    <row r="840" ht="15.75" customHeight="1" s="78"/>
    <row r="841" ht="15.75" customHeight="1" s="78"/>
    <row r="842" ht="15.75" customHeight="1" s="78"/>
    <row r="843" ht="15.75" customHeight="1" s="78"/>
    <row r="844" ht="15.75" customHeight="1" s="78"/>
    <row r="845" ht="15.75" customHeight="1" s="78"/>
    <row r="846" ht="15.75" customHeight="1" s="78"/>
    <row r="847" ht="15.75" customHeight="1" s="78"/>
    <row r="848" ht="15.75" customHeight="1" s="78"/>
    <row r="849" ht="15.75" customHeight="1" s="78"/>
    <row r="850" ht="15.75" customHeight="1" s="78"/>
    <row r="851" ht="15.75" customHeight="1" s="78"/>
    <row r="852" ht="15.75" customHeight="1" s="78"/>
    <row r="853" ht="15.75" customHeight="1" s="78"/>
    <row r="854" ht="15.75" customHeight="1" s="78"/>
    <row r="855" ht="15.75" customHeight="1" s="78"/>
    <row r="856" ht="15.75" customHeight="1" s="78"/>
    <row r="857" ht="15.75" customHeight="1" s="78"/>
    <row r="858" ht="15.75" customHeight="1" s="78"/>
    <row r="859" ht="15.75" customHeight="1" s="78"/>
    <row r="860" ht="15.75" customHeight="1" s="78"/>
    <row r="861" ht="15.75" customHeight="1" s="78"/>
    <row r="862" ht="15.75" customHeight="1" s="78"/>
    <row r="863" ht="15.75" customHeight="1" s="78"/>
    <row r="864" ht="15.75" customHeight="1" s="78"/>
    <row r="865" ht="15.75" customHeight="1" s="78"/>
    <row r="866" ht="15.75" customHeight="1" s="78"/>
    <row r="867" ht="15.75" customHeight="1" s="78"/>
    <row r="868" ht="15.75" customHeight="1" s="78"/>
    <row r="869" ht="15.75" customHeight="1" s="78"/>
    <row r="870" ht="15.75" customHeight="1" s="78"/>
    <row r="871" ht="15.75" customHeight="1" s="78"/>
    <row r="872" ht="15.75" customHeight="1" s="78"/>
    <row r="873" ht="15.75" customHeight="1" s="78"/>
    <row r="874" ht="15.75" customHeight="1" s="78"/>
    <row r="875" ht="15.75" customHeight="1" s="78"/>
    <row r="876" ht="15.75" customHeight="1" s="78"/>
    <row r="877" ht="15.75" customHeight="1" s="78"/>
    <row r="878" ht="15.75" customHeight="1" s="78"/>
    <row r="879" ht="15.75" customHeight="1" s="78"/>
    <row r="880" ht="15.75" customHeight="1" s="78"/>
    <row r="881" ht="15.75" customHeight="1" s="78"/>
    <row r="882" ht="15.75" customHeight="1" s="78"/>
    <row r="883" ht="15.75" customHeight="1" s="78"/>
    <row r="884" ht="15.75" customHeight="1" s="78"/>
    <row r="885" ht="15.75" customHeight="1" s="78"/>
    <row r="886" ht="15.75" customHeight="1" s="78"/>
    <row r="887" ht="15.75" customHeight="1" s="78"/>
    <row r="888" ht="15.75" customHeight="1" s="78"/>
    <row r="889" ht="15.75" customHeight="1" s="78"/>
    <row r="890" ht="15.75" customHeight="1" s="78"/>
    <row r="891" ht="15.75" customHeight="1" s="78"/>
    <row r="892" ht="15.75" customHeight="1" s="78"/>
    <row r="893" ht="15.75" customHeight="1" s="78"/>
    <row r="894" ht="15.75" customHeight="1" s="78"/>
    <row r="895" ht="15.75" customHeight="1" s="78"/>
    <row r="896" ht="15.75" customHeight="1" s="78"/>
    <row r="897" ht="15.75" customHeight="1" s="78"/>
    <row r="898" ht="15.75" customHeight="1" s="78"/>
    <row r="899" ht="15.75" customHeight="1" s="78"/>
    <row r="900" ht="15.75" customHeight="1" s="78"/>
    <row r="901" ht="15.75" customHeight="1" s="78"/>
    <row r="902" ht="15.75" customHeight="1" s="78"/>
    <row r="903" ht="15.75" customHeight="1" s="78"/>
    <row r="904" ht="15.75" customHeight="1" s="78"/>
    <row r="905" ht="15.75" customHeight="1" s="78"/>
    <row r="906" ht="15.75" customHeight="1" s="78"/>
    <row r="907" ht="15.75" customHeight="1" s="78"/>
    <row r="908" ht="15.75" customHeight="1" s="78"/>
    <row r="909" ht="15.75" customHeight="1" s="78"/>
    <row r="910" ht="15.75" customHeight="1" s="78"/>
    <row r="911" ht="15.75" customHeight="1" s="78"/>
    <row r="912" ht="15.75" customHeight="1" s="78"/>
    <row r="913" ht="15.75" customHeight="1" s="78"/>
    <row r="914" ht="15.75" customHeight="1" s="78"/>
    <row r="915" ht="15.75" customHeight="1" s="78"/>
    <row r="916" ht="15.75" customHeight="1" s="78"/>
    <row r="917" ht="15.75" customHeight="1" s="78"/>
    <row r="918" ht="15.75" customHeight="1" s="78"/>
    <row r="919" ht="15.75" customHeight="1" s="78"/>
    <row r="920" ht="15.75" customHeight="1" s="78"/>
    <row r="921" ht="15.75" customHeight="1" s="78"/>
    <row r="922" ht="15.75" customHeight="1" s="78"/>
    <row r="923" ht="15.75" customHeight="1" s="78"/>
    <row r="924" ht="15.75" customHeight="1" s="78"/>
    <row r="925" ht="15.75" customHeight="1" s="78"/>
    <row r="926" ht="15.75" customHeight="1" s="78"/>
    <row r="927" ht="15.75" customHeight="1" s="78"/>
    <row r="928" ht="15.75" customHeight="1" s="78"/>
    <row r="929" ht="15.75" customHeight="1" s="78"/>
    <row r="930" ht="15.75" customHeight="1" s="78"/>
    <row r="931" ht="15.75" customHeight="1" s="78"/>
    <row r="932" ht="15.75" customHeight="1" s="78"/>
    <row r="933" ht="15.75" customHeight="1" s="78"/>
    <row r="934" ht="15.75" customHeight="1" s="78"/>
    <row r="935" ht="15.75" customHeight="1" s="78"/>
    <row r="936" ht="15.75" customHeight="1" s="78"/>
    <row r="937" ht="15.75" customHeight="1" s="78"/>
    <row r="938" ht="15.75" customHeight="1" s="78"/>
    <row r="939" ht="15.75" customHeight="1" s="78"/>
    <row r="940" ht="15.75" customHeight="1" s="78"/>
    <row r="941" ht="15.75" customHeight="1" s="78"/>
    <row r="942" ht="15.75" customHeight="1" s="78"/>
    <row r="943" ht="15.75" customHeight="1" s="78"/>
    <row r="944" ht="15.75" customHeight="1" s="78"/>
    <row r="945" ht="15.75" customHeight="1" s="78"/>
    <row r="946" ht="15.75" customHeight="1" s="78"/>
    <row r="947" ht="15.75" customHeight="1" s="78"/>
    <row r="948" ht="15.75" customHeight="1" s="78"/>
    <row r="949" ht="15.75" customHeight="1" s="78"/>
    <row r="950" ht="15.75" customHeight="1" s="78"/>
    <row r="951" ht="15.75" customHeight="1" s="78"/>
    <row r="952" ht="15.75" customHeight="1" s="78"/>
    <row r="953" ht="15.75" customHeight="1" s="78"/>
    <row r="954" ht="15.75" customHeight="1" s="78"/>
    <row r="955" ht="15.75" customHeight="1" s="78"/>
    <row r="956" ht="15.75" customHeight="1" s="78"/>
    <row r="957" ht="15.75" customHeight="1" s="78"/>
    <row r="958" ht="15.75" customHeight="1" s="78"/>
    <row r="959" ht="15.75" customHeight="1" s="78"/>
    <row r="960" ht="15.75" customHeight="1" s="78"/>
    <row r="961" ht="15.75" customHeight="1" s="78"/>
    <row r="962" ht="15.75" customHeight="1" s="78"/>
    <row r="963" ht="15.75" customHeight="1" s="78"/>
    <row r="964" ht="15.75" customHeight="1" s="78"/>
    <row r="965" ht="15.75" customHeight="1" s="78"/>
    <row r="966" ht="15.75" customHeight="1" s="78"/>
    <row r="967" ht="15.75" customHeight="1" s="78"/>
    <row r="968" ht="15.75" customHeight="1" s="78"/>
    <row r="969" ht="15.75" customHeight="1" s="78"/>
    <row r="970" ht="15.75" customHeight="1" s="78"/>
    <row r="971" ht="15.75" customHeight="1" s="78"/>
    <row r="972" ht="15.75" customHeight="1" s="78"/>
    <row r="973" ht="15.75" customHeight="1" s="78"/>
    <row r="974" ht="15.75" customHeight="1" s="78"/>
    <row r="975" ht="15.75" customHeight="1" s="78"/>
    <row r="976" ht="15.75" customHeight="1" s="78"/>
    <row r="977" ht="15.75" customHeight="1" s="78"/>
    <row r="978" ht="15.75" customHeight="1" s="78"/>
    <row r="979" ht="15.75" customHeight="1" s="78"/>
    <row r="980" ht="15.75" customHeight="1" s="78"/>
    <row r="981" ht="15.75" customHeight="1" s="78"/>
    <row r="982" ht="15.75" customHeight="1" s="78"/>
    <row r="983" ht="15.75" customHeight="1" s="78"/>
    <row r="984" ht="15.75" customHeight="1" s="78"/>
    <row r="985" ht="15.75" customHeight="1" s="78"/>
    <row r="986" ht="15.75" customHeight="1" s="78"/>
    <row r="987" ht="15.75" customHeight="1" s="78"/>
    <row r="988" ht="15.75" customHeight="1" s="78"/>
    <row r="989" ht="15.75" customHeight="1" s="78"/>
    <row r="990" ht="15.75" customHeight="1" s="78"/>
    <row r="991" ht="15.75" customHeight="1" s="78"/>
    <row r="992" ht="15.75" customHeight="1" s="78"/>
    <row r="993" ht="15.75" customHeight="1" s="78"/>
    <row r="994" ht="15.75" customHeight="1" s="78"/>
    <row r="995" ht="15.75" customHeight="1" s="78"/>
    <row r="996" ht="15.75" customHeight="1" s="78"/>
    <row r="997" ht="15.75" customHeight="1" s="78"/>
    <row r="998" ht="15.75" customHeight="1" s="78"/>
    <row r="999" ht="15.75" customHeight="1" s="78"/>
    <row r="1000" ht="15.75" customHeight="1" s="78"/>
  </sheetData>
  <mergeCells count="19">
    <mergeCell ref="B3:B4"/>
    <mergeCell ref="A7:A8"/>
    <mergeCell ref="C1:C2"/>
    <mergeCell ref="E1:E2"/>
    <mergeCell ref="C9:C10"/>
    <mergeCell ref="A3:A4"/>
    <mergeCell ref="B1:B2"/>
    <mergeCell ref="A5:A6"/>
    <mergeCell ref="B9:B10"/>
    <mergeCell ref="C7:C8"/>
    <mergeCell ref="A1:A2"/>
    <mergeCell ref="B5:B6"/>
    <mergeCell ref="A9:A10"/>
    <mergeCell ref="G1:H1"/>
    <mergeCell ref="C3:C4"/>
    <mergeCell ref="B7:B8"/>
    <mergeCell ref="D1:D2"/>
    <mergeCell ref="F1:F2"/>
    <mergeCell ref="C5:C6"/>
  </mergeCells>
  <printOptions horizontalCentered="0" verticalCentered="0" headings="0" gridLines="0" gridLinesSet="1"/>
  <pageMargins left="0.511805555555556" right="0.511805555555556" top="0.7875" bottom="0.7875" header="0.511811023622047" footer="0.511811023622047"/>
  <pageSetup orientation="landscape" paperSize="1" scale="100" fitToHeight="1" fitToWidth="1" pageOrder="downThenOver" blackAndWhite="0" draft="0" horizontalDpi="300" verticalDpi="300" copies="1"/>
  <drawing xmlns:r="http://schemas.openxmlformats.org/officeDocument/2006/relationships" r:id="rId1"/>
</worksheet>
</file>

<file path=xl/worksheets/sheet6.xml><?xml version="1.0" encoding="utf-8"?>
<worksheet xmlns="http://schemas.openxmlformats.org/spreadsheetml/2006/main">
  <sheetPr filterMode="0">
    <outlinePr summaryBelow="1" summaryRight="1"/>
    <pageSetUpPr fitToPage="0"/>
  </sheetPr>
  <dimension ref="A1:E73"/>
  <sheetViews>
    <sheetView showFormulas="0" showGridLines="1" showRowColHeaders="1" showZeros="1" rightToLeft="0" tabSelected="0" showOutlineSymbols="1" defaultGridColor="1" view="normal" topLeftCell="A1" colorId="64" zoomScale="55" zoomScaleNormal="55" zoomScalePageLayoutView="100" workbookViewId="0">
      <selection pane="topLeft" activeCell="A1" activeCellId="0" sqref="A1"/>
    </sheetView>
  </sheetViews>
  <sheetFormatPr baseColWidth="8" defaultColWidth="14.48828125" defaultRowHeight="15" zeroHeight="0" outlineLevelRow="0"/>
  <cols>
    <col width="32.86" customWidth="1" style="77" min="1" max="2"/>
    <col width="37.29" customWidth="1" style="77" min="3" max="3"/>
    <col width="20.29" customWidth="1" style="77" min="4" max="4"/>
    <col width="8.699999999999999" customWidth="1" style="77" min="5" max="26"/>
  </cols>
  <sheetData>
    <row r="1" ht="28.5" customHeight="1" s="78">
      <c r="A1" s="126" t="inlineStr">
        <is>
          <t>OBJETIVOS</t>
        </is>
      </c>
      <c r="B1" s="127" t="inlineStr">
        <is>
          <t>PROJETO</t>
        </is>
      </c>
      <c r="C1" s="127" t="inlineStr">
        <is>
          <t>DESCRIÇÃO DA AÇÃO</t>
        </is>
      </c>
      <c r="D1" s="128" t="inlineStr">
        <is>
          <t>INVESTIMENTO</t>
        </is>
      </c>
      <c r="E1" s="129" t="n"/>
    </row>
    <row r="2" ht="15" customHeight="1" s="78">
      <c r="A2" s="130" t="n"/>
      <c r="B2" s="131" t="n"/>
      <c r="C2" s="131" t="n"/>
      <c r="D2" s="132" t="n"/>
      <c r="E2" s="129" t="n"/>
    </row>
    <row r="3" ht="15" customHeight="1" s="78">
      <c r="A3" s="133" t="inlineStr">
        <is>
          <t>Atender com coleta regular e com coleta seletiva 100% do município, por meio de coleta porta-a-porta e instalação de PEV’s (pontos de coleta voluntária) de forma continuada, destinando adequadamente os resíduos gerados.</t>
        </is>
      </c>
      <c r="B3" s="134" t="inlineStr">
        <is>
          <t>Estruturar, formalizar e implementar a coleta seletiva, atingindo 100% da zona urbana imediatamente, 30% da zona rural imediatamente, 50% da zona rural à curto prazo, 80% da zona rural à médio prazo e 100% da zona rural à longo prazo, inclusive incluindo catadores informais no programa.</t>
        </is>
      </c>
      <c r="C3" s="134" t="inlineStr">
        <is>
          <t>Criar um sistema própio de Coleta Seletiva porta-a-porta, aperfeiçoando para o atendimento gradual até 100% da área urbana do município.</t>
        </is>
      </c>
      <c r="D3" s="135" t="n">
        <v>500000</v>
      </c>
      <c r="E3" s="129" t="n"/>
    </row>
    <row r="4" ht="15" customHeight="1" s="78">
      <c r="A4" s="136" t="n"/>
      <c r="B4" s="137" t="n"/>
      <c r="C4" s="138" t="inlineStr">
        <is>
          <t>Implementar sistema para redução e reciclagem dos resíduos gerados na área rural.</t>
        </is>
      </c>
      <c r="D4" s="139" t="inlineStr">
        <is>
          <t>R$ 2.000,00 / mês</t>
        </is>
      </c>
      <c r="E4" s="129" t="n"/>
    </row>
    <row r="5" ht="15" customHeight="1" s="78">
      <c r="A5" s="136" t="n"/>
      <c r="B5" s="137" t="n"/>
      <c r="C5" s="138" t="inlineStr">
        <is>
          <t>Manutenção e instalação de lixeiras públicas nas ruas do município, com o objetivo de não permitir o acúmulo de resíduos em torno das lixeiras.</t>
        </is>
      </c>
      <c r="D5" s="140" t="inlineStr">
        <is>
          <t>R$200,00/ lixeira</t>
        </is>
      </c>
      <c r="E5" s="129" t="n"/>
    </row>
    <row r="6" ht="15" customHeight="1" s="78">
      <c r="A6" s="136" t="n"/>
      <c r="B6" s="137" t="n"/>
      <c r="C6" s="138" t="inlineStr">
        <is>
          <t>Implantar postos de entrega voluntária (PEVs) de materiais recicláveis, com recipientes acondicionadores, em locais estratégicos e prédios públicos.</t>
        </is>
      </c>
      <c r="D6" s="141" t="inlineStr">
        <is>
          <t>R$ 10.000,00 / contêiner +R$ 2.000,00 / adequação de local</t>
        </is>
      </c>
      <c r="E6" s="129" t="n"/>
    </row>
    <row r="7" ht="15" customHeight="1" s="78">
      <c r="A7" s="136" t="n"/>
      <c r="B7" s="137" t="n"/>
      <c r="C7" s="138" t="inlineStr">
        <is>
          <t>Implementar melhorias na unidade de triagem e equipá-la utilizando as diretrizes propostas pelo Ministério da Saúde, fiscalizando o local.</t>
        </is>
      </c>
      <c r="D7" s="140" t="n">
        <v>500000</v>
      </c>
      <c r="E7" s="129" t="n"/>
    </row>
    <row r="8" ht="15" customHeight="1" s="78">
      <c r="A8" s="136" t="n"/>
      <c r="B8" s="137" t="n"/>
      <c r="C8" s="138" t="inlineStr">
        <is>
          <t>Promover a divulgação do programa de coleta seletiva na mídia e junto às instituições de ensino, bairros, comércio, serviços e indústria, de forma continuada.</t>
        </is>
      </c>
      <c r="D8" s="140" t="inlineStr">
        <is>
          <t>R$1.500,00 / mês</t>
        </is>
      </c>
      <c r="E8" s="129" t="n"/>
    </row>
    <row r="9" ht="15" customHeight="1" s="78">
      <c r="A9" s="136" t="n"/>
      <c r="B9" s="121" t="n"/>
      <c r="C9" s="138" t="inlineStr">
        <is>
          <t>Sensibilizar os geradores para a separação dos resíduos em três tipos distintos (compostável, reciclável e rejeito doméstico) na fonte de geração.</t>
        </is>
      </c>
      <c r="D9" s="139" t="inlineStr">
        <is>
          <t>R$3.000,00/mês</t>
        </is>
      </c>
      <c r="E9" s="129" t="n"/>
    </row>
    <row r="10" ht="105" customHeight="1" s="78">
      <c r="A10" s="136" t="n"/>
      <c r="B10" s="142" t="inlineStr">
        <is>
          <t>Aumentar a porcentagem de cobertura do serviço de coleta regular na zona rural para 50% imediatamente e para 100% à curto prazo, beneficiando inicialmente a população mais próxima à zona urbana</t>
        </is>
      </c>
      <c r="C10" s="138" t="inlineStr">
        <is>
          <t>Estabelecer uma rota de coleta regular na área rural, obedecendo a uma periodicidade mínima de duas vezes por semana.</t>
        </is>
      </c>
      <c r="D10" s="140" t="inlineStr">
        <is>
          <t>R$5.000,00/ ano</t>
        </is>
      </c>
    </row>
    <row r="11" ht="15" customHeight="1" s="78">
      <c r="A11" s="136" t="n"/>
      <c r="B11" s="137" t="n"/>
      <c r="C11" s="138" t="inlineStr">
        <is>
          <t>Instalar containers em locais mais próximos à população rural</t>
        </is>
      </c>
      <c r="D11" s="143" t="inlineStr">
        <is>
          <t>R$ 10.000,00 / contêiner +R$ 2.000,00 / adequação de local</t>
        </is>
      </c>
    </row>
    <row r="12" ht="15" customHeight="1" s="78">
      <c r="A12" s="136" t="n"/>
      <c r="B12" s="121" t="n"/>
      <c r="C12" s="138" t="inlineStr">
        <is>
          <t>Desenvolver projeto de sensibilização da população para acondicionamento correto dos resíduos domiciliares.</t>
        </is>
      </c>
      <c r="D12" s="144" t="inlineStr">
        <is>
          <t>R$3.000,00/mês</t>
        </is>
      </c>
    </row>
    <row r="13" ht="15" customHeight="1" s="78">
      <c r="A13" s="136" t="n"/>
      <c r="B13" s="142" t="inlineStr">
        <is>
          <t>Implementar sistema de compostagem para reaproveitamento da matéria orgânica e resíduos verdes coletados</t>
        </is>
      </c>
      <c r="C13" s="142" t="inlineStr">
        <is>
          <t>Implementar o projeto de instalação de um sistema compostagem e
desenvolver trabalhos de sensibilização da população sobre a importância da compostagem, instruindo, por meio de cartilhas e cursos, como deve ocorrer a separação e acondicionamento do material orgânico.</t>
        </is>
      </c>
      <c r="D13" s="145" t="n">
        <v>950000</v>
      </c>
    </row>
    <row r="14" ht="15" customHeight="1" s="78">
      <c r="A14" s="136" t="n"/>
      <c r="B14" s="137" t="n"/>
      <c r="C14" s="138" t="inlineStr">
        <is>
          <t>Desenvolver mecanismos de inserção do produto compostável no mercado.</t>
        </is>
      </c>
      <c r="D14" s="146" t="inlineStr">
        <is>
          <t>R$4.500,00 / mês</t>
        </is>
      </c>
    </row>
    <row r="15" ht="15" customHeight="1" s="78">
      <c r="A15" s="136" t="n"/>
      <c r="B15" s="137" t="n"/>
      <c r="C15" s="138" t="inlineStr">
        <is>
          <t>Analisar a viabilidade de elaborar projeto de implantação de hortas comunitárias em bairros do município.</t>
        </is>
      </c>
      <c r="D15" s="147" t="n">
        <v>20000</v>
      </c>
    </row>
    <row r="16" ht="15" customHeight="1" s="78">
      <c r="A16" s="136" t="n"/>
      <c r="B16" s="137" t="n"/>
      <c r="C16" s="138" t="inlineStr">
        <is>
          <t>Realizar estudos para incentivar a criação de sistema de compostagem caseira, principalmente na zona rural, inclusive com concessão de benefícios por parte do poder público.</t>
        </is>
      </c>
      <c r="D16" s="147" t="n">
        <v>30000</v>
      </c>
    </row>
    <row r="17" ht="15" customHeight="1" s="78">
      <c r="A17" s="148" t="n"/>
      <c r="B17" s="121" t="n"/>
      <c r="C17" s="138" t="inlineStr">
        <is>
          <t>Implementar mecanismos operacionais e de conscientização, que regulem o envio dos materiais recolhidos na poda e capina para a compostagem municipal.</t>
        </is>
      </c>
      <c r="D17" s="149" t="inlineStr">
        <is>
          <t>R$3.000,00/mês</t>
        </is>
      </c>
    </row>
    <row r="18" ht="15" customHeight="1" s="78">
      <c r="A18" s="150" t="inlineStr">
        <is>
          <t>Ampliar e otimizar a cobertura do serviço de varrição, poda e capina, roçagem e raspagem</t>
        </is>
      </c>
      <c r="B18" s="142" t="inlineStr">
        <is>
          <t xml:space="preserve">Varrição implementada em toda a extensão das vias </t>
        </is>
      </c>
      <c r="C18" s="138" t="inlineStr">
        <is>
          <t>Ampliar a área atendida pelo serviço de varrição, de acordo com o crescimento urbano, utilizando a frequência mínima de uma vez por semana.</t>
        </is>
      </c>
      <c r="D18" s="151" t="n">
        <v>15000</v>
      </c>
    </row>
    <row r="19" ht="15" customHeight="1" s="78">
      <c r="A19" s="136" t="n"/>
      <c r="B19" s="121" t="n"/>
      <c r="C19" s="138" t="inlineStr">
        <is>
          <t>Implantar programa de sensibilização e conscientização da população quanto à limpeza das vias urbanas com o objetivo de reduzir problemas de obstrução da rede de drenagem em função do acúmulo de lixo nesses sistemas.</t>
        </is>
      </c>
      <c r="D19" s="146" t="inlineStr">
        <is>
          <t>R$3.000,00/mês</t>
        </is>
      </c>
    </row>
    <row r="20" ht="15" customHeight="1" s="78">
      <c r="A20" s="136" t="n"/>
      <c r="B20" s="142" t="inlineStr">
        <is>
          <t>Serviços de capina e roçagem em 100% das áreas públicas passíveis do serviço, incluindo também a fiscalização das áreas particulares</t>
        </is>
      </c>
      <c r="C20" s="138" t="inlineStr">
        <is>
          <t>Ampliar serviços de capina, roçagem e raspagem, de forma a atender todo o município e considerar o incremento necessário com a expansão urbana e criação de novas áreas verdes. Estudar a viabilidade de inclusão de serviço de limpeza das fezes dos pombos no serviço de raspagem.</t>
        </is>
      </c>
      <c r="D20" s="152" t="inlineStr">
        <is>
          <t>R$ 3,00 m2 / área capinada, roçada e raspada.</t>
        </is>
      </c>
    </row>
    <row r="21" ht="15.75" customHeight="1" s="78">
      <c r="A21" s="136" t="n"/>
      <c r="B21" s="142" t="inlineStr">
        <is>
          <t xml:space="preserve">Realizar um cronograma de poda e corte de árvores bem como atender às solicitações do serviço </t>
        </is>
      </c>
      <c r="C21" s="138" t="inlineStr">
        <is>
          <t>Promover o atendimento imediato, com o auxílio da Secretaria de Meio Ambiente, das solicitações de poda e corte de árvores</t>
        </is>
      </c>
      <c r="D21" s="144" t="inlineStr">
        <is>
          <t>R$3.000,00/mês</t>
        </is>
      </c>
    </row>
    <row r="22" ht="15.75" customHeight="1" s="78">
      <c r="A22" s="136" t="n"/>
      <c r="B22" s="137" t="n"/>
      <c r="C22" s="138" t="inlineStr">
        <is>
          <t>Criar e manter um sistema eficiente de análise de pedidos para agilizar os serviços, lançando mão de pessoal técnico capacitado para analisar a sanidade das plantas e o tipo de corte e poda, inclusive trabalhando na erradicação de cupins e outras pragas.</t>
        </is>
      </c>
      <c r="D22" s="146" t="inlineStr">
        <is>
          <t>R$5.000,00/ mês</t>
        </is>
      </c>
    </row>
    <row r="23" ht="15.75" customHeight="1" s="78">
      <c r="A23" s="148" t="n"/>
      <c r="B23" s="121" t="n"/>
      <c r="C23" s="138" t="inlineStr">
        <is>
          <t>Implementar um cronograma de poda e corte das árvores na área urbana, utilizando pessoal capacitado, a fim de evitar riscos de queda e acidentes.</t>
        </is>
      </c>
      <c r="D23" s="149" t="inlineStr">
        <is>
          <t>R$5.000,00/ mês</t>
        </is>
      </c>
    </row>
    <row r="24" ht="15.75" customHeight="1" s="78">
      <c r="A24" s="150" t="inlineStr">
        <is>
          <t>Reduzir a quantidade de resíduos recicláveis e compostáveis enviada para aterro.</t>
        </is>
      </c>
      <c r="B24" s="142" t="inlineStr">
        <is>
          <t>Porcentagem dos resíduos recicláveis e compostáveis disposta em aterro reduzida em 30% imediatamente, 50% à curto prazo, 80% à médio prazo e 100% à longo prazo.</t>
        </is>
      </c>
      <c r="C24" s="138" t="inlineStr">
        <is>
          <t>Operar sistema para aproveitamento progressivo dos materiais e estabelecer metas progressivas de redução da disposição final de massa de lixo em aterro sanitário, devendo ser aterrados apenas os rejeitos</t>
        </is>
      </c>
      <c r="D24" s="151" t="n">
        <v>4500</v>
      </c>
    </row>
    <row r="25" ht="15.75" customHeight="1" s="78">
      <c r="A25" s="136" t="n"/>
      <c r="B25" s="137" t="n"/>
      <c r="C25" s="138" t="inlineStr">
        <is>
          <t>Implantar programas de educação ambiental, focando no consumo consciente, no princípio dos 3R’s (reduzir o consumo, reutilizar materiais e reciclar, seguindo essa sequência de ações), na importância da segregação na fonte geradora, na reciclagem de materiais e na compostagem de resíduos orgânicos, incentivando o direcionamento desses materiais para destinações finais ambientalmente sustentáveis.</t>
        </is>
      </c>
      <c r="D25" s="146" t="inlineStr">
        <is>
          <t>R$20.000,00/ mês</t>
        </is>
      </c>
    </row>
    <row r="26" ht="15.75" customHeight="1" s="78">
      <c r="A26" s="148" t="n"/>
      <c r="B26" s="121" t="n"/>
      <c r="C26" s="138" t="inlineStr">
        <is>
          <t>Desenvolver programas que beneficiem a população com benfeitorias no município e propiciem lazer aos munícipes, sendo esses associados e proporcionados com recursos financeiros advindos das ações relacionados a reciclagem e compostagem de materiais, por exemplo, o valor financeiro que se deixará de gastar com a disposição de material reciclável e compostável em Aterro pode ser revertido para a população por meio de, por exemplo, shows e eventos.</t>
        </is>
      </c>
      <c r="D26" s="146" t="inlineStr">
        <is>
          <t>R$300.000,00/ ano</t>
        </is>
      </c>
    </row>
    <row r="27" ht="15.75" customHeight="1" s="78">
      <c r="A27" s="150" t="inlineStr">
        <is>
          <t>Implementar para o sistema de limpeza urbana e manejo de resíduos sólidos uma gestão eficiente no que concerne aos aspectos administrativo, operacional, financeiro, de planejamento estratégico e sustentabilidade.</t>
        </is>
      </c>
      <c r="B27" s="142" t="inlineStr">
        <is>
          <t>Reduzir a zero o percentual de grandes geradores que utilizam o serviço de coleta convencional de resíduos e que não pagam pelo serviço</t>
        </is>
      </c>
      <c r="C27" s="138" t="inlineStr">
        <is>
          <t>Implantar sistema de cadastro de grandes geradores comerciais e industriais, e identificar quais geram resíduos perigosos</t>
        </is>
      </c>
      <c r="D27" s="149" t="inlineStr">
        <is>
          <t>R$7.500,00 / ano</t>
        </is>
      </c>
    </row>
    <row r="28" ht="15.75" customHeight="1" s="78">
      <c r="A28" s="136" t="n"/>
      <c r="B28" s="121" t="n"/>
      <c r="C28" s="138" t="inlineStr">
        <is>
          <t>Estabelecer parceria com a Associação Comercial e Empresarial para oferecimento de cursos de orientação de gerentes e proprietários de estabelecimentos comerciais sobre a disposição dos resíduos gerados e das taxas aplicáveis</t>
        </is>
      </c>
      <c r="D28" s="151" t="n">
        <v>7300</v>
      </c>
    </row>
    <row r="29" ht="105" customHeight="1" s="78">
      <c r="A29" s="136" t="n"/>
      <c r="B29" s="142" t="inlineStr">
        <is>
          <t>Desenvolvimento e atualização de banco de dados para sistematizar informações sobre Resíduos Sólidos e viabilizar a articulação do setor com o Sistema Nacional de Informações sobre Saneamento – SNIS</t>
        </is>
      </c>
      <c r="C29" s="138" t="inlineStr">
        <is>
          <t>Realizar levantamento de dados quantitativos dos resíduos sólidos gerados e avaliar a geração per capita e por estabelecimento, atualizando-o periodicamente.</t>
        </is>
      </c>
      <c r="D29" s="146" t="inlineStr">
        <is>
          <t>R$4.500,00 / mês</t>
        </is>
      </c>
    </row>
    <row r="30" ht="15.75" customHeight="1" s="78">
      <c r="A30" s="136" t="n"/>
      <c r="B30" s="121" t="n"/>
      <c r="C30" s="138" t="inlineStr">
        <is>
          <t>Elaborar estudo para definição da geração per capita dos resíduos sólidos urbanos, com base no balanço de massas, por macrorregião do município, com caracterização qualitativa e quantitativa dos resíduos sólidos urbanos.</t>
        </is>
      </c>
      <c r="D30" s="153" t="inlineStr">
        <is>
          <t>R$17.500,00  /mês</t>
        </is>
      </c>
    </row>
    <row r="31" ht="15.75" customHeight="1" s="78">
      <c r="A31" s="136" t="n"/>
      <c r="B31" s="142" t="inlineStr">
        <is>
          <t>Otimização da rota de movimentação de RSU e atualização sistemática do mapa da melhor rota de movimentação de RSU</t>
        </is>
      </c>
      <c r="C31" s="138" t="inlineStr">
        <is>
          <t>Efetuar um levantamento das zonas de geração de resíduos (zonas residenciais, comerciais, setores de concentração de lixo público, área de lazer etc), com respectivas densidades populacionais, tipificação urbanística (informações sobre avenidas, ruas, tipos de pavimentação, extensão, declividade, sentidos e intensidade de tráfego, áreas de difícil acesso etc.)</t>
        </is>
      </c>
      <c r="D31" s="149" t="inlineStr">
        <is>
          <t>R$4.500,00 / mês</t>
        </is>
      </c>
    </row>
    <row r="32" ht="15.75" customHeight="1" s="78">
      <c r="A32" s="136" t="n"/>
      <c r="B32" s="137" t="n"/>
      <c r="C32" s="138" t="inlineStr">
        <is>
          <t>Realizar um estudo da movimentação dos resíduos, por tipologia, desde sua geração no território municipal, visando à identificação do trajeto mais curto e mais seguro até a destinação final.</t>
        </is>
      </c>
      <c r="D32" s="153" t="n">
        <v>12000</v>
      </c>
    </row>
    <row r="33" ht="15.75" customHeight="1" s="78">
      <c r="A33" s="136" t="n"/>
      <c r="B33" s="137" t="n"/>
      <c r="C33" s="138" t="inlineStr">
        <is>
          <t>Elaborar mapa da rota de movimentação de RSU otimizada.</t>
        </is>
      </c>
      <c r="D33" s="145" t="n">
        <v>5000</v>
      </c>
    </row>
    <row r="34" ht="15.75" customHeight="1" s="78">
      <c r="A34" s="136" t="n"/>
      <c r="B34" s="121" t="n"/>
      <c r="C34" s="138" t="inlineStr">
        <is>
          <t>Atualizar mapa da rota de movimentação de RSU otimizada.</t>
        </is>
      </c>
      <c r="D34" s="146" t="inlineStr">
        <is>
          <t>R$5.000,00/ ano</t>
        </is>
      </c>
    </row>
    <row r="35" ht="15.75" customHeight="1" s="78">
      <c r="A35" s="136" t="n"/>
      <c r="B35" s="142" t="inlineStr">
        <is>
          <t>Mecanismo econômico para remuneração e cobrança dos serviços prestados e incentivo econômico à reciclagem</t>
        </is>
      </c>
      <c r="C35" s="138" t="inlineStr">
        <is>
          <t>Elaborar estudo para cobrança de taxas e/ou tarifas decorrentes da prestação de serviço público de manejo de resíduos sólidos urbanos, a partir de variáveis como: destinação dos resíduos coletados; peso ou volume médio coletado por habitante ou por domicílio. Este estudo deve ser elaborado com base nos resultados do estudo de geração per capita de resíduos sólidos.</t>
        </is>
      </c>
      <c r="D35" s="149" t="inlineStr">
        <is>
          <t>R$5.000,00/ ano</t>
        </is>
      </c>
    </row>
    <row r="36" ht="15.75" customHeight="1" s="78">
      <c r="A36" s="136" t="n"/>
      <c r="B36" s="121" t="n"/>
      <c r="C36" s="138" t="inlineStr">
        <is>
          <t>Definir critérios para cobrança de serviços de coleta e tratamento de resíduos diferenciados</t>
        </is>
      </c>
      <c r="D36" s="146" t="inlineStr">
        <is>
          <t>R$5.000,00/ ano</t>
        </is>
      </c>
    </row>
    <row r="37" ht="15.75" customHeight="1" s="78">
      <c r="A37" s="136" t="n"/>
      <c r="B37" s="142" t="inlineStr">
        <is>
          <t>Plano de resíduos da construção civil elaborado e implementado imediatamente, revisão e atualização do plano à curto, médio e longo prazo</t>
        </is>
      </c>
      <c r="C37" s="138" t="inlineStr">
        <is>
          <t>Elaborar e implementar Plano Municipal Integrado de Gerenciamento de Resíduos da Construção Civil (RCC) de acordo com a Resolução CONAMA n° 307/2002</t>
        </is>
      </c>
      <c r="D37" s="151" t="n">
        <v>73000</v>
      </c>
    </row>
    <row r="38" ht="135" customHeight="1" s="78">
      <c r="A38" s="136" t="n"/>
      <c r="B38" s="142" t="inlineStr">
        <is>
          <t>Implementação e funcionamento satisfatório dos pontos de recebimento dos resíduos especiais (lâmpadas fluorescentes, eletroeletrônicos, óleo de cozinha usado, pilhas e baterias e medicamentos vencidos), encaminhando a tratamento e/ou destinação adequada.</t>
        </is>
      </c>
      <c r="C38" s="138" t="inlineStr">
        <is>
          <t>Realizar estudo para levantamento das quantidades de cada tipo de resíduo especial geradas no município.</t>
        </is>
      </c>
      <c r="D38" s="153" t="n">
        <v>7300</v>
      </c>
    </row>
    <row r="39" ht="15.75" customHeight="1" s="78">
      <c r="A39" s="136" t="n"/>
      <c r="B39" s="137" t="n"/>
      <c r="C39" s="138" t="inlineStr">
        <is>
          <t>Elaborar e implementar programas de recolha de pneus, óleos lubrificantes e lâmpadas fluorescentes em parceria com comerciantes do município e com fornecedores dos setores correspondentes.</t>
        </is>
      </c>
      <c r="D39" s="147" t="n">
        <v>72500</v>
      </c>
    </row>
    <row r="40" ht="15.75" customHeight="1" s="78">
      <c r="A40" s="136" t="n"/>
      <c r="B40" s="137" t="n"/>
      <c r="C40" s="138" t="inlineStr">
        <is>
          <t>Elaborar e implementar projeto de reaproveitamento e destinação de aparelhos eletrônicos envolvendo a população.</t>
        </is>
      </c>
      <c r="D40" s="147" t="n">
        <v>72500</v>
      </c>
    </row>
    <row r="41" ht="15.75" customHeight="1" s="78">
      <c r="A41" s="136" t="n"/>
      <c r="B41" s="121" t="n"/>
      <c r="C41" s="138" t="inlineStr">
        <is>
          <t>Criar um cadastro dos estabelecimentos a receberem os resíduos especiais e medicamentos vencidos e informar a população acerca destes.</t>
        </is>
      </c>
      <c r="D41" s="147" t="n">
        <v>7300</v>
      </c>
    </row>
    <row r="42" ht="15.75" customHeight="1" s="78">
      <c r="A42" s="136" t="n"/>
      <c r="B42" s="142" t="inlineStr">
        <is>
          <t>Implementação e funcionamento satisfatório dos pontos de recebimento dos resíduos de construção civil e volumosos (tijolos, cimento, pedras, areia, sofás, armários, entre outros), reutilizando ou reciclando e realizando a destinação adequada.</t>
        </is>
      </c>
      <c r="C42" s="138" t="inlineStr">
        <is>
          <t>Criar e implantar sistema de coleta e destino de resíduos volumosos e de animais mortos a fim de extinguir pontos de deposição irregular, realizando um cadastro de todos os coletores (carroceiros) destes resíduos, adequando a forma de transporte, obedecendo a normas trabalhistas e sanitárias, inclusive em relação ao uso de força animal, com a previsão de extinção do uso de animais neste tipo de transporte</t>
        </is>
      </c>
      <c r="D42" s="147" t="n">
        <v>72500</v>
      </c>
    </row>
    <row r="43" ht="15.75" customHeight="1" s="78">
      <c r="A43" s="136" t="n"/>
      <c r="B43" s="137" t="n"/>
      <c r="C43" s="138" t="inlineStr">
        <is>
          <t>Criar e implantar postos (Ecopontos) para entrega de resíduos volumosos e da construção civil de pequenos geradores, criando a estrutura necessária, realizando a triagem dos resíduos dispostos e monitorando a segurança destas áreas.</t>
        </is>
      </c>
      <c r="D43" s="147" t="n">
        <v>72500</v>
      </c>
    </row>
    <row r="44" ht="15.75" customHeight="1" s="78">
      <c r="A44" s="136" t="n"/>
      <c r="B44" s="137" t="n"/>
      <c r="C44" s="138" t="inlineStr">
        <is>
          <t>Promover sistematicamente a educação ambiental com relação ao destino adequado dos resíduos, incluindo os volumosos, de construção civil de pequenos geradores e de animais mortos, indicando à população e aos transportadores (carroceiros), através de ampla divulgação, o local adequado para depositar estes resíduos.</t>
        </is>
      </c>
      <c r="D44" s="146" t="inlineStr">
        <is>
          <t>R$2.000,00/ mês</t>
        </is>
      </c>
    </row>
    <row r="45" ht="15.75" customHeight="1" s="78">
      <c r="A45" s="136" t="n"/>
      <c r="B45" s="121" t="n"/>
      <c r="C45" s="138" t="inlineStr">
        <is>
          <t>Realizar o levantamento dos locais de disposição irregular de resíduos da construção civil e de resíduos volumosos, realizando, posteriormente, o cadastramento e o mapeamento de tais locais. Os dados e informações devem ser atualizados constantemente</t>
        </is>
      </c>
      <c r="D45" s="151" t="n">
        <v>15000</v>
      </c>
    </row>
    <row r="46" ht="90" customHeight="1" s="78">
      <c r="A46" s="136" t="n"/>
      <c r="B46" s="142" t="inlineStr">
        <is>
          <t>Reduzir a quantidade de resíduos agrossilvopastoris, incluindo embalagens de defensivos agrícolas, e de serviços de transporte com disposição inadequada</t>
        </is>
      </c>
      <c r="C46" s="142" t="inlineStr">
        <is>
          <t>Incluir no programa de educação ambiental a divulgação da localização do ponto de recolha de embalagens de defensivos agrícolas, para envolver os pequenos produtores rurais</t>
        </is>
      </c>
      <c r="D46" s="154" t="inlineStr">
        <is>
          <t>R$2.000,00/ mês</t>
        </is>
      </c>
    </row>
    <row r="47" ht="15.75" customHeight="1" s="78">
      <c r="A47" s="136" t="n"/>
      <c r="B47" s="121" t="n"/>
      <c r="C47" s="138" t="inlineStr">
        <is>
          <t>Realizar cadastro dos geradores de resíduos agrossilvopastoris, para criar um perfil do gerador rural do município.</t>
        </is>
      </c>
      <c r="D47" s="144" t="inlineStr">
        <is>
          <t>R$5.000,00/ ano</t>
        </is>
      </c>
    </row>
    <row r="48" ht="15.75" customHeight="1" s="78">
      <c r="A48" s="136" t="n"/>
      <c r="B48" s="142" t="inlineStr">
        <is>
          <t>Custo unitário médio do serviço de manejo de RSU diminuído em 30% (em relação a 2013)</t>
        </is>
      </c>
      <c r="C48" s="138" t="inlineStr">
        <is>
          <t>Realizar anualmente o planejamento das receitas e das despesas do setor de resíduos sólidos, especificando os gastos por atividade.</t>
        </is>
      </c>
      <c r="D48" s="146" t="inlineStr">
        <is>
          <t>R$5.000,00/ ano</t>
        </is>
      </c>
    </row>
    <row r="49" ht="15.75" customHeight="1" s="78">
      <c r="A49" s="148" t="n"/>
      <c r="B49" s="121" t="n"/>
      <c r="C49" s="138" t="inlineStr">
        <is>
          <t>Buscar o aumento da eficiência de cada serviço prestado por meio de melhorias técnico-administrativas, como substituição ou atualização de equipamentos, mudanças no itinerário das coletas, entre outras, quando necessárias.</t>
        </is>
      </c>
      <c r="D49" s="146" t="inlineStr">
        <is>
          <t>R$300.000,00/ ano</t>
        </is>
      </c>
    </row>
    <row r="50" ht="15.75" customHeight="1" s="78">
      <c r="A50" s="150" t="inlineStr">
        <is>
          <t>Regulamentação do Sistema de Resíduos Sólidos, a partir de legislação específica.</t>
        </is>
      </c>
      <c r="B50" s="142" t="inlineStr">
        <is>
          <t>Revisão das legislações promulgadas</t>
        </is>
      </c>
      <c r="C50" s="142" t="inlineStr">
        <is>
          <t>Avaliar a legislação municipal existente, com o propósito de identificar lacunas ainda não regulamentadas, inconsistências internas e outras complementações necessárias</t>
        </is>
      </c>
      <c r="D50" s="151" t="n">
        <v>7300</v>
      </c>
    </row>
    <row r="51" ht="15.75" customHeight="1" s="78">
      <c r="A51" s="136" t="n"/>
      <c r="B51" s="121" t="n"/>
      <c r="C51" s="138" t="inlineStr">
        <is>
          <t>Criar regulamento definindo a forma de recolhimento e adequando a taxa de coleta de lixo na legislação tributária para o caso do grande gerador.</t>
        </is>
      </c>
      <c r="D51" s="151" t="n">
        <v>10000</v>
      </c>
    </row>
    <row r="52" ht="15.75" customHeight="1" s="78">
      <c r="A52" s="136" t="n"/>
      <c r="B52" s="142" t="inlineStr">
        <is>
          <t>Regulamentação do sistema de coleta seletiva</t>
        </is>
      </c>
      <c r="C52" s="138" t="inlineStr">
        <is>
          <t>Realizar os estudos técnicos necessários para regulamentação do sistema de coleta seletiva em termos operacionais.</t>
        </is>
      </c>
      <c r="D52" s="153" t="n">
        <v>7300</v>
      </c>
    </row>
    <row r="53" ht="15.75" customHeight="1" s="78">
      <c r="A53" s="136" t="n"/>
      <c r="B53" s="121" t="n"/>
      <c r="C53" s="138" t="inlineStr">
        <is>
          <t>Criar regulamento que exija a separação dos resíduos domiciliares na fonte.</t>
        </is>
      </c>
      <c r="D53" s="153" t="n">
        <v>14500</v>
      </c>
    </row>
    <row r="54" ht="15.75" customHeight="1" s="78">
      <c r="A54" s="136" t="n"/>
      <c r="B54" s="142" t="inlineStr">
        <is>
          <t>Regulamentação do sistema de coleta e tratamento de resíduos de construção civil</t>
        </is>
      </c>
      <c r="C54" s="138" t="inlineStr">
        <is>
          <t>Criar legislação e regulamento que definam o conceito de grande e pequeno gerador de RCC e de resíduos volumosos, articulando a autorização de construção/reforma da Prefeitura Municipal com o cadastro dos geradores, estabelecendo procedimentos para exercício das responsabilidades de ambos e criando mecanismos para erradicar a disposição irregular de RCC e de resíduos volumosos, como por exemplo, a aplicação de multas.</t>
        </is>
      </c>
      <c r="D54" s="147" t="n">
        <v>14500</v>
      </c>
    </row>
    <row r="55" ht="15.75" customHeight="1" s="78">
      <c r="A55" s="136" t="n"/>
      <c r="B55" s="142" t="inlineStr">
        <is>
          <t>Regulamentação que obriga a entrega anual do PGRS</t>
        </is>
      </c>
      <c r="C55" s="138" t="inlineStr">
        <is>
          <t>Criar regulamento que exija a entrega do PGRS, definindo como data limite o dia 30/03 do ano seguinte ao de referência.</t>
        </is>
      </c>
      <c r="D55" s="153" t="n">
        <v>10000</v>
      </c>
    </row>
    <row r="56" ht="15.75" customHeight="1" s="78">
      <c r="A56" s="136" t="n"/>
      <c r="B56" s="142" t="inlineStr">
        <is>
          <t>Regulamentação de lei que diferencie pequenos geradores dos médios e grandes geradores</t>
        </is>
      </c>
      <c r="C56" s="138" t="inlineStr">
        <is>
          <t>Criar regulamento que diferencie pequenos geradores dos médios e grandes geradores, atribuindo-lhes suas responsabilidades.</t>
        </is>
      </c>
      <c r="D56" s="153" t="n">
        <v>10000</v>
      </c>
    </row>
    <row r="57" ht="15.75" customHeight="1" s="78">
      <c r="A57" s="136" t="n"/>
      <c r="B57" s="142" t="inlineStr">
        <is>
          <t>Estabelecimento de lei que regulamente a educação ambiental no município</t>
        </is>
      </c>
      <c r="C57" s="142" t="inlineStr">
        <is>
          <t>Criar legislação para regulamentar a educação ambiental no município, abordando todos os agentes envolvidos (escolas, população em geral, funcionários da prefeitura, catadores, associações, entre outros).</t>
        </is>
      </c>
      <c r="D57" s="147" t="n">
        <v>14500</v>
      </c>
    </row>
    <row r="58" ht="15.75" customHeight="1" s="78">
      <c r="A58" s="136" t="n"/>
      <c r="B58" s="142" t="inlineStr">
        <is>
          <t>Regulamentação do processo de compostagem no município</t>
        </is>
      </c>
      <c r="C58" s="138" t="inlineStr">
        <is>
          <t>Contratar empresa especializada para realização dos estudos técnicos necessários para regularização do sistema de compostagem em termos operacionais</t>
        </is>
      </c>
      <c r="D58" s="147" t="n">
        <v>7300</v>
      </c>
    </row>
    <row r="59" ht="15.75" customHeight="1" s="78">
      <c r="A59" s="136" t="n"/>
      <c r="B59" s="142" t="inlineStr">
        <is>
          <t>Regulamentação da logística reversa, com o intuito de coletar resíduos especiais, destacando-se medicamentos vencidos e pneus</t>
        </is>
      </c>
      <c r="C59" s="138" t="inlineStr">
        <is>
          <t>Criar legislação para regulamentar a logística reversa em nível municipal, versando sobre a entrega, por parte da população, e o recebimento, por parte dos estabelecimentos comerciais e industriais, dos resíduos especiais, como medicamentos vencidos, pilhas e baterias, eletroeletrônicos, lâmpadas fluorescentes.</t>
        </is>
      </c>
      <c r="D59" s="147" t="n">
        <v>14500</v>
      </c>
    </row>
    <row r="60" ht="15.75" customHeight="1" s="78">
      <c r="A60" s="136" t="n"/>
      <c r="B60" s="137" t="n"/>
      <c r="C60" s="138" t="inlineStr">
        <is>
          <t>Criar um cadastro, por tipologia de resíduos, com os locais para disposição dos materiais passíveis de Logística Reversa.</t>
        </is>
      </c>
      <c r="D60" s="147" t="n">
        <v>72500</v>
      </c>
    </row>
    <row r="61" ht="15.75" customHeight="1" s="78">
      <c r="A61" s="136" t="n"/>
      <c r="B61" s="121" t="n"/>
      <c r="C61" s="138" t="inlineStr">
        <is>
          <t>Regulamentação de tarifações a serem cobradas pela prefeitura caso ela assuma a recepção dos resíduos passíveis de logística reversa.</t>
        </is>
      </c>
      <c r="D61" s="147" t="n">
        <v>14500</v>
      </c>
    </row>
    <row r="62" ht="15.75" customHeight="1" s="78">
      <c r="A62" s="148" t="n"/>
      <c r="B62" s="142" t="inlineStr">
        <is>
          <t>Realizar estudos para avaliar a possibilidade de estabelecer parcerias e consócios para destinação de resíduos passíveis de Logística Reversa</t>
        </is>
      </c>
      <c r="C62" s="142" t="inlineStr">
        <is>
          <t>Estudos sobre a possibilidade de estabelecer consórcios para destinação de resíduos da logística reversa, em especial pneus.</t>
        </is>
      </c>
      <c r="D62" s="153" t="n">
        <v>7300</v>
      </c>
    </row>
    <row r="63" ht="15.75" customHeight="1" s="78">
      <c r="A63" s="155" t="inlineStr">
        <is>
          <t>Garantir canais de comunicação com a sociedade e mobilização social e promover ações continuadas em educação ambiental.</t>
        </is>
      </c>
      <c r="B63" s="142" t="inlineStr">
        <is>
          <t>Aumento do número de eventos anuais no município voltados à conscientização acerca do correto manejo dos resíduos sólidos</t>
        </is>
      </c>
      <c r="C63" s="142" t="inlineStr">
        <is>
          <t>Realizar campanhas educativas permanentes tendo em vista a sensibilização e a conscientização popular acerca da importância da separação, acondicionamento e disposição adequada dos resíduos, bem como sobre o princípio dos 3 Rs (Reduzir, Reutilizar e Reciclar).</t>
        </is>
      </c>
      <c r="D63" s="146" t="inlineStr">
        <is>
          <t>R$2.000,00/ mês</t>
        </is>
      </c>
    </row>
    <row r="64" ht="15.75" customHeight="1" s="78">
      <c r="A64" s="136" t="n"/>
      <c r="B64" s="137" t="n"/>
      <c r="C64" s="138" t="inlineStr">
        <is>
          <t>Implantar cursos de capacitação visando à sustentabilidade da associação/cooperativa de catadores.</t>
        </is>
      </c>
      <c r="D64" s="146" t="inlineStr">
        <is>
          <t>R$20.000,00/ período</t>
        </is>
      </c>
    </row>
    <row r="65" ht="15.75" customHeight="1" s="78">
      <c r="A65" s="136" t="n"/>
      <c r="B65" s="121" t="n"/>
      <c r="C65" s="138" t="inlineStr">
        <is>
          <t>Promover a realização de reuniões e seminários para o esclarecimento quanto à destinação final dos resíduos sólidos do município.</t>
        </is>
      </c>
      <c r="D65" s="146" t="inlineStr">
        <is>
          <t>R$10.000,00/ período</t>
        </is>
      </c>
    </row>
    <row r="66" ht="15.75" customHeight="1" s="78">
      <c r="A66" s="136" t="n"/>
      <c r="B66" s="142" t="inlineStr">
        <is>
          <t>Dados e informações sobre o sistema de resíduos sólidos sistematizados e disponibilizados à população, inclusive via websites</t>
        </is>
      </c>
      <c r="C66" s="142" t="inlineStr">
        <is>
          <t>Sistematizar as informações existentes por meio de banco de dados, relacionadas ao manejo de resíduos sólidos e levantar dados e informações que se fizerem necessários.</t>
        </is>
      </c>
      <c r="D66" s="153" t="n">
        <v>10000</v>
      </c>
    </row>
    <row r="67" ht="15.75" customHeight="1" s="78">
      <c r="A67" s="136" t="n"/>
      <c r="B67" s="121" t="n"/>
      <c r="C67" s="142" t="inlineStr">
        <is>
          <t>Disponibilizar anualmente o banco de dados à população, como em web sites e sites oficiais para resíduos (Portal da Transparência para resíduos).</t>
        </is>
      </c>
      <c r="D67" s="149" t="inlineStr">
        <is>
          <t>R$1.000,00/ mês</t>
        </is>
      </c>
    </row>
    <row r="68" ht="45" customHeight="1" s="78">
      <c r="A68" s="136" t="n"/>
      <c r="B68" s="142" t="inlineStr">
        <is>
          <t>População instruída para a participação ativa na gestão dos RSU</t>
        </is>
      </c>
      <c r="C68" s="142" t="inlineStr">
        <is>
          <t>Apoiar e incentivar programas de educação ambiental nas escolas.</t>
        </is>
      </c>
      <c r="D68" s="146" t="inlineStr">
        <is>
          <t>R$15.000,00/ período</t>
        </is>
      </c>
    </row>
    <row r="69" ht="15.75" customHeight="1" s="78">
      <c r="A69" s="136" t="n"/>
      <c r="B69" s="137" t="n"/>
      <c r="C69" s="142" t="inlineStr">
        <is>
          <t>Incentivar a separação dos materiais e sua valorização econômica. Para a correta separação dos resíduos, podem ser concedidos descontos na tarifa, com benefícios para as atividades de triagem, diminuindo os custos envolvidos na coleta.</t>
        </is>
      </c>
      <c r="D69" s="146" t="inlineStr">
        <is>
          <t>R$2.000,00/ mês</t>
        </is>
      </c>
    </row>
    <row r="70" ht="15.75" customHeight="1" s="78">
      <c r="A70" s="136" t="n"/>
      <c r="B70" s="121" t="n"/>
      <c r="C70" s="142" t="inlineStr">
        <is>
          <t>Realizar eventos públicos (como audiências) periodicamente, com o intuito de informar a população sobre a situação do manejo de resíduos sólidos no município e receber sugestões/reclamações.</t>
        </is>
      </c>
      <c r="D70" s="151" t="n">
        <v>73000</v>
      </c>
    </row>
    <row r="71" ht="15.75" customHeight="1" s="78">
      <c r="A71" s="136" t="n"/>
      <c r="B71" s="142" t="inlineStr">
        <is>
          <t>Obtenção de um índice inicial de respostas satisfatórias a reclamações.</t>
        </is>
      </c>
      <c r="C71" s="142" t="inlineStr">
        <is>
          <t>Criar serviço de atendimento aos usuários, com procedimentos que viabilizem o acompanhamento das ações em relação às reclamações realizadas, atendendo às demandas de maneira rápida e eficiente.</t>
        </is>
      </c>
      <c r="D71" s="146" t="inlineStr">
        <is>
          <t>R$30.000,00/ período</t>
        </is>
      </c>
    </row>
    <row r="72" ht="15.75" customHeight="1" s="78">
      <c r="A72" s="136" t="n"/>
      <c r="B72" s="121" t="n"/>
      <c r="C72" s="142" t="inlineStr">
        <is>
          <t>Realizar periodicamente pesquisas de satisfação com a população para obter feedbacks dos serviços prestados, de maneira a verificar os pontos passíveis de melhorias.</t>
        </is>
      </c>
      <c r="D72" s="146" t="inlineStr">
        <is>
          <t>R$7.300,00/mês</t>
        </is>
      </c>
    </row>
    <row r="73" ht="15.75" customHeight="1" s="78">
      <c r="A73" s="130" t="n"/>
      <c r="B73" s="156" t="inlineStr">
        <is>
          <t>Instrução sobre a utilização dos serviços específicos de RSU pela população</t>
        </is>
      </c>
      <c r="C73" s="156" t="inlineStr">
        <is>
          <t>Instruir a população, sobre a utilização dos serviços disponibilizados sobre resíduos</t>
        </is>
      </c>
      <c r="D73" s="157" t="inlineStr">
        <is>
          <t>R$29.000,00/período</t>
        </is>
      </c>
    </row>
    <row r="74" ht="15.75" customHeight="1" s="78"/>
    <row r="75" ht="15.75" customHeight="1" s="78"/>
    <row r="76" ht="15.75" customHeight="1" s="78"/>
    <row r="77" ht="15.75" customHeight="1" s="78"/>
    <row r="78" ht="15.75" customHeight="1" s="78"/>
    <row r="79" ht="15.75" customHeight="1" s="78"/>
    <row r="80" ht="15.75" customHeight="1" s="78"/>
    <row r="81" ht="15.75" customHeight="1" s="78"/>
    <row r="82" ht="15.75" customHeight="1" s="78"/>
    <row r="83" ht="15.75" customHeight="1" s="78"/>
    <row r="84" ht="15.75" customHeight="1" s="78"/>
    <row r="85" ht="15.75" customHeight="1" s="78"/>
    <row r="86" ht="15.75" customHeight="1" s="78"/>
    <row r="87" ht="15.75" customHeight="1" s="78"/>
    <row r="88" ht="15.75" customHeight="1" s="78"/>
    <row r="89" ht="15.75" customHeight="1" s="78"/>
    <row r="90" ht="15.75" customHeight="1" s="78"/>
    <row r="91" ht="15.75" customHeight="1" s="78"/>
    <row r="92" ht="15.75" customHeight="1" s="78"/>
    <row r="93" ht="15.75" customHeight="1" s="78"/>
    <row r="94" ht="15.75" customHeight="1" s="78"/>
    <row r="95" ht="15.75" customHeight="1" s="78"/>
    <row r="96" ht="15.75" customHeight="1" s="78"/>
    <row r="97" ht="15.75" customHeight="1" s="78"/>
    <row r="98" ht="15.75" customHeight="1" s="78"/>
    <row r="99" ht="15.75" customHeight="1" s="78"/>
    <row r="100" ht="15.75" customHeight="1" s="78"/>
    <row r="101" ht="15.75" customHeight="1" s="78"/>
    <row r="102" ht="15.75" customHeight="1" s="78"/>
    <row r="103" ht="15.75" customHeight="1" s="78"/>
    <row r="104" ht="15.75" customHeight="1" s="78"/>
    <row r="105" ht="15.75" customHeight="1" s="78"/>
    <row r="106" ht="15.75" customHeight="1" s="78"/>
    <row r="107" ht="15.75" customHeight="1" s="78"/>
    <row r="108" ht="15.75" customHeight="1" s="78"/>
    <row r="109" ht="15.75" customHeight="1" s="78"/>
    <row r="110" ht="15.75" customHeight="1" s="78"/>
    <row r="111" ht="15.75" customHeight="1" s="78"/>
    <row r="112" ht="15.75" customHeight="1" s="78"/>
    <row r="113" ht="15.75" customHeight="1" s="78"/>
    <row r="114" ht="15.75" customHeight="1" s="78"/>
    <row r="115" ht="15.75" customHeight="1" s="78"/>
    <row r="116" ht="15.75" customHeight="1" s="78"/>
    <row r="117" ht="15.75" customHeight="1" s="78"/>
    <row r="118" ht="15.75" customHeight="1" s="78"/>
    <row r="119" ht="15.75" customHeight="1" s="78"/>
    <row r="120" ht="15.75" customHeight="1" s="78"/>
    <row r="121" ht="15.75" customHeight="1" s="78"/>
    <row r="122" ht="15.75" customHeight="1" s="78"/>
    <row r="123" ht="15.75" customHeight="1" s="78"/>
    <row r="124" ht="15.75" customHeight="1" s="78"/>
    <row r="125" ht="15.75" customHeight="1" s="78"/>
    <row r="126" ht="15.75" customHeight="1" s="78"/>
    <row r="127" ht="15.75" customHeight="1" s="78"/>
    <row r="128" ht="15.75" customHeight="1" s="78"/>
    <row r="129" ht="15.75" customHeight="1" s="78"/>
    <row r="130" ht="15.75" customHeight="1" s="78"/>
    <row r="131" ht="15.75" customHeight="1" s="78"/>
    <row r="132" ht="15.75" customHeight="1" s="78"/>
    <row r="133" ht="15.75" customHeight="1" s="78"/>
    <row r="134" ht="15.75" customHeight="1" s="78"/>
    <row r="135" ht="15.75" customHeight="1" s="78"/>
    <row r="136" ht="15.75" customHeight="1" s="78"/>
    <row r="137" ht="15.75" customHeight="1" s="78"/>
    <row r="138" ht="15.75" customHeight="1" s="78"/>
    <row r="139" ht="15.75" customHeight="1" s="78"/>
    <row r="140" ht="15.75" customHeight="1" s="78"/>
    <row r="141" ht="15.75" customHeight="1" s="78"/>
    <row r="142" ht="15.75" customHeight="1" s="78"/>
    <row r="143" ht="15.75" customHeight="1" s="78"/>
    <row r="144" ht="15.75" customHeight="1" s="78"/>
    <row r="145" ht="15.75" customHeight="1" s="78"/>
    <row r="146" ht="15.75" customHeight="1" s="78"/>
    <row r="147" ht="15.75" customHeight="1" s="78"/>
    <row r="148" ht="15.75" customHeight="1" s="78"/>
    <row r="149" ht="15.75" customHeight="1" s="78"/>
    <row r="150" ht="15.75" customHeight="1" s="78"/>
    <row r="151" ht="15.75" customHeight="1" s="78"/>
    <row r="152" ht="15.75" customHeight="1" s="78"/>
    <row r="153" ht="15.75" customHeight="1" s="78"/>
    <row r="154" ht="15.75" customHeight="1" s="78"/>
    <row r="155" ht="15.75" customHeight="1" s="78"/>
    <row r="156" ht="15.75" customHeight="1" s="78"/>
    <row r="157" ht="15.75" customHeight="1" s="78"/>
    <row r="158" ht="15.75" customHeight="1" s="78"/>
    <row r="159" ht="15.75" customHeight="1" s="78"/>
    <row r="160" ht="15.75" customHeight="1" s="78"/>
    <row r="161" ht="15.75" customHeight="1" s="78"/>
    <row r="162" ht="15.75" customHeight="1" s="78"/>
    <row r="163" ht="15.75" customHeight="1" s="78"/>
    <row r="164" ht="15.75" customHeight="1" s="78"/>
    <row r="165" ht="15.75" customHeight="1" s="78"/>
    <row r="166" ht="15.75" customHeight="1" s="78"/>
    <row r="167" ht="15.75" customHeight="1" s="78"/>
    <row r="168" ht="15.75" customHeight="1" s="78"/>
    <row r="169" ht="15.75" customHeight="1" s="78"/>
    <row r="170" ht="15.75" customHeight="1" s="78"/>
    <row r="171" ht="15.75" customHeight="1" s="78"/>
    <row r="172" ht="15.75" customHeight="1" s="78"/>
    <row r="173" ht="15.75" customHeight="1" s="78"/>
    <row r="174" ht="15.75" customHeight="1" s="78"/>
    <row r="175" ht="15.75" customHeight="1" s="78"/>
    <row r="176" ht="15.75" customHeight="1" s="78"/>
    <row r="177" ht="15.75" customHeight="1" s="78"/>
    <row r="178" ht="15.75" customHeight="1" s="78"/>
    <row r="179" ht="15.75" customHeight="1" s="78"/>
    <row r="180" ht="15.75" customHeight="1" s="78"/>
    <row r="181" ht="15.75" customHeight="1" s="78"/>
    <row r="182" ht="15.75" customHeight="1" s="78"/>
    <row r="183" ht="15.75" customHeight="1" s="78"/>
    <row r="184" ht="15.75" customHeight="1" s="78"/>
    <row r="185" ht="15.75" customHeight="1" s="78"/>
    <row r="186" ht="15.75" customHeight="1" s="78"/>
    <row r="187" ht="15.75" customHeight="1" s="78"/>
    <row r="188" ht="15.75" customHeight="1" s="78"/>
    <row r="189" ht="15.75" customHeight="1" s="78"/>
    <row r="190" ht="15.75" customHeight="1" s="78"/>
    <row r="191" ht="15.75" customHeight="1" s="78"/>
    <row r="192" ht="15.75" customHeight="1" s="78"/>
    <row r="193" ht="15.75" customHeight="1" s="78"/>
    <row r="194" ht="15.75" customHeight="1" s="78"/>
    <row r="195" ht="15.75" customHeight="1" s="78"/>
    <row r="196" ht="15.75" customHeight="1" s="78"/>
    <row r="197" ht="15.75" customHeight="1" s="78"/>
    <row r="198" ht="15.75" customHeight="1" s="78"/>
    <row r="199" ht="15.75" customHeight="1" s="78"/>
    <row r="200" ht="15.75" customHeight="1" s="78"/>
    <row r="201" ht="15.75" customHeight="1" s="78"/>
    <row r="202" ht="15.75" customHeight="1" s="78"/>
    <row r="203" ht="15.75" customHeight="1" s="78"/>
    <row r="204" ht="15.75" customHeight="1" s="78"/>
    <row r="205" ht="15.75" customHeight="1" s="78"/>
    <row r="206" ht="15.75" customHeight="1" s="78"/>
    <row r="207" ht="15.75" customHeight="1" s="78"/>
    <row r="208" ht="15.75" customHeight="1" s="78"/>
    <row r="209" ht="15.75" customHeight="1" s="78"/>
    <row r="210" ht="15.75" customHeight="1" s="78"/>
    <row r="211" ht="15.75" customHeight="1" s="78"/>
    <row r="212" ht="15.75" customHeight="1" s="78"/>
    <row r="213" ht="15.75" customHeight="1" s="78"/>
    <row r="214" ht="15.75" customHeight="1" s="78"/>
    <row r="215" ht="15.75" customHeight="1" s="78"/>
    <row r="216" ht="15.75" customHeight="1" s="78"/>
    <row r="217" ht="15.75" customHeight="1" s="78"/>
    <row r="218" ht="15.75" customHeight="1" s="78"/>
    <row r="219" ht="15.75" customHeight="1" s="78"/>
    <row r="220" ht="15.75" customHeight="1" s="78"/>
    <row r="221" ht="15.75" customHeight="1" s="78"/>
    <row r="222" ht="15.75" customHeight="1" s="78"/>
    <row r="223" ht="15.75" customHeight="1" s="78"/>
    <row r="224" ht="15.75" customHeight="1" s="78"/>
    <row r="225" ht="15.75" customHeight="1" s="78"/>
    <row r="226" ht="15.75" customHeight="1" s="78"/>
    <row r="227" ht="15.75" customHeight="1" s="78"/>
    <row r="228" ht="15.75" customHeight="1" s="78"/>
    <row r="229" ht="15.75" customHeight="1" s="78"/>
    <row r="230" ht="15.75" customHeight="1" s="78"/>
    <row r="231" ht="15.75" customHeight="1" s="78"/>
    <row r="232" ht="15.75" customHeight="1" s="78"/>
    <row r="233" ht="15.75" customHeight="1" s="78"/>
    <row r="234" ht="15.75" customHeight="1" s="78"/>
    <row r="235" ht="15.75" customHeight="1" s="78"/>
    <row r="236" ht="15.75" customHeight="1" s="78"/>
    <row r="237" ht="15.75" customHeight="1" s="78"/>
    <row r="238" ht="15.75" customHeight="1" s="78"/>
    <row r="239" ht="15.75" customHeight="1" s="78"/>
    <row r="240" ht="15.75" customHeight="1" s="78"/>
    <row r="241" ht="15.75" customHeight="1" s="78"/>
    <row r="242" ht="15.75" customHeight="1" s="78"/>
    <row r="243" ht="15.75" customHeight="1" s="78"/>
    <row r="244" ht="15.75" customHeight="1" s="78"/>
    <row r="245" ht="15.75" customHeight="1" s="78"/>
    <row r="246" ht="15.75" customHeight="1" s="78"/>
    <row r="247" ht="15.75" customHeight="1" s="78"/>
    <row r="248" ht="15.75" customHeight="1" s="78"/>
    <row r="249" ht="15.75" customHeight="1" s="78"/>
    <row r="250" ht="15.75" customHeight="1" s="78"/>
    <row r="251" ht="15.75" customHeight="1" s="78"/>
    <row r="252" ht="15.75" customHeight="1" s="78"/>
    <row r="253" ht="15.75" customHeight="1" s="78"/>
    <row r="254" ht="15.75" customHeight="1" s="78"/>
    <row r="255" ht="15.75" customHeight="1" s="78"/>
    <row r="256" ht="15.75" customHeight="1" s="78"/>
    <row r="257" ht="15.75" customHeight="1" s="78"/>
    <row r="258" ht="15.75" customHeight="1" s="78"/>
    <row r="259" ht="15.75" customHeight="1" s="78"/>
    <row r="260" ht="15.75" customHeight="1" s="78"/>
    <row r="261" ht="15.75" customHeight="1" s="78"/>
    <row r="262" ht="15.75" customHeight="1" s="78"/>
    <row r="263" ht="15.75" customHeight="1" s="78"/>
    <row r="264" ht="15.75" customHeight="1" s="78"/>
    <row r="265" ht="15.75" customHeight="1" s="78"/>
    <row r="266" ht="15.75" customHeight="1" s="78"/>
    <row r="267" ht="15.75" customHeight="1" s="78"/>
    <row r="268" ht="15.75" customHeight="1" s="78"/>
    <row r="269" ht="15.75" customHeight="1" s="78"/>
    <row r="270" ht="15.75" customHeight="1" s="78"/>
    <row r="271" ht="15.75" customHeight="1" s="78"/>
    <row r="272" ht="15.75" customHeight="1" s="78"/>
    <row r="273" ht="15.75" customHeight="1" s="78"/>
    <row r="274" ht="15.75" customHeight="1" s="78"/>
    <row r="275" ht="15.75" customHeight="1" s="78"/>
    <row r="276" ht="15.75" customHeight="1" s="78"/>
    <row r="277" ht="15.75" customHeight="1" s="78"/>
    <row r="278" ht="15.75" customHeight="1" s="78"/>
    <row r="279" ht="15.75" customHeight="1" s="78"/>
    <row r="280" ht="15.75" customHeight="1" s="78"/>
    <row r="281" ht="15.75" customHeight="1" s="78"/>
    <row r="282" ht="15.75" customHeight="1" s="78"/>
    <row r="283" ht="15.75" customHeight="1" s="78"/>
    <row r="284" ht="15.75" customHeight="1" s="78"/>
    <row r="285" ht="15.75" customHeight="1" s="78"/>
    <row r="286" ht="15.75" customHeight="1" s="78"/>
    <row r="287" ht="15.75" customHeight="1" s="78"/>
    <row r="288" ht="15.75" customHeight="1" s="78"/>
    <row r="289" ht="15.75" customHeight="1" s="78"/>
    <row r="290" ht="15.75" customHeight="1" s="78"/>
    <row r="291" ht="15.75" customHeight="1" s="78"/>
    <row r="292" ht="15.75" customHeight="1" s="78"/>
    <row r="293" ht="15.75" customHeight="1" s="78"/>
    <row r="294" ht="15.75" customHeight="1" s="78"/>
    <row r="295" ht="15.75" customHeight="1" s="78"/>
    <row r="296" ht="15.75" customHeight="1" s="78"/>
    <row r="297" ht="15.75" customHeight="1" s="78"/>
    <row r="298" ht="15.75" customHeight="1" s="78"/>
    <row r="299" ht="15.75" customHeight="1" s="78"/>
    <row r="300" ht="15.75" customHeight="1" s="78"/>
    <row r="301" ht="15.75" customHeight="1" s="78"/>
    <row r="302" ht="15.75" customHeight="1" s="78"/>
    <row r="303" ht="15.75" customHeight="1" s="78"/>
    <row r="304" ht="15.75" customHeight="1" s="78"/>
    <row r="305" ht="15.75" customHeight="1" s="78"/>
    <row r="306" ht="15.75" customHeight="1" s="78"/>
    <row r="307" ht="15.75" customHeight="1" s="78"/>
    <row r="308" ht="15.75" customHeight="1" s="78"/>
    <row r="309" ht="15.75" customHeight="1" s="78"/>
    <row r="310" ht="15.75" customHeight="1" s="78"/>
    <row r="311" ht="15.75" customHeight="1" s="78"/>
    <row r="312" ht="15.75" customHeight="1" s="78"/>
    <row r="313" ht="15.75" customHeight="1" s="78"/>
    <row r="314" ht="15.75" customHeight="1" s="78"/>
    <row r="315" ht="15.75" customHeight="1" s="78"/>
    <row r="316" ht="15.75" customHeight="1" s="78"/>
    <row r="317" ht="15.75" customHeight="1" s="78"/>
    <row r="318" ht="15.75" customHeight="1" s="78"/>
    <row r="319" ht="15.75" customHeight="1" s="78"/>
    <row r="320" ht="15.75" customHeight="1" s="78"/>
    <row r="321" ht="15.75" customHeight="1" s="78"/>
    <row r="322" ht="15.75" customHeight="1" s="78"/>
    <row r="323" ht="15.75" customHeight="1" s="78"/>
    <row r="324" ht="15.75" customHeight="1" s="78"/>
    <row r="325" ht="15.75" customHeight="1" s="78"/>
    <row r="326" ht="15.75" customHeight="1" s="78"/>
    <row r="327" ht="15.75" customHeight="1" s="78"/>
    <row r="328" ht="15.75" customHeight="1" s="78"/>
    <row r="329" ht="15.75" customHeight="1" s="78"/>
    <row r="330" ht="15.75" customHeight="1" s="78"/>
    <row r="331" ht="15.75" customHeight="1" s="78"/>
    <row r="332" ht="15.75" customHeight="1" s="78"/>
    <row r="333" ht="15.75" customHeight="1" s="78"/>
    <row r="334" ht="15.75" customHeight="1" s="78"/>
    <row r="335" ht="15.75" customHeight="1" s="78"/>
    <row r="336" ht="15.75" customHeight="1" s="78"/>
    <row r="337" ht="15.75" customHeight="1" s="78"/>
    <row r="338" ht="15.75" customHeight="1" s="78"/>
    <row r="339" ht="15.75" customHeight="1" s="78"/>
    <row r="340" ht="15.75" customHeight="1" s="78"/>
    <row r="341" ht="15.75" customHeight="1" s="78"/>
    <row r="342" ht="15.75" customHeight="1" s="78"/>
    <row r="343" ht="15.75" customHeight="1" s="78"/>
    <row r="344" ht="15.75" customHeight="1" s="78"/>
    <row r="345" ht="15.75" customHeight="1" s="78"/>
    <row r="346" ht="15.75" customHeight="1" s="78"/>
    <row r="347" ht="15.75" customHeight="1" s="78"/>
    <row r="348" ht="15.75" customHeight="1" s="78"/>
    <row r="349" ht="15.75" customHeight="1" s="78"/>
    <row r="350" ht="15.75" customHeight="1" s="78"/>
    <row r="351" ht="15.75" customHeight="1" s="78"/>
    <row r="352" ht="15.75" customHeight="1" s="78"/>
    <row r="353" ht="15.75" customHeight="1" s="78"/>
    <row r="354" ht="15.75" customHeight="1" s="78"/>
    <row r="355" ht="15.75" customHeight="1" s="78"/>
    <row r="356" ht="15.75" customHeight="1" s="78"/>
    <row r="357" ht="15.75" customHeight="1" s="78"/>
    <row r="358" ht="15.75" customHeight="1" s="78"/>
    <row r="359" ht="15.75" customHeight="1" s="78"/>
    <row r="360" ht="15.75" customHeight="1" s="78"/>
    <row r="361" ht="15.75" customHeight="1" s="78"/>
    <row r="362" ht="15.75" customHeight="1" s="78"/>
    <row r="363" ht="15.75" customHeight="1" s="78"/>
    <row r="364" ht="15.75" customHeight="1" s="78"/>
    <row r="365" ht="15.75" customHeight="1" s="78"/>
    <row r="366" ht="15.75" customHeight="1" s="78"/>
    <row r="367" ht="15.75" customHeight="1" s="78"/>
    <row r="368" ht="15.75" customHeight="1" s="78"/>
    <row r="369" ht="15.75" customHeight="1" s="78"/>
    <row r="370" ht="15.75" customHeight="1" s="78"/>
    <row r="371" ht="15.75" customHeight="1" s="78"/>
    <row r="372" ht="15.75" customHeight="1" s="78"/>
    <row r="373" ht="15.75" customHeight="1" s="78"/>
    <row r="374" ht="15.75" customHeight="1" s="78"/>
    <row r="375" ht="15.75" customHeight="1" s="78"/>
    <row r="376" ht="15.75" customHeight="1" s="78"/>
    <row r="377" ht="15.75" customHeight="1" s="78"/>
    <row r="378" ht="15.75" customHeight="1" s="78"/>
    <row r="379" ht="15.75" customHeight="1" s="78"/>
    <row r="380" ht="15.75" customHeight="1" s="78"/>
    <row r="381" ht="15.75" customHeight="1" s="78"/>
    <row r="382" ht="15.75" customHeight="1" s="78"/>
    <row r="383" ht="15.75" customHeight="1" s="78"/>
    <row r="384" ht="15.75" customHeight="1" s="78"/>
    <row r="385" ht="15.75" customHeight="1" s="78"/>
    <row r="386" ht="15.75" customHeight="1" s="78"/>
    <row r="387" ht="15.75" customHeight="1" s="78"/>
    <row r="388" ht="15.75" customHeight="1" s="78"/>
    <row r="389" ht="15.75" customHeight="1" s="78"/>
    <row r="390" ht="15.75" customHeight="1" s="78"/>
    <row r="391" ht="15.75" customHeight="1" s="78"/>
    <row r="392" ht="15.75" customHeight="1" s="78"/>
    <row r="393" ht="15.75" customHeight="1" s="78"/>
    <row r="394" ht="15.75" customHeight="1" s="78"/>
    <row r="395" ht="15.75" customHeight="1" s="78"/>
    <row r="396" ht="15.75" customHeight="1" s="78"/>
    <row r="397" ht="15.75" customHeight="1" s="78"/>
    <row r="398" ht="15.75" customHeight="1" s="78"/>
    <row r="399" ht="15.75" customHeight="1" s="78"/>
    <row r="400" ht="15.75" customHeight="1" s="78"/>
    <row r="401" ht="15.75" customHeight="1" s="78"/>
    <row r="402" ht="15.75" customHeight="1" s="78"/>
    <row r="403" ht="15.75" customHeight="1" s="78"/>
    <row r="404" ht="15.75" customHeight="1" s="78"/>
    <row r="405" ht="15.75" customHeight="1" s="78"/>
    <row r="406" ht="15.75" customHeight="1" s="78"/>
    <row r="407" ht="15.75" customHeight="1" s="78"/>
    <row r="408" ht="15.75" customHeight="1" s="78"/>
    <row r="409" ht="15.75" customHeight="1" s="78"/>
    <row r="410" ht="15.75" customHeight="1" s="78"/>
    <row r="411" ht="15.75" customHeight="1" s="78"/>
    <row r="412" ht="15.75" customHeight="1" s="78"/>
    <row r="413" ht="15.75" customHeight="1" s="78"/>
    <row r="414" ht="15.75" customHeight="1" s="78"/>
    <row r="415" ht="15.75" customHeight="1" s="78"/>
    <row r="416" ht="15.75" customHeight="1" s="78"/>
    <row r="417" ht="15.75" customHeight="1" s="78"/>
    <row r="418" ht="15.75" customHeight="1" s="78"/>
    <row r="419" ht="15.75" customHeight="1" s="78"/>
    <row r="420" ht="15.75" customHeight="1" s="78"/>
    <row r="421" ht="15.75" customHeight="1" s="78"/>
    <row r="422" ht="15.75" customHeight="1" s="78"/>
    <row r="423" ht="15.75" customHeight="1" s="78"/>
    <row r="424" ht="15.75" customHeight="1" s="78"/>
    <row r="425" ht="15.75" customHeight="1" s="78"/>
    <row r="426" ht="15.75" customHeight="1" s="78"/>
    <row r="427" ht="15.75" customHeight="1" s="78"/>
    <row r="428" ht="15.75" customHeight="1" s="78"/>
    <row r="429" ht="15.75" customHeight="1" s="78"/>
    <row r="430" ht="15.75" customHeight="1" s="78"/>
    <row r="431" ht="15.75" customHeight="1" s="78"/>
    <row r="432" ht="15.75" customHeight="1" s="78"/>
    <row r="433" ht="15.75" customHeight="1" s="78"/>
    <row r="434" ht="15.75" customHeight="1" s="78"/>
    <row r="435" ht="15.75" customHeight="1" s="78"/>
    <row r="436" ht="15.75" customHeight="1" s="78"/>
    <row r="437" ht="15.75" customHeight="1" s="78"/>
    <row r="438" ht="15.75" customHeight="1" s="78"/>
    <row r="439" ht="15.75" customHeight="1" s="78"/>
    <row r="440" ht="15.75" customHeight="1" s="78"/>
    <row r="441" ht="15.75" customHeight="1" s="78"/>
    <row r="442" ht="15.75" customHeight="1" s="78"/>
    <row r="443" ht="15.75" customHeight="1" s="78"/>
    <row r="444" ht="15.75" customHeight="1" s="78"/>
    <row r="445" ht="15.75" customHeight="1" s="78"/>
    <row r="446" ht="15.75" customHeight="1" s="78"/>
    <row r="447" ht="15.75" customHeight="1" s="78"/>
    <row r="448" ht="15.75" customHeight="1" s="78"/>
    <row r="449" ht="15.75" customHeight="1" s="78"/>
    <row r="450" ht="15.75" customHeight="1" s="78"/>
    <row r="451" ht="15.75" customHeight="1" s="78"/>
    <row r="452" ht="15.75" customHeight="1" s="78"/>
    <row r="453" ht="15.75" customHeight="1" s="78"/>
    <row r="454" ht="15.75" customHeight="1" s="78"/>
    <row r="455" ht="15.75" customHeight="1" s="78"/>
    <row r="456" ht="15.75" customHeight="1" s="78"/>
    <row r="457" ht="15.75" customHeight="1" s="78"/>
    <row r="458" ht="15.75" customHeight="1" s="78"/>
    <row r="459" ht="15.75" customHeight="1" s="78"/>
    <row r="460" ht="15.75" customHeight="1" s="78"/>
    <row r="461" ht="15.75" customHeight="1" s="78"/>
    <row r="462" ht="15.75" customHeight="1" s="78"/>
    <row r="463" ht="15.75" customHeight="1" s="78"/>
    <row r="464" ht="15.75" customHeight="1" s="78"/>
    <row r="465" ht="15.75" customHeight="1" s="78"/>
    <row r="466" ht="15.75" customHeight="1" s="78"/>
    <row r="467" ht="15.75" customHeight="1" s="78"/>
    <row r="468" ht="15.75" customHeight="1" s="78"/>
    <row r="469" ht="15.75" customHeight="1" s="78"/>
    <row r="470" ht="15.75" customHeight="1" s="78"/>
    <row r="471" ht="15.75" customHeight="1" s="78"/>
    <row r="472" ht="15.75" customHeight="1" s="78"/>
    <row r="473" ht="15.75" customHeight="1" s="78"/>
    <row r="474" ht="15.75" customHeight="1" s="78"/>
    <row r="475" ht="15.75" customHeight="1" s="78"/>
    <row r="476" ht="15.75" customHeight="1" s="78"/>
    <row r="477" ht="15.75" customHeight="1" s="78"/>
    <row r="478" ht="15.75" customHeight="1" s="78"/>
    <row r="479" ht="15.75" customHeight="1" s="78"/>
    <row r="480" ht="15.75" customHeight="1" s="78"/>
    <row r="481" ht="15.75" customHeight="1" s="78"/>
    <row r="482" ht="15.75" customHeight="1" s="78"/>
    <row r="483" ht="15.75" customHeight="1" s="78"/>
    <row r="484" ht="15.75" customHeight="1" s="78"/>
    <row r="485" ht="15.75" customHeight="1" s="78"/>
    <row r="486" ht="15.75" customHeight="1" s="78"/>
    <row r="487" ht="15.75" customHeight="1" s="78"/>
    <row r="488" ht="15.75" customHeight="1" s="78"/>
    <row r="489" ht="15.75" customHeight="1" s="78"/>
    <row r="490" ht="15.75" customHeight="1" s="78"/>
    <row r="491" ht="15.75" customHeight="1" s="78"/>
    <row r="492" ht="15.75" customHeight="1" s="78"/>
    <row r="493" ht="15.75" customHeight="1" s="78"/>
    <row r="494" ht="15.75" customHeight="1" s="78"/>
    <row r="495" ht="15.75" customHeight="1" s="78"/>
    <row r="496" ht="15.75" customHeight="1" s="78"/>
    <row r="497" ht="15.75" customHeight="1" s="78"/>
    <row r="498" ht="15.75" customHeight="1" s="78"/>
    <row r="499" ht="15.75" customHeight="1" s="78"/>
    <row r="500" ht="15.75" customHeight="1" s="78"/>
    <row r="501" ht="15.75" customHeight="1" s="78"/>
    <row r="502" ht="15.75" customHeight="1" s="78"/>
    <row r="503" ht="15.75" customHeight="1" s="78"/>
    <row r="504" ht="15.75" customHeight="1" s="78"/>
    <row r="505" ht="15.75" customHeight="1" s="78"/>
    <row r="506" ht="15.75" customHeight="1" s="78"/>
    <row r="507" ht="15.75" customHeight="1" s="78"/>
    <row r="508" ht="15.75" customHeight="1" s="78"/>
    <row r="509" ht="15.75" customHeight="1" s="78"/>
    <row r="510" ht="15.75" customHeight="1" s="78"/>
    <row r="511" ht="15.75" customHeight="1" s="78"/>
    <row r="512" ht="15.75" customHeight="1" s="78"/>
    <row r="513" ht="15.75" customHeight="1" s="78"/>
    <row r="514" ht="15.75" customHeight="1" s="78"/>
    <row r="515" ht="15.75" customHeight="1" s="78"/>
    <row r="516" ht="15.75" customHeight="1" s="78"/>
    <row r="517" ht="15.75" customHeight="1" s="78"/>
    <row r="518" ht="15.75" customHeight="1" s="78"/>
    <row r="519" ht="15.75" customHeight="1" s="78"/>
    <row r="520" ht="15.75" customHeight="1" s="78"/>
    <row r="521" ht="15.75" customHeight="1" s="78"/>
    <row r="522" ht="15.75" customHeight="1" s="78"/>
    <row r="523" ht="15.75" customHeight="1" s="78"/>
    <row r="524" ht="15.75" customHeight="1" s="78"/>
    <row r="525" ht="15.75" customHeight="1" s="78"/>
    <row r="526" ht="15.75" customHeight="1" s="78"/>
    <row r="527" ht="15.75" customHeight="1" s="78"/>
    <row r="528" ht="15.75" customHeight="1" s="78"/>
    <row r="529" ht="15.75" customHeight="1" s="78"/>
    <row r="530" ht="15.75" customHeight="1" s="78"/>
    <row r="531" ht="15.75" customHeight="1" s="78"/>
    <row r="532" ht="15.75" customHeight="1" s="78"/>
    <row r="533" ht="15.75" customHeight="1" s="78"/>
    <row r="534" ht="15.75" customHeight="1" s="78"/>
    <row r="535" ht="15.75" customHeight="1" s="78"/>
    <row r="536" ht="15.75" customHeight="1" s="78"/>
    <row r="537" ht="15.75" customHeight="1" s="78"/>
    <row r="538" ht="15.75" customHeight="1" s="78"/>
    <row r="539" ht="15.75" customHeight="1" s="78"/>
    <row r="540" ht="15.75" customHeight="1" s="78"/>
    <row r="541" ht="15.75" customHeight="1" s="78"/>
    <row r="542" ht="15.75" customHeight="1" s="78"/>
    <row r="543" ht="15.75" customHeight="1" s="78"/>
    <row r="544" ht="15.75" customHeight="1" s="78"/>
    <row r="545" ht="15.75" customHeight="1" s="78"/>
    <row r="546" ht="15.75" customHeight="1" s="78"/>
    <row r="547" ht="15.75" customHeight="1" s="78"/>
    <row r="548" ht="15.75" customHeight="1" s="78"/>
    <row r="549" ht="15.75" customHeight="1" s="78"/>
    <row r="550" ht="15.75" customHeight="1" s="78"/>
    <row r="551" ht="15.75" customHeight="1" s="78"/>
    <row r="552" ht="15.75" customHeight="1" s="78"/>
    <row r="553" ht="15.75" customHeight="1" s="78"/>
    <row r="554" ht="15.75" customHeight="1" s="78"/>
    <row r="555" ht="15.75" customHeight="1" s="78"/>
    <row r="556" ht="15.75" customHeight="1" s="78"/>
    <row r="557" ht="15.75" customHeight="1" s="78"/>
    <row r="558" ht="15.75" customHeight="1" s="78"/>
    <row r="559" ht="15.75" customHeight="1" s="78"/>
    <row r="560" ht="15.75" customHeight="1" s="78"/>
    <row r="561" ht="15.75" customHeight="1" s="78"/>
    <row r="562" ht="15.75" customHeight="1" s="78"/>
    <row r="563" ht="15.75" customHeight="1" s="78"/>
    <row r="564" ht="15.75" customHeight="1" s="78"/>
    <row r="565" ht="15.75" customHeight="1" s="78"/>
    <row r="566" ht="15.75" customHeight="1" s="78"/>
    <row r="567" ht="15.75" customHeight="1" s="78"/>
    <row r="568" ht="15.75" customHeight="1" s="78"/>
    <row r="569" ht="15.75" customHeight="1" s="78"/>
    <row r="570" ht="15.75" customHeight="1" s="78"/>
    <row r="571" ht="15.75" customHeight="1" s="78"/>
    <row r="572" ht="15.75" customHeight="1" s="78"/>
    <row r="573" ht="15.75" customHeight="1" s="78"/>
    <row r="574" ht="15.75" customHeight="1" s="78"/>
    <row r="575" ht="15.75" customHeight="1" s="78"/>
    <row r="576" ht="15.75" customHeight="1" s="78"/>
    <row r="577" ht="15.75" customHeight="1" s="78"/>
    <row r="578" ht="15.75" customHeight="1" s="78"/>
    <row r="579" ht="15.75" customHeight="1" s="78"/>
    <row r="580" ht="15.75" customHeight="1" s="78"/>
    <row r="581" ht="15.75" customHeight="1" s="78"/>
    <row r="582" ht="15.75" customHeight="1" s="78"/>
    <row r="583" ht="15.75" customHeight="1" s="78"/>
    <row r="584" ht="15.75" customHeight="1" s="78"/>
    <row r="585" ht="15.75" customHeight="1" s="78"/>
    <row r="586" ht="15.75" customHeight="1" s="78"/>
    <row r="587" ht="15.75" customHeight="1" s="78"/>
    <row r="588" ht="15.75" customHeight="1" s="78"/>
    <row r="589" ht="15.75" customHeight="1" s="78"/>
    <row r="590" ht="15.75" customHeight="1" s="78"/>
    <row r="591" ht="15.75" customHeight="1" s="78"/>
    <row r="592" ht="15.75" customHeight="1" s="78"/>
    <row r="593" ht="15.75" customHeight="1" s="78"/>
    <row r="594" ht="15.75" customHeight="1" s="78"/>
    <row r="595" ht="15.75" customHeight="1" s="78"/>
    <row r="596" ht="15.75" customHeight="1" s="78"/>
    <row r="597" ht="15.75" customHeight="1" s="78"/>
    <row r="598" ht="15.75" customHeight="1" s="78"/>
    <row r="599" ht="15.75" customHeight="1" s="78"/>
    <row r="600" ht="15.75" customHeight="1" s="78"/>
    <row r="601" ht="15.75" customHeight="1" s="78"/>
    <row r="602" ht="15.75" customHeight="1" s="78"/>
    <row r="603" ht="15.75" customHeight="1" s="78"/>
    <row r="604" ht="15.75" customHeight="1" s="78"/>
    <row r="605" ht="15.75" customHeight="1" s="78"/>
    <row r="606" ht="15.75" customHeight="1" s="78"/>
    <row r="607" ht="15.75" customHeight="1" s="78"/>
    <row r="608" ht="15.75" customHeight="1" s="78"/>
    <row r="609" ht="15.75" customHeight="1" s="78"/>
    <row r="610" ht="15.75" customHeight="1" s="78"/>
    <row r="611" ht="15.75" customHeight="1" s="78"/>
    <row r="612" ht="15.75" customHeight="1" s="78"/>
    <row r="613" ht="15.75" customHeight="1" s="78"/>
    <row r="614" ht="15.75" customHeight="1" s="78"/>
    <row r="615" ht="15.75" customHeight="1" s="78"/>
    <row r="616" ht="15.75" customHeight="1" s="78"/>
    <row r="617" ht="15.75" customHeight="1" s="78"/>
    <row r="618" ht="15.75" customHeight="1" s="78"/>
    <row r="619" ht="15.75" customHeight="1" s="78"/>
    <row r="620" ht="15.75" customHeight="1" s="78"/>
    <row r="621" ht="15.75" customHeight="1" s="78"/>
    <row r="622" ht="15.75" customHeight="1" s="78"/>
    <row r="623" ht="15.75" customHeight="1" s="78"/>
    <row r="624" ht="15.75" customHeight="1" s="78"/>
    <row r="625" ht="15.75" customHeight="1" s="78"/>
    <row r="626" ht="15.75" customHeight="1" s="78"/>
    <row r="627" ht="15.75" customHeight="1" s="78"/>
    <row r="628" ht="15.75" customHeight="1" s="78"/>
    <row r="629" ht="15.75" customHeight="1" s="78"/>
    <row r="630" ht="15.75" customHeight="1" s="78"/>
    <row r="631" ht="15.75" customHeight="1" s="78"/>
    <row r="632" ht="15.75" customHeight="1" s="78"/>
    <row r="633" ht="15.75" customHeight="1" s="78"/>
    <row r="634" ht="15.75" customHeight="1" s="78"/>
    <row r="635" ht="15.75" customHeight="1" s="78"/>
    <row r="636" ht="15.75" customHeight="1" s="78"/>
    <row r="637" ht="15.75" customHeight="1" s="78"/>
    <row r="638" ht="15.75" customHeight="1" s="78"/>
    <row r="639" ht="15.75" customHeight="1" s="78"/>
    <row r="640" ht="15.75" customHeight="1" s="78"/>
    <row r="641" ht="15.75" customHeight="1" s="78"/>
    <row r="642" ht="15.75" customHeight="1" s="78"/>
    <row r="643" ht="15.75" customHeight="1" s="78"/>
    <row r="644" ht="15.75" customHeight="1" s="78"/>
    <row r="645" ht="15.75" customHeight="1" s="78"/>
    <row r="646" ht="15.75" customHeight="1" s="78"/>
    <row r="647" ht="15.75" customHeight="1" s="78"/>
    <row r="648" ht="15.75" customHeight="1" s="78"/>
    <row r="649" ht="15.75" customHeight="1" s="78"/>
    <row r="650" ht="15.75" customHeight="1" s="78"/>
    <row r="651" ht="15.75" customHeight="1" s="78"/>
    <row r="652" ht="15.75" customHeight="1" s="78"/>
    <row r="653" ht="15.75" customHeight="1" s="78"/>
    <row r="654" ht="15.75" customHeight="1" s="78"/>
    <row r="655" ht="15.75" customHeight="1" s="78"/>
    <row r="656" ht="15.75" customHeight="1" s="78"/>
    <row r="657" ht="15.75" customHeight="1" s="78"/>
    <row r="658" ht="15.75" customHeight="1" s="78"/>
    <row r="659" ht="15.75" customHeight="1" s="78"/>
    <row r="660" ht="15.75" customHeight="1" s="78"/>
    <row r="661" ht="15.75" customHeight="1" s="78"/>
    <row r="662" ht="15.75" customHeight="1" s="78"/>
    <row r="663" ht="15.75" customHeight="1" s="78"/>
    <row r="664" ht="15.75" customHeight="1" s="78"/>
    <row r="665" ht="15.75" customHeight="1" s="78"/>
    <row r="666" ht="15.75" customHeight="1" s="78"/>
    <row r="667" ht="15.75" customHeight="1" s="78"/>
    <row r="668" ht="15.75" customHeight="1" s="78"/>
    <row r="669" ht="15.75" customHeight="1" s="78"/>
    <row r="670" ht="15.75" customHeight="1" s="78"/>
    <row r="671" ht="15.75" customHeight="1" s="78"/>
    <row r="672" ht="15.75" customHeight="1" s="78"/>
    <row r="673" ht="15.75" customHeight="1" s="78"/>
    <row r="674" ht="15.75" customHeight="1" s="78"/>
    <row r="675" ht="15.75" customHeight="1" s="78"/>
    <row r="676" ht="15.75" customHeight="1" s="78"/>
    <row r="677" ht="15.75" customHeight="1" s="78"/>
    <row r="678" ht="15.75" customHeight="1" s="78"/>
    <row r="679" ht="15.75" customHeight="1" s="78"/>
    <row r="680" ht="15.75" customHeight="1" s="78"/>
    <row r="681" ht="15.75" customHeight="1" s="78"/>
    <row r="682" ht="15.75" customHeight="1" s="78"/>
    <row r="683" ht="15.75" customHeight="1" s="78"/>
    <row r="684" ht="15.75" customHeight="1" s="78"/>
    <row r="685" ht="15.75" customHeight="1" s="78"/>
    <row r="686" ht="15.75" customHeight="1" s="78"/>
    <row r="687" ht="15.75" customHeight="1" s="78"/>
    <row r="688" ht="15.75" customHeight="1" s="78"/>
    <row r="689" ht="15.75" customHeight="1" s="78"/>
    <row r="690" ht="15.75" customHeight="1" s="78"/>
    <row r="691" ht="15.75" customHeight="1" s="78"/>
    <row r="692" ht="15.75" customHeight="1" s="78"/>
    <row r="693" ht="15.75" customHeight="1" s="78"/>
    <row r="694" ht="15.75" customHeight="1" s="78"/>
    <row r="695" ht="15.75" customHeight="1" s="78"/>
    <row r="696" ht="15.75" customHeight="1" s="78"/>
    <row r="697" ht="15.75" customHeight="1" s="78"/>
    <row r="698" ht="15.75" customHeight="1" s="78"/>
    <row r="699" ht="15.75" customHeight="1" s="78"/>
    <row r="700" ht="15.75" customHeight="1" s="78"/>
    <row r="701" ht="15.75" customHeight="1" s="78"/>
    <row r="702" ht="15.75" customHeight="1" s="78"/>
    <row r="703" ht="15.75" customHeight="1" s="78"/>
    <row r="704" ht="15.75" customHeight="1" s="78"/>
    <row r="705" ht="15.75" customHeight="1" s="78"/>
    <row r="706" ht="15.75" customHeight="1" s="78"/>
    <row r="707" ht="15.75" customHeight="1" s="78"/>
    <row r="708" ht="15.75" customHeight="1" s="78"/>
    <row r="709" ht="15.75" customHeight="1" s="78"/>
    <row r="710" ht="15.75" customHeight="1" s="78"/>
    <row r="711" ht="15.75" customHeight="1" s="78"/>
    <row r="712" ht="15.75" customHeight="1" s="78"/>
    <row r="713" ht="15.75" customHeight="1" s="78"/>
    <row r="714" ht="15.75" customHeight="1" s="78"/>
    <row r="715" ht="15.75" customHeight="1" s="78"/>
    <row r="716" ht="15.75" customHeight="1" s="78"/>
    <row r="717" ht="15.75" customHeight="1" s="78"/>
    <row r="718" ht="15.75" customHeight="1" s="78"/>
    <row r="719" ht="15.75" customHeight="1" s="78"/>
    <row r="720" ht="15.75" customHeight="1" s="78"/>
    <row r="721" ht="15.75" customHeight="1" s="78"/>
    <row r="722" ht="15.75" customHeight="1" s="78"/>
    <row r="723" ht="15.75" customHeight="1" s="78"/>
    <row r="724" ht="15.75" customHeight="1" s="78"/>
    <row r="725" ht="15.75" customHeight="1" s="78"/>
    <row r="726" ht="15.75" customHeight="1" s="78"/>
    <row r="727" ht="15.75" customHeight="1" s="78"/>
    <row r="728" ht="15.75" customHeight="1" s="78"/>
    <row r="729" ht="15.75" customHeight="1" s="78"/>
    <row r="730" ht="15.75" customHeight="1" s="78"/>
    <row r="731" ht="15.75" customHeight="1" s="78"/>
    <row r="732" ht="15.75" customHeight="1" s="78"/>
    <row r="733" ht="15.75" customHeight="1" s="78"/>
    <row r="734" ht="15.75" customHeight="1" s="78"/>
    <row r="735" ht="15.75" customHeight="1" s="78"/>
    <row r="736" ht="15.75" customHeight="1" s="78"/>
    <row r="737" ht="15.75" customHeight="1" s="78"/>
    <row r="738" ht="15.75" customHeight="1" s="78"/>
    <row r="739" ht="15.75" customHeight="1" s="78"/>
    <row r="740" ht="15.75" customHeight="1" s="78"/>
    <row r="741" ht="15.75" customHeight="1" s="78"/>
    <row r="742" ht="15.75" customHeight="1" s="78"/>
    <row r="743" ht="15.75" customHeight="1" s="78"/>
    <row r="744" ht="15.75" customHeight="1" s="78"/>
    <row r="745" ht="15.75" customHeight="1" s="78"/>
    <row r="746" ht="15.75" customHeight="1" s="78"/>
    <row r="747" ht="15.75" customHeight="1" s="78"/>
    <row r="748" ht="15.75" customHeight="1" s="78"/>
    <row r="749" ht="15.75" customHeight="1" s="78"/>
    <row r="750" ht="15.75" customHeight="1" s="78"/>
    <row r="751" ht="15.75" customHeight="1" s="78"/>
    <row r="752" ht="15.75" customHeight="1" s="78"/>
    <row r="753" ht="15.75" customHeight="1" s="78"/>
    <row r="754" ht="15.75" customHeight="1" s="78"/>
    <row r="755" ht="15.75" customHeight="1" s="78"/>
    <row r="756" ht="15.75" customHeight="1" s="78"/>
    <row r="757" ht="15.75" customHeight="1" s="78"/>
    <row r="758" ht="15.75" customHeight="1" s="78"/>
    <row r="759" ht="15.75" customHeight="1" s="78"/>
    <row r="760" ht="15.75" customHeight="1" s="78"/>
    <row r="761" ht="15.75" customHeight="1" s="78"/>
    <row r="762" ht="15.75" customHeight="1" s="78"/>
    <row r="763" ht="15.75" customHeight="1" s="78"/>
    <row r="764" ht="15.75" customHeight="1" s="78"/>
    <row r="765" ht="15.75" customHeight="1" s="78"/>
    <row r="766" ht="15.75" customHeight="1" s="78"/>
    <row r="767" ht="15.75" customHeight="1" s="78"/>
    <row r="768" ht="15.75" customHeight="1" s="78"/>
    <row r="769" ht="15.75" customHeight="1" s="78"/>
    <row r="770" ht="15.75" customHeight="1" s="78"/>
    <row r="771" ht="15.75" customHeight="1" s="78"/>
    <row r="772" ht="15.75" customHeight="1" s="78"/>
    <row r="773" ht="15.75" customHeight="1" s="78"/>
    <row r="774" ht="15.75" customHeight="1" s="78"/>
    <row r="775" ht="15.75" customHeight="1" s="78"/>
    <row r="776" ht="15.75" customHeight="1" s="78"/>
    <row r="777" ht="15.75" customHeight="1" s="78"/>
    <row r="778" ht="15.75" customHeight="1" s="78"/>
    <row r="779" ht="15.75" customHeight="1" s="78"/>
    <row r="780" ht="15.75" customHeight="1" s="78"/>
    <row r="781" ht="15.75" customHeight="1" s="78"/>
    <row r="782" ht="15.75" customHeight="1" s="78"/>
    <row r="783" ht="15.75" customHeight="1" s="78"/>
    <row r="784" ht="15.75" customHeight="1" s="78"/>
    <row r="785" ht="15.75" customHeight="1" s="78"/>
    <row r="786" ht="15.75" customHeight="1" s="78"/>
    <row r="787" ht="15.75" customHeight="1" s="78"/>
    <row r="788" ht="15.75" customHeight="1" s="78"/>
    <row r="789" ht="15.75" customHeight="1" s="78"/>
    <row r="790" ht="15.75" customHeight="1" s="78"/>
    <row r="791" ht="15.75" customHeight="1" s="78"/>
    <row r="792" ht="15.75" customHeight="1" s="78"/>
    <row r="793" ht="15.75" customHeight="1" s="78"/>
    <row r="794" ht="15.75" customHeight="1" s="78"/>
    <row r="795" ht="15.75" customHeight="1" s="78"/>
    <row r="796" ht="15.75" customHeight="1" s="78"/>
    <row r="797" ht="15.75" customHeight="1" s="78"/>
    <row r="798" ht="15.75" customHeight="1" s="78"/>
    <row r="799" ht="15.75" customHeight="1" s="78"/>
    <row r="800" ht="15.75" customHeight="1" s="78"/>
    <row r="801" ht="15.75" customHeight="1" s="78"/>
    <row r="802" ht="15.75" customHeight="1" s="78"/>
    <row r="803" ht="15.75" customHeight="1" s="78"/>
    <row r="804" ht="15.75" customHeight="1" s="78"/>
    <row r="805" ht="15.75" customHeight="1" s="78"/>
    <row r="806" ht="15.75" customHeight="1" s="78"/>
    <row r="807" ht="15.75" customHeight="1" s="78"/>
    <row r="808" ht="15.75" customHeight="1" s="78"/>
    <row r="809" ht="15.75" customHeight="1" s="78"/>
    <row r="810" ht="15.75" customHeight="1" s="78"/>
    <row r="811" ht="15.75" customHeight="1" s="78"/>
    <row r="812" ht="15.75" customHeight="1" s="78"/>
    <row r="813" ht="15.75" customHeight="1" s="78"/>
    <row r="814" ht="15.75" customHeight="1" s="78"/>
    <row r="815" ht="15.75" customHeight="1" s="78"/>
    <row r="816" ht="15.75" customHeight="1" s="78"/>
    <row r="817" ht="15.75" customHeight="1" s="78"/>
    <row r="818" ht="15.75" customHeight="1" s="78"/>
    <row r="819" ht="15.75" customHeight="1" s="78"/>
    <row r="820" ht="15.75" customHeight="1" s="78"/>
    <row r="821" ht="15.75" customHeight="1" s="78"/>
    <row r="822" ht="15.75" customHeight="1" s="78"/>
    <row r="823" ht="15.75" customHeight="1" s="78"/>
    <row r="824" ht="15.75" customHeight="1" s="78"/>
    <row r="825" ht="15.75" customHeight="1" s="78"/>
    <row r="826" ht="15.75" customHeight="1" s="78"/>
    <row r="827" ht="15.75" customHeight="1" s="78"/>
    <row r="828" ht="15.75" customHeight="1" s="78"/>
    <row r="829" ht="15.75" customHeight="1" s="78"/>
    <row r="830" ht="15.75" customHeight="1" s="78"/>
    <row r="831" ht="15.75" customHeight="1" s="78"/>
    <row r="832" ht="15.75" customHeight="1" s="78"/>
    <row r="833" ht="15.75" customHeight="1" s="78"/>
    <row r="834" ht="15.75" customHeight="1" s="78"/>
    <row r="835" ht="15.75" customHeight="1" s="78"/>
    <row r="836" ht="15.75" customHeight="1" s="78"/>
    <row r="837" ht="15.75" customHeight="1" s="78"/>
    <row r="838" ht="15.75" customHeight="1" s="78"/>
    <row r="839" ht="15.75" customHeight="1" s="78"/>
    <row r="840" ht="15.75" customHeight="1" s="78"/>
    <row r="841" ht="15.75" customHeight="1" s="78"/>
    <row r="842" ht="15.75" customHeight="1" s="78"/>
    <row r="843" ht="15.75" customHeight="1" s="78"/>
    <row r="844" ht="15.75" customHeight="1" s="78"/>
    <row r="845" ht="15.75" customHeight="1" s="78"/>
    <row r="846" ht="15.75" customHeight="1" s="78"/>
    <row r="847" ht="15.75" customHeight="1" s="78"/>
    <row r="848" ht="15.75" customHeight="1" s="78"/>
    <row r="849" ht="15.75" customHeight="1" s="78"/>
    <row r="850" ht="15.75" customHeight="1" s="78"/>
    <row r="851" ht="15.75" customHeight="1" s="78"/>
    <row r="852" ht="15.75" customHeight="1" s="78"/>
    <row r="853" ht="15.75" customHeight="1" s="78"/>
    <row r="854" ht="15.75" customHeight="1" s="78"/>
    <row r="855" ht="15.75" customHeight="1" s="78"/>
    <row r="856" ht="15.75" customHeight="1" s="78"/>
    <row r="857" ht="15.75" customHeight="1" s="78"/>
    <row r="858" ht="15.75" customHeight="1" s="78"/>
    <row r="859" ht="15.75" customHeight="1" s="78"/>
    <row r="860" ht="15.75" customHeight="1" s="78"/>
    <row r="861" ht="15.75" customHeight="1" s="78"/>
    <row r="862" ht="15.75" customHeight="1" s="78"/>
    <row r="863" ht="15.75" customHeight="1" s="78"/>
    <row r="864" ht="15.75" customHeight="1" s="78"/>
    <row r="865" ht="15.75" customHeight="1" s="78"/>
    <row r="866" ht="15.75" customHeight="1" s="78"/>
    <row r="867" ht="15.75" customHeight="1" s="78"/>
    <row r="868" ht="15.75" customHeight="1" s="78"/>
    <row r="869" ht="15.75" customHeight="1" s="78"/>
    <row r="870" ht="15.75" customHeight="1" s="78"/>
    <row r="871" ht="15.75" customHeight="1" s="78"/>
    <row r="872" ht="15.75" customHeight="1" s="78"/>
    <row r="873" ht="15.75" customHeight="1" s="78"/>
    <row r="874" ht="15.75" customHeight="1" s="78"/>
    <row r="875" ht="15.75" customHeight="1" s="78"/>
    <row r="876" ht="15.75" customHeight="1" s="78"/>
    <row r="877" ht="15.75" customHeight="1" s="78"/>
    <row r="878" ht="15.75" customHeight="1" s="78"/>
    <row r="879" ht="15.75" customHeight="1" s="78"/>
    <row r="880" ht="15.75" customHeight="1" s="78"/>
    <row r="881" ht="15.75" customHeight="1" s="78"/>
    <row r="882" ht="15.75" customHeight="1" s="78"/>
    <row r="883" ht="15.75" customHeight="1" s="78"/>
    <row r="884" ht="15.75" customHeight="1" s="78"/>
    <row r="885" ht="15.75" customHeight="1" s="78"/>
    <row r="886" ht="15.75" customHeight="1" s="78"/>
    <row r="887" ht="15.75" customHeight="1" s="78"/>
    <row r="888" ht="15.75" customHeight="1" s="78"/>
    <row r="889" ht="15.75" customHeight="1" s="78"/>
    <row r="890" ht="15.75" customHeight="1" s="78"/>
    <row r="891" ht="15.75" customHeight="1" s="78"/>
    <row r="892" ht="15.75" customHeight="1" s="78"/>
    <row r="893" ht="15.75" customHeight="1" s="78"/>
    <row r="894" ht="15.75" customHeight="1" s="78"/>
    <row r="895" ht="15.75" customHeight="1" s="78"/>
    <row r="896" ht="15.75" customHeight="1" s="78"/>
    <row r="897" ht="15.75" customHeight="1" s="78"/>
    <row r="898" ht="15.75" customHeight="1" s="78"/>
    <row r="899" ht="15.75" customHeight="1" s="78"/>
    <row r="900" ht="15.75" customHeight="1" s="78"/>
    <row r="901" ht="15.75" customHeight="1" s="78"/>
    <row r="902" ht="15.75" customHeight="1" s="78"/>
    <row r="903" ht="15.75" customHeight="1" s="78"/>
    <row r="904" ht="15.75" customHeight="1" s="78"/>
    <row r="905" ht="15.75" customHeight="1" s="78"/>
    <row r="906" ht="15.75" customHeight="1" s="78"/>
    <row r="907" ht="15.75" customHeight="1" s="78"/>
    <row r="908" ht="15.75" customHeight="1" s="78"/>
    <row r="909" ht="15.75" customHeight="1" s="78"/>
    <row r="910" ht="15.75" customHeight="1" s="78"/>
    <row r="911" ht="15.75" customHeight="1" s="78"/>
    <row r="912" ht="15.75" customHeight="1" s="78"/>
    <row r="913" ht="15.75" customHeight="1" s="78"/>
    <row r="914" ht="15.75" customHeight="1" s="78"/>
    <row r="915" ht="15.75" customHeight="1" s="78"/>
    <row r="916" ht="15.75" customHeight="1" s="78"/>
    <row r="917" ht="15.75" customHeight="1" s="78"/>
    <row r="918" ht="15.75" customHeight="1" s="78"/>
    <row r="919" ht="15.75" customHeight="1" s="78"/>
    <row r="920" ht="15.75" customHeight="1" s="78"/>
    <row r="921" ht="15.75" customHeight="1" s="78"/>
    <row r="922" ht="15.75" customHeight="1" s="78"/>
    <row r="923" ht="15.75" customHeight="1" s="78"/>
    <row r="924" ht="15.75" customHeight="1" s="78"/>
    <row r="925" ht="15.75" customHeight="1" s="78"/>
    <row r="926" ht="15.75" customHeight="1" s="78"/>
    <row r="927" ht="15.75" customHeight="1" s="78"/>
    <row r="928" ht="15.75" customHeight="1" s="78"/>
    <row r="929" ht="15.75" customHeight="1" s="78"/>
    <row r="930" ht="15.75" customHeight="1" s="78"/>
    <row r="931" ht="15.75" customHeight="1" s="78"/>
    <row r="932" ht="15.75" customHeight="1" s="78"/>
    <row r="933" ht="15.75" customHeight="1" s="78"/>
    <row r="934" ht="15.75" customHeight="1" s="78"/>
    <row r="935" ht="15.75" customHeight="1" s="78"/>
    <row r="936" ht="15.75" customHeight="1" s="78"/>
    <row r="937" ht="15.75" customHeight="1" s="78"/>
    <row r="938" ht="15.75" customHeight="1" s="78"/>
    <row r="939" ht="15.75" customHeight="1" s="78"/>
    <row r="940" ht="15.75" customHeight="1" s="78"/>
    <row r="941" ht="15.75" customHeight="1" s="78"/>
    <row r="942" ht="15.75" customHeight="1" s="78"/>
    <row r="943" ht="15.75" customHeight="1" s="78"/>
    <row r="944" ht="15.75" customHeight="1" s="78"/>
    <row r="945" ht="15.75" customHeight="1" s="78"/>
    <row r="946" ht="15.75" customHeight="1" s="78"/>
    <row r="947" ht="15.75" customHeight="1" s="78"/>
    <row r="948" ht="15.75" customHeight="1" s="78"/>
    <row r="949" ht="15.75" customHeight="1" s="78"/>
    <row r="950" ht="15.75" customHeight="1" s="78"/>
    <row r="951" ht="15.75" customHeight="1" s="78"/>
    <row r="952" ht="15.75" customHeight="1" s="78"/>
    <row r="953" ht="15.75" customHeight="1" s="78"/>
    <row r="954" ht="15.75" customHeight="1" s="78"/>
    <row r="955" ht="15.75" customHeight="1" s="78"/>
    <row r="956" ht="15.75" customHeight="1" s="78"/>
    <row r="957" ht="15.75" customHeight="1" s="78"/>
    <row r="958" ht="15.75" customHeight="1" s="78"/>
    <row r="959" ht="15.75" customHeight="1" s="78"/>
    <row r="960" ht="15.75" customHeight="1" s="78"/>
    <row r="961" ht="15.75" customHeight="1" s="78"/>
    <row r="962" ht="15.75" customHeight="1" s="78"/>
    <row r="963" ht="15.75" customHeight="1" s="78"/>
    <row r="964" ht="15.75" customHeight="1" s="78"/>
    <row r="965" ht="15.75" customHeight="1" s="78"/>
    <row r="966" ht="15.75" customHeight="1" s="78"/>
    <row r="967" ht="15.75" customHeight="1" s="78"/>
    <row r="968" ht="15.75" customHeight="1" s="78"/>
    <row r="969" ht="15.75" customHeight="1" s="78"/>
    <row r="970" ht="15.75" customHeight="1" s="78"/>
    <row r="971" ht="15.75" customHeight="1" s="78"/>
    <row r="972" ht="15.75" customHeight="1" s="78"/>
    <row r="973" ht="15.75" customHeight="1" s="78"/>
    <row r="974" ht="15.75" customHeight="1" s="78"/>
    <row r="975" ht="15.75" customHeight="1" s="78"/>
    <row r="976" ht="15.75" customHeight="1" s="78"/>
    <row r="977" ht="15.75" customHeight="1" s="78"/>
    <row r="978" ht="15.75" customHeight="1" s="78"/>
    <row r="979" ht="15.75" customHeight="1" s="78"/>
    <row r="980" ht="15.75" customHeight="1" s="78"/>
    <row r="981" ht="15.75" customHeight="1" s="78"/>
    <row r="982" ht="15.75" customHeight="1" s="78"/>
    <row r="983" ht="15.75" customHeight="1" s="78"/>
    <row r="984" ht="15.75" customHeight="1" s="78"/>
    <row r="985" ht="15.75" customHeight="1" s="78"/>
    <row r="986" ht="15.75" customHeight="1" s="78"/>
    <row r="987" ht="15.75" customHeight="1" s="78"/>
    <row r="988" ht="15.75" customHeight="1" s="78"/>
    <row r="989" ht="15.75" customHeight="1" s="78"/>
    <row r="990" ht="15.75" customHeight="1" s="78"/>
    <row r="991" ht="15.75" customHeight="1" s="78"/>
    <row r="992" ht="15.75" customHeight="1" s="78"/>
    <row r="993" ht="15.75" customHeight="1" s="78"/>
    <row r="994" ht="15.75" customHeight="1" s="78"/>
    <row r="995" ht="15.75" customHeight="1" s="78"/>
    <row r="996" ht="15.75" customHeight="1" s="78"/>
    <row r="997" ht="15.75" customHeight="1" s="78"/>
    <row r="998" ht="15.75" customHeight="1" s="78"/>
    <row r="999" ht="15.75" customHeight="1" s="78"/>
    <row r="1000" ht="15.75" customHeight="1" s="78"/>
  </sheetData>
  <mergeCells count="31">
    <mergeCell ref="B27:B28"/>
    <mergeCell ref="B71:B72"/>
    <mergeCell ref="B31:B34"/>
    <mergeCell ref="B18:B19"/>
    <mergeCell ref="B52:B53"/>
    <mergeCell ref="B68:B70"/>
    <mergeCell ref="B46:B47"/>
    <mergeCell ref="C1:C2"/>
    <mergeCell ref="B24:B26"/>
    <mergeCell ref="B42:B45"/>
    <mergeCell ref="B29:B30"/>
    <mergeCell ref="B48:B49"/>
    <mergeCell ref="A50:A62"/>
    <mergeCell ref="B1:B2"/>
    <mergeCell ref="B63:B65"/>
    <mergeCell ref="A24:A26"/>
    <mergeCell ref="B38:B41"/>
    <mergeCell ref="B59:B61"/>
    <mergeCell ref="A3:A17"/>
    <mergeCell ref="A18:A23"/>
    <mergeCell ref="B21:B23"/>
    <mergeCell ref="A63:A73"/>
    <mergeCell ref="B3:B9"/>
    <mergeCell ref="A27:A49"/>
    <mergeCell ref="B10:B12"/>
    <mergeCell ref="B66:B67"/>
    <mergeCell ref="B13:B17"/>
    <mergeCell ref="D1:D2"/>
    <mergeCell ref="B50:B51"/>
    <mergeCell ref="B35:B36"/>
    <mergeCell ref="A1:A2"/>
  </mergeCells>
  <printOptions horizontalCentered="0" verticalCentered="0" headings="0" gridLines="0" gridLinesSet="1"/>
  <pageMargins left="0.511805555555556" right="0.511805555555556" top="0.7875" bottom="0.7875" header="0.511811023622047" footer="0.511811023622047"/>
  <pageSetup orientation="portrait" paperSize="9"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AB67"/>
  <sheetViews>
    <sheetView showFormulas="0" showGridLines="1" showRowColHeaders="1" showZeros="1" rightToLeft="0" tabSelected="0" showOutlineSymbols="1" defaultGridColor="1" view="normal" topLeftCell="A1" colorId="64" zoomScale="55" zoomScaleNormal="55" zoomScalePageLayoutView="100" workbookViewId="0">
      <selection pane="topLeft" activeCell="A1" activeCellId="0" sqref="A1"/>
    </sheetView>
  </sheetViews>
  <sheetFormatPr baseColWidth="8" defaultColWidth="14.48828125" defaultRowHeight="15" zeroHeight="0" outlineLevelRow="0"/>
  <cols>
    <col width="13.43" customWidth="1" style="77" min="1" max="1"/>
    <col width="12.86" customWidth="1" style="77" min="2" max="2"/>
    <col width="15.43" customWidth="1" style="77" min="3" max="3"/>
    <col width="8.699999999999999" customWidth="1" style="77" min="4" max="4"/>
    <col width="10.57" customWidth="1" style="77" min="5" max="5"/>
    <col width="8.699999999999999" customWidth="1" style="77" min="6" max="6"/>
    <col width="15.86" customWidth="1" style="77" min="7" max="7"/>
    <col width="8.699999999999999" customWidth="1" style="77" min="8" max="8"/>
    <col width="16" customWidth="1" style="77" min="9" max="9"/>
    <col width="8.699999999999999" customWidth="1" style="77" min="10" max="10"/>
    <col width="12.14" customWidth="1" style="77" min="11" max="11"/>
    <col width="8.699999999999999" customWidth="1" style="77" min="12" max="12"/>
    <col width="10.43" customWidth="1" style="77" min="13" max="13"/>
    <col width="23.86" customWidth="1" style="77" min="14" max="14"/>
    <col width="14.57" customWidth="1" style="77" min="15" max="15"/>
    <col width="8.699999999999999" customWidth="1" style="77" min="16" max="17"/>
    <col width="25.57" customWidth="1" style="77" min="18" max="18"/>
    <col width="8.699999999999999" customWidth="1" style="77" min="19" max="19"/>
    <col width="11.57" customWidth="1" style="77" min="20" max="20"/>
    <col width="19.57" customWidth="1" style="77" min="21" max="21"/>
    <col width="8.699999999999999" customWidth="1" style="77" min="22" max="24"/>
    <col width="16.71" customWidth="1" style="77" min="25" max="25"/>
    <col width="8.699999999999999" customWidth="1" style="77" min="26" max="26"/>
    <col width="13.57" customWidth="1" style="77" min="27" max="27"/>
    <col width="29.71" customWidth="1" style="77" min="28" max="28"/>
  </cols>
  <sheetData>
    <row r="1" ht="15" customHeight="1" s="78">
      <c r="A1" s="158" t="inlineStr">
        <is>
          <t>CRONOGRAMA FÍSICO/FINANCEIRO - AÇÕES PRAZO IMEDITO (ATÉ 3 ANOS)</t>
        </is>
      </c>
      <c r="B1" s="119" t="n"/>
      <c r="C1" s="119" t="n"/>
      <c r="D1" s="119" t="n"/>
      <c r="E1" s="119" t="n"/>
      <c r="F1" s="119" t="n"/>
      <c r="G1" s="120" t="n"/>
      <c r="I1" s="159" t="inlineStr">
        <is>
          <t>CRONOGRAMA FÍSICO/FINANCEIRO - AÇÕES CURTO PRAZO (ATÉ 8 ANOS)</t>
        </is>
      </c>
      <c r="J1" s="119" t="n"/>
      <c r="K1" s="119" t="n"/>
      <c r="L1" s="119" t="n"/>
      <c r="M1" s="119" t="n"/>
      <c r="N1" s="120" t="n"/>
      <c r="O1" s="160" t="n"/>
      <c r="P1" s="159" t="inlineStr">
        <is>
          <t>CRONOGRAMA FÍSICO/FINANCEIRO - AÇÕES MÉDIO PRAZO (ATÉ 13 ANOS)</t>
        </is>
      </c>
      <c r="Q1" s="119" t="n"/>
      <c r="R1" s="119" t="n"/>
      <c r="S1" s="119" t="n"/>
      <c r="T1" s="119" t="n"/>
      <c r="U1" s="120" t="n"/>
      <c r="W1" s="159" t="inlineStr">
        <is>
          <t>CRONOGRAMA FÍSICO/FINANCEIRO - AÇÕES LONGO PRAZO (TÉ 20 ANOS)</t>
        </is>
      </c>
      <c r="X1" s="119" t="n"/>
      <c r="Y1" s="119" t="n"/>
      <c r="Z1" s="119" t="n"/>
      <c r="AA1" s="119" t="n"/>
      <c r="AB1" s="120" t="n"/>
    </row>
    <row r="2" ht="15" customHeight="1" s="78">
      <c r="A2" s="159" t="inlineStr">
        <is>
          <t>DESCRIÇÃO DA AÇÃO</t>
        </is>
      </c>
      <c r="B2" s="119" t="n"/>
      <c r="C2" s="120" t="n"/>
      <c r="D2" s="159" t="inlineStr">
        <is>
          <t>RESPONSÁVEL</t>
        </is>
      </c>
      <c r="E2" s="120" t="n"/>
      <c r="F2" s="159" t="inlineStr">
        <is>
          <t>INVESTIMENTO</t>
        </is>
      </c>
      <c r="G2" s="120" t="n"/>
      <c r="I2" s="159" t="inlineStr">
        <is>
          <t>DESCRIÇÃO DA AÇÃO</t>
        </is>
      </c>
      <c r="J2" s="119" t="n"/>
      <c r="K2" s="120" t="n"/>
      <c r="L2" s="159" t="inlineStr">
        <is>
          <t>RESPONSÁVEL</t>
        </is>
      </c>
      <c r="M2" s="120" t="n"/>
      <c r="N2" s="159" t="inlineStr">
        <is>
          <t>INVESTIMENTO</t>
        </is>
      </c>
      <c r="O2" s="161" t="n"/>
      <c r="P2" s="159" t="inlineStr">
        <is>
          <t>DESCRIÇÃO DA AÇÃO</t>
        </is>
      </c>
      <c r="Q2" s="119" t="n"/>
      <c r="R2" s="120" t="n"/>
      <c r="S2" s="159" t="inlineStr">
        <is>
          <t>RESPONSÁVEL</t>
        </is>
      </c>
      <c r="T2" s="120" t="n"/>
      <c r="U2" s="159" t="inlineStr">
        <is>
          <t>INVESTIMENTO</t>
        </is>
      </c>
      <c r="W2" s="159" t="inlineStr">
        <is>
          <t>DESCRIÇÃO DA AÇÃO</t>
        </is>
      </c>
      <c r="X2" s="119" t="n"/>
      <c r="Y2" s="120" t="n"/>
      <c r="Z2" s="159" t="inlineStr">
        <is>
          <t>RESPONSÁVEL</t>
        </is>
      </c>
      <c r="AA2" s="120" t="n"/>
      <c r="AB2" s="159" t="inlineStr">
        <is>
          <t>INVESTIMENTO</t>
        </is>
      </c>
    </row>
    <row r="3" ht="48.75" customHeight="1" s="78">
      <c r="A3" s="162" t="inlineStr">
        <is>
          <t>Implantar postos de entrega voluntária (PEVs) de materiais recicláveis, com recipientes acondicionadores, em locais estratégicos e prédios públicos.</t>
        </is>
      </c>
      <c r="B3" s="119" t="n"/>
      <c r="C3" s="120" t="n"/>
      <c r="D3" s="138" t="inlineStr">
        <is>
          <t>Prefeitura Municipal/ Associação Recicladores</t>
        </is>
      </c>
      <c r="E3" s="120" t="n"/>
      <c r="F3" s="163" t="inlineStr">
        <is>
          <t>R$ 10.000,00 / contêiner +R$ 2.000,00 / adequação de local</t>
        </is>
      </c>
      <c r="G3" s="120" t="n"/>
      <c r="I3" s="164" t="inlineStr">
        <is>
          <t>Manter o sistema de Coleta Seletiva porta-a-porta, aperfeiçoando para o atendimento gradual até 100% da área urbana do município.</t>
        </is>
      </c>
      <c r="J3" s="119" t="n"/>
      <c r="K3" s="120" t="n"/>
      <c r="L3" s="138" t="inlineStr">
        <is>
          <t>Prefeitura Municipal/ Associação Recicladores</t>
        </is>
      </c>
      <c r="M3" s="120" t="n"/>
      <c r="N3" s="165" t="inlineStr">
        <is>
          <t>R$ -</t>
        </is>
      </c>
      <c r="O3" s="166" t="n"/>
      <c r="P3" s="162" t="inlineStr">
        <is>
          <t>Incluir no programa de educação ambiental a divulgação da localização do ponto de recolha de embalagens de defensivos agrícolas, para envolver os pequenos produtores rurais.</t>
        </is>
      </c>
      <c r="Q3" s="119" t="n"/>
      <c r="R3" s="120" t="n"/>
      <c r="S3" s="138" t="inlineStr">
        <is>
          <t>Prefeitura Municipal/ Comércio local</t>
        </is>
      </c>
      <c r="T3" s="120" t="n"/>
      <c r="U3" s="165" t="inlineStr">
        <is>
          <t>R$ -</t>
        </is>
      </c>
      <c r="W3" s="162" t="inlineStr">
        <is>
          <t>Implementar sistema para redução e reciclagem dos resíduos gerados na área rural.</t>
        </is>
      </c>
      <c r="X3" s="119" t="n"/>
      <c r="Y3" s="120" t="n"/>
      <c r="Z3" s="138" t="inlineStr">
        <is>
          <t>Prefeitura Municipal/ Associação Recicláveis</t>
        </is>
      </c>
      <c r="AA3" s="120" t="n"/>
      <c r="AB3" s="165" t="inlineStr">
        <is>
          <t>R$ -</t>
        </is>
      </c>
    </row>
    <row r="4" ht="72.75" customHeight="1" s="78">
      <c r="A4" s="162" t="inlineStr">
        <is>
          <t>Instalar containers em locais mais próximos à população rural</t>
        </is>
      </c>
      <c r="B4" s="119" t="n"/>
      <c r="C4" s="120" t="n"/>
      <c r="D4" s="138" t="inlineStr">
        <is>
          <t>Prefeitura Municipal</t>
        </is>
      </c>
      <c r="E4" s="120" t="n"/>
      <c r="F4" s="163" t="inlineStr">
        <is>
          <t>R$ 10.000,00 / contêiner +R$ 2.000,00 / adequação de local</t>
        </is>
      </c>
      <c r="G4" s="120" t="n"/>
      <c r="I4" s="164" t="inlineStr">
        <is>
          <t>Desenvolver projeto de sensibilização da população para acondicionamento correto dos resíduos domiciliares.</t>
        </is>
      </c>
      <c r="J4" s="119" t="n"/>
      <c r="K4" s="120" t="n"/>
      <c r="L4" s="138" t="inlineStr">
        <is>
          <t>Prefeitura Municipal</t>
        </is>
      </c>
      <c r="M4" s="120" t="n"/>
      <c r="N4" s="165" t="inlineStr">
        <is>
          <t>R$ -</t>
        </is>
      </c>
      <c r="P4" s="162" t="n"/>
      <c r="Q4" s="119" t="n"/>
      <c r="R4" s="120" t="n"/>
      <c r="S4" s="138" t="n"/>
      <c r="T4" s="120" t="n"/>
      <c r="U4" s="165" t="n"/>
      <c r="W4" s="162" t="inlineStr">
        <is>
          <t>Manutenção e instalação de lixeiras públicas nas ruas do município, com o objetivo de não permitir o acúmulo de resíduos em torno das lixeiras.</t>
        </is>
      </c>
      <c r="X4" s="119" t="n"/>
      <c r="Y4" s="120" t="n"/>
      <c r="Z4" s="138" t="inlineStr">
        <is>
          <t>Prefeitura Municipal</t>
        </is>
      </c>
      <c r="AA4" s="120" t="n"/>
      <c r="AB4" s="165" t="inlineStr">
        <is>
          <t>R$ -</t>
        </is>
      </c>
    </row>
    <row r="5" ht="67.5" customHeight="1" s="78">
      <c r="A5" s="162" t="inlineStr">
        <is>
          <t>Implementar o projeto de instalação de um sistema compostagem e desenvolver trabalhos de sensibilização da população sobre a importância da compostagem, instruindo, por meio de cartilhas e cursos, como deve ocorrer a separação e acondicionamento do material orgânico.</t>
        </is>
      </c>
      <c r="B5" s="119" t="n"/>
      <c r="C5" s="120" t="n"/>
      <c r="D5" s="138" t="inlineStr">
        <is>
          <t>Prefeitura Municipal/ Empresa Especializada</t>
        </is>
      </c>
      <c r="E5" s="120" t="n"/>
      <c r="F5" s="167" t="n">
        <v>950000</v>
      </c>
      <c r="G5" s="120" t="n"/>
      <c r="I5" s="164" t="inlineStr">
        <is>
          <t>Analisar a viabilidade e elaborar projeto de implantação de hortas comunitárias em bairros do município.</t>
        </is>
      </c>
      <c r="J5" s="119" t="n"/>
      <c r="K5" s="120" t="n"/>
      <c r="L5" s="138" t="inlineStr">
        <is>
          <t>Prefeitura Municipal/ Empresa Especializada</t>
        </is>
      </c>
      <c r="M5" s="120" t="n"/>
      <c r="N5" s="167" t="n">
        <v>20000</v>
      </c>
      <c r="P5" s="138" t="n"/>
      <c r="Q5" s="119" t="n"/>
      <c r="R5" s="120" t="n"/>
      <c r="S5" s="138" t="n"/>
      <c r="T5" s="120" t="n"/>
      <c r="U5" s="165" t="n"/>
      <c r="W5" s="162" t="inlineStr">
        <is>
          <t>Implementar melhorias na unidade de triagem e equipá-la utilizando as diretrizes propostas pelo Ministério da Saúde, fiscalizando o local.</t>
        </is>
      </c>
      <c r="X5" s="119" t="n"/>
      <c r="Y5" s="120" t="n"/>
      <c r="Z5" s="138" t="inlineStr">
        <is>
          <t>Prefeitura Municipal</t>
        </is>
      </c>
      <c r="AA5" s="120" t="n"/>
      <c r="AB5" s="165" t="inlineStr">
        <is>
          <t>R$ -</t>
        </is>
      </c>
    </row>
    <row r="6" ht="75.75" customHeight="1" s="78">
      <c r="A6" s="162" t="inlineStr">
        <is>
          <t>Implementar mecanismos operacionais e de conscientização, que regulem o envio dos materiais recolhidos na poda e capina para a compostagem municipal.
Ampliar a área atendida pelo serviço de varrição, de acordo com o crescimento urbano, utilizando a frequência mínima de uma vez por semana.</t>
        </is>
      </c>
      <c r="B6" s="119" t="n"/>
      <c r="C6" s="120" t="n"/>
      <c r="D6" s="138" t="inlineStr">
        <is>
          <t>Prefeitura Municipal</t>
        </is>
      </c>
      <c r="E6" s="120" t="n"/>
      <c r="F6" s="163" t="inlineStr">
        <is>
          <t>R$ -</t>
        </is>
      </c>
      <c r="G6" s="120" t="n"/>
      <c r="I6" s="164" t="inlineStr">
        <is>
          <t>Realizar estudos para incentivar a criação de sistema de compostagem caseira, principalmente na zona rural, inclusive com concessão de benefícios por parte do poder público.</t>
        </is>
      </c>
      <c r="J6" s="119" t="n"/>
      <c r="K6" s="120" t="n"/>
      <c r="L6" s="138" t="inlineStr">
        <is>
          <t>Prefeitura Municipal/ Empresa Especializada</t>
        </is>
      </c>
      <c r="M6" s="120" t="n"/>
      <c r="N6" s="167" t="n">
        <v>30000</v>
      </c>
      <c r="P6" s="138" t="n"/>
      <c r="Q6" s="119" t="n"/>
      <c r="R6" s="120" t="n"/>
      <c r="S6" s="138" t="n"/>
      <c r="T6" s="120" t="n"/>
      <c r="U6" s="165" t="n"/>
      <c r="W6" s="162" t="inlineStr">
        <is>
          <t>Promover a divulgação do programa de coleta seletiva na mídia e junto às instituições de ensino, bairros, comércio, serviços e indústria, de forma continuada.</t>
        </is>
      </c>
      <c r="X6" s="119" t="n"/>
      <c r="Y6" s="120" t="n"/>
      <c r="Z6" s="138" t="inlineStr">
        <is>
          <t>Prefeitura Municipal/ Associação Recicláveis</t>
        </is>
      </c>
      <c r="AA6" s="120" t="n"/>
      <c r="AB6" s="165" t="inlineStr">
        <is>
          <t>R$ -</t>
        </is>
      </c>
    </row>
    <row r="7" ht="65.25" customHeight="1" s="78">
      <c r="A7" s="162" t="inlineStr">
        <is>
          <t>Implementar um cronograma de poda e corte das árvores na área urbana, utilizando pessoal capacitado, a fim de evitar riscos de queda e acidentes.</t>
        </is>
      </c>
      <c r="B7" s="119" t="n"/>
      <c r="C7" s="120" t="n"/>
      <c r="D7" s="138" t="inlineStr">
        <is>
          <t>Prefeitura Municipal</t>
        </is>
      </c>
      <c r="E7" s="120" t="n"/>
      <c r="F7" s="165" t="inlineStr">
        <is>
          <t>R$ -</t>
        </is>
      </c>
      <c r="G7" s="120" t="n"/>
      <c r="I7" s="164" t="inlineStr">
        <is>
          <t>Promover o atendimento imediato, com o auxílio da Secretaria de Meio Ambiente, das solicitações de poda e corte de árvores</t>
        </is>
      </c>
      <c r="J7" s="119" t="n"/>
      <c r="K7" s="120" t="n"/>
      <c r="L7" s="138" t="inlineStr">
        <is>
          <t>Prefeitura Municipal</t>
        </is>
      </c>
      <c r="M7" s="120" t="n"/>
      <c r="N7" s="165" t="inlineStr">
        <is>
          <t>R$ -</t>
        </is>
      </c>
      <c r="P7" s="138" t="n"/>
      <c r="Q7" s="119" t="n"/>
      <c r="R7" s="120" t="n"/>
      <c r="S7" s="138" t="n"/>
      <c r="T7" s="120" t="n"/>
      <c r="U7" s="165" t="n"/>
      <c r="W7" s="162" t="inlineStr">
        <is>
          <t>Sensibilizar os geradores para a separação dos resíduos em três tipos distintos (compostável, reciclável e rejeito doméstico) na fonte de geração.</t>
        </is>
      </c>
      <c r="X7" s="119" t="n"/>
      <c r="Y7" s="120" t="n"/>
      <c r="Z7" s="138" t="inlineStr">
        <is>
          <t>Prefeitura Municipal</t>
        </is>
      </c>
      <c r="AA7" s="120" t="n"/>
      <c r="AB7" s="165" t="inlineStr">
        <is>
          <t>R$ -</t>
        </is>
      </c>
    </row>
    <row r="8" ht="63.75" customHeight="1" s="78">
      <c r="A8" s="162" t="inlineStr">
        <is>
          <t>Implantar sistema de cadastro de grandes geradores comerciais e industriais, e identificar quais geram resíduos perigosos.</t>
        </is>
      </c>
      <c r="B8" s="119" t="n"/>
      <c r="C8" s="120" t="n"/>
      <c r="D8" s="138" t="inlineStr">
        <is>
          <t>Prefeitura Municipal/ Empresa Especializada</t>
        </is>
      </c>
      <c r="E8" s="120" t="n"/>
      <c r="F8" s="168" t="inlineStr">
        <is>
          <t>R$ 7.500,00 /ano</t>
        </is>
      </c>
      <c r="G8" s="120" t="n"/>
      <c r="I8" s="164" t="inlineStr">
        <is>
          <t>Elaborar e implementar programas de recolha de pneus, óleos lubrificantes e lâmpadas fluorescentes em parceria com comerciantes do município e com fornecedores dos setores correspondentes.</t>
        </is>
      </c>
      <c r="J8" s="119" t="n"/>
      <c r="K8" s="120" t="n"/>
      <c r="L8" s="138" t="inlineStr">
        <is>
          <t>Prefeitura Municipal/ Comércio local</t>
        </is>
      </c>
      <c r="M8" s="120" t="n"/>
      <c r="N8" s="167" t="n">
        <v>72500</v>
      </c>
      <c r="P8" s="138" t="n"/>
      <c r="Q8" s="119" t="n"/>
      <c r="R8" s="120" t="n"/>
      <c r="S8" s="138" t="n"/>
      <c r="T8" s="120" t="n"/>
      <c r="U8" s="165" t="n"/>
      <c r="W8" s="162" t="inlineStr">
        <is>
          <t>Estabelecer uma rota de coleta regular na área rural, obedecendo a uma periodicidade mínima de duas vezes por semana.</t>
        </is>
      </c>
      <c r="X8" s="119" t="n"/>
      <c r="Y8" s="120" t="n"/>
      <c r="Z8" s="138" t="inlineStr">
        <is>
          <t>Prefeitura Municipal</t>
        </is>
      </c>
      <c r="AA8" s="120" t="n"/>
      <c r="AB8" s="165" t="inlineStr">
        <is>
          <t>R$ -</t>
        </is>
      </c>
    </row>
    <row r="9" ht="51" customHeight="1" s="78">
      <c r="A9" s="162" t="inlineStr">
        <is>
          <t>Elaborar estudo para definição da geração per capita dos resíduos sólidos urbanos, com base no balanço de massas, por macrorregião do município, com caracterização qualitativa e quantitativa dos resíduos sólidos urbanos.</t>
        </is>
      </c>
      <c r="B9" s="119" t="n"/>
      <c r="C9" s="120" t="n"/>
      <c r="D9" s="138" t="inlineStr">
        <is>
          <t>Prefeitura Municipal/ Empresa Especializada</t>
        </is>
      </c>
      <c r="E9" s="120" t="n"/>
      <c r="F9" s="167" t="n">
        <v>30000</v>
      </c>
      <c r="G9" s="120" t="n"/>
      <c r="I9" s="164" t="inlineStr">
        <is>
          <t>Elaborar e implementar projeto de reaproveitamento e destinação de aparelhos eletrônicos envolvendo a população.</t>
        </is>
      </c>
      <c r="J9" s="119" t="n"/>
      <c r="K9" s="120" t="n"/>
      <c r="L9" s="138" t="inlineStr">
        <is>
          <t>Prefeitura Municipal/ Empresa Especializada</t>
        </is>
      </c>
      <c r="M9" s="120" t="n"/>
      <c r="N9" s="167" t="n">
        <v>72500</v>
      </c>
      <c r="P9" s="138" t="n"/>
      <c r="Q9" s="119" t="n"/>
      <c r="R9" s="120" t="n"/>
      <c r="S9" s="138" t="n"/>
      <c r="T9" s="120" t="n"/>
      <c r="U9" s="165" t="n"/>
      <c r="W9" s="162" t="inlineStr">
        <is>
          <t>Desenvolver mecanismos de inserção do produto compostável no mercado.</t>
        </is>
      </c>
      <c r="X9" s="119" t="n"/>
      <c r="Y9" s="120" t="n"/>
      <c r="Z9" s="138" t="inlineStr">
        <is>
          <t>Prefeitura Municipal/ Empresa Especializada</t>
        </is>
      </c>
      <c r="AA9" s="120" t="n"/>
      <c r="AB9" s="165" t="inlineStr">
        <is>
          <t>R$ -</t>
        </is>
      </c>
    </row>
    <row r="10" ht="65.25" customHeight="1" s="78">
      <c r="A10" s="162" t="inlineStr">
        <is>
          <t>Efetuar um levantamento das zonas de geração de resíduos (zonas residenciais, comerciais, setores de concentração de lixo público, área de lazer etc), com respectivas densidades populacionais, tipificação urbanística (informações sobre avenidas, ruas, tipos de pavimentação, extensão, declividade, sentidos e intensidade de tráfego, áreas de difícil acesso etc.).</t>
        </is>
      </c>
      <c r="B10" s="119" t="n"/>
      <c r="C10" s="120" t="n"/>
      <c r="D10" s="138" t="inlineStr">
        <is>
          <t>Prefeitura Municipal/ Empresa Especializada</t>
        </is>
      </c>
      <c r="E10" s="120" t="n"/>
      <c r="F10" s="167" t="n">
        <v>30000</v>
      </c>
      <c r="G10" s="120" t="n"/>
      <c r="I10" s="164" t="inlineStr">
        <is>
          <t>Criar um cadastro dos estabelecimentos a receberem os resíduos especiais e medicamentos vencidos e informar a população acerca destes.</t>
        </is>
      </c>
      <c r="J10" s="119" t="n"/>
      <c r="K10" s="120" t="n"/>
      <c r="L10" s="138" t="inlineStr">
        <is>
          <t>Prefeitura Municipal/ Comércio local</t>
        </is>
      </c>
      <c r="M10" s="120" t="n"/>
      <c r="N10" s="167" t="inlineStr">
        <is>
          <t>R$ -</t>
        </is>
      </c>
      <c r="P10" s="138" t="n"/>
      <c r="Q10" s="119" t="n"/>
      <c r="R10" s="120" t="n"/>
      <c r="S10" s="138" t="n"/>
      <c r="T10" s="120" t="n"/>
      <c r="U10" s="167" t="n"/>
      <c r="W10" s="162" t="inlineStr">
        <is>
          <t>Ampliar a área atendida pelo serviço de varrição, de acordo com o crescimento urbano, utilizando a frequência mínima de uma vez por semana.</t>
        </is>
      </c>
      <c r="X10" s="119" t="n"/>
      <c r="Y10" s="120" t="n"/>
      <c r="Z10" s="138" t="inlineStr">
        <is>
          <t>Prefeitura Municipal</t>
        </is>
      </c>
      <c r="AA10" s="120" t="n"/>
      <c r="AB10" s="165" t="inlineStr">
        <is>
          <t>R$ -</t>
        </is>
      </c>
    </row>
    <row r="11" ht="99.75" customHeight="1" s="78">
      <c r="A11" s="162" t="inlineStr">
        <is>
          <t>Realizar um estudo da movimentação dos resíduos, por tipologia, desde sua geração no território municipal, visando à identificação do trajeto mais curto e mais seguro até a destinação final.</t>
        </is>
      </c>
      <c r="B11" s="119" t="n"/>
      <c r="C11" s="120" t="n"/>
      <c r="D11" s="138" t="inlineStr">
        <is>
          <t>Prefeitura Municipal/ Empresa Especializada</t>
        </is>
      </c>
      <c r="E11" s="120" t="n"/>
      <c r="F11" s="167" t="n">
        <v>12000</v>
      </c>
      <c r="G11" s="120" t="n"/>
      <c r="I11" s="164" t="inlineStr">
        <is>
          <t>Criar e implantar sistema de coleta e destino de resíduos volumosos e de animais mortos a fim de extinguir pontos de deposição irregular, realizando um cadastro de todos os coletores (carroceiros) destes resíduos, adequando a forma de transporte, obedecendo a normas trabalhistas e sanitárias, inclusive em relação ao uso de força animal, com a previsão de extinção do uso de animais neste tipo de transporte.</t>
        </is>
      </c>
      <c r="J11" s="119" t="n"/>
      <c r="K11" s="120" t="n"/>
      <c r="L11" s="165" t="inlineStr">
        <is>
          <t>Prefeitura Municipal</t>
        </is>
      </c>
      <c r="M11" s="120" t="n"/>
      <c r="N11" s="167" t="inlineStr">
        <is>
          <t>R$ -</t>
        </is>
      </c>
      <c r="P11" s="138" t="n"/>
      <c r="Q11" s="119" t="n"/>
      <c r="R11" s="120" t="n"/>
      <c r="S11" s="165" t="n"/>
      <c r="T11" s="120" t="n"/>
      <c r="U11" s="165" t="n"/>
      <c r="W11" s="162" t="inlineStr">
        <is>
          <t>Implantar programa de sensibilização e conscientização da população quanto à limpeza das vias urbanas com o objetivo de reduzir problemas de obstrução da rede de drenagem em função do acúmulo de lixo nesses sistemas.</t>
        </is>
      </c>
      <c r="X11" s="119" t="n"/>
      <c r="Y11" s="120" t="n"/>
      <c r="Z11" s="138" t="inlineStr">
        <is>
          <t>Prefeitura Municipal</t>
        </is>
      </c>
      <c r="AA11" s="120" t="n"/>
      <c r="AB11" s="165" t="inlineStr">
        <is>
          <t>R$ -</t>
        </is>
      </c>
    </row>
    <row r="12" ht="125.25" customHeight="1" s="78">
      <c r="A12" s="162" t="inlineStr">
        <is>
          <t>Elaborar mapa da rota de movimentação de RSU otimizada.</t>
        </is>
      </c>
      <c r="B12" s="119" t="n"/>
      <c r="C12" s="120" t="n"/>
      <c r="D12" s="138" t="inlineStr">
        <is>
          <t>Prefeitura Municipal</t>
        </is>
      </c>
      <c r="E12" s="120" t="n"/>
      <c r="F12" s="167" t="n">
        <v>5000</v>
      </c>
      <c r="G12" s="120" t="n"/>
      <c r="I12" s="164" t="inlineStr">
        <is>
          <t>Criar e implantar postos (Ecopontos) para entrega de resíduos volumosos e da construção civil de pequenos geradores, criando a estrutura necessária, realizando a triagem dos resíduos dispostos e monitorando a segurança destas áreas</t>
        </is>
      </c>
      <c r="J12" s="119" t="n"/>
      <c r="K12" s="120" t="n"/>
      <c r="L12" s="165" t="inlineStr">
        <is>
          <t>Prefeitura Municipal</t>
        </is>
      </c>
      <c r="M12" s="120" t="n"/>
      <c r="N12" s="167" t="n">
        <v>72500</v>
      </c>
      <c r="P12" s="138" t="n"/>
      <c r="Q12" s="119" t="n"/>
      <c r="R12" s="120" t="n"/>
      <c r="S12" s="138" t="n"/>
      <c r="T12" s="120" t="n"/>
      <c r="U12" s="165" t="n"/>
      <c r="W12" s="162" t="inlineStr">
        <is>
          <t>Ampliar serviços de capina, roçagem e raspagem, de forma a atender todo o município e considerar o incremento necessário com a expansão urbana e criação de novas áreas verdes. Estudar a viabilidade de inclusão de serviço de limpeza das fezes dos pombos no serviço de raspagem.</t>
        </is>
      </c>
      <c r="X12" s="119" t="n"/>
      <c r="Y12" s="120" t="n"/>
      <c r="Z12" s="138" t="inlineStr">
        <is>
          <t>Prefeitura Municipal</t>
        </is>
      </c>
      <c r="AA12" s="120" t="n"/>
      <c r="AB12" s="165" t="inlineStr">
        <is>
          <t>R$ -</t>
        </is>
      </c>
    </row>
    <row r="13" ht="113.25" customHeight="1" s="78">
      <c r="A13" s="162" t="inlineStr">
        <is>
          <t>Elaborar estudo para cobrança de taxas e/ou tarifas decorrentes da prestação de serviço público de manejo de resíduos sólidos urbanos, a partir de variáveis como: destinação dos resíduos coletados; peso ou volume médio coletado por habitante ou por domicílio. Este estudo deve ser elaborado com base nos resultados do estudo de geração per capita de resíduos sólidos.</t>
        </is>
      </c>
      <c r="B13" s="119" t="n"/>
      <c r="C13" s="120" t="n"/>
      <c r="D13" s="138" t="inlineStr">
        <is>
          <t>Prefeitura Municipal/ Empresa Especializada</t>
        </is>
      </c>
      <c r="E13" s="120" t="n"/>
      <c r="F13" s="167" t="n">
        <v>30000</v>
      </c>
      <c r="G13" s="120" t="n"/>
      <c r="I13" s="164" t="inlineStr">
        <is>
          <t>Realizar cadastro dos geradores de resíduos agrossilvopastoris, para criar um perfil do gerador rural do município</t>
        </is>
      </c>
      <c r="J13" s="119" t="n"/>
      <c r="K13" s="120" t="n"/>
      <c r="L13" s="138" t="inlineStr">
        <is>
          <t>Prefeitura Municipal</t>
        </is>
      </c>
      <c r="M13" s="120" t="n"/>
      <c r="N13" s="165" t="inlineStr">
        <is>
          <t>R$ -</t>
        </is>
      </c>
      <c r="P13" s="138" t="n"/>
      <c r="Q13" s="119" t="n"/>
      <c r="R13" s="120" t="n"/>
      <c r="S13" s="138" t="n"/>
      <c r="T13" s="120" t="n"/>
      <c r="U13" s="167" t="n"/>
      <c r="W13" s="162" t="inlineStr">
        <is>
          <t>Criar e manter um sistema eficiente de análise de pedidos para agilizar os serviços, lançando mão de pessoal técnico capacitado para analisar a sanidade das plantas e o tipo de corte e poda, inclusive trabalhando na erradicação de cupins e outras pragas.</t>
        </is>
      </c>
      <c r="X13" s="119" t="n"/>
      <c r="Y13" s="120" t="n"/>
      <c r="Z13" s="138" t="inlineStr">
        <is>
          <t>Prefeitura Municipal/ Empresa Especializada</t>
        </is>
      </c>
      <c r="AA13" s="120" t="n"/>
      <c r="AB13" s="165" t="inlineStr">
        <is>
          <t>R$ 5.000,00 /mês</t>
        </is>
      </c>
    </row>
    <row r="14" ht="99" customHeight="1" s="78">
      <c r="A14" s="162" t="inlineStr">
        <is>
          <t>Realizar estudo para levantamento das quantidades de cada tipo de resíduo especial geradas no município.</t>
        </is>
      </c>
      <c r="B14" s="119" t="n"/>
      <c r="C14" s="120" t="n"/>
      <c r="D14" s="138" t="inlineStr">
        <is>
          <t>Prefeitura Municipal/ Empresa Especializada</t>
        </is>
      </c>
      <c r="E14" s="120" t="n"/>
      <c r="F14" s="167" t="n">
        <v>7500</v>
      </c>
      <c r="G14" s="120" t="n"/>
      <c r="I14" s="164" t="inlineStr">
        <is>
          <t>Criar legislação e regulamento que definam o conceito de grande e pequeno gerador de RCC e de resíduos volumosos, articulando a autorização de construção/reforma da Prefeitura Municipal com o cadastro dos geradores, estabelecendo procedimentos para exercício das responsabilidades de ambos e criando mecanismos para erradicar a disposição irregular de RCC e de resíduos volumosos, como por exemplo, a aplicação de multas</t>
        </is>
      </c>
      <c r="J14" s="119" t="n"/>
      <c r="K14" s="120" t="n"/>
      <c r="L14" s="138" t="inlineStr">
        <is>
          <t>Prefeitura Municipal</t>
        </is>
      </c>
      <c r="M14" s="120" t="n"/>
      <c r="N14" s="165" t="inlineStr">
        <is>
          <t>R$ -</t>
        </is>
      </c>
      <c r="P14" s="138" t="n"/>
      <c r="Q14" s="119" t="n"/>
      <c r="R14" s="120" t="n"/>
      <c r="S14" s="138" t="n"/>
      <c r="T14" s="120" t="n"/>
      <c r="U14" s="165" t="n"/>
      <c r="W14" s="162" t="inlineStr">
        <is>
          <t>Operar sistema para aproveitamento progressivo dos materiais e estabelecer metas progressivas de redução da disposição final de massa de lixo em aterro sanitário, devendo ser aterrados apenas os rejeitos.</t>
        </is>
      </c>
      <c r="X14" s="119" t="n"/>
      <c r="Y14" s="120" t="n"/>
      <c r="Z14" s="138" t="inlineStr">
        <is>
          <t>Prefeitura Municipal</t>
        </is>
      </c>
      <c r="AA14" s="120" t="n"/>
      <c r="AB14" s="165" t="inlineStr">
        <is>
          <t>R$ -</t>
        </is>
      </c>
    </row>
    <row r="15" ht="173.25" customHeight="1" s="78">
      <c r="A15" s="162" t="inlineStr">
        <is>
          <t>Realizar os estudos técnicos necessários para regulamentação do sistema de coleta seletiva em termos operacionais.</t>
        </is>
      </c>
      <c r="B15" s="119" t="n"/>
      <c r="C15" s="120" t="n"/>
      <c r="D15" s="138" t="inlineStr">
        <is>
          <t>Prefeitura Municipal/Empresa Especilizada</t>
        </is>
      </c>
      <c r="E15" s="120" t="n"/>
      <c r="F15" s="167" t="n">
        <v>7500</v>
      </c>
      <c r="G15" s="120" t="n"/>
      <c r="I15" s="164" t="inlineStr">
        <is>
          <t>Criar legislação para regulamentar a educação ambiental no município, abordando todos os agentes envolvidos (escolas, população em geral, funcionários da prefeitura, catadores, associações, entre outros)</t>
        </is>
      </c>
      <c r="J15" s="119" t="n"/>
      <c r="K15" s="120" t="n"/>
      <c r="L15" s="165" t="inlineStr">
        <is>
          <t>Depart. Jurídico</t>
        </is>
      </c>
      <c r="M15" s="120" t="n"/>
      <c r="N15" s="165" t="inlineStr">
        <is>
          <t>R$ -</t>
        </is>
      </c>
      <c r="P15" s="138" t="n"/>
      <c r="Q15" s="119" t="n"/>
      <c r="R15" s="120" t="n"/>
      <c r="S15" s="138" t="n"/>
      <c r="T15" s="120" t="n"/>
      <c r="U15" s="165" t="n"/>
      <c r="W15" s="162" t="inlineStr">
        <is>
          <t>Implantar programas de educação ambiental, focando no consumo consciente, no princípio dos 3R’s (reduzir o consumo, reutilizar materiais e reciclar, seguindo essa sequência de ações), na importância da segregação na fonte geradora, na reciclagem de materiais e na compostagem de resíduos orgânicos, incentivando o direcionamento desses materiais para destinações finais ambientalmente sustentáveis.</t>
        </is>
      </c>
      <c r="X15" s="119" t="n"/>
      <c r="Y15" s="120" t="n"/>
      <c r="Z15" s="138" t="inlineStr">
        <is>
          <t>Prefeitura Municipal/ Associação Recicláveis</t>
        </is>
      </c>
      <c r="AA15" s="120" t="n"/>
      <c r="AB15" s="165" t="inlineStr">
        <is>
          <t>R$ -</t>
        </is>
      </c>
    </row>
    <row r="16" ht="198" customHeight="1" s="78">
      <c r="A16" s="162" t="inlineStr">
        <is>
          <t>Criar regulamento que exija a separação dos resíduos domiciliares na fonte.</t>
        </is>
      </c>
      <c r="B16" s="119" t="n"/>
      <c r="C16" s="120" t="n"/>
      <c r="D16" s="165" t="inlineStr">
        <is>
          <t>Depart. Jurídico</t>
        </is>
      </c>
      <c r="E16" s="120" t="n"/>
      <c r="F16" s="165" t="inlineStr">
        <is>
          <t>R$ -</t>
        </is>
      </c>
      <c r="G16" s="120" t="n"/>
      <c r="I16" s="164" t="inlineStr">
        <is>
          <t>Contratar empresa especializada para realização dos estudos técnicos necessários para regularização do sistema de compostagem em termos operacionais</t>
        </is>
      </c>
      <c r="J16" s="119" t="n"/>
      <c r="K16" s="120" t="n"/>
      <c r="L16" s="138" t="inlineStr">
        <is>
          <t>Prefeitura Municipal/Empresa Especilizada</t>
        </is>
      </c>
      <c r="M16" s="120" t="n"/>
      <c r="N16" s="165" t="inlineStr">
        <is>
          <t xml:space="preserve">R$ </t>
        </is>
      </c>
      <c r="P16" s="138" t="n"/>
      <c r="Q16" s="119" t="n"/>
      <c r="R16" s="120" t="n"/>
      <c r="S16" s="138" t="n"/>
      <c r="T16" s="120" t="n"/>
      <c r="U16" s="165" t="n"/>
      <c r="W16" s="162" t="inlineStr">
        <is>
          <t>Desenvolver programas que beneficiem a população com benfeitorias no município e propiciem lazer aos munícipes, sendo esses associados e proporcionados com recursos financeiros advindos das ações relacionados a reciclagem e compostagem de materiais, por exemplo, o valor financeiro que se deixará de gastar com a disposição de material reciclável e compostável em Aterro pode ser revertido para a população por meio de, por exemplo, shows e eventos.</t>
        </is>
      </c>
      <c r="X16" s="119" t="n"/>
      <c r="Y16" s="120" t="n"/>
      <c r="Z16" s="138" t="inlineStr">
        <is>
          <t>Prefeitura Municipal</t>
        </is>
      </c>
      <c r="AA16" s="120" t="n"/>
      <c r="AB16" s="165" t="inlineStr">
        <is>
          <t>R$ -</t>
        </is>
      </c>
    </row>
    <row r="17" ht="116.25" customHeight="1" s="78">
      <c r="A17" s="162" t="inlineStr">
        <is>
          <t>Criar regulamento que exija a entrega do PGRS, definindo como data limite o dia 30/03 do ano seguinte ao de referência.</t>
        </is>
      </c>
      <c r="B17" s="119" t="n"/>
      <c r="C17" s="120" t="n"/>
      <c r="D17" s="165" t="inlineStr">
        <is>
          <t>Depart. Jurídico</t>
        </is>
      </c>
      <c r="E17" s="120" t="n"/>
      <c r="F17" s="165" t="inlineStr">
        <is>
          <t>R$ -</t>
        </is>
      </c>
      <c r="G17" s="120" t="n"/>
      <c r="I17" s="164" t="inlineStr">
        <is>
          <t>Criar legislação para regulamentar a logística reversa em nível municipal, versando sobre a entrega, por parte da população, e o recebimento, por parte dos estabelecimentos comerciais e industriais, dos resíduos especiais, como medicamentos vencidos, pilhas e baterias, eletroeletrônicos, lâmpadas fluorescentes</t>
        </is>
      </c>
      <c r="J17" s="119" t="n"/>
      <c r="K17" s="120" t="n"/>
      <c r="L17" s="165" t="inlineStr">
        <is>
          <t>Depart. Jurídico</t>
        </is>
      </c>
      <c r="M17" s="120" t="n"/>
      <c r="N17" s="167" t="inlineStr">
        <is>
          <t>R$ -</t>
        </is>
      </c>
      <c r="P17" s="138" t="n"/>
      <c r="Q17" s="119" t="n"/>
      <c r="R17" s="120" t="n"/>
      <c r="S17" s="165" t="n"/>
      <c r="T17" s="120" t="n"/>
      <c r="U17" s="165" t="n"/>
      <c r="W17" s="162" t="inlineStr">
        <is>
          <t>Estabelecer parceria com a Associação Comercial e Empresarial para oferecimento de cursos de orientação de gerentes e proprietários de estabelecimentos comerciais sobre a disposição dos resíduos gerados e das taxas aplicáveis.</t>
        </is>
      </c>
      <c r="X17" s="119" t="n"/>
      <c r="Y17" s="120" t="n"/>
      <c r="Z17" s="138" t="inlineStr">
        <is>
          <t>Prefeitura Municipal/ Comércio local</t>
        </is>
      </c>
      <c r="AA17" s="120" t="n"/>
      <c r="AB17" s="165" t="inlineStr">
        <is>
          <t>R$ -</t>
        </is>
      </c>
    </row>
    <row r="18" ht="78.75" customHeight="1" s="78">
      <c r="A18" s="162" t="inlineStr">
        <is>
          <t>Criar regulamento que diferencie pequenos geradores dos médios e grandes geradores, atribuindo-lhes suas responsabilidades.</t>
        </is>
      </c>
      <c r="B18" s="119" t="n"/>
      <c r="C18" s="120" t="n"/>
      <c r="D18" s="165" t="inlineStr">
        <is>
          <t>Depart. Jurídico</t>
        </is>
      </c>
      <c r="E18" s="120" t="n"/>
      <c r="F18" s="165" t="inlineStr">
        <is>
          <t>R$ -</t>
        </is>
      </c>
      <c r="G18" s="120" t="n"/>
      <c r="I18" s="164" t="inlineStr">
        <is>
          <t>Criar um cadastro, por tipologia de resíduos, com os locais para disposição dos materiais passíveis de Logística Reversa</t>
        </is>
      </c>
      <c r="J18" s="119" t="n"/>
      <c r="K18" s="120" t="n"/>
      <c r="L18" s="138" t="inlineStr">
        <is>
          <t>Prefeitura Municipal/ Comércio local</t>
        </is>
      </c>
      <c r="M18" s="120" t="n"/>
      <c r="N18" s="167" t="n">
        <v>72500</v>
      </c>
      <c r="P18" s="138" t="n"/>
      <c r="Q18" s="119" t="n"/>
      <c r="R18" s="120" t="n"/>
      <c r="S18" s="138" t="n"/>
      <c r="T18" s="120" t="n"/>
      <c r="U18" s="165" t="n"/>
      <c r="W18" s="162" t="inlineStr">
        <is>
          <t>Realizar levantamento de dados quantitativos dos resíduos sólidos gerados e avaliar a geração per capita e por estabelecimento, atualizando-o periodicamente.</t>
        </is>
      </c>
      <c r="X18" s="119" t="n"/>
      <c r="Y18" s="120" t="n"/>
      <c r="Z18" s="138" t="inlineStr">
        <is>
          <t>Prefeitura Municipal/ Empresa Especializada</t>
        </is>
      </c>
      <c r="AA18" s="120" t="n"/>
      <c r="AB18" s="165" t="inlineStr">
        <is>
          <t>R$ 5.000,00 /mês</t>
        </is>
      </c>
    </row>
    <row r="19" ht="45.75" customHeight="1" s="78">
      <c r="A19" s="162" t="inlineStr">
        <is>
          <t>Estudos sobre a possibilidade de estabelecer consórcios para destinação de resíduos da logística reversa, em especial pneus.</t>
        </is>
      </c>
      <c r="B19" s="119" t="n"/>
      <c r="C19" s="120" t="n"/>
      <c r="D19" s="138" t="inlineStr">
        <is>
          <t>Prefeitura Municipal</t>
        </is>
      </c>
      <c r="E19" s="120" t="n"/>
      <c r="F19" s="167" t="n">
        <v>7500</v>
      </c>
      <c r="G19" s="120" t="n"/>
      <c r="I19" s="164" t="inlineStr">
        <is>
          <t>Regulamentação de tarifações a serem cobradas pela prefeitura caso ela assuma a recepção dos resíduos passíveis de logística reversa</t>
        </is>
      </c>
      <c r="J19" s="119" t="n"/>
      <c r="K19" s="120" t="n"/>
      <c r="L19" s="138" t="inlineStr">
        <is>
          <t>Prefeitura Municipal</t>
        </is>
      </c>
      <c r="M19" s="120" t="n"/>
      <c r="N19" s="165" t="inlineStr">
        <is>
          <t>R$ -</t>
        </is>
      </c>
      <c r="P19" s="138" t="n"/>
      <c r="Q19" s="119" t="n"/>
      <c r="R19" s="120" t="n"/>
      <c r="S19" s="138" t="n"/>
      <c r="T19" s="120" t="n"/>
      <c r="U19" s="165" t="n"/>
      <c r="W19" s="162" t="inlineStr">
        <is>
          <t>Atualizar mapa da rota de movimentação de RSU otimizada.</t>
        </is>
      </c>
      <c r="X19" s="119" t="n"/>
      <c r="Y19" s="120" t="n"/>
      <c r="Z19" s="138" t="inlineStr">
        <is>
          <t>Prefeitura Municipal</t>
        </is>
      </c>
      <c r="AA19" s="120" t="n"/>
      <c r="AB19" s="165" t="inlineStr">
        <is>
          <t>R$ -</t>
        </is>
      </c>
    </row>
    <row r="20" ht="55.5" customHeight="1" s="78">
      <c r="A20" s="162" t="inlineStr">
        <is>
          <t>Sistematizar as informações existentes por meio de banco de dados, relacionadas ao manejo de resíduos sólidos e levantar dados e informações que se fizerem necessários.</t>
        </is>
      </c>
      <c r="B20" s="119" t="n"/>
      <c r="C20" s="120" t="n"/>
      <c r="D20" s="138" t="inlineStr">
        <is>
          <t>Prefeitura Municipal</t>
        </is>
      </c>
      <c r="E20" s="120" t="n"/>
      <c r="F20" s="165" t="inlineStr">
        <is>
          <t>R$ -</t>
        </is>
      </c>
      <c r="G20" s="120" t="n"/>
      <c r="I20" s="138" t="n"/>
      <c r="J20" s="119" t="n"/>
      <c r="K20" s="120" t="n"/>
      <c r="L20" s="169" t="n"/>
      <c r="M20" s="120" t="n"/>
      <c r="N20" s="170">
        <f>SUM(N18+N5+N12+N6+N8+N9)</f>
        <v/>
      </c>
      <c r="W20" s="162" t="inlineStr">
        <is>
          <t>Definir critérios para cobrança de serviços de coleta e tratamento de resíduos diferenciados.</t>
        </is>
      </c>
      <c r="X20" s="119" t="n"/>
      <c r="Y20" s="120" t="n"/>
      <c r="Z20" s="138" t="inlineStr">
        <is>
          <t>Prefeitura Municipal</t>
        </is>
      </c>
      <c r="AA20" s="120" t="n"/>
      <c r="AB20" s="165" t="inlineStr">
        <is>
          <t>R$ -</t>
        </is>
      </c>
    </row>
    <row r="21" ht="76.5" customHeight="1" s="78">
      <c r="A21" s="162" t="inlineStr">
        <is>
          <t>Disponibilizar anualmente o banco de dados à população, como em web sites e sites oficiais para resíduos (Portal da Transparência para resíduos).</t>
        </is>
      </c>
      <c r="B21" s="119" t="n"/>
      <c r="C21" s="120" t="n"/>
      <c r="D21" s="138" t="inlineStr">
        <is>
          <t>Prefeitura Municipal/ Empresa Especializada</t>
        </is>
      </c>
      <c r="E21" s="120" t="n"/>
      <c r="F21" s="165" t="inlineStr">
        <is>
          <t>R$ -</t>
        </is>
      </c>
      <c r="G21" s="120" t="n"/>
      <c r="I21" s="138" t="n"/>
      <c r="J21" s="119" t="n"/>
      <c r="K21" s="120" t="n"/>
      <c r="L21" s="169" t="n"/>
      <c r="M21" s="120" t="n"/>
      <c r="N21" s="171" t="n"/>
      <c r="W21" s="162" t="inlineStr">
        <is>
          <t>Elaborar e implementar Plano Municipal Integrado de Gerenciamento de Resíduos da Construção Civil (RCC) de acordo com a Resolução CONAMA n° 307/2002.</t>
        </is>
      </c>
      <c r="X21" s="119" t="n"/>
      <c r="Y21" s="120" t="n"/>
      <c r="Z21" s="138" t="inlineStr">
        <is>
          <t>Prefeitura Municipal/ Empresa Especializada</t>
        </is>
      </c>
      <c r="AA21" s="120" t="n"/>
      <c r="AB21" s="167" t="n">
        <v>75000</v>
      </c>
    </row>
    <row r="22" ht="36" customHeight="1" s="78">
      <c r="A22" s="172" t="n"/>
      <c r="B22" s="119" t="n"/>
      <c r="C22" s="120" t="n"/>
      <c r="D22" s="169" t="n"/>
      <c r="E22" s="120" t="n"/>
      <c r="F22" s="171" t="n"/>
      <c r="G22" s="120" t="n"/>
      <c r="W22" s="162" t="inlineStr">
        <is>
          <t>Promover sistematicamente a educação ambiental com relação ao destino adequado dos resíduos, incluindo os volumosos, de construção civil de pequenos geradores e de animais mortos, indicando à população e aos transportadores (carroceiros), através de ampla divulgação, o local adequado para depositar estes resíduos.</t>
        </is>
      </c>
      <c r="X22" s="173" t="n"/>
      <c r="Y22" s="174" t="n"/>
      <c r="Z22" s="165" t="inlineStr">
        <is>
          <t>Prefeitura Municipal</t>
        </is>
      </c>
      <c r="AA22" s="174" t="n"/>
      <c r="AB22" s="165" t="inlineStr">
        <is>
          <t>R$ -</t>
        </is>
      </c>
    </row>
    <row r="23" ht="48.75" customHeight="1" s="78">
      <c r="W23" s="175" t="n"/>
      <c r="Y23" s="176" t="n"/>
      <c r="Z23" s="175" t="n"/>
      <c r="AA23" s="176" t="n"/>
      <c r="AB23" s="137" t="n"/>
    </row>
    <row r="24" ht="52.5" customHeight="1" s="78">
      <c r="W24" s="177" t="n"/>
      <c r="X24" s="178" t="n"/>
      <c r="Y24" s="179" t="n"/>
      <c r="Z24" s="177" t="n"/>
      <c r="AA24" s="179" t="n"/>
      <c r="AB24" s="121" t="n"/>
    </row>
    <row r="25" ht="56.25" customHeight="1" s="78">
      <c r="W25" s="162" t="inlineStr">
        <is>
          <t>Realizar o levantamento dos locais de disposição irregular de resíduos da construção civil e de resíduos volumosos, realizando, posteriormente, o cadastramento e o mapeamento de tais locais. Os dados e informações devem ser atualizados constantemente.</t>
        </is>
      </c>
      <c r="X25" s="173" t="n"/>
      <c r="Y25" s="174" t="n"/>
      <c r="Z25" s="138" t="inlineStr">
        <is>
          <t>Prefeitura Municipal/ Empresa Especializada</t>
        </is>
      </c>
      <c r="AA25" s="174" t="n"/>
      <c r="AB25" s="165" t="inlineStr">
        <is>
          <t>R$ -</t>
        </is>
      </c>
    </row>
    <row r="26" ht="36.75" customHeight="1" s="78">
      <c r="W26" s="175" t="n"/>
      <c r="Y26" s="176" t="n"/>
      <c r="Z26" s="175" t="n"/>
      <c r="AA26" s="176" t="n"/>
      <c r="AB26" s="137" t="n"/>
    </row>
    <row r="27" ht="24.75" customHeight="1" s="78">
      <c r="W27" s="177" t="n"/>
      <c r="X27" s="178" t="n"/>
      <c r="Y27" s="179" t="n"/>
      <c r="Z27" s="177" t="n"/>
      <c r="AA27" s="179" t="n"/>
      <c r="AB27" s="121" t="n"/>
    </row>
    <row r="28" ht="15.75" customHeight="1" s="78">
      <c r="W28" s="162" t="inlineStr">
        <is>
          <t>Realizar anualmente o planejamento das receitas e das despesas do setor de resíduos sólidos, especificando os gastos por atividade.</t>
        </is>
      </c>
      <c r="X28" s="173" t="n"/>
      <c r="Y28" s="174" t="n"/>
      <c r="Z28" s="165" t="inlineStr">
        <is>
          <t>Prefeitura Municipal</t>
        </is>
      </c>
      <c r="AA28" s="174" t="n"/>
      <c r="AB28" s="165" t="inlineStr">
        <is>
          <t>R$ -</t>
        </is>
      </c>
    </row>
    <row r="29" ht="21.75" customHeight="1" s="78">
      <c r="W29" s="175" t="n"/>
      <c r="Y29" s="176" t="n"/>
      <c r="Z29" s="175" t="n"/>
      <c r="AA29" s="176" t="n"/>
      <c r="AB29" s="137" t="n"/>
    </row>
    <row r="30" ht="28.5" customHeight="1" s="78">
      <c r="W30" s="177" t="n"/>
      <c r="X30" s="178" t="n"/>
      <c r="Y30" s="179" t="n"/>
      <c r="Z30" s="177" t="n"/>
      <c r="AA30" s="179" t="n"/>
      <c r="AB30" s="121" t="n"/>
    </row>
    <row r="31" ht="15.75" customHeight="1" s="78">
      <c r="W31" s="162" t="inlineStr">
        <is>
          <t>Buscar o aumento da eficiência de cada serviço prestado por meio de melhorias técnico-administrativas, como substituição ou atualização de equipamentos, mudanças no itinerário das coletas, entre outras, quando necessárias.</t>
        </is>
      </c>
      <c r="X31" s="173" t="n"/>
      <c r="Y31" s="174" t="n"/>
      <c r="Z31" s="165" t="inlineStr">
        <is>
          <t>Prefeitura Municipal</t>
        </is>
      </c>
      <c r="AA31" s="174" t="n"/>
      <c r="AB31" s="165" t="inlineStr">
        <is>
          <t>R$ -</t>
        </is>
      </c>
    </row>
    <row r="32" ht="15.75" customHeight="1" s="78">
      <c r="W32" s="175" t="n"/>
      <c r="Y32" s="176" t="n"/>
      <c r="Z32" s="175" t="n"/>
      <c r="AA32" s="176" t="n"/>
      <c r="AB32" s="137" t="n"/>
    </row>
    <row r="33" ht="77.25" customHeight="1" s="78">
      <c r="W33" s="177" t="n"/>
      <c r="X33" s="178" t="n"/>
      <c r="Y33" s="179" t="n"/>
      <c r="Z33" s="177" t="n"/>
      <c r="AA33" s="179" t="n"/>
      <c r="AB33" s="121" t="n"/>
    </row>
    <row r="34" ht="15.75" customHeight="1" s="78">
      <c r="W34" s="162" t="inlineStr">
        <is>
          <t>Avaliar a legislação municipal existente e o Plano Diretor Participativo, com o propósito de identificar lacunas ainda não regulamentadas, inconsistências internas e outras complementações necessárias.</t>
        </is>
      </c>
      <c r="X34" s="173" t="n"/>
      <c r="Y34" s="174" t="n"/>
      <c r="Z34" s="165" t="inlineStr">
        <is>
          <t>Depart. Jurídico</t>
        </is>
      </c>
      <c r="AA34" s="174" t="n"/>
      <c r="AB34" s="165" t="inlineStr">
        <is>
          <t>R$ -</t>
        </is>
      </c>
    </row>
    <row r="35" ht="49.5" customHeight="1" s="78">
      <c r="W35" s="175" t="n"/>
      <c r="Y35" s="176" t="n"/>
      <c r="Z35" s="175" t="n"/>
      <c r="AA35" s="176" t="n"/>
      <c r="AB35" s="137" t="n"/>
    </row>
    <row r="36" ht="30.75" customHeight="1" s="78">
      <c r="W36" s="177" t="n"/>
      <c r="X36" s="178" t="n"/>
      <c r="Y36" s="179" t="n"/>
      <c r="Z36" s="177" t="n"/>
      <c r="AA36" s="179" t="n"/>
      <c r="AB36" s="121" t="n"/>
    </row>
    <row r="37" ht="15.75" customHeight="1" s="78">
      <c r="W37" s="162" t="inlineStr">
        <is>
          <t>Criar regulamento definindo a forma de recolhimento e adequando a taxa de coleta de lixo na legislação tributária para o caso do grande gerador.</t>
        </is>
      </c>
      <c r="X37" s="173" t="n"/>
      <c r="Y37" s="174" t="n"/>
      <c r="Z37" s="165" t="inlineStr">
        <is>
          <t>Depart. Jurídico</t>
        </is>
      </c>
      <c r="AA37" s="174" t="n"/>
      <c r="AB37" s="165" t="inlineStr">
        <is>
          <t>R$ -</t>
        </is>
      </c>
    </row>
    <row r="38" ht="30.75" customHeight="1" s="78">
      <c r="W38" s="175" t="n"/>
      <c r="Y38" s="176" t="n"/>
      <c r="Z38" s="175" t="n"/>
      <c r="AA38" s="176" t="n"/>
      <c r="AB38" s="137" t="n"/>
    </row>
    <row r="39" ht="24.75" customHeight="1" s="78">
      <c r="W39" s="177" t="n"/>
      <c r="X39" s="178" t="n"/>
      <c r="Y39" s="179" t="n"/>
      <c r="Z39" s="177" t="n"/>
      <c r="AA39" s="179" t="n"/>
      <c r="AB39" s="121" t="n"/>
    </row>
    <row r="40" ht="15.75" customHeight="1" s="78">
      <c r="W40" s="162" t="inlineStr">
        <is>
          <t>Realizar campanhas educativas permanentes tendo em vista a sensibilização e a conscientização popular acerca da importância da separação, acondicionamento e disposição adequada dos resíduos, bem como sobre o princípio dos 3 Rs (Reduzir, Reutilizar e Reciclar)</t>
        </is>
      </c>
      <c r="X40" s="173" t="n"/>
      <c r="Y40" s="174" t="n"/>
      <c r="Z40" s="165" t="inlineStr">
        <is>
          <t>Prefeitura Municipal</t>
        </is>
      </c>
      <c r="AA40" s="174" t="n"/>
      <c r="AB40" s="165" t="inlineStr">
        <is>
          <t>R$ -</t>
        </is>
      </c>
    </row>
    <row r="41" ht="24" customHeight="1" s="78">
      <c r="W41" s="175" t="n"/>
      <c r="Y41" s="176" t="n"/>
      <c r="Z41" s="175" t="n"/>
      <c r="AA41" s="176" t="n"/>
      <c r="AB41" s="137" t="n"/>
    </row>
    <row r="42" ht="81" customHeight="1" s="78">
      <c r="W42" s="177" t="n"/>
      <c r="X42" s="178" t="n"/>
      <c r="Y42" s="179" t="n"/>
      <c r="Z42" s="177" t="n"/>
      <c r="AA42" s="179" t="n"/>
      <c r="AB42" s="121" t="n"/>
    </row>
    <row r="43" ht="15.75" customHeight="1" s="78">
      <c r="W43" s="162" t="inlineStr">
        <is>
          <t>Implantar cursos de capacitação visando à sustentabilidade da associação/cooperativa de catadores</t>
        </is>
      </c>
      <c r="X43" s="173" t="n"/>
      <c r="Y43" s="174" t="n"/>
      <c r="Z43" s="138" t="inlineStr">
        <is>
          <t>Prefeitura Municipal</t>
        </is>
      </c>
      <c r="AA43" s="174" t="n"/>
      <c r="AB43" s="165" t="inlineStr">
        <is>
          <t>R$ -</t>
        </is>
      </c>
    </row>
    <row r="44" ht="21" customHeight="1" s="78">
      <c r="W44" s="175" t="n"/>
      <c r="Y44" s="176" t="n"/>
      <c r="Z44" s="175" t="n"/>
      <c r="AA44" s="176" t="n"/>
      <c r="AB44" s="137" t="n"/>
    </row>
    <row r="45" ht="20.25" customHeight="1" s="78">
      <c r="W45" s="177" t="n"/>
      <c r="X45" s="178" t="n"/>
      <c r="Y45" s="179" t="n"/>
      <c r="Z45" s="177" t="n"/>
      <c r="AA45" s="179" t="n"/>
      <c r="AB45" s="121" t="n"/>
    </row>
    <row r="46" ht="15.75" customHeight="1" s="78">
      <c r="W46" s="162" t="inlineStr">
        <is>
          <t>Promover a realização de reuniões e seminários para o esclarecimento quanto à destinação final dos resíduos sólidos do município</t>
        </is>
      </c>
      <c r="X46" s="173" t="n"/>
      <c r="Y46" s="174" t="n"/>
      <c r="Z46" s="138" t="inlineStr">
        <is>
          <t>Prefeitura Municipal</t>
        </is>
      </c>
      <c r="AA46" s="174" t="n"/>
      <c r="AB46" s="165" t="inlineStr">
        <is>
          <t>R$ -</t>
        </is>
      </c>
    </row>
    <row r="47" ht="15.75" customHeight="1" s="78">
      <c r="W47" s="175" t="n"/>
      <c r="Y47" s="176" t="n"/>
      <c r="Z47" s="175" t="n"/>
      <c r="AA47" s="176" t="n"/>
      <c r="AB47" s="137" t="n"/>
    </row>
    <row r="48" ht="31.5" customHeight="1" s="78">
      <c r="W48" s="177" t="n"/>
      <c r="X48" s="178" t="n"/>
      <c r="Y48" s="179" t="n"/>
      <c r="Z48" s="177" t="n"/>
      <c r="AA48" s="179" t="n"/>
      <c r="AB48" s="121" t="n"/>
    </row>
    <row r="49" ht="15.75" customHeight="1" s="78">
      <c r="W49" s="162" t="inlineStr">
        <is>
          <t>Apoiar e incentivar programas de educação ambiental nas escolas</t>
        </is>
      </c>
      <c r="X49" s="173" t="n"/>
      <c r="Y49" s="174" t="n"/>
      <c r="Z49" s="138" t="inlineStr">
        <is>
          <t>Prefeitura Municipal</t>
        </is>
      </c>
      <c r="AA49" s="174" t="n"/>
      <c r="AB49" s="165" t="inlineStr">
        <is>
          <t>R$ -</t>
        </is>
      </c>
    </row>
    <row r="50" ht="9" customHeight="1" s="78">
      <c r="W50" s="175" t="n"/>
      <c r="Y50" s="176" t="n"/>
      <c r="Z50" s="175" t="n"/>
      <c r="AA50" s="176" t="n"/>
      <c r="AB50" s="137" t="n"/>
    </row>
    <row r="51" ht="15.75" customHeight="1" s="78">
      <c r="W51" s="177" t="n"/>
      <c r="X51" s="178" t="n"/>
      <c r="Y51" s="179" t="n"/>
      <c r="Z51" s="177" t="n"/>
      <c r="AA51" s="179" t="n"/>
      <c r="AB51" s="121" t="n"/>
    </row>
    <row r="52" ht="15.75" customHeight="1" s="78">
      <c r="W52" s="162" t="inlineStr">
        <is>
          <t>Incentivar a separação dos materiais e sua valorização econômica. Para a correta separação dos resíduos, podem ser concedidos descontos na tarifa, com benefícios para as atividades de triagem, diminuindo os custos envolvidos na coleta</t>
        </is>
      </c>
      <c r="X52" s="173" t="n"/>
      <c r="Y52" s="174" t="n"/>
      <c r="Z52" s="138" t="inlineStr">
        <is>
          <t>Prefeitura Municipal/ Comércio local</t>
        </is>
      </c>
      <c r="AA52" s="174" t="n"/>
      <c r="AB52" s="165" t="inlineStr">
        <is>
          <t>R$ -</t>
        </is>
      </c>
    </row>
    <row r="53" ht="39" customHeight="1" s="78">
      <c r="W53" s="175" t="n"/>
      <c r="Y53" s="176" t="n"/>
      <c r="Z53" s="175" t="n"/>
      <c r="AA53" s="176" t="n"/>
      <c r="AB53" s="137" t="n"/>
    </row>
    <row r="54" ht="57" customHeight="1" s="78">
      <c r="W54" s="177" t="n"/>
      <c r="X54" s="178" t="n"/>
      <c r="Y54" s="179" t="n"/>
      <c r="Z54" s="177" t="n"/>
      <c r="AA54" s="179" t="n"/>
      <c r="AB54" s="121" t="n"/>
    </row>
    <row r="55" ht="15.75" customHeight="1" s="78">
      <c r="W55" s="162" t="inlineStr">
        <is>
          <t>Realizar eventos públicos (como audiências) periodicamente, com o intuito de informar a população sobre a situação do manejo de resíduos sólidos no município e receber sugestões/reclamações</t>
        </is>
      </c>
      <c r="X55" s="173" t="n"/>
      <c r="Y55" s="174" t="n"/>
      <c r="Z55" s="138" t="inlineStr">
        <is>
          <t>Prefeitura Municipal</t>
        </is>
      </c>
      <c r="AA55" s="174" t="n"/>
      <c r="AB55" s="165" t="inlineStr">
        <is>
          <t>R$ -</t>
        </is>
      </c>
    </row>
    <row r="56" ht="37.5" customHeight="1" s="78">
      <c r="W56" s="175" t="n"/>
      <c r="Y56" s="176" t="n"/>
      <c r="Z56" s="175" t="n"/>
      <c r="AA56" s="176" t="n"/>
      <c r="AB56" s="137" t="n"/>
    </row>
    <row r="57" ht="39.75" customHeight="1" s="78">
      <c r="W57" s="177" t="n"/>
      <c r="X57" s="178" t="n"/>
      <c r="Y57" s="179" t="n"/>
      <c r="Z57" s="177" t="n"/>
      <c r="AA57" s="179" t="n"/>
      <c r="AB57" s="121" t="n"/>
    </row>
    <row r="58" ht="15.75" customHeight="1" s="78">
      <c r="W58" s="162" t="inlineStr">
        <is>
          <t>Criar serviço de atendimento aos usuários, com procedimentos que viabilizem o acompanhamento das ações em relação às reclamações realizadas, atendendo às demandas de maneira rápida e eficiente</t>
        </is>
      </c>
      <c r="X58" s="173" t="n"/>
      <c r="Y58" s="174" t="n"/>
      <c r="Z58" s="138" t="inlineStr">
        <is>
          <t>Prefeitura Municipal/ Empresa Especializada</t>
        </is>
      </c>
      <c r="AA58" s="174" t="n"/>
      <c r="AB58" s="165" t="inlineStr">
        <is>
          <t>R$ -</t>
        </is>
      </c>
    </row>
    <row r="59" ht="34.5" customHeight="1" s="78">
      <c r="W59" s="175" t="n"/>
      <c r="Y59" s="176" t="n"/>
      <c r="Z59" s="175" t="n"/>
      <c r="AA59" s="176" t="n"/>
      <c r="AB59" s="137" t="n"/>
    </row>
    <row r="60" ht="42.75" customHeight="1" s="78">
      <c r="W60" s="177" t="n"/>
      <c r="X60" s="178" t="n"/>
      <c r="Y60" s="179" t="n"/>
      <c r="Z60" s="177" t="n"/>
      <c r="AA60" s="179" t="n"/>
      <c r="AB60" s="121" t="n"/>
    </row>
    <row r="61" ht="15.75" customHeight="1" s="78">
      <c r="W61" s="162" t="inlineStr">
        <is>
          <t>Realizar periodicamente pesquisas de satisfação com a população para obter feedbacks dos serviços prestados, de maneira a verificar os pontos passíveis de melhorias</t>
        </is>
      </c>
      <c r="X61" s="173" t="n"/>
      <c r="Y61" s="174" t="n"/>
      <c r="Z61" s="165" t="inlineStr">
        <is>
          <t>Prefeitura Municipal</t>
        </is>
      </c>
      <c r="AA61" s="174" t="n"/>
      <c r="AB61" s="165" t="inlineStr">
        <is>
          <t>R$ -</t>
        </is>
      </c>
    </row>
    <row r="62" ht="27.75" customHeight="1" s="78">
      <c r="W62" s="175" t="n"/>
      <c r="Y62" s="176" t="n"/>
      <c r="Z62" s="175" t="n"/>
      <c r="AA62" s="176" t="n"/>
      <c r="AB62" s="137" t="n"/>
    </row>
    <row r="63" ht="36.75" customHeight="1" s="78">
      <c r="W63" s="177" t="n"/>
      <c r="X63" s="178" t="n"/>
      <c r="Y63" s="179" t="n"/>
      <c r="Z63" s="177" t="n"/>
      <c r="AA63" s="179" t="n"/>
      <c r="AB63" s="121" t="n"/>
    </row>
    <row r="64" ht="15.75" customHeight="1" s="78">
      <c r="W64" s="162" t="inlineStr">
        <is>
          <t>Instruir a população, por meio da realização de cursos de capacitação, sobre a utilização dos serviços disponibilizados sobre resíduos</t>
        </is>
      </c>
      <c r="X64" s="173" t="n"/>
      <c r="Y64" s="174" t="n"/>
      <c r="Z64" s="165" t="inlineStr">
        <is>
          <t>Prefeitura Municipal</t>
        </is>
      </c>
      <c r="AA64" s="174" t="n"/>
      <c r="AB64" s="165" t="inlineStr">
        <is>
          <t>R$ -</t>
        </is>
      </c>
    </row>
    <row r="65" ht="15.75" customHeight="1" s="78">
      <c r="W65" s="175" t="n"/>
      <c r="Y65" s="176" t="n"/>
      <c r="Z65" s="175" t="n"/>
      <c r="AA65" s="176" t="n"/>
      <c r="AB65" s="137" t="n"/>
    </row>
    <row r="66" ht="33" customHeight="1" s="78">
      <c r="W66" s="177" t="n"/>
      <c r="X66" s="178" t="n"/>
      <c r="Y66" s="179" t="n"/>
      <c r="Z66" s="177" t="n"/>
      <c r="AA66" s="179" t="n"/>
      <c r="AB66" s="121" t="n"/>
    </row>
    <row r="67" ht="15.75" customHeight="1" s="78">
      <c r="AB67" s="180">
        <f>SUM(AB21,1200000,1200000)</f>
        <v/>
      </c>
    </row>
    <row r="68" ht="15.75" customHeight="1" s="78"/>
    <row r="69" ht="15.75" customHeight="1" s="78"/>
    <row r="70" ht="15.75" customHeight="1" s="78"/>
    <row r="71" ht="15.75" customHeight="1" s="78"/>
    <row r="72" ht="15.75" customHeight="1" s="78"/>
    <row r="73" ht="15.75" customHeight="1" s="78"/>
    <row r="74" ht="15.75" customHeight="1" s="78"/>
    <row r="75" ht="15.75" customHeight="1" s="78"/>
    <row r="76" ht="15.75" customHeight="1" s="78"/>
    <row r="77" ht="15.75" customHeight="1" s="78"/>
    <row r="78" ht="15.75" customHeight="1" s="78"/>
    <row r="79" ht="15.75" customHeight="1" s="78"/>
    <row r="80" ht="15.75" customHeight="1" s="78"/>
    <row r="81" ht="15.75" customHeight="1" s="78"/>
    <row r="82" ht="15.75" customHeight="1" s="78"/>
    <row r="83" ht="15.75" customHeight="1" s="78"/>
    <row r="84" ht="15.75" customHeight="1" s="78"/>
    <row r="85" ht="15.75" customHeight="1" s="78"/>
    <row r="86" ht="15.75" customHeight="1" s="78"/>
    <row r="87" ht="15.75" customHeight="1" s="78"/>
    <row r="88" ht="15.75" customHeight="1" s="78"/>
    <row r="89" ht="15.75" customHeight="1" s="78"/>
    <row r="90" ht="15.75" customHeight="1" s="78"/>
    <row r="91" ht="15.75" customHeight="1" s="78"/>
    <row r="92" ht="15.75" customHeight="1" s="78"/>
    <row r="93" ht="15.75" customHeight="1" s="78"/>
    <row r="94" ht="15.75" customHeight="1" s="78"/>
    <row r="95" ht="15.75" customHeight="1" s="78"/>
    <row r="96" ht="15.75" customHeight="1" s="78"/>
    <row r="97" ht="15.75" customHeight="1" s="78"/>
    <row r="98" ht="15.75" customHeight="1" s="78"/>
    <row r="99" ht="15.75" customHeight="1" s="78"/>
    <row r="100" ht="15.75" customHeight="1" s="78"/>
    <row r="101" ht="15.75" customHeight="1" s="78"/>
    <row r="102" ht="15.75" customHeight="1" s="78"/>
    <row r="103" ht="15.75" customHeight="1" s="78"/>
    <row r="104" ht="15.75" customHeight="1" s="78"/>
    <row r="105" ht="15.75" customHeight="1" s="78"/>
    <row r="106" ht="15.75" customHeight="1" s="78"/>
    <row r="107" ht="15.75" customHeight="1" s="78"/>
    <row r="108" ht="15.75" customHeight="1" s="78"/>
    <row r="109" ht="15.75" customHeight="1" s="78"/>
    <row r="110" ht="15.75" customHeight="1" s="78"/>
    <row r="111" ht="15.75" customHeight="1" s="78"/>
    <row r="112" ht="15.75" customHeight="1" s="78"/>
    <row r="113" ht="15.75" customHeight="1" s="78"/>
    <row r="114" ht="15.75" customHeight="1" s="78"/>
    <row r="115" ht="15.75" customHeight="1" s="78"/>
    <row r="116" ht="15.75" customHeight="1" s="78"/>
    <row r="117" ht="15.75" customHeight="1" s="78"/>
    <row r="118" ht="15.75" customHeight="1" s="78"/>
    <row r="119" ht="15.75" customHeight="1" s="78"/>
    <row r="120" ht="15.75" customHeight="1" s="78"/>
    <row r="121" ht="15.75" customHeight="1" s="78"/>
    <row r="122" ht="15.75" customHeight="1" s="78"/>
    <row r="123" ht="15.75" customHeight="1" s="78"/>
    <row r="124" ht="15.75" customHeight="1" s="78"/>
    <row r="125" ht="15.75" customHeight="1" s="78"/>
    <row r="126" ht="15.75" customHeight="1" s="78"/>
    <row r="127" ht="15.75" customHeight="1" s="78"/>
    <row r="128" ht="15.75" customHeight="1" s="78"/>
    <row r="129" ht="15.75" customHeight="1" s="78"/>
    <row r="130" ht="15.75" customHeight="1" s="78"/>
    <row r="131" ht="15.75" customHeight="1" s="78"/>
    <row r="132" ht="15.75" customHeight="1" s="78"/>
    <row r="133" ht="15.75" customHeight="1" s="78"/>
    <row r="134" ht="15.75" customHeight="1" s="78"/>
    <row r="135" ht="15.75" customHeight="1" s="78"/>
    <row r="136" ht="15.75" customHeight="1" s="78"/>
    <row r="137" ht="15.75" customHeight="1" s="78"/>
    <row r="138" ht="15.75" customHeight="1" s="78"/>
    <row r="139" ht="15.75" customHeight="1" s="78"/>
    <row r="140" ht="15.75" customHeight="1" s="78"/>
    <row r="141" ht="15.75" customHeight="1" s="78"/>
    <row r="142" ht="15.75" customHeight="1" s="78"/>
    <row r="143" ht="15.75" customHeight="1" s="78"/>
    <row r="144" ht="15.75" customHeight="1" s="78"/>
    <row r="145" ht="15.75" customHeight="1" s="78"/>
    <row r="146" ht="15.75" customHeight="1" s="78"/>
    <row r="147" ht="15.75" customHeight="1" s="78"/>
    <row r="148" ht="15.75" customHeight="1" s="78"/>
    <row r="149" ht="15.75" customHeight="1" s="78"/>
    <row r="150" ht="15.75" customHeight="1" s="78"/>
    <row r="151" ht="15.75" customHeight="1" s="78"/>
    <row r="152" ht="15.75" customHeight="1" s="78"/>
    <row r="153" ht="15.75" customHeight="1" s="78"/>
    <row r="154" ht="15.75" customHeight="1" s="78"/>
    <row r="155" ht="15.75" customHeight="1" s="78"/>
    <row r="156" ht="15.75" customHeight="1" s="78"/>
    <row r="157" ht="15.75" customHeight="1" s="78"/>
    <row r="158" ht="15.75" customHeight="1" s="78"/>
    <row r="159" ht="15.75" customHeight="1" s="78"/>
    <row r="160" ht="15.75" customHeight="1" s="78"/>
    <row r="161" ht="15.75" customHeight="1" s="78"/>
    <row r="162" ht="15.75" customHeight="1" s="78"/>
    <row r="163" ht="15.75" customHeight="1" s="78"/>
    <row r="164" ht="15.75" customHeight="1" s="78"/>
    <row r="165" ht="15.75" customHeight="1" s="78"/>
    <row r="166" ht="15.75" customHeight="1" s="78"/>
    <row r="167" ht="15.75" customHeight="1" s="78"/>
    <row r="168" ht="15.75" customHeight="1" s="78"/>
    <row r="169" ht="15.75" customHeight="1" s="78"/>
    <row r="170" ht="15.75" customHeight="1" s="78"/>
    <row r="171" ht="15.75" customHeight="1" s="78"/>
    <row r="172" ht="15.75" customHeight="1" s="78"/>
    <row r="173" ht="15.75" customHeight="1" s="78"/>
    <row r="174" ht="15.75" customHeight="1" s="78"/>
    <row r="175" ht="15.75" customHeight="1" s="78"/>
    <row r="176" ht="15.75" customHeight="1" s="78"/>
    <row r="177" ht="15.75" customHeight="1" s="78"/>
    <row r="178" ht="15.75" customHeight="1" s="78"/>
    <row r="179" ht="15.75" customHeight="1" s="78"/>
    <row r="180" ht="15.75" customHeight="1" s="78"/>
    <row r="181" ht="15.75" customHeight="1" s="78"/>
    <row r="182" ht="15.75" customHeight="1" s="78"/>
    <row r="183" ht="15.75" customHeight="1" s="78"/>
    <row r="184" ht="15.75" customHeight="1" s="78"/>
    <row r="185" ht="15.75" customHeight="1" s="78"/>
    <row r="186" ht="15.75" customHeight="1" s="78"/>
    <row r="187" ht="15.75" customHeight="1" s="78"/>
    <row r="188" ht="15.75" customHeight="1" s="78"/>
    <row r="189" ht="15.75" customHeight="1" s="78"/>
    <row r="190" ht="15.75" customHeight="1" s="78"/>
    <row r="191" ht="15.75" customHeight="1" s="78"/>
    <row r="192" ht="15.75" customHeight="1" s="78"/>
    <row r="193" ht="15.75" customHeight="1" s="78"/>
    <row r="194" ht="15.75" customHeight="1" s="78"/>
    <row r="195" ht="15.75" customHeight="1" s="78"/>
    <row r="196" ht="15.75" customHeight="1" s="78"/>
    <row r="197" ht="15.75" customHeight="1" s="78"/>
    <row r="198" ht="15.75" customHeight="1" s="78"/>
    <row r="199" ht="15.75" customHeight="1" s="78"/>
    <row r="200" ht="15.75" customHeight="1" s="78"/>
    <row r="201" ht="15.75" customHeight="1" s="78"/>
    <row r="202" ht="15.75" customHeight="1" s="78"/>
    <row r="203" ht="15.75" customHeight="1" s="78"/>
    <row r="204" ht="15.75" customHeight="1" s="78"/>
    <row r="205" ht="15.75" customHeight="1" s="78"/>
    <row r="206" ht="15.75" customHeight="1" s="78"/>
    <row r="207" ht="15.75" customHeight="1" s="78"/>
    <row r="208" ht="15.75" customHeight="1" s="78"/>
    <row r="209" ht="15.75" customHeight="1" s="78"/>
    <row r="210" ht="15.75" customHeight="1" s="78"/>
    <row r="211" ht="15.75" customHeight="1" s="78"/>
    <row r="212" ht="15.75" customHeight="1" s="78"/>
    <row r="213" ht="15.75" customHeight="1" s="78"/>
    <row r="214" ht="15.75" customHeight="1" s="78"/>
    <row r="215" ht="15.75" customHeight="1" s="78"/>
    <row r="216" ht="15.75" customHeight="1" s="78"/>
    <row r="217" ht="15.75" customHeight="1" s="78"/>
    <row r="218" ht="15.75" customHeight="1" s="78"/>
    <row r="219" ht="15.75" customHeight="1" s="78"/>
    <row r="220" ht="15.75" customHeight="1" s="78"/>
    <row r="221" ht="15.75" customHeight="1" s="78"/>
    <row r="222" ht="15.75" customHeight="1" s="78"/>
    <row r="223" ht="15.75" customHeight="1" s="78"/>
    <row r="224" ht="15.75" customHeight="1" s="78"/>
    <row r="225" ht="15.75" customHeight="1" s="78"/>
    <row r="226" ht="15.75" customHeight="1" s="78"/>
    <row r="227" ht="15.75" customHeight="1" s="78"/>
    <row r="228" ht="15.75" customHeight="1" s="78"/>
    <row r="229" ht="15.75" customHeight="1" s="78"/>
    <row r="230" ht="15.75" customHeight="1" s="78"/>
    <row r="231" ht="15.75" customHeight="1" s="78"/>
    <row r="232" ht="15.75" customHeight="1" s="78"/>
    <row r="233" ht="15.75" customHeight="1" s="78"/>
    <row r="234" ht="15.75" customHeight="1" s="78"/>
    <row r="235" ht="15.75" customHeight="1" s="78"/>
    <row r="236" ht="15.75" customHeight="1" s="78"/>
    <row r="237" ht="15.75" customHeight="1" s="78"/>
    <row r="238" ht="15.75" customHeight="1" s="78"/>
    <row r="239" ht="15.75" customHeight="1" s="78"/>
    <row r="240" ht="15.75" customHeight="1" s="78"/>
    <row r="241" ht="15.75" customHeight="1" s="78"/>
    <row r="242" ht="15.75" customHeight="1" s="78"/>
    <row r="243" ht="15.75" customHeight="1" s="78"/>
    <row r="244" ht="15.75" customHeight="1" s="78"/>
    <row r="245" ht="15.75" customHeight="1" s="78"/>
    <row r="246" ht="15.75" customHeight="1" s="78"/>
    <row r="247" ht="15.75" customHeight="1" s="78"/>
    <row r="248" ht="15.75" customHeight="1" s="78"/>
    <row r="249" ht="15.75" customHeight="1" s="78"/>
    <row r="250" ht="15.75" customHeight="1" s="78"/>
    <row r="251" ht="15.75" customHeight="1" s="78"/>
    <row r="252" ht="15.75" customHeight="1" s="78"/>
    <row r="253" ht="15.75" customHeight="1" s="78"/>
    <row r="254" ht="15.75" customHeight="1" s="78"/>
    <row r="255" ht="15.75" customHeight="1" s="78"/>
    <row r="256" ht="15.75" customHeight="1" s="78"/>
    <row r="257" ht="15.75" customHeight="1" s="78"/>
    <row r="258" ht="15.75" customHeight="1" s="78"/>
    <row r="259" ht="15.75" customHeight="1" s="78"/>
    <row r="260" ht="15.75" customHeight="1" s="78"/>
    <row r="261" ht="15.75" customHeight="1" s="78"/>
    <row r="262" ht="15.75" customHeight="1" s="78"/>
    <row r="263" ht="15.75" customHeight="1" s="78"/>
    <row r="264" ht="15.75" customHeight="1" s="78"/>
    <row r="265" ht="15.75" customHeight="1" s="78"/>
    <row r="266" ht="15.75" customHeight="1" s="78"/>
    <row r="267" ht="15.75" customHeight="1" s="78"/>
    <row r="268" ht="15.75" customHeight="1" s="78"/>
    <row r="269" ht="15.75" customHeight="1" s="78"/>
    <row r="270" ht="15.75" customHeight="1" s="78"/>
    <row r="271" ht="15.75" customHeight="1" s="78"/>
    <row r="272" ht="15.75" customHeight="1" s="78"/>
    <row r="273" ht="15.75" customHeight="1" s="78"/>
    <row r="274" ht="15.75" customHeight="1" s="78"/>
    <row r="275" ht="15.75" customHeight="1" s="78"/>
    <row r="276" ht="15.75" customHeight="1" s="78"/>
    <row r="277" ht="15.75" customHeight="1" s="78"/>
    <row r="278" ht="15.75" customHeight="1" s="78"/>
    <row r="279" ht="15.75" customHeight="1" s="78"/>
    <row r="280" ht="15.75" customHeight="1" s="78"/>
    <row r="281" ht="15.75" customHeight="1" s="78"/>
    <row r="282" ht="15.75" customHeight="1" s="78"/>
    <row r="283" ht="15.75" customHeight="1" s="78"/>
    <row r="284" ht="15.75" customHeight="1" s="78"/>
    <row r="285" ht="15.75" customHeight="1" s="78"/>
    <row r="286" ht="15.75" customHeight="1" s="78"/>
    <row r="287" ht="15.75" customHeight="1" s="78"/>
    <row r="288" ht="15.75" customHeight="1" s="78"/>
    <row r="289" ht="15.75" customHeight="1" s="78"/>
    <row r="290" ht="15.75" customHeight="1" s="78"/>
    <row r="291" ht="15.75" customHeight="1" s="78"/>
    <row r="292" ht="15.75" customHeight="1" s="78"/>
    <row r="293" ht="15.75" customHeight="1" s="78"/>
    <row r="294" ht="15.75" customHeight="1" s="78"/>
    <row r="295" ht="15.75" customHeight="1" s="78"/>
    <row r="296" ht="15.75" customHeight="1" s="78"/>
    <row r="297" ht="15.75" customHeight="1" s="78"/>
    <row r="298" ht="15.75" customHeight="1" s="78"/>
    <row r="299" ht="15.75" customHeight="1" s="78"/>
    <row r="300" ht="15.75" customHeight="1" s="78"/>
    <row r="301" ht="15.75" customHeight="1" s="78"/>
    <row r="302" ht="15.75" customHeight="1" s="78"/>
    <row r="303" ht="15.75" customHeight="1" s="78"/>
    <row r="304" ht="15.75" customHeight="1" s="78"/>
    <row r="305" ht="15.75" customHeight="1" s="78"/>
    <row r="306" ht="15.75" customHeight="1" s="78"/>
    <row r="307" ht="15.75" customHeight="1" s="78"/>
    <row r="308" ht="15.75" customHeight="1" s="78"/>
    <row r="309" ht="15.75" customHeight="1" s="78"/>
    <row r="310" ht="15.75" customHeight="1" s="78"/>
    <row r="311" ht="15.75" customHeight="1" s="78"/>
    <row r="312" ht="15.75" customHeight="1" s="78"/>
    <row r="313" ht="15.75" customHeight="1" s="78"/>
    <row r="314" ht="15.75" customHeight="1" s="78"/>
    <row r="315" ht="15.75" customHeight="1" s="78"/>
    <row r="316" ht="15.75" customHeight="1" s="78"/>
    <row r="317" ht="15.75" customHeight="1" s="78"/>
    <row r="318" ht="15.75" customHeight="1" s="78"/>
    <row r="319" ht="15.75" customHeight="1" s="78"/>
    <row r="320" ht="15.75" customHeight="1" s="78"/>
    <row r="321" ht="15.75" customHeight="1" s="78"/>
    <row r="322" ht="15.75" customHeight="1" s="78"/>
    <row r="323" ht="15.75" customHeight="1" s="78"/>
    <row r="324" ht="15.75" customHeight="1" s="78"/>
    <row r="325" ht="15.75" customHeight="1" s="78"/>
    <row r="326" ht="15.75" customHeight="1" s="78"/>
    <row r="327" ht="15.75" customHeight="1" s="78"/>
    <row r="328" ht="15.75" customHeight="1" s="78"/>
    <row r="329" ht="15.75" customHeight="1" s="78"/>
    <row r="330" ht="15.75" customHeight="1" s="78"/>
    <row r="331" ht="15.75" customHeight="1" s="78"/>
    <row r="332" ht="15.75" customHeight="1" s="78"/>
    <row r="333" ht="15.75" customHeight="1" s="78"/>
    <row r="334" ht="15.75" customHeight="1" s="78"/>
    <row r="335" ht="15.75" customHeight="1" s="78"/>
    <row r="336" ht="15.75" customHeight="1" s="78"/>
    <row r="337" ht="15.75" customHeight="1" s="78"/>
    <row r="338" ht="15.75" customHeight="1" s="78"/>
    <row r="339" ht="15.75" customHeight="1" s="78"/>
    <row r="340" ht="15.75" customHeight="1" s="78"/>
    <row r="341" ht="15.75" customHeight="1" s="78"/>
    <row r="342" ht="15.75" customHeight="1" s="78"/>
    <row r="343" ht="15.75" customHeight="1" s="78"/>
    <row r="344" ht="15.75" customHeight="1" s="78"/>
    <row r="345" ht="15.75" customHeight="1" s="78"/>
    <row r="346" ht="15.75" customHeight="1" s="78"/>
    <row r="347" ht="15.75" customHeight="1" s="78"/>
    <row r="348" ht="15.75" customHeight="1" s="78"/>
    <row r="349" ht="15.75" customHeight="1" s="78"/>
    <row r="350" ht="15.75" customHeight="1" s="78"/>
    <row r="351" ht="15.75" customHeight="1" s="78"/>
    <row r="352" ht="15.75" customHeight="1" s="78"/>
    <row r="353" ht="15.75" customHeight="1" s="78"/>
    <row r="354" ht="15.75" customHeight="1" s="78"/>
    <row r="355" ht="15.75" customHeight="1" s="78"/>
    <row r="356" ht="15.75" customHeight="1" s="78"/>
    <row r="357" ht="15.75" customHeight="1" s="78"/>
    <row r="358" ht="15.75" customHeight="1" s="78"/>
    <row r="359" ht="15.75" customHeight="1" s="78"/>
    <row r="360" ht="15.75" customHeight="1" s="78"/>
    <row r="361" ht="15.75" customHeight="1" s="78"/>
    <row r="362" ht="15.75" customHeight="1" s="78"/>
    <row r="363" ht="15.75" customHeight="1" s="78"/>
    <row r="364" ht="15.75" customHeight="1" s="78"/>
    <row r="365" ht="15.75" customHeight="1" s="78"/>
    <row r="366" ht="15.75" customHeight="1" s="78"/>
    <row r="367" ht="15.75" customHeight="1" s="78"/>
    <row r="368" ht="15.75" customHeight="1" s="78"/>
    <row r="369" ht="15.75" customHeight="1" s="78"/>
    <row r="370" ht="15.75" customHeight="1" s="78"/>
    <row r="371" ht="15.75" customHeight="1" s="78"/>
    <row r="372" ht="15.75" customHeight="1" s="78"/>
    <row r="373" ht="15.75" customHeight="1" s="78"/>
    <row r="374" ht="15.75" customHeight="1" s="78"/>
    <row r="375" ht="15.75" customHeight="1" s="78"/>
    <row r="376" ht="15.75" customHeight="1" s="78"/>
    <row r="377" ht="15.75" customHeight="1" s="78"/>
    <row r="378" ht="15.75" customHeight="1" s="78"/>
    <row r="379" ht="15.75" customHeight="1" s="78"/>
    <row r="380" ht="15.75" customHeight="1" s="78"/>
    <row r="381" ht="15.75" customHeight="1" s="78"/>
    <row r="382" ht="15.75" customHeight="1" s="78"/>
    <row r="383" ht="15.75" customHeight="1" s="78"/>
    <row r="384" ht="15.75" customHeight="1" s="78"/>
    <row r="385" ht="15.75" customHeight="1" s="78"/>
    <row r="386" ht="15.75" customHeight="1" s="78"/>
    <row r="387" ht="15.75" customHeight="1" s="78"/>
    <row r="388" ht="15.75" customHeight="1" s="78"/>
    <row r="389" ht="15.75" customHeight="1" s="78"/>
    <row r="390" ht="15.75" customHeight="1" s="78"/>
    <row r="391" ht="15.75" customHeight="1" s="78"/>
    <row r="392" ht="15.75" customHeight="1" s="78"/>
    <row r="393" ht="15.75" customHeight="1" s="78"/>
    <row r="394" ht="15.75" customHeight="1" s="78"/>
    <row r="395" ht="15.75" customHeight="1" s="78"/>
    <row r="396" ht="15.75" customHeight="1" s="78"/>
    <row r="397" ht="15.75" customHeight="1" s="78"/>
    <row r="398" ht="15.75" customHeight="1" s="78"/>
    <row r="399" ht="15.75" customHeight="1" s="78"/>
    <row r="400" ht="15.75" customHeight="1" s="78"/>
    <row r="401" ht="15.75" customHeight="1" s="78"/>
    <row r="402" ht="15.75" customHeight="1" s="78"/>
    <row r="403" ht="15.75" customHeight="1" s="78"/>
    <row r="404" ht="15.75" customHeight="1" s="78"/>
    <row r="405" ht="15.75" customHeight="1" s="78"/>
    <row r="406" ht="15.75" customHeight="1" s="78"/>
    <row r="407" ht="15.75" customHeight="1" s="78"/>
    <row r="408" ht="15.75" customHeight="1" s="78"/>
    <row r="409" ht="15.75" customHeight="1" s="78"/>
    <row r="410" ht="15.75" customHeight="1" s="78"/>
    <row r="411" ht="15.75" customHeight="1" s="78"/>
    <row r="412" ht="15.75" customHeight="1" s="78"/>
    <row r="413" ht="15.75" customHeight="1" s="78"/>
    <row r="414" ht="15.75" customHeight="1" s="78"/>
    <row r="415" ht="15.75" customHeight="1" s="78"/>
    <row r="416" ht="15.75" customHeight="1" s="78"/>
    <row r="417" ht="15.75" customHeight="1" s="78"/>
    <row r="418" ht="15.75" customHeight="1" s="78"/>
    <row r="419" ht="15.75" customHeight="1" s="78"/>
    <row r="420" ht="15.75" customHeight="1" s="78"/>
    <row r="421" ht="15.75" customHeight="1" s="78"/>
    <row r="422" ht="15.75" customHeight="1" s="78"/>
    <row r="423" ht="15.75" customHeight="1" s="78"/>
    <row r="424" ht="15.75" customHeight="1" s="78"/>
    <row r="425" ht="15.75" customHeight="1" s="78"/>
    <row r="426" ht="15.75" customHeight="1" s="78"/>
    <row r="427" ht="15.75" customHeight="1" s="78"/>
    <row r="428" ht="15.75" customHeight="1" s="78"/>
    <row r="429" ht="15.75" customHeight="1" s="78"/>
    <row r="430" ht="15.75" customHeight="1" s="78"/>
    <row r="431" ht="15.75" customHeight="1" s="78"/>
    <row r="432" ht="15.75" customHeight="1" s="78"/>
    <row r="433" ht="15.75" customHeight="1" s="78"/>
    <row r="434" ht="15.75" customHeight="1" s="78"/>
    <row r="435" ht="15.75" customHeight="1" s="78"/>
    <row r="436" ht="15.75" customHeight="1" s="78"/>
    <row r="437" ht="15.75" customHeight="1" s="78"/>
    <row r="438" ht="15.75" customHeight="1" s="78"/>
    <row r="439" ht="15.75" customHeight="1" s="78"/>
    <row r="440" ht="15.75" customHeight="1" s="78"/>
    <row r="441" ht="15.75" customHeight="1" s="78"/>
    <row r="442" ht="15.75" customHeight="1" s="78"/>
    <row r="443" ht="15.75" customHeight="1" s="78"/>
    <row r="444" ht="15.75" customHeight="1" s="78"/>
    <row r="445" ht="15.75" customHeight="1" s="78"/>
    <row r="446" ht="15.75" customHeight="1" s="78"/>
    <row r="447" ht="15.75" customHeight="1" s="78"/>
    <row r="448" ht="15.75" customHeight="1" s="78"/>
    <row r="449" ht="15.75" customHeight="1" s="78"/>
    <row r="450" ht="15.75" customHeight="1" s="78"/>
    <row r="451" ht="15.75" customHeight="1" s="78"/>
    <row r="452" ht="15.75" customHeight="1" s="78"/>
    <row r="453" ht="15.75" customHeight="1" s="78"/>
    <row r="454" ht="15.75" customHeight="1" s="78"/>
    <row r="455" ht="15.75" customHeight="1" s="78"/>
    <row r="456" ht="15.75" customHeight="1" s="78"/>
    <row r="457" ht="15.75" customHeight="1" s="78"/>
    <row r="458" ht="15.75" customHeight="1" s="78"/>
    <row r="459" ht="15.75" customHeight="1" s="78"/>
    <row r="460" ht="15.75" customHeight="1" s="78"/>
    <row r="461" ht="15.75" customHeight="1" s="78"/>
    <row r="462" ht="15.75" customHeight="1" s="78"/>
    <row r="463" ht="15.75" customHeight="1" s="78"/>
    <row r="464" ht="15.75" customHeight="1" s="78"/>
    <row r="465" ht="15.75" customHeight="1" s="78"/>
    <row r="466" ht="15.75" customHeight="1" s="78"/>
    <row r="467" ht="15.75" customHeight="1" s="78"/>
    <row r="468" ht="15.75" customHeight="1" s="78"/>
    <row r="469" ht="15.75" customHeight="1" s="78"/>
    <row r="470" ht="15.75" customHeight="1" s="78"/>
    <row r="471" ht="15.75" customHeight="1" s="78"/>
    <row r="472" ht="15.75" customHeight="1" s="78"/>
    <row r="473" ht="15.75" customHeight="1" s="78"/>
    <row r="474" ht="15.75" customHeight="1" s="78"/>
    <row r="475" ht="15.75" customHeight="1" s="78"/>
    <row r="476" ht="15.75" customHeight="1" s="78"/>
    <row r="477" ht="15.75" customHeight="1" s="78"/>
    <row r="478" ht="15.75" customHeight="1" s="78"/>
    <row r="479" ht="15.75" customHeight="1" s="78"/>
    <row r="480" ht="15.75" customHeight="1" s="78"/>
    <row r="481" ht="15.75" customHeight="1" s="78"/>
    <row r="482" ht="15.75" customHeight="1" s="78"/>
    <row r="483" ht="15.75" customHeight="1" s="78"/>
    <row r="484" ht="15.75" customHeight="1" s="78"/>
    <row r="485" ht="15.75" customHeight="1" s="78"/>
    <row r="486" ht="15.75" customHeight="1" s="78"/>
    <row r="487" ht="15.75" customHeight="1" s="78"/>
    <row r="488" ht="15.75" customHeight="1" s="78"/>
    <row r="489" ht="15.75" customHeight="1" s="78"/>
    <row r="490" ht="15.75" customHeight="1" s="78"/>
    <row r="491" ht="15.75" customHeight="1" s="78"/>
    <row r="492" ht="15.75" customHeight="1" s="78"/>
    <row r="493" ht="15.75" customHeight="1" s="78"/>
    <row r="494" ht="15.75" customHeight="1" s="78"/>
    <row r="495" ht="15.75" customHeight="1" s="78"/>
    <row r="496" ht="15.75" customHeight="1" s="78"/>
    <row r="497" ht="15.75" customHeight="1" s="78"/>
    <row r="498" ht="15.75" customHeight="1" s="78"/>
    <row r="499" ht="15.75" customHeight="1" s="78"/>
    <row r="500" ht="15.75" customHeight="1" s="78"/>
    <row r="501" ht="15.75" customHeight="1" s="78"/>
    <row r="502" ht="15.75" customHeight="1" s="78"/>
    <row r="503" ht="15.75" customHeight="1" s="78"/>
    <row r="504" ht="15.75" customHeight="1" s="78"/>
    <row r="505" ht="15.75" customHeight="1" s="78"/>
    <row r="506" ht="15.75" customHeight="1" s="78"/>
    <row r="507" ht="15.75" customHeight="1" s="78"/>
    <row r="508" ht="15.75" customHeight="1" s="78"/>
    <row r="509" ht="15.75" customHeight="1" s="78"/>
    <row r="510" ht="15.75" customHeight="1" s="78"/>
    <row r="511" ht="15.75" customHeight="1" s="78"/>
    <row r="512" ht="15.75" customHeight="1" s="78"/>
    <row r="513" ht="15.75" customHeight="1" s="78"/>
    <row r="514" ht="15.75" customHeight="1" s="78"/>
    <row r="515" ht="15.75" customHeight="1" s="78"/>
    <row r="516" ht="15.75" customHeight="1" s="78"/>
    <row r="517" ht="15.75" customHeight="1" s="78"/>
    <row r="518" ht="15.75" customHeight="1" s="78"/>
    <row r="519" ht="15.75" customHeight="1" s="78"/>
    <row r="520" ht="15.75" customHeight="1" s="78"/>
    <row r="521" ht="15.75" customHeight="1" s="78"/>
    <row r="522" ht="15.75" customHeight="1" s="78"/>
    <row r="523" ht="15.75" customHeight="1" s="78"/>
    <row r="524" ht="15.75" customHeight="1" s="78"/>
    <row r="525" ht="15.75" customHeight="1" s="78"/>
    <row r="526" ht="15.75" customHeight="1" s="78"/>
    <row r="527" ht="15.75" customHeight="1" s="78"/>
    <row r="528" ht="15.75" customHeight="1" s="78"/>
    <row r="529" ht="15.75" customHeight="1" s="78"/>
    <row r="530" ht="15.75" customHeight="1" s="78"/>
    <row r="531" ht="15.75" customHeight="1" s="78"/>
    <row r="532" ht="15.75" customHeight="1" s="78"/>
    <row r="533" ht="15.75" customHeight="1" s="78"/>
    <row r="534" ht="15.75" customHeight="1" s="78"/>
    <row r="535" ht="15.75" customHeight="1" s="78"/>
    <row r="536" ht="15.75" customHeight="1" s="78"/>
    <row r="537" ht="15.75" customHeight="1" s="78"/>
    <row r="538" ht="15.75" customHeight="1" s="78"/>
    <row r="539" ht="15.75" customHeight="1" s="78"/>
    <row r="540" ht="15.75" customHeight="1" s="78"/>
    <row r="541" ht="15.75" customHeight="1" s="78"/>
    <row r="542" ht="15.75" customHeight="1" s="78"/>
    <row r="543" ht="15.75" customHeight="1" s="78"/>
    <row r="544" ht="15.75" customHeight="1" s="78"/>
    <row r="545" ht="15.75" customHeight="1" s="78"/>
    <row r="546" ht="15.75" customHeight="1" s="78"/>
    <row r="547" ht="15.75" customHeight="1" s="78"/>
    <row r="548" ht="15.75" customHeight="1" s="78"/>
    <row r="549" ht="15.75" customHeight="1" s="78"/>
    <row r="550" ht="15.75" customHeight="1" s="78"/>
    <row r="551" ht="15.75" customHeight="1" s="78"/>
    <row r="552" ht="15.75" customHeight="1" s="78"/>
    <row r="553" ht="15.75" customHeight="1" s="78"/>
    <row r="554" ht="15.75" customHeight="1" s="78"/>
    <row r="555" ht="15.75" customHeight="1" s="78"/>
    <row r="556" ht="15.75" customHeight="1" s="78"/>
    <row r="557" ht="15.75" customHeight="1" s="78"/>
    <row r="558" ht="15.75" customHeight="1" s="78"/>
    <row r="559" ht="15.75" customHeight="1" s="78"/>
    <row r="560" ht="15.75" customHeight="1" s="78"/>
    <row r="561" ht="15.75" customHeight="1" s="78"/>
    <row r="562" ht="15.75" customHeight="1" s="78"/>
    <row r="563" ht="15.75" customHeight="1" s="78"/>
    <row r="564" ht="15.75" customHeight="1" s="78"/>
    <row r="565" ht="15.75" customHeight="1" s="78"/>
    <row r="566" ht="15.75" customHeight="1" s="78"/>
    <row r="567" ht="15.75" customHeight="1" s="78"/>
    <row r="568" ht="15.75" customHeight="1" s="78"/>
    <row r="569" ht="15.75" customHeight="1" s="78"/>
    <row r="570" ht="15.75" customHeight="1" s="78"/>
    <row r="571" ht="15.75" customHeight="1" s="78"/>
    <row r="572" ht="15.75" customHeight="1" s="78"/>
    <row r="573" ht="15.75" customHeight="1" s="78"/>
    <row r="574" ht="15.75" customHeight="1" s="78"/>
    <row r="575" ht="15.75" customHeight="1" s="78"/>
    <row r="576" ht="15.75" customHeight="1" s="78"/>
    <row r="577" ht="15.75" customHeight="1" s="78"/>
    <row r="578" ht="15.75" customHeight="1" s="78"/>
    <row r="579" ht="15.75" customHeight="1" s="78"/>
    <row r="580" ht="15.75" customHeight="1" s="78"/>
    <row r="581" ht="15.75" customHeight="1" s="78"/>
    <row r="582" ht="15.75" customHeight="1" s="78"/>
    <row r="583" ht="15.75" customHeight="1" s="78"/>
    <row r="584" ht="15.75" customHeight="1" s="78"/>
    <row r="585" ht="15.75" customHeight="1" s="78"/>
    <row r="586" ht="15.75" customHeight="1" s="78"/>
    <row r="587" ht="15.75" customHeight="1" s="78"/>
    <row r="588" ht="15.75" customHeight="1" s="78"/>
    <row r="589" ht="15.75" customHeight="1" s="78"/>
    <row r="590" ht="15.75" customHeight="1" s="78"/>
    <row r="591" ht="15.75" customHeight="1" s="78"/>
    <row r="592" ht="15.75" customHeight="1" s="78"/>
    <row r="593" ht="15.75" customHeight="1" s="78"/>
    <row r="594" ht="15.75" customHeight="1" s="78"/>
    <row r="595" ht="15.75" customHeight="1" s="78"/>
    <row r="596" ht="15.75" customHeight="1" s="78"/>
    <row r="597" ht="15.75" customHeight="1" s="78"/>
    <row r="598" ht="15.75" customHeight="1" s="78"/>
    <row r="599" ht="15.75" customHeight="1" s="78"/>
    <row r="600" ht="15.75" customHeight="1" s="78"/>
    <row r="601" ht="15.75" customHeight="1" s="78"/>
    <row r="602" ht="15.75" customHeight="1" s="78"/>
    <row r="603" ht="15.75" customHeight="1" s="78"/>
    <row r="604" ht="15.75" customHeight="1" s="78"/>
    <row r="605" ht="15.75" customHeight="1" s="78"/>
    <row r="606" ht="15.75" customHeight="1" s="78"/>
    <row r="607" ht="15.75" customHeight="1" s="78"/>
    <row r="608" ht="15.75" customHeight="1" s="78"/>
    <row r="609" ht="15.75" customHeight="1" s="78"/>
    <row r="610" ht="15.75" customHeight="1" s="78"/>
    <row r="611" ht="15.75" customHeight="1" s="78"/>
    <row r="612" ht="15.75" customHeight="1" s="78"/>
    <row r="613" ht="15.75" customHeight="1" s="78"/>
    <row r="614" ht="15.75" customHeight="1" s="78"/>
    <row r="615" ht="15.75" customHeight="1" s="78"/>
    <row r="616" ht="15.75" customHeight="1" s="78"/>
    <row r="617" ht="15.75" customHeight="1" s="78"/>
    <row r="618" ht="15.75" customHeight="1" s="78"/>
    <row r="619" ht="15.75" customHeight="1" s="78"/>
    <row r="620" ht="15.75" customHeight="1" s="78"/>
    <row r="621" ht="15.75" customHeight="1" s="78"/>
    <row r="622" ht="15.75" customHeight="1" s="78"/>
    <row r="623" ht="15.75" customHeight="1" s="78"/>
    <row r="624" ht="15.75" customHeight="1" s="78"/>
    <row r="625" ht="15.75" customHeight="1" s="78"/>
    <row r="626" ht="15.75" customHeight="1" s="78"/>
    <row r="627" ht="15.75" customHeight="1" s="78"/>
    <row r="628" ht="15.75" customHeight="1" s="78"/>
    <row r="629" ht="15.75" customHeight="1" s="78"/>
    <row r="630" ht="15.75" customHeight="1" s="78"/>
    <row r="631" ht="15.75" customHeight="1" s="78"/>
    <row r="632" ht="15.75" customHeight="1" s="78"/>
    <row r="633" ht="15.75" customHeight="1" s="78"/>
    <row r="634" ht="15.75" customHeight="1" s="78"/>
    <row r="635" ht="15.75" customHeight="1" s="78"/>
    <row r="636" ht="15.75" customHeight="1" s="78"/>
    <row r="637" ht="15.75" customHeight="1" s="78"/>
    <row r="638" ht="15.75" customHeight="1" s="78"/>
    <row r="639" ht="15.75" customHeight="1" s="78"/>
    <row r="640" ht="15.75" customHeight="1" s="78"/>
    <row r="641" ht="15.75" customHeight="1" s="78"/>
    <row r="642" ht="15.75" customHeight="1" s="78"/>
    <row r="643" ht="15.75" customHeight="1" s="78"/>
    <row r="644" ht="15.75" customHeight="1" s="78"/>
    <row r="645" ht="15.75" customHeight="1" s="78"/>
    <row r="646" ht="15.75" customHeight="1" s="78"/>
    <row r="647" ht="15.75" customHeight="1" s="78"/>
    <row r="648" ht="15.75" customHeight="1" s="78"/>
    <row r="649" ht="15.75" customHeight="1" s="78"/>
    <row r="650" ht="15.75" customHeight="1" s="78"/>
    <row r="651" ht="15.75" customHeight="1" s="78"/>
    <row r="652" ht="15.75" customHeight="1" s="78"/>
    <row r="653" ht="15.75" customHeight="1" s="78"/>
    <row r="654" ht="15.75" customHeight="1" s="78"/>
    <row r="655" ht="15.75" customHeight="1" s="78"/>
    <row r="656" ht="15.75" customHeight="1" s="78"/>
    <row r="657" ht="15.75" customHeight="1" s="78"/>
    <row r="658" ht="15.75" customHeight="1" s="78"/>
    <row r="659" ht="15.75" customHeight="1" s="78"/>
    <row r="660" ht="15.75" customHeight="1" s="78"/>
    <row r="661" ht="15.75" customHeight="1" s="78"/>
    <row r="662" ht="15.75" customHeight="1" s="78"/>
    <row r="663" ht="15.75" customHeight="1" s="78"/>
    <row r="664" ht="15.75" customHeight="1" s="78"/>
    <row r="665" ht="15.75" customHeight="1" s="78"/>
    <row r="666" ht="15.75" customHeight="1" s="78"/>
    <row r="667" ht="15.75" customHeight="1" s="78"/>
    <row r="668" ht="15.75" customHeight="1" s="78"/>
    <row r="669" ht="15.75" customHeight="1" s="78"/>
    <row r="670" ht="15.75" customHeight="1" s="78"/>
    <row r="671" ht="15.75" customHeight="1" s="78"/>
    <row r="672" ht="15.75" customHeight="1" s="78"/>
    <row r="673" ht="15.75" customHeight="1" s="78"/>
    <row r="674" ht="15.75" customHeight="1" s="78"/>
    <row r="675" ht="15.75" customHeight="1" s="78"/>
    <row r="676" ht="15.75" customHeight="1" s="78"/>
    <row r="677" ht="15.75" customHeight="1" s="78"/>
    <row r="678" ht="15.75" customHeight="1" s="78"/>
    <row r="679" ht="15.75" customHeight="1" s="78"/>
    <row r="680" ht="15.75" customHeight="1" s="78"/>
    <row r="681" ht="15.75" customHeight="1" s="78"/>
    <row r="682" ht="15.75" customHeight="1" s="78"/>
    <row r="683" ht="15.75" customHeight="1" s="78"/>
    <row r="684" ht="15.75" customHeight="1" s="78"/>
    <row r="685" ht="15.75" customHeight="1" s="78"/>
    <row r="686" ht="15.75" customHeight="1" s="78"/>
    <row r="687" ht="15.75" customHeight="1" s="78"/>
    <row r="688" ht="15.75" customHeight="1" s="78"/>
    <row r="689" ht="15.75" customHeight="1" s="78"/>
    <row r="690" ht="15.75" customHeight="1" s="78"/>
    <row r="691" ht="15.75" customHeight="1" s="78"/>
    <row r="692" ht="15.75" customHeight="1" s="78"/>
    <row r="693" ht="15.75" customHeight="1" s="78"/>
    <row r="694" ht="15.75" customHeight="1" s="78"/>
    <row r="695" ht="15.75" customHeight="1" s="78"/>
    <row r="696" ht="15.75" customHeight="1" s="78"/>
    <row r="697" ht="15.75" customHeight="1" s="78"/>
    <row r="698" ht="15.75" customHeight="1" s="78"/>
    <row r="699" ht="15.75" customHeight="1" s="78"/>
    <row r="700" ht="15.75" customHeight="1" s="78"/>
    <row r="701" ht="15.75" customHeight="1" s="78"/>
    <row r="702" ht="15.75" customHeight="1" s="78"/>
    <row r="703" ht="15.75" customHeight="1" s="78"/>
    <row r="704" ht="15.75" customHeight="1" s="78"/>
    <row r="705" ht="15.75" customHeight="1" s="78"/>
    <row r="706" ht="15.75" customHeight="1" s="78"/>
    <row r="707" ht="15.75" customHeight="1" s="78"/>
    <row r="708" ht="15.75" customHeight="1" s="78"/>
    <row r="709" ht="15.75" customHeight="1" s="78"/>
    <row r="710" ht="15.75" customHeight="1" s="78"/>
    <row r="711" ht="15.75" customHeight="1" s="78"/>
    <row r="712" ht="15.75" customHeight="1" s="78"/>
    <row r="713" ht="15.75" customHeight="1" s="78"/>
    <row r="714" ht="15.75" customHeight="1" s="78"/>
    <row r="715" ht="15.75" customHeight="1" s="78"/>
    <row r="716" ht="15.75" customHeight="1" s="78"/>
    <row r="717" ht="15.75" customHeight="1" s="78"/>
    <row r="718" ht="15.75" customHeight="1" s="78"/>
    <row r="719" ht="15.75" customHeight="1" s="78"/>
    <row r="720" ht="15.75" customHeight="1" s="78"/>
    <row r="721" ht="15.75" customHeight="1" s="78"/>
    <row r="722" ht="15.75" customHeight="1" s="78"/>
    <row r="723" ht="15.75" customHeight="1" s="78"/>
    <row r="724" ht="15.75" customHeight="1" s="78"/>
    <row r="725" ht="15.75" customHeight="1" s="78"/>
    <row r="726" ht="15.75" customHeight="1" s="78"/>
    <row r="727" ht="15.75" customHeight="1" s="78"/>
    <row r="728" ht="15.75" customHeight="1" s="78"/>
    <row r="729" ht="15.75" customHeight="1" s="78"/>
    <row r="730" ht="15.75" customHeight="1" s="78"/>
    <row r="731" ht="15.75" customHeight="1" s="78"/>
    <row r="732" ht="15.75" customHeight="1" s="78"/>
    <row r="733" ht="15.75" customHeight="1" s="78"/>
    <row r="734" ht="15.75" customHeight="1" s="78"/>
    <row r="735" ht="15.75" customHeight="1" s="78"/>
    <row r="736" ht="15.75" customHeight="1" s="78"/>
    <row r="737" ht="15.75" customHeight="1" s="78"/>
    <row r="738" ht="15.75" customHeight="1" s="78"/>
    <row r="739" ht="15.75" customHeight="1" s="78"/>
    <row r="740" ht="15.75" customHeight="1" s="78"/>
    <row r="741" ht="15.75" customHeight="1" s="78"/>
    <row r="742" ht="15.75" customHeight="1" s="78"/>
    <row r="743" ht="15.75" customHeight="1" s="78"/>
    <row r="744" ht="15.75" customHeight="1" s="78"/>
    <row r="745" ht="15.75" customHeight="1" s="78"/>
    <row r="746" ht="15.75" customHeight="1" s="78"/>
    <row r="747" ht="15.75" customHeight="1" s="78"/>
    <row r="748" ht="15.75" customHeight="1" s="78"/>
    <row r="749" ht="15.75" customHeight="1" s="78"/>
    <row r="750" ht="15.75" customHeight="1" s="78"/>
    <row r="751" ht="15.75" customHeight="1" s="78"/>
    <row r="752" ht="15.75" customHeight="1" s="78"/>
    <row r="753" ht="15.75" customHeight="1" s="78"/>
    <row r="754" ht="15.75" customHeight="1" s="78"/>
    <row r="755" ht="15.75" customHeight="1" s="78"/>
    <row r="756" ht="15.75" customHeight="1" s="78"/>
    <row r="757" ht="15.75" customHeight="1" s="78"/>
    <row r="758" ht="15.75" customHeight="1" s="78"/>
    <row r="759" ht="15.75" customHeight="1" s="78"/>
    <row r="760" ht="15.75" customHeight="1" s="78"/>
    <row r="761" ht="15.75" customHeight="1" s="78"/>
    <row r="762" ht="15.75" customHeight="1" s="78"/>
    <row r="763" ht="15.75" customHeight="1" s="78"/>
    <row r="764" ht="15.75" customHeight="1" s="78"/>
    <row r="765" ht="15.75" customHeight="1" s="78"/>
    <row r="766" ht="15.75" customHeight="1" s="78"/>
    <row r="767" ht="15.75" customHeight="1" s="78"/>
    <row r="768" ht="15.75" customHeight="1" s="78"/>
    <row r="769" ht="15.75" customHeight="1" s="78"/>
    <row r="770" ht="15.75" customHeight="1" s="78"/>
    <row r="771" ht="15.75" customHeight="1" s="78"/>
    <row r="772" ht="15.75" customHeight="1" s="78"/>
    <row r="773" ht="15.75" customHeight="1" s="78"/>
    <row r="774" ht="15.75" customHeight="1" s="78"/>
    <row r="775" ht="15.75" customHeight="1" s="78"/>
    <row r="776" ht="15.75" customHeight="1" s="78"/>
    <row r="777" ht="15.75" customHeight="1" s="78"/>
    <row r="778" ht="15.75" customHeight="1" s="78"/>
    <row r="779" ht="15.75" customHeight="1" s="78"/>
    <row r="780" ht="15.75" customHeight="1" s="78"/>
    <row r="781" ht="15.75" customHeight="1" s="78"/>
    <row r="782" ht="15.75" customHeight="1" s="78"/>
    <row r="783" ht="15.75" customHeight="1" s="78"/>
    <row r="784" ht="15.75" customHeight="1" s="78"/>
    <row r="785" ht="15.75" customHeight="1" s="78"/>
    <row r="786" ht="15.75" customHeight="1" s="78"/>
    <row r="787" ht="15.75" customHeight="1" s="78"/>
    <row r="788" ht="15.75" customHeight="1" s="78"/>
    <row r="789" ht="15.75" customHeight="1" s="78"/>
    <row r="790" ht="15.75" customHeight="1" s="78"/>
    <row r="791" ht="15.75" customHeight="1" s="78"/>
    <row r="792" ht="15.75" customHeight="1" s="78"/>
    <row r="793" ht="15.75" customHeight="1" s="78"/>
    <row r="794" ht="15.75" customHeight="1" s="78"/>
    <row r="795" ht="15.75" customHeight="1" s="78"/>
    <row r="796" ht="15.75" customHeight="1" s="78"/>
    <row r="797" ht="15.75" customHeight="1" s="78"/>
    <row r="798" ht="15.75" customHeight="1" s="78"/>
    <row r="799" ht="15.75" customHeight="1" s="78"/>
    <row r="800" ht="15.75" customHeight="1" s="78"/>
    <row r="801" ht="15.75" customHeight="1" s="78"/>
    <row r="802" ht="15.75" customHeight="1" s="78"/>
    <row r="803" ht="15.75" customHeight="1" s="78"/>
    <row r="804" ht="15.75" customHeight="1" s="78"/>
    <row r="805" ht="15.75" customHeight="1" s="78"/>
    <row r="806" ht="15.75" customHeight="1" s="78"/>
    <row r="807" ht="15.75" customHeight="1" s="78"/>
    <row r="808" ht="15.75" customHeight="1" s="78"/>
    <row r="809" ht="15.75" customHeight="1" s="78"/>
    <row r="810" ht="15.75" customHeight="1" s="78"/>
    <row r="811" ht="15.75" customHeight="1" s="78"/>
    <row r="812" ht="15.75" customHeight="1" s="78"/>
    <row r="813" ht="15.75" customHeight="1" s="78"/>
    <row r="814" ht="15.75" customHeight="1" s="78"/>
    <row r="815" ht="15.75" customHeight="1" s="78"/>
    <row r="816" ht="15.75" customHeight="1" s="78"/>
    <row r="817" ht="15.75" customHeight="1" s="78"/>
    <row r="818" ht="15.75" customHeight="1" s="78"/>
    <row r="819" ht="15.75" customHeight="1" s="78"/>
    <row r="820" ht="15.75" customHeight="1" s="78"/>
    <row r="821" ht="15.75" customHeight="1" s="78"/>
    <row r="822" ht="15.75" customHeight="1" s="78"/>
    <row r="823" ht="15.75" customHeight="1" s="78"/>
    <row r="824" ht="15.75" customHeight="1" s="78"/>
    <row r="825" ht="15.75" customHeight="1" s="78"/>
    <row r="826" ht="15.75" customHeight="1" s="78"/>
    <row r="827" ht="15.75" customHeight="1" s="78"/>
    <row r="828" ht="15.75" customHeight="1" s="78"/>
    <row r="829" ht="15.75" customHeight="1" s="78"/>
    <row r="830" ht="15.75" customHeight="1" s="78"/>
    <row r="831" ht="15.75" customHeight="1" s="78"/>
    <row r="832" ht="15.75" customHeight="1" s="78"/>
    <row r="833" ht="15.75" customHeight="1" s="78"/>
    <row r="834" ht="15.75" customHeight="1" s="78"/>
    <row r="835" ht="15.75" customHeight="1" s="78"/>
    <row r="836" ht="15.75" customHeight="1" s="78"/>
    <row r="837" ht="15.75" customHeight="1" s="78"/>
    <row r="838" ht="15.75" customHeight="1" s="78"/>
    <row r="839" ht="15.75" customHeight="1" s="78"/>
    <row r="840" ht="15.75" customHeight="1" s="78"/>
    <row r="841" ht="15.75" customHeight="1" s="78"/>
    <row r="842" ht="15.75" customHeight="1" s="78"/>
    <row r="843" ht="15.75" customHeight="1" s="78"/>
    <row r="844" ht="15.75" customHeight="1" s="78"/>
    <row r="845" ht="15.75" customHeight="1" s="78"/>
    <row r="846" ht="15.75" customHeight="1" s="78"/>
    <row r="847" ht="15.75" customHeight="1" s="78"/>
    <row r="848" ht="15.75" customHeight="1" s="78"/>
    <row r="849" ht="15.75" customHeight="1" s="78"/>
    <row r="850" ht="15.75" customHeight="1" s="78"/>
    <row r="851" ht="15.75" customHeight="1" s="78"/>
    <row r="852" ht="15.75" customHeight="1" s="78"/>
    <row r="853" ht="15.75" customHeight="1" s="78"/>
    <row r="854" ht="15.75" customHeight="1" s="78"/>
    <row r="855" ht="15.75" customHeight="1" s="78"/>
    <row r="856" ht="15.75" customHeight="1" s="78"/>
    <row r="857" ht="15.75" customHeight="1" s="78"/>
    <row r="858" ht="15.75" customHeight="1" s="78"/>
    <row r="859" ht="15.75" customHeight="1" s="78"/>
    <row r="860" ht="15.75" customHeight="1" s="78"/>
    <row r="861" ht="15.75" customHeight="1" s="78"/>
    <row r="862" ht="15.75" customHeight="1" s="78"/>
    <row r="863" ht="15.75" customHeight="1" s="78"/>
    <row r="864" ht="15.75" customHeight="1" s="78"/>
    <row r="865" ht="15.75" customHeight="1" s="78"/>
    <row r="866" ht="15.75" customHeight="1" s="78"/>
    <row r="867" ht="15.75" customHeight="1" s="78"/>
    <row r="868" ht="15.75" customHeight="1" s="78"/>
    <row r="869" ht="15.75" customHeight="1" s="78"/>
    <row r="870" ht="15.75" customHeight="1" s="78"/>
    <row r="871" ht="15.75" customHeight="1" s="78"/>
    <row r="872" ht="15.75" customHeight="1" s="78"/>
    <row r="873" ht="15.75" customHeight="1" s="78"/>
    <row r="874" ht="15.75" customHeight="1" s="78"/>
    <row r="875" ht="15.75" customHeight="1" s="78"/>
    <row r="876" ht="15.75" customHeight="1" s="78"/>
    <row r="877" ht="15.75" customHeight="1" s="78"/>
    <row r="878" ht="15.75" customHeight="1" s="78"/>
    <row r="879" ht="15.75" customHeight="1" s="78"/>
    <row r="880" ht="15.75" customHeight="1" s="78"/>
    <row r="881" ht="15.75" customHeight="1" s="78"/>
    <row r="882" ht="15.75" customHeight="1" s="78"/>
    <row r="883" ht="15.75" customHeight="1" s="78"/>
    <row r="884" ht="15.75" customHeight="1" s="78"/>
    <row r="885" ht="15.75" customHeight="1" s="78"/>
    <row r="886" ht="15.75" customHeight="1" s="78"/>
    <row r="887" ht="15.75" customHeight="1" s="78"/>
    <row r="888" ht="15.75" customHeight="1" s="78"/>
    <row r="889" ht="15.75" customHeight="1" s="78"/>
    <row r="890" ht="15.75" customHeight="1" s="78"/>
    <row r="891" ht="15.75" customHeight="1" s="78"/>
    <row r="892" ht="15.75" customHeight="1" s="78"/>
    <row r="893" ht="15.75" customHeight="1" s="78"/>
    <row r="894" ht="15.75" customHeight="1" s="78"/>
    <row r="895" ht="15.75" customHeight="1" s="78"/>
    <row r="896" ht="15.75" customHeight="1" s="78"/>
    <row r="897" ht="15.75" customHeight="1" s="78"/>
    <row r="898" ht="15.75" customHeight="1" s="78"/>
    <row r="899" ht="15.75" customHeight="1" s="78"/>
    <row r="900" ht="15.75" customHeight="1" s="78"/>
    <row r="901" ht="15.75" customHeight="1" s="78"/>
    <row r="902" ht="15.75" customHeight="1" s="78"/>
    <row r="903" ht="15.75" customHeight="1" s="78"/>
    <row r="904" ht="15.75" customHeight="1" s="78"/>
    <row r="905" ht="15.75" customHeight="1" s="78"/>
    <row r="906" ht="15.75" customHeight="1" s="78"/>
    <row r="907" ht="15.75" customHeight="1" s="78"/>
    <row r="908" ht="15.75" customHeight="1" s="78"/>
    <row r="909" ht="15.75" customHeight="1" s="78"/>
    <row r="910" ht="15.75" customHeight="1" s="78"/>
    <row r="911" ht="15.75" customHeight="1" s="78"/>
    <row r="912" ht="15.75" customHeight="1" s="78"/>
    <row r="913" ht="15.75" customHeight="1" s="78"/>
    <row r="914" ht="15.75" customHeight="1" s="78"/>
    <row r="915" ht="15.75" customHeight="1" s="78"/>
    <row r="916" ht="15.75" customHeight="1" s="78"/>
    <row r="917" ht="15.75" customHeight="1" s="78"/>
    <row r="918" ht="15.75" customHeight="1" s="78"/>
    <row r="919" ht="15.75" customHeight="1" s="78"/>
    <row r="920" ht="15.75" customHeight="1" s="78"/>
    <row r="921" ht="15.75" customHeight="1" s="78"/>
    <row r="922" ht="15.75" customHeight="1" s="78"/>
    <row r="923" ht="15.75" customHeight="1" s="78"/>
    <row r="924" ht="15.75" customHeight="1" s="78"/>
    <row r="925" ht="15.75" customHeight="1" s="78"/>
    <row r="926" ht="15.75" customHeight="1" s="78"/>
    <row r="927" ht="15.75" customHeight="1" s="78"/>
    <row r="928" ht="15.75" customHeight="1" s="78"/>
    <row r="929" ht="15.75" customHeight="1" s="78"/>
    <row r="930" ht="15.75" customHeight="1" s="78"/>
    <row r="931" ht="15.75" customHeight="1" s="78"/>
    <row r="932" ht="15.75" customHeight="1" s="78"/>
    <row r="933" ht="15.75" customHeight="1" s="78"/>
    <row r="934" ht="15.75" customHeight="1" s="78"/>
    <row r="935" ht="15.75" customHeight="1" s="78"/>
    <row r="936" ht="15.75" customHeight="1" s="78"/>
    <row r="937" ht="15.75" customHeight="1" s="78"/>
    <row r="938" ht="15.75" customHeight="1" s="78"/>
    <row r="939" ht="15.75" customHeight="1" s="78"/>
    <row r="940" ht="15.75" customHeight="1" s="78"/>
    <row r="941" ht="15.75" customHeight="1" s="78"/>
    <row r="942" ht="15.75" customHeight="1" s="78"/>
    <row r="943" ht="15.75" customHeight="1" s="78"/>
    <row r="944" ht="15.75" customHeight="1" s="78"/>
    <row r="945" ht="15.75" customHeight="1" s="78"/>
    <row r="946" ht="15.75" customHeight="1" s="78"/>
    <row r="947" ht="15.75" customHeight="1" s="78"/>
    <row r="948" ht="15.75" customHeight="1" s="78"/>
    <row r="949" ht="15.75" customHeight="1" s="78"/>
    <row r="950" ht="15.75" customHeight="1" s="78"/>
    <row r="951" ht="15.75" customHeight="1" s="78"/>
    <row r="952" ht="15.75" customHeight="1" s="78"/>
    <row r="953" ht="15.75" customHeight="1" s="78"/>
    <row r="954" ht="15.75" customHeight="1" s="78"/>
    <row r="955" ht="15.75" customHeight="1" s="78"/>
    <row r="956" ht="15.75" customHeight="1" s="78"/>
    <row r="957" ht="15.75" customHeight="1" s="78"/>
    <row r="958" ht="15.75" customHeight="1" s="78"/>
    <row r="959" ht="15.75" customHeight="1" s="78"/>
    <row r="960" ht="15.75" customHeight="1" s="78"/>
    <row r="961" ht="15.75" customHeight="1" s="78"/>
    <row r="962" ht="15.75" customHeight="1" s="78"/>
    <row r="963" ht="15.75" customHeight="1" s="78"/>
    <row r="964" ht="15.75" customHeight="1" s="78"/>
    <row r="965" ht="15.75" customHeight="1" s="78"/>
    <row r="966" ht="15.75" customHeight="1" s="78"/>
    <row r="967" ht="15.75" customHeight="1" s="78"/>
    <row r="968" ht="15.75" customHeight="1" s="78"/>
    <row r="969" ht="15.75" customHeight="1" s="78"/>
    <row r="970" ht="15.75" customHeight="1" s="78"/>
    <row r="971" ht="15.75" customHeight="1" s="78"/>
    <row r="972" ht="15.75" customHeight="1" s="78"/>
    <row r="973" ht="15.75" customHeight="1" s="78"/>
    <row r="974" ht="15.75" customHeight="1" s="78"/>
    <row r="975" ht="15.75" customHeight="1" s="78"/>
    <row r="976" ht="15.75" customHeight="1" s="78"/>
    <row r="977" ht="15.75" customHeight="1" s="78"/>
    <row r="978" ht="15.75" customHeight="1" s="78"/>
    <row r="979" ht="15.75" customHeight="1" s="78"/>
    <row r="980" ht="15.75" customHeight="1" s="78"/>
    <row r="981" ht="15.75" customHeight="1" s="78"/>
    <row r="982" ht="15.75" customHeight="1" s="78"/>
    <row r="983" ht="15.75" customHeight="1" s="78"/>
    <row r="984" ht="15.75" customHeight="1" s="78"/>
    <row r="985" ht="15.75" customHeight="1" s="78"/>
    <row r="986" ht="15.75" customHeight="1" s="78"/>
    <row r="987" ht="15.75" customHeight="1" s="78"/>
    <row r="988" ht="15.75" customHeight="1" s="78"/>
    <row r="989" ht="15.75" customHeight="1" s="78"/>
    <row r="990" ht="15.75" customHeight="1" s="78"/>
    <row r="991" ht="15.75" customHeight="1" s="78"/>
    <row r="992" ht="15.75" customHeight="1" s="78"/>
    <row r="993" ht="15.75" customHeight="1" s="78"/>
    <row r="994" ht="15.75" customHeight="1" s="78"/>
    <row r="995" ht="15.75" customHeight="1" s="78"/>
    <row r="996" ht="15.75" customHeight="1" s="78"/>
    <row r="997" ht="15.75" customHeight="1" s="78"/>
    <row r="998" ht="15.75" customHeight="1" s="78"/>
    <row r="999" ht="15.75" customHeight="1" s="78"/>
    <row r="1000" ht="15.75" customHeight="1" s="78"/>
  </sheetData>
  <mergeCells count="228">
    <mergeCell ref="L2:M2"/>
    <mergeCell ref="L17:M17"/>
    <mergeCell ref="D20:E20"/>
    <mergeCell ref="P2:R2"/>
    <mergeCell ref="F16:G16"/>
    <mergeCell ref="Z11:AA11"/>
    <mergeCell ref="P17:R17"/>
    <mergeCell ref="L19:M19"/>
    <mergeCell ref="A21:C21"/>
    <mergeCell ref="D22:E22"/>
    <mergeCell ref="W7:Y7"/>
    <mergeCell ref="W16:Y16"/>
    <mergeCell ref="L3:M3"/>
    <mergeCell ref="D6:E6"/>
    <mergeCell ref="AB28:AB30"/>
    <mergeCell ref="L12:M12"/>
    <mergeCell ref="F15:G15"/>
    <mergeCell ref="P19:R19"/>
    <mergeCell ref="S7:T7"/>
    <mergeCell ref="D13:E13"/>
    <mergeCell ref="Z25:AA27"/>
    <mergeCell ref="W46:Y48"/>
    <mergeCell ref="I8:K8"/>
    <mergeCell ref="I1:N1"/>
    <mergeCell ref="I17:K17"/>
    <mergeCell ref="L5:M5"/>
    <mergeCell ref="W18:Y18"/>
    <mergeCell ref="AB55:AB57"/>
    <mergeCell ref="P12:R12"/>
    <mergeCell ref="L14:M14"/>
    <mergeCell ref="W8:Y8"/>
    <mergeCell ref="W2:Y2"/>
    <mergeCell ref="Z21:AA21"/>
    <mergeCell ref="I10:K10"/>
    <mergeCell ref="L4:M4"/>
    <mergeCell ref="D7:E7"/>
    <mergeCell ref="S10:T10"/>
    <mergeCell ref="P5:R5"/>
    <mergeCell ref="S19:T19"/>
    <mergeCell ref="P14:R14"/>
    <mergeCell ref="D4:E4"/>
    <mergeCell ref="Z52:AA54"/>
    <mergeCell ref="F13:G13"/>
    <mergeCell ref="S9:T9"/>
    <mergeCell ref="P4:R4"/>
    <mergeCell ref="Z13:AA13"/>
    <mergeCell ref="AB31:AB33"/>
    <mergeCell ref="I2:K2"/>
    <mergeCell ref="L21:M21"/>
    <mergeCell ref="AB40:AB42"/>
    <mergeCell ref="S5:T5"/>
    <mergeCell ref="A6:C6"/>
    <mergeCell ref="Z15:AA15"/>
    <mergeCell ref="W34:Y36"/>
    <mergeCell ref="Z31:AA33"/>
    <mergeCell ref="S4:T4"/>
    <mergeCell ref="W20:Y20"/>
    <mergeCell ref="Z40:AA42"/>
    <mergeCell ref="W55:Y57"/>
    <mergeCell ref="L7:M7"/>
    <mergeCell ref="D10:E10"/>
    <mergeCell ref="F10:G10"/>
    <mergeCell ref="L16:M16"/>
    <mergeCell ref="D19:E19"/>
    <mergeCell ref="S12:T12"/>
    <mergeCell ref="F19:G19"/>
    <mergeCell ref="F6:G6"/>
    <mergeCell ref="A3:C3"/>
    <mergeCell ref="I12:K12"/>
    <mergeCell ref="A12:C12"/>
    <mergeCell ref="I21:K21"/>
    <mergeCell ref="P16:R16"/>
    <mergeCell ref="W12:Y12"/>
    <mergeCell ref="W21:Y21"/>
    <mergeCell ref="D2:E2"/>
    <mergeCell ref="A5:C5"/>
    <mergeCell ref="I14:K14"/>
    <mergeCell ref="AB58:AB60"/>
    <mergeCell ref="D11:E11"/>
    <mergeCell ref="A14:C14"/>
    <mergeCell ref="F5:G5"/>
    <mergeCell ref="F20:G20"/>
    <mergeCell ref="W9:Y9"/>
    <mergeCell ref="F18:G18"/>
    <mergeCell ref="W22:Y24"/>
    <mergeCell ref="P18:R18"/>
    <mergeCell ref="W31:Y33"/>
    <mergeCell ref="AB34:AB36"/>
    <mergeCell ref="I4:K4"/>
    <mergeCell ref="A4:C4"/>
    <mergeCell ref="S13:T13"/>
    <mergeCell ref="P3:R3"/>
    <mergeCell ref="F17:G17"/>
    <mergeCell ref="Z3:AA3"/>
    <mergeCell ref="Z12:AA12"/>
    <mergeCell ref="A13:C13"/>
    <mergeCell ref="A1:G1"/>
    <mergeCell ref="L20:M20"/>
    <mergeCell ref="S15:T15"/>
    <mergeCell ref="W4:Y4"/>
    <mergeCell ref="Z5:AA5"/>
    <mergeCell ref="Z14:AA14"/>
    <mergeCell ref="A15:C15"/>
    <mergeCell ref="D9:E9"/>
    <mergeCell ref="F9:G9"/>
    <mergeCell ref="W10:Y10"/>
    <mergeCell ref="Z4:AA4"/>
    <mergeCell ref="AB22:AB24"/>
    <mergeCell ref="L6:M6"/>
    <mergeCell ref="D15:E15"/>
    <mergeCell ref="W40:Y42"/>
    <mergeCell ref="Z28:AA30"/>
    <mergeCell ref="W49:Y51"/>
    <mergeCell ref="AB46:AB48"/>
    <mergeCell ref="A7:C7"/>
    <mergeCell ref="P6:R6"/>
    <mergeCell ref="A16:C16"/>
    <mergeCell ref="F4:G4"/>
    <mergeCell ref="AB61:AB63"/>
    <mergeCell ref="P8:R8"/>
    <mergeCell ref="W1:AB1"/>
    <mergeCell ref="W3:Y3"/>
    <mergeCell ref="Z46:AA48"/>
    <mergeCell ref="A18:C18"/>
    <mergeCell ref="I3:K3"/>
    <mergeCell ref="S3:T3"/>
    <mergeCell ref="Z55:AA57"/>
    <mergeCell ref="A2:C2"/>
    <mergeCell ref="F7:G7"/>
    <mergeCell ref="P7:R7"/>
    <mergeCell ref="F21:G21"/>
    <mergeCell ref="Z7:AA7"/>
    <mergeCell ref="Z16:AA16"/>
    <mergeCell ref="I5:K5"/>
    <mergeCell ref="AB49:AB51"/>
    <mergeCell ref="A22:C22"/>
    <mergeCell ref="L18:M18"/>
    <mergeCell ref="S14:T14"/>
    <mergeCell ref="I20:K20"/>
    <mergeCell ref="L8:M8"/>
    <mergeCell ref="D17:E17"/>
    <mergeCell ref="A20:C20"/>
    <mergeCell ref="Z18:AA18"/>
    <mergeCell ref="F8:G8"/>
    <mergeCell ref="F2:G2"/>
    <mergeCell ref="Z8:AA8"/>
    <mergeCell ref="W14:Y14"/>
    <mergeCell ref="Z2:AA2"/>
    <mergeCell ref="I13:K13"/>
    <mergeCell ref="Z17:AA17"/>
    <mergeCell ref="Z43:AA45"/>
    <mergeCell ref="L10:M10"/>
    <mergeCell ref="S6:T6"/>
    <mergeCell ref="W61:Y63"/>
    <mergeCell ref="Z58:AA60"/>
    <mergeCell ref="W13:Y13"/>
    <mergeCell ref="F22:G22"/>
    <mergeCell ref="D3:E3"/>
    <mergeCell ref="AB25:AB27"/>
    <mergeCell ref="I15:K15"/>
    <mergeCell ref="L9:M9"/>
    <mergeCell ref="D12:E12"/>
    <mergeCell ref="W6:Y6"/>
    <mergeCell ref="W37:Y39"/>
    <mergeCell ref="Z20:AA20"/>
    <mergeCell ref="P1:U1"/>
    <mergeCell ref="W15:Y15"/>
    <mergeCell ref="D5:E5"/>
    <mergeCell ref="P9:R9"/>
    <mergeCell ref="L11:M11"/>
    <mergeCell ref="D14:E14"/>
    <mergeCell ref="F14:G14"/>
    <mergeCell ref="I7:K7"/>
    <mergeCell ref="Z34:AA36"/>
    <mergeCell ref="I16:K16"/>
    <mergeCell ref="F11:G11"/>
    <mergeCell ref="S16:T16"/>
    <mergeCell ref="Z6:AA6"/>
    <mergeCell ref="P11:R11"/>
    <mergeCell ref="Z61:AA63"/>
    <mergeCell ref="W64:Y66"/>
    <mergeCell ref="I18:K18"/>
    <mergeCell ref="S18:T18"/>
    <mergeCell ref="L13:M13"/>
    <mergeCell ref="D21:E21"/>
    <mergeCell ref="F3:G3"/>
    <mergeCell ref="S8:T8"/>
    <mergeCell ref="AB37:AB39"/>
    <mergeCell ref="S2:T2"/>
    <mergeCell ref="F12:G12"/>
    <mergeCell ref="S17:T17"/>
    <mergeCell ref="S11:T11"/>
    <mergeCell ref="A8:C8"/>
    <mergeCell ref="P13:R13"/>
    <mergeCell ref="L15:M15"/>
    <mergeCell ref="A17:C17"/>
    <mergeCell ref="Z22:AA24"/>
    <mergeCell ref="W43:Y45"/>
    <mergeCell ref="W58:Y60"/>
    <mergeCell ref="W17:Y17"/>
    <mergeCell ref="Z37:AA39"/>
    <mergeCell ref="W52:Y54"/>
    <mergeCell ref="W11:Y11"/>
    <mergeCell ref="A10:C10"/>
    <mergeCell ref="I19:K19"/>
    <mergeCell ref="D16:E16"/>
    <mergeCell ref="P15:R15"/>
    <mergeCell ref="A19:C19"/>
    <mergeCell ref="AB64:AB66"/>
    <mergeCell ref="W19:Y19"/>
    <mergeCell ref="I9:K9"/>
    <mergeCell ref="A9:C9"/>
    <mergeCell ref="D18:E18"/>
    <mergeCell ref="I6:K6"/>
    <mergeCell ref="D8:E8"/>
    <mergeCell ref="I11:K11"/>
    <mergeCell ref="Z64:AA66"/>
    <mergeCell ref="A11:C11"/>
    <mergeCell ref="P10:R10"/>
    <mergeCell ref="W28:Y30"/>
    <mergeCell ref="Z10:AA10"/>
    <mergeCell ref="W5:Y5"/>
    <mergeCell ref="Z19:AA19"/>
    <mergeCell ref="AB43:AB45"/>
    <mergeCell ref="AB52:AB54"/>
    <mergeCell ref="W25:Y27"/>
    <mergeCell ref="Z9:AA9"/>
    <mergeCell ref="Z49:AA51"/>
  </mergeCells>
  <printOptions horizontalCentered="0" verticalCentered="0" headings="0" gridLines="0" gridLinesSet="1"/>
  <pageMargins left="0.511805555555556" right="0.511805555555556" top="0.7875" bottom="0.7875" header="0.511811023622047" footer="0.511811023622047"/>
  <pageSetup orientation="portrait" paperSize="9" scale="100"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P14"/>
  <sheetViews>
    <sheetView showFormulas="0" showGridLines="1" showRowColHeaders="1" showZeros="1" rightToLeft="0" tabSelected="0" showOutlineSymbols="1" defaultGridColor="1" view="normal" topLeftCell="A1" colorId="64" zoomScale="55" zoomScaleNormal="55" zoomScalePageLayoutView="100" workbookViewId="0">
      <selection pane="topLeft" activeCell="A1" activeCellId="0" sqref="A1"/>
    </sheetView>
  </sheetViews>
  <sheetFormatPr baseColWidth="8" defaultColWidth="14.48828125" defaultRowHeight="15" zeroHeight="0" outlineLevelRow="0"/>
  <cols>
    <col width="8.699999999999999" customWidth="1" style="77" min="1" max="1"/>
    <col width="12" customWidth="1" style="77" min="2" max="2"/>
    <col width="8.699999999999999" customWidth="1" style="77" min="3" max="26"/>
  </cols>
  <sheetData>
    <row r="1" ht="15" customHeight="1" s="78">
      <c r="A1" s="77" t="inlineStr">
        <is>
          <t>TMP</t>
        </is>
      </c>
      <c r="B1" s="77" t="inlineStr">
        <is>
          <t>RT/VF</t>
        </is>
      </c>
      <c r="F1" s="77" t="n">
        <v>3.5</v>
      </c>
      <c r="H1" s="77" t="inlineStr">
        <is>
          <t>DT</t>
        </is>
      </c>
      <c r="I1" s="77">
        <f>((B5/B2)-1)*100</f>
        <v/>
      </c>
      <c r="K1" s="77" t="inlineStr">
        <is>
          <t>TMN</t>
        </is>
      </c>
      <c r="L1" s="77">
        <f>(((SUM(F6:H6)+SUM(F7:H7)+SUM(F8:H8))*H9)-(SUM(F10:H10))-23.17)/(SUM(F12:H12))</f>
        <v/>
      </c>
    </row>
    <row r="2" ht="15" customHeight="1" s="78">
      <c r="A2" s="77" t="inlineStr">
        <is>
          <t>TMP</t>
        </is>
      </c>
      <c r="B2" s="77">
        <f>1711114.26/(295.76*1000)</f>
        <v/>
      </c>
      <c r="F2" s="77">
        <f>295.76*1000</f>
        <v/>
      </c>
      <c r="G2" s="77">
        <f>F2*F1</f>
        <v/>
      </c>
    </row>
    <row r="4" ht="15" customHeight="1" s="78">
      <c r="K4" s="77" t="inlineStr">
        <is>
          <t>CT</t>
        </is>
      </c>
      <c r="L4" s="77">
        <f>((L1/B2)-1)*100</f>
        <v/>
      </c>
    </row>
    <row r="5" ht="15" customHeight="1" s="78">
      <c r="A5" s="77" t="inlineStr">
        <is>
          <t>CMA</t>
        </is>
      </c>
      <c r="B5" s="77">
        <f>(((B6+B7+B8)*(B9))-B10-B11)/B12</f>
        <v/>
      </c>
      <c r="D5" s="77" t="n">
        <v>2020</v>
      </c>
      <c r="E5" s="77" t="n">
        <v>2021</v>
      </c>
      <c r="F5" s="77" t="n">
        <v>2022</v>
      </c>
      <c r="G5" s="77" t="n">
        <v>2023</v>
      </c>
      <c r="H5" s="77" t="n">
        <v>2024</v>
      </c>
    </row>
    <row r="6" ht="15" customHeight="1" s="78">
      <c r="A6" s="77" t="inlineStr">
        <is>
          <t>DEX</t>
        </is>
      </c>
      <c r="B6" s="77">
        <f>G2</f>
        <v/>
      </c>
      <c r="C6" s="77" t="inlineStr">
        <is>
          <t>R$/ano</t>
        </is>
      </c>
      <c r="D6" s="77">
        <f>B6*1.03</f>
        <v/>
      </c>
      <c r="E6" s="77">
        <f>D6*1.03</f>
        <v/>
      </c>
      <c r="F6" s="77">
        <f>E6*1.03</f>
        <v/>
      </c>
      <c r="G6" s="77">
        <f>F6*1.03</f>
        <v/>
      </c>
      <c r="H6" s="77">
        <f>G6*1.03</f>
        <v/>
      </c>
    </row>
    <row r="7" ht="15" customHeight="1" s="78">
      <c r="A7" s="77" t="inlineStr">
        <is>
          <t>DAP</t>
        </is>
      </c>
      <c r="B7" s="77" t="n">
        <v>99792.78999999999</v>
      </c>
      <c r="C7" s="77" t="inlineStr">
        <is>
          <t>R$/ano</t>
        </is>
      </c>
      <c r="D7" s="77">
        <f>B7*1.03</f>
        <v/>
      </c>
      <c r="E7" s="77">
        <f>D7*1.03</f>
        <v/>
      </c>
      <c r="F7" s="77">
        <f>E7*1.03</f>
        <v/>
      </c>
      <c r="G7" s="77">
        <f>F7*1.03</f>
        <v/>
      </c>
      <c r="H7" s="77">
        <f>G7*1.03</f>
        <v/>
      </c>
    </row>
    <row r="8" ht="15" customHeight="1" s="78">
      <c r="A8" s="77" t="inlineStr">
        <is>
          <t>INR</t>
        </is>
      </c>
      <c r="B8" s="77" t="n">
        <v>296097</v>
      </c>
      <c r="D8" s="77">
        <f>B8*1.03</f>
        <v/>
      </c>
      <c r="E8" s="77">
        <f>D8*1.03</f>
        <v/>
      </c>
      <c r="F8" s="77">
        <f>E8*1.03</f>
        <v/>
      </c>
      <c r="G8" s="77">
        <f>F8*1.03</f>
        <v/>
      </c>
      <c r="H8" s="77">
        <f>(G8*1.03)+125000</f>
        <v/>
      </c>
      <c r="I8" s="77" t="inlineStr">
        <is>
          <t>Irt</t>
        </is>
      </c>
    </row>
    <row r="9" ht="15" customHeight="1" s="78">
      <c r="A9" s="77" t="inlineStr">
        <is>
          <t>RPS</t>
        </is>
      </c>
      <c r="B9" s="77" t="n">
        <v>1</v>
      </c>
      <c r="D9" s="77" t="n">
        <v>1</v>
      </c>
      <c r="E9" s="77" t="n">
        <v>1</v>
      </c>
      <c r="F9" s="77" t="n">
        <v>1</v>
      </c>
      <c r="G9" s="77" t="n">
        <v>1</v>
      </c>
      <c r="H9" s="77" t="n">
        <v>1</v>
      </c>
    </row>
    <row r="10" ht="15" customHeight="1" s="78">
      <c r="A10" s="77" t="inlineStr">
        <is>
          <t>OR</t>
        </is>
      </c>
      <c r="B10" s="77" t="n">
        <v>116422.58</v>
      </c>
      <c r="D10" s="77">
        <f>B10*1.03</f>
        <v/>
      </c>
      <c r="E10" s="77">
        <f>D10*1.03</f>
        <v/>
      </c>
      <c r="F10" s="77">
        <f>E10*1.03</f>
        <v/>
      </c>
      <c r="G10" s="77">
        <f>F10*1.03</f>
        <v/>
      </c>
      <c r="H10" s="77">
        <f>G10*1.03</f>
        <v/>
      </c>
    </row>
    <row r="11" ht="15" customHeight="1" s="78">
      <c r="A11" s="77" t="inlineStr">
        <is>
          <t>RPI</t>
        </is>
      </c>
      <c r="B11" s="77" t="n">
        <v>0</v>
      </c>
      <c r="D11" s="77">
        <f>B11*1.03</f>
        <v/>
      </c>
      <c r="E11" s="77">
        <f>D11*1.06</f>
        <v/>
      </c>
      <c r="F11" s="77">
        <f>E11*1.06</f>
        <v/>
      </c>
      <c r="G11" s="77">
        <f>F11*1.06</f>
        <v/>
      </c>
      <c r="H11" s="77">
        <f>G11*1.06</f>
        <v/>
      </c>
    </row>
    <row r="12" ht="15" customHeight="1" s="78">
      <c r="A12" s="77" t="inlineStr">
        <is>
          <t>VF</t>
        </is>
      </c>
      <c r="B12" s="77">
        <f>F2</f>
        <v/>
      </c>
      <c r="D12" s="77">
        <f>B12*1.03</f>
        <v/>
      </c>
      <c r="E12" s="77">
        <f>D12*1.03</f>
        <v/>
      </c>
      <c r="F12" s="77">
        <f>E12*1.03</f>
        <v/>
      </c>
      <c r="G12" s="77">
        <f>F12*1.03</f>
        <v/>
      </c>
      <c r="H12" s="77">
        <f>G12*1.03</f>
        <v/>
      </c>
    </row>
    <row r="14" ht="15" customHeight="1" s="78">
      <c r="P14" s="77">
        <f>3/100</f>
        <v/>
      </c>
    </row>
    <row r="21" ht="15.75" customHeight="1" s="78"/>
    <row r="22" ht="15.75" customHeight="1" s="78"/>
    <row r="23" ht="15.75" customHeight="1" s="78"/>
    <row r="24" ht="15.75" customHeight="1" s="78"/>
    <row r="25" ht="15.75" customHeight="1" s="78"/>
    <row r="26" ht="15.75" customHeight="1" s="78"/>
    <row r="27" ht="15.75" customHeight="1" s="78"/>
    <row r="28" ht="15.75" customHeight="1" s="78"/>
    <row r="29" ht="15.75" customHeight="1" s="78"/>
    <row r="30" ht="15.75" customHeight="1" s="78"/>
    <row r="31" ht="15.75" customHeight="1" s="78"/>
    <row r="32" ht="15.75" customHeight="1" s="78"/>
    <row r="33" ht="15.75" customHeight="1" s="78"/>
    <row r="34" ht="15.75" customHeight="1" s="78"/>
    <row r="35" ht="15.75" customHeight="1" s="78"/>
    <row r="36" ht="15.75" customHeight="1" s="78"/>
    <row r="37" ht="15.75" customHeight="1" s="78"/>
    <row r="38" ht="15.75" customHeight="1" s="78"/>
    <row r="39" ht="15.75" customHeight="1" s="78"/>
    <row r="40" ht="15.75" customHeight="1" s="78"/>
    <row r="41" ht="15.75" customHeight="1" s="78"/>
    <row r="42" ht="15.75" customHeight="1" s="78"/>
    <row r="43" ht="15.75" customHeight="1" s="78"/>
    <row r="44" ht="15.75" customHeight="1" s="78"/>
    <row r="45" ht="15.75" customHeight="1" s="78"/>
    <row r="46" ht="15.75" customHeight="1" s="78"/>
    <row r="47" ht="15.75" customHeight="1" s="78"/>
    <row r="48" ht="15.75" customHeight="1" s="78"/>
    <row r="49" ht="15.75" customHeight="1" s="78"/>
    <row r="50" ht="15.75" customHeight="1" s="78"/>
    <row r="51" ht="15.75" customHeight="1" s="78"/>
    <row r="52" ht="15.75" customHeight="1" s="78"/>
    <row r="53" ht="15.75" customHeight="1" s="78"/>
    <row r="54" ht="15.75" customHeight="1" s="78"/>
    <row r="55" ht="15.75" customHeight="1" s="78"/>
    <row r="56" ht="15.75" customHeight="1" s="78"/>
    <row r="57" ht="15.75" customHeight="1" s="78"/>
    <row r="58" ht="15.75" customHeight="1" s="78"/>
    <row r="59" ht="15.75" customHeight="1" s="78"/>
    <row r="60" ht="15.75" customHeight="1" s="78"/>
    <row r="61" ht="15.75" customHeight="1" s="78"/>
    <row r="62" ht="15.75" customHeight="1" s="78"/>
    <row r="63" ht="15.75" customHeight="1" s="78"/>
    <row r="64" ht="15.75" customHeight="1" s="78"/>
    <row r="65" ht="15.75" customHeight="1" s="78"/>
    <row r="66" ht="15.75" customHeight="1" s="78"/>
    <row r="67" ht="15.75" customHeight="1" s="78"/>
    <row r="68" ht="15.75" customHeight="1" s="78"/>
    <row r="69" ht="15.75" customHeight="1" s="78"/>
    <row r="70" ht="15.75" customHeight="1" s="78"/>
    <row r="71" ht="15.75" customHeight="1" s="78"/>
    <row r="72" ht="15.75" customHeight="1" s="78"/>
    <row r="73" ht="15.75" customHeight="1" s="78"/>
    <row r="74" ht="15.75" customHeight="1" s="78"/>
    <row r="75" ht="15.75" customHeight="1" s="78"/>
    <row r="76" ht="15.75" customHeight="1" s="78"/>
    <row r="77" ht="15.75" customHeight="1" s="78"/>
    <row r="78" ht="15.75" customHeight="1" s="78"/>
    <row r="79" ht="15.75" customHeight="1" s="78"/>
    <row r="80" ht="15.75" customHeight="1" s="78"/>
    <row r="81" ht="15.75" customHeight="1" s="78"/>
    <row r="82" ht="15.75" customHeight="1" s="78"/>
    <row r="83" ht="15.75" customHeight="1" s="78"/>
    <row r="84" ht="15.75" customHeight="1" s="78"/>
    <row r="85" ht="15.75" customHeight="1" s="78"/>
    <row r="86" ht="15.75" customHeight="1" s="78"/>
    <row r="87" ht="15.75" customHeight="1" s="78"/>
    <row r="88" ht="15.75" customHeight="1" s="78"/>
    <row r="89" ht="15.75" customHeight="1" s="78"/>
    <row r="90" ht="15.75" customHeight="1" s="78"/>
    <row r="91" ht="15.75" customHeight="1" s="78"/>
    <row r="92" ht="15.75" customHeight="1" s="78"/>
    <row r="93" ht="15.75" customHeight="1" s="78"/>
    <row r="94" ht="15.75" customHeight="1" s="78"/>
    <row r="95" ht="15.75" customHeight="1" s="78"/>
    <row r="96" ht="15.75" customHeight="1" s="78"/>
    <row r="97" ht="15.75" customHeight="1" s="78"/>
    <row r="98" ht="15.75" customHeight="1" s="78"/>
    <row r="99" ht="15.75" customHeight="1" s="78"/>
    <row r="100" ht="15.75" customHeight="1" s="78"/>
    <row r="101" ht="15.75" customHeight="1" s="78"/>
    <row r="102" ht="15.75" customHeight="1" s="78"/>
    <row r="103" ht="15.75" customHeight="1" s="78"/>
    <row r="104" ht="15.75" customHeight="1" s="78"/>
    <row r="105" ht="15.75" customHeight="1" s="78"/>
    <row r="106" ht="15.75" customHeight="1" s="78"/>
    <row r="107" ht="15.75" customHeight="1" s="78"/>
    <row r="108" ht="15.75" customHeight="1" s="78"/>
    <row r="109" ht="15.75" customHeight="1" s="78"/>
    <row r="110" ht="15.75" customHeight="1" s="78"/>
    <row r="111" ht="15.75" customHeight="1" s="78"/>
    <row r="112" ht="15.75" customHeight="1" s="78"/>
    <row r="113" ht="15.75" customHeight="1" s="78"/>
    <row r="114" ht="15.75" customHeight="1" s="78"/>
    <row r="115" ht="15.75" customHeight="1" s="78"/>
    <row r="116" ht="15.75" customHeight="1" s="78"/>
    <row r="117" ht="15.75" customHeight="1" s="78"/>
    <row r="118" ht="15.75" customHeight="1" s="78"/>
    <row r="119" ht="15.75" customHeight="1" s="78"/>
    <row r="120" ht="15.75" customHeight="1" s="78"/>
    <row r="121" ht="15.75" customHeight="1" s="78"/>
    <row r="122" ht="15.75" customHeight="1" s="78"/>
    <row r="123" ht="15.75" customHeight="1" s="78"/>
    <row r="124" ht="15.75" customHeight="1" s="78"/>
    <row r="125" ht="15.75" customHeight="1" s="78"/>
    <row r="126" ht="15.75" customHeight="1" s="78"/>
    <row r="127" ht="15.75" customHeight="1" s="78"/>
    <row r="128" ht="15.75" customHeight="1" s="78"/>
    <row r="129" ht="15.75" customHeight="1" s="78"/>
    <row r="130" ht="15.75" customHeight="1" s="78"/>
    <row r="131" ht="15.75" customHeight="1" s="78"/>
    <row r="132" ht="15.75" customHeight="1" s="78"/>
    <row r="133" ht="15.75" customHeight="1" s="78"/>
    <row r="134" ht="15.75" customHeight="1" s="78"/>
    <row r="135" ht="15.75" customHeight="1" s="78"/>
    <row r="136" ht="15.75" customHeight="1" s="78"/>
    <row r="137" ht="15.75" customHeight="1" s="78"/>
    <row r="138" ht="15.75" customHeight="1" s="78"/>
    <row r="139" ht="15.75" customHeight="1" s="78"/>
    <row r="140" ht="15.75" customHeight="1" s="78"/>
    <row r="141" ht="15.75" customHeight="1" s="78"/>
    <row r="142" ht="15.75" customHeight="1" s="78"/>
    <row r="143" ht="15.75" customHeight="1" s="78"/>
    <row r="144" ht="15.75" customHeight="1" s="78"/>
    <row r="145" ht="15.75" customHeight="1" s="78"/>
    <row r="146" ht="15.75" customHeight="1" s="78"/>
    <row r="147" ht="15.75" customHeight="1" s="78"/>
    <row r="148" ht="15.75" customHeight="1" s="78"/>
    <row r="149" ht="15.75" customHeight="1" s="78"/>
    <row r="150" ht="15.75" customHeight="1" s="78"/>
    <row r="151" ht="15.75" customHeight="1" s="78"/>
    <row r="152" ht="15.75" customHeight="1" s="78"/>
    <row r="153" ht="15.75" customHeight="1" s="78"/>
    <row r="154" ht="15.75" customHeight="1" s="78"/>
    <row r="155" ht="15.75" customHeight="1" s="78"/>
    <row r="156" ht="15.75" customHeight="1" s="78"/>
    <row r="157" ht="15.75" customHeight="1" s="78"/>
    <row r="158" ht="15.75" customHeight="1" s="78"/>
    <row r="159" ht="15.75" customHeight="1" s="78"/>
    <row r="160" ht="15.75" customHeight="1" s="78"/>
    <row r="161" ht="15.75" customHeight="1" s="78"/>
    <row r="162" ht="15.75" customHeight="1" s="78"/>
    <row r="163" ht="15.75" customHeight="1" s="78"/>
    <row r="164" ht="15.75" customHeight="1" s="78"/>
    <row r="165" ht="15.75" customHeight="1" s="78"/>
    <row r="166" ht="15.75" customHeight="1" s="78"/>
    <row r="167" ht="15.75" customHeight="1" s="78"/>
    <row r="168" ht="15.75" customHeight="1" s="78"/>
    <row r="169" ht="15.75" customHeight="1" s="78"/>
    <row r="170" ht="15.75" customHeight="1" s="78"/>
    <row r="171" ht="15.75" customHeight="1" s="78"/>
    <row r="172" ht="15.75" customHeight="1" s="78"/>
    <row r="173" ht="15.75" customHeight="1" s="78"/>
    <row r="174" ht="15.75" customHeight="1" s="78"/>
    <row r="175" ht="15.75" customHeight="1" s="78"/>
    <row r="176" ht="15.75" customHeight="1" s="78"/>
    <row r="177" ht="15.75" customHeight="1" s="78"/>
    <row r="178" ht="15.75" customHeight="1" s="78"/>
    <row r="179" ht="15.75" customHeight="1" s="78"/>
    <row r="180" ht="15.75" customHeight="1" s="78"/>
    <row r="181" ht="15.75" customHeight="1" s="78"/>
    <row r="182" ht="15.75" customHeight="1" s="78"/>
    <row r="183" ht="15.75" customHeight="1" s="78"/>
    <row r="184" ht="15.75" customHeight="1" s="78"/>
    <row r="185" ht="15.75" customHeight="1" s="78"/>
    <row r="186" ht="15.75" customHeight="1" s="78"/>
    <row r="187" ht="15.75" customHeight="1" s="78"/>
    <row r="188" ht="15.75" customHeight="1" s="78"/>
    <row r="189" ht="15.75" customHeight="1" s="78"/>
    <row r="190" ht="15.75" customHeight="1" s="78"/>
    <row r="191" ht="15.75" customHeight="1" s="78"/>
    <row r="192" ht="15.75" customHeight="1" s="78"/>
    <row r="193" ht="15.75" customHeight="1" s="78"/>
    <row r="194" ht="15.75" customHeight="1" s="78"/>
    <row r="195" ht="15.75" customHeight="1" s="78"/>
    <row r="196" ht="15.75" customHeight="1" s="78"/>
    <row r="197" ht="15.75" customHeight="1" s="78"/>
    <row r="198" ht="15.75" customHeight="1" s="78"/>
    <row r="199" ht="15.75" customHeight="1" s="78"/>
    <row r="200" ht="15.75" customHeight="1" s="78"/>
    <row r="201" ht="15.75" customHeight="1" s="78"/>
    <row r="202" ht="15.75" customHeight="1" s="78"/>
    <row r="203" ht="15.75" customHeight="1" s="78"/>
    <row r="204" ht="15.75" customHeight="1" s="78"/>
    <row r="205" ht="15.75" customHeight="1" s="78"/>
    <row r="206" ht="15.75" customHeight="1" s="78"/>
    <row r="207" ht="15.75" customHeight="1" s="78"/>
    <row r="208" ht="15.75" customHeight="1" s="78"/>
    <row r="209" ht="15.75" customHeight="1" s="78"/>
    <row r="210" ht="15.75" customHeight="1" s="78"/>
    <row r="211" ht="15.75" customHeight="1" s="78"/>
    <row r="212" ht="15.75" customHeight="1" s="78"/>
    <row r="213" ht="15.75" customHeight="1" s="78"/>
    <row r="214" ht="15.75" customHeight="1" s="78"/>
    <row r="215" ht="15.75" customHeight="1" s="78"/>
    <row r="216" ht="15.75" customHeight="1" s="78"/>
    <row r="217" ht="15.75" customHeight="1" s="78"/>
    <row r="218" ht="15.75" customHeight="1" s="78"/>
    <row r="219" ht="15.75" customHeight="1" s="78"/>
    <row r="220" ht="15.75" customHeight="1" s="78"/>
    <row r="221" ht="15.75" customHeight="1" s="78"/>
    <row r="222" ht="15.75" customHeight="1" s="78"/>
    <row r="223" ht="15.75" customHeight="1" s="78"/>
    <row r="224" ht="15.75" customHeight="1" s="78"/>
    <row r="225" ht="15.75" customHeight="1" s="78"/>
    <row r="226" ht="15.75" customHeight="1" s="78"/>
    <row r="227" ht="15.75" customHeight="1" s="78"/>
    <row r="228" ht="15.75" customHeight="1" s="78"/>
    <row r="229" ht="15.75" customHeight="1" s="78"/>
    <row r="230" ht="15.75" customHeight="1" s="78"/>
    <row r="231" ht="15.75" customHeight="1" s="78"/>
    <row r="232" ht="15.75" customHeight="1" s="78"/>
    <row r="233" ht="15.75" customHeight="1" s="78"/>
    <row r="234" ht="15.75" customHeight="1" s="78"/>
    <row r="235" ht="15.75" customHeight="1" s="78"/>
    <row r="236" ht="15.75" customHeight="1" s="78"/>
    <row r="237" ht="15.75" customHeight="1" s="78"/>
    <row r="238" ht="15.75" customHeight="1" s="78"/>
    <row r="239" ht="15.75" customHeight="1" s="78"/>
    <row r="240" ht="15.75" customHeight="1" s="78"/>
    <row r="241" ht="15.75" customHeight="1" s="78"/>
    <row r="242" ht="15.75" customHeight="1" s="78"/>
    <row r="243" ht="15.75" customHeight="1" s="78"/>
    <row r="244" ht="15.75" customHeight="1" s="78"/>
    <row r="245" ht="15.75" customHeight="1" s="78"/>
    <row r="246" ht="15.75" customHeight="1" s="78"/>
    <row r="247" ht="15.75" customHeight="1" s="78"/>
    <row r="248" ht="15.75" customHeight="1" s="78"/>
    <row r="249" ht="15.75" customHeight="1" s="78"/>
    <row r="250" ht="15.75" customHeight="1" s="78"/>
    <row r="251" ht="15.75" customHeight="1" s="78"/>
    <row r="252" ht="15.75" customHeight="1" s="78"/>
    <row r="253" ht="15.75" customHeight="1" s="78"/>
    <row r="254" ht="15.75" customHeight="1" s="78"/>
    <row r="255" ht="15.75" customHeight="1" s="78"/>
    <row r="256" ht="15.75" customHeight="1" s="78"/>
    <row r="257" ht="15.75" customHeight="1" s="78"/>
    <row r="258" ht="15.75" customHeight="1" s="78"/>
    <row r="259" ht="15.75" customHeight="1" s="78"/>
    <row r="260" ht="15.75" customHeight="1" s="78"/>
    <row r="261" ht="15.75" customHeight="1" s="78"/>
    <row r="262" ht="15.75" customHeight="1" s="78"/>
    <row r="263" ht="15.75" customHeight="1" s="78"/>
    <row r="264" ht="15.75" customHeight="1" s="78"/>
    <row r="265" ht="15.75" customHeight="1" s="78"/>
    <row r="266" ht="15.75" customHeight="1" s="78"/>
    <row r="267" ht="15.75" customHeight="1" s="78"/>
    <row r="268" ht="15.75" customHeight="1" s="78"/>
    <row r="269" ht="15.75" customHeight="1" s="78"/>
    <row r="270" ht="15.75" customHeight="1" s="78"/>
    <row r="271" ht="15.75" customHeight="1" s="78"/>
    <row r="272" ht="15.75" customHeight="1" s="78"/>
    <row r="273" ht="15.75" customHeight="1" s="78"/>
    <row r="274" ht="15.75" customHeight="1" s="78"/>
    <row r="275" ht="15.75" customHeight="1" s="78"/>
    <row r="276" ht="15.75" customHeight="1" s="78"/>
    <row r="277" ht="15.75" customHeight="1" s="78"/>
    <row r="278" ht="15.75" customHeight="1" s="78"/>
    <row r="279" ht="15.75" customHeight="1" s="78"/>
    <row r="280" ht="15.75" customHeight="1" s="78"/>
    <row r="281" ht="15.75" customHeight="1" s="78"/>
    <row r="282" ht="15.75" customHeight="1" s="78"/>
    <row r="283" ht="15.75" customHeight="1" s="78"/>
    <row r="284" ht="15.75" customHeight="1" s="78"/>
    <row r="285" ht="15.75" customHeight="1" s="78"/>
    <row r="286" ht="15.75" customHeight="1" s="78"/>
    <row r="287" ht="15.75" customHeight="1" s="78"/>
    <row r="288" ht="15.75" customHeight="1" s="78"/>
    <row r="289" ht="15.75" customHeight="1" s="78"/>
    <row r="290" ht="15.75" customHeight="1" s="78"/>
    <row r="291" ht="15.75" customHeight="1" s="78"/>
    <row r="292" ht="15.75" customHeight="1" s="78"/>
    <row r="293" ht="15.75" customHeight="1" s="78"/>
    <row r="294" ht="15.75" customHeight="1" s="78"/>
    <row r="295" ht="15.75" customHeight="1" s="78"/>
    <row r="296" ht="15.75" customHeight="1" s="78"/>
    <row r="297" ht="15.75" customHeight="1" s="78"/>
    <row r="298" ht="15.75" customHeight="1" s="78"/>
    <row r="299" ht="15.75" customHeight="1" s="78"/>
    <row r="300" ht="15.75" customHeight="1" s="78"/>
    <row r="301" ht="15.75" customHeight="1" s="78"/>
    <row r="302" ht="15.75" customHeight="1" s="78"/>
    <row r="303" ht="15.75" customHeight="1" s="78"/>
    <row r="304" ht="15.75" customHeight="1" s="78"/>
    <row r="305" ht="15.75" customHeight="1" s="78"/>
    <row r="306" ht="15.75" customHeight="1" s="78"/>
    <row r="307" ht="15.75" customHeight="1" s="78"/>
    <row r="308" ht="15.75" customHeight="1" s="78"/>
    <row r="309" ht="15.75" customHeight="1" s="78"/>
    <row r="310" ht="15.75" customHeight="1" s="78"/>
    <row r="311" ht="15.75" customHeight="1" s="78"/>
    <row r="312" ht="15.75" customHeight="1" s="78"/>
    <row r="313" ht="15.75" customHeight="1" s="78"/>
    <row r="314" ht="15.75" customHeight="1" s="78"/>
    <row r="315" ht="15.75" customHeight="1" s="78"/>
    <row r="316" ht="15.75" customHeight="1" s="78"/>
    <row r="317" ht="15.75" customHeight="1" s="78"/>
    <row r="318" ht="15.75" customHeight="1" s="78"/>
    <row r="319" ht="15.75" customHeight="1" s="78"/>
    <row r="320" ht="15.75" customHeight="1" s="78"/>
    <row r="321" ht="15.75" customHeight="1" s="78"/>
    <row r="322" ht="15.75" customHeight="1" s="78"/>
    <row r="323" ht="15.75" customHeight="1" s="78"/>
    <row r="324" ht="15.75" customHeight="1" s="78"/>
    <row r="325" ht="15.75" customHeight="1" s="78"/>
    <row r="326" ht="15.75" customHeight="1" s="78"/>
    <row r="327" ht="15.75" customHeight="1" s="78"/>
    <row r="328" ht="15.75" customHeight="1" s="78"/>
    <row r="329" ht="15.75" customHeight="1" s="78"/>
    <row r="330" ht="15.75" customHeight="1" s="78"/>
    <row r="331" ht="15.75" customHeight="1" s="78"/>
    <row r="332" ht="15.75" customHeight="1" s="78"/>
    <row r="333" ht="15.75" customHeight="1" s="78"/>
    <row r="334" ht="15.75" customHeight="1" s="78"/>
    <row r="335" ht="15.75" customHeight="1" s="78"/>
    <row r="336" ht="15.75" customHeight="1" s="78"/>
    <row r="337" ht="15.75" customHeight="1" s="78"/>
    <row r="338" ht="15.75" customHeight="1" s="78"/>
    <row r="339" ht="15.75" customHeight="1" s="78"/>
    <row r="340" ht="15.75" customHeight="1" s="78"/>
    <row r="341" ht="15.75" customHeight="1" s="78"/>
    <row r="342" ht="15.75" customHeight="1" s="78"/>
    <row r="343" ht="15.75" customHeight="1" s="78"/>
    <row r="344" ht="15.75" customHeight="1" s="78"/>
    <row r="345" ht="15.75" customHeight="1" s="78"/>
    <row r="346" ht="15.75" customHeight="1" s="78"/>
    <row r="347" ht="15.75" customHeight="1" s="78"/>
    <row r="348" ht="15.75" customHeight="1" s="78"/>
    <row r="349" ht="15.75" customHeight="1" s="78"/>
    <row r="350" ht="15.75" customHeight="1" s="78"/>
    <row r="351" ht="15.75" customHeight="1" s="78"/>
    <row r="352" ht="15.75" customHeight="1" s="78"/>
    <row r="353" ht="15.75" customHeight="1" s="78"/>
    <row r="354" ht="15.75" customHeight="1" s="78"/>
    <row r="355" ht="15.75" customHeight="1" s="78"/>
    <row r="356" ht="15.75" customHeight="1" s="78"/>
    <row r="357" ht="15.75" customHeight="1" s="78"/>
    <row r="358" ht="15.75" customHeight="1" s="78"/>
    <row r="359" ht="15.75" customHeight="1" s="78"/>
    <row r="360" ht="15.75" customHeight="1" s="78"/>
    <row r="361" ht="15.75" customHeight="1" s="78"/>
    <row r="362" ht="15.75" customHeight="1" s="78"/>
    <row r="363" ht="15.75" customHeight="1" s="78"/>
    <row r="364" ht="15.75" customHeight="1" s="78"/>
    <row r="365" ht="15.75" customHeight="1" s="78"/>
    <row r="366" ht="15.75" customHeight="1" s="78"/>
    <row r="367" ht="15.75" customHeight="1" s="78"/>
    <row r="368" ht="15.75" customHeight="1" s="78"/>
    <row r="369" ht="15.75" customHeight="1" s="78"/>
    <row r="370" ht="15.75" customHeight="1" s="78"/>
    <row r="371" ht="15.75" customHeight="1" s="78"/>
    <row r="372" ht="15.75" customHeight="1" s="78"/>
    <row r="373" ht="15.75" customHeight="1" s="78"/>
    <row r="374" ht="15.75" customHeight="1" s="78"/>
    <row r="375" ht="15.75" customHeight="1" s="78"/>
    <row r="376" ht="15.75" customHeight="1" s="78"/>
    <row r="377" ht="15.75" customHeight="1" s="78"/>
    <row r="378" ht="15.75" customHeight="1" s="78"/>
    <row r="379" ht="15.75" customHeight="1" s="78"/>
    <row r="380" ht="15.75" customHeight="1" s="78"/>
    <row r="381" ht="15.75" customHeight="1" s="78"/>
    <row r="382" ht="15.75" customHeight="1" s="78"/>
    <row r="383" ht="15.75" customHeight="1" s="78"/>
    <row r="384" ht="15.75" customHeight="1" s="78"/>
    <row r="385" ht="15.75" customHeight="1" s="78"/>
    <row r="386" ht="15.75" customHeight="1" s="78"/>
    <row r="387" ht="15.75" customHeight="1" s="78"/>
    <row r="388" ht="15.75" customHeight="1" s="78"/>
    <row r="389" ht="15.75" customHeight="1" s="78"/>
    <row r="390" ht="15.75" customHeight="1" s="78"/>
    <row r="391" ht="15.75" customHeight="1" s="78"/>
    <row r="392" ht="15.75" customHeight="1" s="78"/>
    <row r="393" ht="15.75" customHeight="1" s="78"/>
    <row r="394" ht="15.75" customHeight="1" s="78"/>
    <row r="395" ht="15.75" customHeight="1" s="78"/>
    <row r="396" ht="15.75" customHeight="1" s="78"/>
    <row r="397" ht="15.75" customHeight="1" s="78"/>
    <row r="398" ht="15.75" customHeight="1" s="78"/>
    <row r="399" ht="15.75" customHeight="1" s="78"/>
    <row r="400" ht="15.75" customHeight="1" s="78"/>
    <row r="401" ht="15.75" customHeight="1" s="78"/>
    <row r="402" ht="15.75" customHeight="1" s="78"/>
    <row r="403" ht="15.75" customHeight="1" s="78"/>
    <row r="404" ht="15.75" customHeight="1" s="78"/>
    <row r="405" ht="15.75" customHeight="1" s="78"/>
    <row r="406" ht="15.75" customHeight="1" s="78"/>
    <row r="407" ht="15.75" customHeight="1" s="78"/>
    <row r="408" ht="15.75" customHeight="1" s="78"/>
    <row r="409" ht="15.75" customHeight="1" s="78"/>
    <row r="410" ht="15.75" customHeight="1" s="78"/>
    <row r="411" ht="15.75" customHeight="1" s="78"/>
    <row r="412" ht="15.75" customHeight="1" s="78"/>
    <row r="413" ht="15.75" customHeight="1" s="78"/>
    <row r="414" ht="15.75" customHeight="1" s="78"/>
    <row r="415" ht="15.75" customHeight="1" s="78"/>
    <row r="416" ht="15.75" customHeight="1" s="78"/>
    <row r="417" ht="15.75" customHeight="1" s="78"/>
    <row r="418" ht="15.75" customHeight="1" s="78"/>
    <row r="419" ht="15.75" customHeight="1" s="78"/>
    <row r="420" ht="15.75" customHeight="1" s="78"/>
    <row r="421" ht="15.75" customHeight="1" s="78"/>
    <row r="422" ht="15.75" customHeight="1" s="78"/>
    <row r="423" ht="15.75" customHeight="1" s="78"/>
    <row r="424" ht="15.75" customHeight="1" s="78"/>
    <row r="425" ht="15.75" customHeight="1" s="78"/>
    <row r="426" ht="15.75" customHeight="1" s="78"/>
    <row r="427" ht="15.75" customHeight="1" s="78"/>
    <row r="428" ht="15.75" customHeight="1" s="78"/>
    <row r="429" ht="15.75" customHeight="1" s="78"/>
    <row r="430" ht="15.75" customHeight="1" s="78"/>
    <row r="431" ht="15.75" customHeight="1" s="78"/>
    <row r="432" ht="15.75" customHeight="1" s="78"/>
    <row r="433" ht="15.75" customHeight="1" s="78"/>
    <row r="434" ht="15.75" customHeight="1" s="78"/>
    <row r="435" ht="15.75" customHeight="1" s="78"/>
    <row r="436" ht="15.75" customHeight="1" s="78"/>
    <row r="437" ht="15.75" customHeight="1" s="78"/>
    <row r="438" ht="15.75" customHeight="1" s="78"/>
    <row r="439" ht="15.75" customHeight="1" s="78"/>
    <row r="440" ht="15.75" customHeight="1" s="78"/>
    <row r="441" ht="15.75" customHeight="1" s="78"/>
    <row r="442" ht="15.75" customHeight="1" s="78"/>
    <row r="443" ht="15.75" customHeight="1" s="78"/>
    <row r="444" ht="15.75" customHeight="1" s="78"/>
    <row r="445" ht="15.75" customHeight="1" s="78"/>
    <row r="446" ht="15.75" customHeight="1" s="78"/>
    <row r="447" ht="15.75" customHeight="1" s="78"/>
    <row r="448" ht="15.75" customHeight="1" s="78"/>
    <row r="449" ht="15.75" customHeight="1" s="78"/>
    <row r="450" ht="15.75" customHeight="1" s="78"/>
    <row r="451" ht="15.75" customHeight="1" s="78"/>
    <row r="452" ht="15.75" customHeight="1" s="78"/>
    <row r="453" ht="15.75" customHeight="1" s="78"/>
    <row r="454" ht="15.75" customHeight="1" s="78"/>
    <row r="455" ht="15.75" customHeight="1" s="78"/>
    <row r="456" ht="15.75" customHeight="1" s="78"/>
    <row r="457" ht="15.75" customHeight="1" s="78"/>
    <row r="458" ht="15.75" customHeight="1" s="78"/>
    <row r="459" ht="15.75" customHeight="1" s="78"/>
    <row r="460" ht="15.75" customHeight="1" s="78"/>
    <row r="461" ht="15.75" customHeight="1" s="78"/>
    <row r="462" ht="15.75" customHeight="1" s="78"/>
    <row r="463" ht="15.75" customHeight="1" s="78"/>
    <row r="464" ht="15.75" customHeight="1" s="78"/>
    <row r="465" ht="15.75" customHeight="1" s="78"/>
    <row r="466" ht="15.75" customHeight="1" s="78"/>
    <row r="467" ht="15.75" customHeight="1" s="78"/>
    <row r="468" ht="15.75" customHeight="1" s="78"/>
    <row r="469" ht="15.75" customHeight="1" s="78"/>
    <row r="470" ht="15.75" customHeight="1" s="78"/>
    <row r="471" ht="15.75" customHeight="1" s="78"/>
    <row r="472" ht="15.75" customHeight="1" s="78"/>
    <row r="473" ht="15.75" customHeight="1" s="78"/>
    <row r="474" ht="15.75" customHeight="1" s="78"/>
    <row r="475" ht="15.75" customHeight="1" s="78"/>
    <row r="476" ht="15.75" customHeight="1" s="78"/>
    <row r="477" ht="15.75" customHeight="1" s="78"/>
    <row r="478" ht="15.75" customHeight="1" s="78"/>
    <row r="479" ht="15.75" customHeight="1" s="78"/>
    <row r="480" ht="15.75" customHeight="1" s="78"/>
    <row r="481" ht="15.75" customHeight="1" s="78"/>
    <row r="482" ht="15.75" customHeight="1" s="78"/>
    <row r="483" ht="15.75" customHeight="1" s="78"/>
    <row r="484" ht="15.75" customHeight="1" s="78"/>
    <row r="485" ht="15.75" customHeight="1" s="78"/>
    <row r="486" ht="15.75" customHeight="1" s="78"/>
    <row r="487" ht="15.75" customHeight="1" s="78"/>
    <row r="488" ht="15.75" customHeight="1" s="78"/>
    <row r="489" ht="15.75" customHeight="1" s="78"/>
    <row r="490" ht="15.75" customHeight="1" s="78"/>
    <row r="491" ht="15.75" customHeight="1" s="78"/>
    <row r="492" ht="15.75" customHeight="1" s="78"/>
    <row r="493" ht="15.75" customHeight="1" s="78"/>
    <row r="494" ht="15.75" customHeight="1" s="78"/>
    <row r="495" ht="15.75" customHeight="1" s="78"/>
    <row r="496" ht="15.75" customHeight="1" s="78"/>
    <row r="497" ht="15.75" customHeight="1" s="78"/>
    <row r="498" ht="15.75" customHeight="1" s="78"/>
    <row r="499" ht="15.75" customHeight="1" s="78"/>
    <row r="500" ht="15.75" customHeight="1" s="78"/>
    <row r="501" ht="15.75" customHeight="1" s="78"/>
    <row r="502" ht="15.75" customHeight="1" s="78"/>
    <row r="503" ht="15.75" customHeight="1" s="78"/>
    <row r="504" ht="15.75" customHeight="1" s="78"/>
    <row r="505" ht="15.75" customHeight="1" s="78"/>
    <row r="506" ht="15.75" customHeight="1" s="78"/>
    <row r="507" ht="15.75" customHeight="1" s="78"/>
    <row r="508" ht="15.75" customHeight="1" s="78"/>
    <row r="509" ht="15.75" customHeight="1" s="78"/>
    <row r="510" ht="15.75" customHeight="1" s="78"/>
    <row r="511" ht="15.75" customHeight="1" s="78"/>
    <row r="512" ht="15.75" customHeight="1" s="78"/>
    <row r="513" ht="15.75" customHeight="1" s="78"/>
    <row r="514" ht="15.75" customHeight="1" s="78"/>
    <row r="515" ht="15.75" customHeight="1" s="78"/>
    <row r="516" ht="15.75" customHeight="1" s="78"/>
    <row r="517" ht="15.75" customHeight="1" s="78"/>
    <row r="518" ht="15.75" customHeight="1" s="78"/>
    <row r="519" ht="15.75" customHeight="1" s="78"/>
    <row r="520" ht="15.75" customHeight="1" s="78"/>
    <row r="521" ht="15.75" customHeight="1" s="78"/>
    <row r="522" ht="15.75" customHeight="1" s="78"/>
    <row r="523" ht="15.75" customHeight="1" s="78"/>
    <row r="524" ht="15.75" customHeight="1" s="78"/>
    <row r="525" ht="15.75" customHeight="1" s="78"/>
    <row r="526" ht="15.75" customHeight="1" s="78"/>
    <row r="527" ht="15.75" customHeight="1" s="78"/>
    <row r="528" ht="15.75" customHeight="1" s="78"/>
    <row r="529" ht="15.75" customHeight="1" s="78"/>
    <row r="530" ht="15.75" customHeight="1" s="78"/>
    <row r="531" ht="15.75" customHeight="1" s="78"/>
    <row r="532" ht="15.75" customHeight="1" s="78"/>
    <row r="533" ht="15.75" customHeight="1" s="78"/>
    <row r="534" ht="15.75" customHeight="1" s="78"/>
    <row r="535" ht="15.75" customHeight="1" s="78"/>
    <row r="536" ht="15.75" customHeight="1" s="78"/>
    <row r="537" ht="15.75" customHeight="1" s="78"/>
    <row r="538" ht="15.75" customHeight="1" s="78"/>
    <row r="539" ht="15.75" customHeight="1" s="78"/>
    <row r="540" ht="15.75" customHeight="1" s="78"/>
    <row r="541" ht="15.75" customHeight="1" s="78"/>
    <row r="542" ht="15.75" customHeight="1" s="78"/>
    <row r="543" ht="15.75" customHeight="1" s="78"/>
    <row r="544" ht="15.75" customHeight="1" s="78"/>
    <row r="545" ht="15.75" customHeight="1" s="78"/>
    <row r="546" ht="15.75" customHeight="1" s="78"/>
    <row r="547" ht="15.75" customHeight="1" s="78"/>
    <row r="548" ht="15.75" customHeight="1" s="78"/>
    <row r="549" ht="15.75" customHeight="1" s="78"/>
    <row r="550" ht="15.75" customHeight="1" s="78"/>
    <row r="551" ht="15.75" customHeight="1" s="78"/>
    <row r="552" ht="15.75" customHeight="1" s="78"/>
    <row r="553" ht="15.75" customHeight="1" s="78"/>
    <row r="554" ht="15.75" customHeight="1" s="78"/>
    <row r="555" ht="15.75" customHeight="1" s="78"/>
    <row r="556" ht="15.75" customHeight="1" s="78"/>
    <row r="557" ht="15.75" customHeight="1" s="78"/>
    <row r="558" ht="15.75" customHeight="1" s="78"/>
    <row r="559" ht="15.75" customHeight="1" s="78"/>
    <row r="560" ht="15.75" customHeight="1" s="78"/>
    <row r="561" ht="15.75" customHeight="1" s="78"/>
    <row r="562" ht="15.75" customHeight="1" s="78"/>
    <row r="563" ht="15.75" customHeight="1" s="78"/>
    <row r="564" ht="15.75" customHeight="1" s="78"/>
    <row r="565" ht="15.75" customHeight="1" s="78"/>
    <row r="566" ht="15.75" customHeight="1" s="78"/>
    <row r="567" ht="15.75" customHeight="1" s="78"/>
    <row r="568" ht="15.75" customHeight="1" s="78"/>
    <row r="569" ht="15.75" customHeight="1" s="78"/>
    <row r="570" ht="15.75" customHeight="1" s="78"/>
    <row r="571" ht="15.75" customHeight="1" s="78"/>
    <row r="572" ht="15.75" customHeight="1" s="78"/>
    <row r="573" ht="15.75" customHeight="1" s="78"/>
    <row r="574" ht="15.75" customHeight="1" s="78"/>
    <row r="575" ht="15.75" customHeight="1" s="78"/>
    <row r="576" ht="15.75" customHeight="1" s="78"/>
    <row r="577" ht="15.75" customHeight="1" s="78"/>
    <row r="578" ht="15.75" customHeight="1" s="78"/>
    <row r="579" ht="15.75" customHeight="1" s="78"/>
    <row r="580" ht="15.75" customHeight="1" s="78"/>
    <row r="581" ht="15.75" customHeight="1" s="78"/>
    <row r="582" ht="15.75" customHeight="1" s="78"/>
    <row r="583" ht="15.75" customHeight="1" s="78"/>
    <row r="584" ht="15.75" customHeight="1" s="78"/>
    <row r="585" ht="15.75" customHeight="1" s="78"/>
    <row r="586" ht="15.75" customHeight="1" s="78"/>
    <row r="587" ht="15.75" customHeight="1" s="78"/>
    <row r="588" ht="15.75" customHeight="1" s="78"/>
    <row r="589" ht="15.75" customHeight="1" s="78"/>
    <row r="590" ht="15.75" customHeight="1" s="78"/>
    <row r="591" ht="15.75" customHeight="1" s="78"/>
    <row r="592" ht="15.75" customHeight="1" s="78"/>
    <row r="593" ht="15.75" customHeight="1" s="78"/>
    <row r="594" ht="15.75" customHeight="1" s="78"/>
    <row r="595" ht="15.75" customHeight="1" s="78"/>
    <row r="596" ht="15.75" customHeight="1" s="78"/>
    <row r="597" ht="15.75" customHeight="1" s="78"/>
    <row r="598" ht="15.75" customHeight="1" s="78"/>
    <row r="599" ht="15.75" customHeight="1" s="78"/>
    <row r="600" ht="15.75" customHeight="1" s="78"/>
    <row r="601" ht="15.75" customHeight="1" s="78"/>
    <row r="602" ht="15.75" customHeight="1" s="78"/>
    <row r="603" ht="15.75" customHeight="1" s="78"/>
    <row r="604" ht="15.75" customHeight="1" s="78"/>
    <row r="605" ht="15.75" customHeight="1" s="78"/>
    <row r="606" ht="15.75" customHeight="1" s="78"/>
    <row r="607" ht="15.75" customHeight="1" s="78"/>
    <row r="608" ht="15.75" customHeight="1" s="78"/>
    <row r="609" ht="15.75" customHeight="1" s="78"/>
    <row r="610" ht="15.75" customHeight="1" s="78"/>
    <row r="611" ht="15.75" customHeight="1" s="78"/>
    <row r="612" ht="15.75" customHeight="1" s="78"/>
    <row r="613" ht="15.75" customHeight="1" s="78"/>
    <row r="614" ht="15.75" customHeight="1" s="78"/>
    <row r="615" ht="15.75" customHeight="1" s="78"/>
    <row r="616" ht="15.75" customHeight="1" s="78"/>
    <row r="617" ht="15.75" customHeight="1" s="78"/>
    <row r="618" ht="15.75" customHeight="1" s="78"/>
    <row r="619" ht="15.75" customHeight="1" s="78"/>
    <row r="620" ht="15.75" customHeight="1" s="78"/>
    <row r="621" ht="15.75" customHeight="1" s="78"/>
    <row r="622" ht="15.75" customHeight="1" s="78"/>
    <row r="623" ht="15.75" customHeight="1" s="78"/>
    <row r="624" ht="15.75" customHeight="1" s="78"/>
    <row r="625" ht="15.75" customHeight="1" s="78"/>
    <row r="626" ht="15.75" customHeight="1" s="78"/>
    <row r="627" ht="15.75" customHeight="1" s="78"/>
    <row r="628" ht="15.75" customHeight="1" s="78"/>
    <row r="629" ht="15.75" customHeight="1" s="78"/>
    <row r="630" ht="15.75" customHeight="1" s="78"/>
    <row r="631" ht="15.75" customHeight="1" s="78"/>
    <row r="632" ht="15.75" customHeight="1" s="78"/>
    <row r="633" ht="15.75" customHeight="1" s="78"/>
    <row r="634" ht="15.75" customHeight="1" s="78"/>
    <row r="635" ht="15.75" customHeight="1" s="78"/>
    <row r="636" ht="15.75" customHeight="1" s="78"/>
    <row r="637" ht="15.75" customHeight="1" s="78"/>
    <row r="638" ht="15.75" customHeight="1" s="78"/>
    <row r="639" ht="15.75" customHeight="1" s="78"/>
    <row r="640" ht="15.75" customHeight="1" s="78"/>
    <row r="641" ht="15.75" customHeight="1" s="78"/>
    <row r="642" ht="15.75" customHeight="1" s="78"/>
    <row r="643" ht="15.75" customHeight="1" s="78"/>
    <row r="644" ht="15.75" customHeight="1" s="78"/>
    <row r="645" ht="15.75" customHeight="1" s="78"/>
    <row r="646" ht="15.75" customHeight="1" s="78"/>
    <row r="647" ht="15.75" customHeight="1" s="78"/>
    <row r="648" ht="15.75" customHeight="1" s="78"/>
    <row r="649" ht="15.75" customHeight="1" s="78"/>
    <row r="650" ht="15.75" customHeight="1" s="78"/>
    <row r="651" ht="15.75" customHeight="1" s="78"/>
    <row r="652" ht="15.75" customHeight="1" s="78"/>
    <row r="653" ht="15.75" customHeight="1" s="78"/>
    <row r="654" ht="15.75" customHeight="1" s="78"/>
    <row r="655" ht="15.75" customHeight="1" s="78"/>
    <row r="656" ht="15.75" customHeight="1" s="78"/>
    <row r="657" ht="15.75" customHeight="1" s="78"/>
    <row r="658" ht="15.75" customHeight="1" s="78"/>
    <row r="659" ht="15.75" customHeight="1" s="78"/>
    <row r="660" ht="15.75" customHeight="1" s="78"/>
    <row r="661" ht="15.75" customHeight="1" s="78"/>
    <row r="662" ht="15.75" customHeight="1" s="78"/>
    <row r="663" ht="15.75" customHeight="1" s="78"/>
    <row r="664" ht="15.75" customHeight="1" s="78"/>
    <row r="665" ht="15.75" customHeight="1" s="78"/>
    <row r="666" ht="15.75" customHeight="1" s="78"/>
    <row r="667" ht="15.75" customHeight="1" s="78"/>
    <row r="668" ht="15.75" customHeight="1" s="78"/>
    <row r="669" ht="15.75" customHeight="1" s="78"/>
    <row r="670" ht="15.75" customHeight="1" s="78"/>
    <row r="671" ht="15.75" customHeight="1" s="78"/>
    <row r="672" ht="15.75" customHeight="1" s="78"/>
    <row r="673" ht="15.75" customHeight="1" s="78"/>
    <row r="674" ht="15.75" customHeight="1" s="78"/>
    <row r="675" ht="15.75" customHeight="1" s="78"/>
    <row r="676" ht="15.75" customHeight="1" s="78"/>
    <row r="677" ht="15.75" customHeight="1" s="78"/>
    <row r="678" ht="15.75" customHeight="1" s="78"/>
    <row r="679" ht="15.75" customHeight="1" s="78"/>
    <row r="680" ht="15.75" customHeight="1" s="78"/>
    <row r="681" ht="15.75" customHeight="1" s="78"/>
    <row r="682" ht="15.75" customHeight="1" s="78"/>
    <row r="683" ht="15.75" customHeight="1" s="78"/>
    <row r="684" ht="15.75" customHeight="1" s="78"/>
    <row r="685" ht="15.75" customHeight="1" s="78"/>
    <row r="686" ht="15.75" customHeight="1" s="78"/>
    <row r="687" ht="15.75" customHeight="1" s="78"/>
    <row r="688" ht="15.75" customHeight="1" s="78"/>
    <row r="689" ht="15.75" customHeight="1" s="78"/>
    <row r="690" ht="15.75" customHeight="1" s="78"/>
    <row r="691" ht="15.75" customHeight="1" s="78"/>
    <row r="692" ht="15.75" customHeight="1" s="78"/>
    <row r="693" ht="15.75" customHeight="1" s="78"/>
    <row r="694" ht="15.75" customHeight="1" s="78"/>
    <row r="695" ht="15.75" customHeight="1" s="78"/>
    <row r="696" ht="15.75" customHeight="1" s="78"/>
    <row r="697" ht="15.75" customHeight="1" s="78"/>
    <row r="698" ht="15.75" customHeight="1" s="78"/>
    <row r="699" ht="15.75" customHeight="1" s="78"/>
    <row r="700" ht="15.75" customHeight="1" s="78"/>
    <row r="701" ht="15.75" customHeight="1" s="78"/>
    <row r="702" ht="15.75" customHeight="1" s="78"/>
    <row r="703" ht="15.75" customHeight="1" s="78"/>
    <row r="704" ht="15.75" customHeight="1" s="78"/>
    <row r="705" ht="15.75" customHeight="1" s="78"/>
    <row r="706" ht="15.75" customHeight="1" s="78"/>
    <row r="707" ht="15.75" customHeight="1" s="78"/>
    <row r="708" ht="15.75" customHeight="1" s="78"/>
    <row r="709" ht="15.75" customHeight="1" s="78"/>
    <row r="710" ht="15.75" customHeight="1" s="78"/>
    <row r="711" ht="15.75" customHeight="1" s="78"/>
    <row r="712" ht="15.75" customHeight="1" s="78"/>
    <row r="713" ht="15.75" customHeight="1" s="78"/>
    <row r="714" ht="15.75" customHeight="1" s="78"/>
    <row r="715" ht="15.75" customHeight="1" s="78"/>
    <row r="716" ht="15.75" customHeight="1" s="78"/>
    <row r="717" ht="15.75" customHeight="1" s="78"/>
    <row r="718" ht="15.75" customHeight="1" s="78"/>
    <row r="719" ht="15.75" customHeight="1" s="78"/>
    <row r="720" ht="15.75" customHeight="1" s="78"/>
    <row r="721" ht="15.75" customHeight="1" s="78"/>
    <row r="722" ht="15.75" customHeight="1" s="78"/>
    <row r="723" ht="15.75" customHeight="1" s="78"/>
    <row r="724" ht="15.75" customHeight="1" s="78"/>
    <row r="725" ht="15.75" customHeight="1" s="78"/>
    <row r="726" ht="15.75" customHeight="1" s="78"/>
    <row r="727" ht="15.75" customHeight="1" s="78"/>
    <row r="728" ht="15.75" customHeight="1" s="78"/>
    <row r="729" ht="15.75" customHeight="1" s="78"/>
    <row r="730" ht="15.75" customHeight="1" s="78"/>
    <row r="731" ht="15.75" customHeight="1" s="78"/>
    <row r="732" ht="15.75" customHeight="1" s="78"/>
    <row r="733" ht="15.75" customHeight="1" s="78"/>
    <row r="734" ht="15.75" customHeight="1" s="78"/>
    <row r="735" ht="15.75" customHeight="1" s="78"/>
    <row r="736" ht="15.75" customHeight="1" s="78"/>
    <row r="737" ht="15.75" customHeight="1" s="78"/>
    <row r="738" ht="15.75" customHeight="1" s="78"/>
    <row r="739" ht="15.75" customHeight="1" s="78"/>
    <row r="740" ht="15.75" customHeight="1" s="78"/>
    <row r="741" ht="15.75" customHeight="1" s="78"/>
    <row r="742" ht="15.75" customHeight="1" s="78"/>
    <row r="743" ht="15.75" customHeight="1" s="78"/>
    <row r="744" ht="15.75" customHeight="1" s="78"/>
    <row r="745" ht="15.75" customHeight="1" s="78"/>
    <row r="746" ht="15.75" customHeight="1" s="78"/>
    <row r="747" ht="15.75" customHeight="1" s="78"/>
    <row r="748" ht="15.75" customHeight="1" s="78"/>
    <row r="749" ht="15.75" customHeight="1" s="78"/>
    <row r="750" ht="15.75" customHeight="1" s="78"/>
    <row r="751" ht="15.75" customHeight="1" s="78"/>
    <row r="752" ht="15.75" customHeight="1" s="78"/>
    <row r="753" ht="15.75" customHeight="1" s="78"/>
    <row r="754" ht="15.75" customHeight="1" s="78"/>
    <row r="755" ht="15.75" customHeight="1" s="78"/>
    <row r="756" ht="15.75" customHeight="1" s="78"/>
    <row r="757" ht="15.75" customHeight="1" s="78"/>
    <row r="758" ht="15.75" customHeight="1" s="78"/>
    <row r="759" ht="15.75" customHeight="1" s="78"/>
    <row r="760" ht="15.75" customHeight="1" s="78"/>
    <row r="761" ht="15.75" customHeight="1" s="78"/>
    <row r="762" ht="15.75" customHeight="1" s="78"/>
    <row r="763" ht="15.75" customHeight="1" s="78"/>
    <row r="764" ht="15.75" customHeight="1" s="78"/>
    <row r="765" ht="15.75" customHeight="1" s="78"/>
    <row r="766" ht="15.75" customHeight="1" s="78"/>
    <row r="767" ht="15.75" customHeight="1" s="78"/>
    <row r="768" ht="15.75" customHeight="1" s="78"/>
    <row r="769" ht="15.75" customHeight="1" s="78"/>
    <row r="770" ht="15.75" customHeight="1" s="78"/>
    <row r="771" ht="15.75" customHeight="1" s="78"/>
    <row r="772" ht="15.75" customHeight="1" s="78"/>
    <row r="773" ht="15.75" customHeight="1" s="78"/>
    <row r="774" ht="15.75" customHeight="1" s="78"/>
    <row r="775" ht="15.75" customHeight="1" s="78"/>
    <row r="776" ht="15.75" customHeight="1" s="78"/>
    <row r="777" ht="15.75" customHeight="1" s="78"/>
    <row r="778" ht="15.75" customHeight="1" s="78"/>
    <row r="779" ht="15.75" customHeight="1" s="78"/>
    <row r="780" ht="15.75" customHeight="1" s="78"/>
    <row r="781" ht="15.75" customHeight="1" s="78"/>
    <row r="782" ht="15.75" customHeight="1" s="78"/>
    <row r="783" ht="15.75" customHeight="1" s="78"/>
    <row r="784" ht="15.75" customHeight="1" s="78"/>
    <row r="785" ht="15.75" customHeight="1" s="78"/>
    <row r="786" ht="15.75" customHeight="1" s="78"/>
    <row r="787" ht="15.75" customHeight="1" s="78"/>
    <row r="788" ht="15.75" customHeight="1" s="78"/>
    <row r="789" ht="15.75" customHeight="1" s="78"/>
    <row r="790" ht="15.75" customHeight="1" s="78"/>
    <row r="791" ht="15.75" customHeight="1" s="78"/>
    <row r="792" ht="15.75" customHeight="1" s="78"/>
    <row r="793" ht="15.75" customHeight="1" s="78"/>
    <row r="794" ht="15.75" customHeight="1" s="78"/>
    <row r="795" ht="15.75" customHeight="1" s="78"/>
    <row r="796" ht="15.75" customHeight="1" s="78"/>
    <row r="797" ht="15.75" customHeight="1" s="78"/>
    <row r="798" ht="15.75" customHeight="1" s="78"/>
    <row r="799" ht="15.75" customHeight="1" s="78"/>
    <row r="800" ht="15.75" customHeight="1" s="78"/>
    <row r="801" ht="15.75" customHeight="1" s="78"/>
    <row r="802" ht="15.75" customHeight="1" s="78"/>
    <row r="803" ht="15.75" customHeight="1" s="78"/>
    <row r="804" ht="15.75" customHeight="1" s="78"/>
    <row r="805" ht="15.75" customHeight="1" s="78"/>
    <row r="806" ht="15.75" customHeight="1" s="78"/>
    <row r="807" ht="15.75" customHeight="1" s="78"/>
    <row r="808" ht="15.75" customHeight="1" s="78"/>
    <row r="809" ht="15.75" customHeight="1" s="78"/>
    <row r="810" ht="15.75" customHeight="1" s="78"/>
    <row r="811" ht="15.75" customHeight="1" s="78"/>
    <row r="812" ht="15.75" customHeight="1" s="78"/>
    <row r="813" ht="15.75" customHeight="1" s="78"/>
    <row r="814" ht="15.75" customHeight="1" s="78"/>
    <row r="815" ht="15.75" customHeight="1" s="78"/>
    <row r="816" ht="15.75" customHeight="1" s="78"/>
    <row r="817" ht="15.75" customHeight="1" s="78"/>
    <row r="818" ht="15.75" customHeight="1" s="78"/>
    <row r="819" ht="15.75" customHeight="1" s="78"/>
    <row r="820" ht="15.75" customHeight="1" s="78"/>
    <row r="821" ht="15.75" customHeight="1" s="78"/>
    <row r="822" ht="15.75" customHeight="1" s="78"/>
    <row r="823" ht="15.75" customHeight="1" s="78"/>
    <row r="824" ht="15.75" customHeight="1" s="78"/>
    <row r="825" ht="15.75" customHeight="1" s="78"/>
    <row r="826" ht="15.75" customHeight="1" s="78"/>
    <row r="827" ht="15.75" customHeight="1" s="78"/>
    <row r="828" ht="15.75" customHeight="1" s="78"/>
    <row r="829" ht="15.75" customHeight="1" s="78"/>
    <row r="830" ht="15.75" customHeight="1" s="78"/>
    <row r="831" ht="15.75" customHeight="1" s="78"/>
    <row r="832" ht="15.75" customHeight="1" s="78"/>
    <row r="833" ht="15.75" customHeight="1" s="78"/>
    <row r="834" ht="15.75" customHeight="1" s="78"/>
    <row r="835" ht="15.75" customHeight="1" s="78"/>
    <row r="836" ht="15.75" customHeight="1" s="78"/>
    <row r="837" ht="15.75" customHeight="1" s="78"/>
    <row r="838" ht="15.75" customHeight="1" s="78"/>
    <row r="839" ht="15.75" customHeight="1" s="78"/>
    <row r="840" ht="15.75" customHeight="1" s="78"/>
    <row r="841" ht="15.75" customHeight="1" s="78"/>
    <row r="842" ht="15.75" customHeight="1" s="78"/>
    <row r="843" ht="15.75" customHeight="1" s="78"/>
    <row r="844" ht="15.75" customHeight="1" s="78"/>
    <row r="845" ht="15.75" customHeight="1" s="78"/>
    <row r="846" ht="15.75" customHeight="1" s="78"/>
    <row r="847" ht="15.75" customHeight="1" s="78"/>
    <row r="848" ht="15.75" customHeight="1" s="78"/>
    <row r="849" ht="15.75" customHeight="1" s="78"/>
    <row r="850" ht="15.75" customHeight="1" s="78"/>
    <row r="851" ht="15.75" customHeight="1" s="78"/>
    <row r="852" ht="15.75" customHeight="1" s="78"/>
    <row r="853" ht="15.75" customHeight="1" s="78"/>
    <row r="854" ht="15.75" customHeight="1" s="78"/>
    <row r="855" ht="15.75" customHeight="1" s="78"/>
    <row r="856" ht="15.75" customHeight="1" s="78"/>
    <row r="857" ht="15.75" customHeight="1" s="78"/>
    <row r="858" ht="15.75" customHeight="1" s="78"/>
    <row r="859" ht="15.75" customHeight="1" s="78"/>
    <row r="860" ht="15.75" customHeight="1" s="78"/>
    <row r="861" ht="15.75" customHeight="1" s="78"/>
    <row r="862" ht="15.75" customHeight="1" s="78"/>
    <row r="863" ht="15.75" customHeight="1" s="78"/>
    <row r="864" ht="15.75" customHeight="1" s="78"/>
    <row r="865" ht="15.75" customHeight="1" s="78"/>
    <row r="866" ht="15.75" customHeight="1" s="78"/>
    <row r="867" ht="15.75" customHeight="1" s="78"/>
    <row r="868" ht="15.75" customHeight="1" s="78"/>
    <row r="869" ht="15.75" customHeight="1" s="78"/>
    <row r="870" ht="15.75" customHeight="1" s="78"/>
    <row r="871" ht="15.75" customHeight="1" s="78"/>
    <row r="872" ht="15.75" customHeight="1" s="78"/>
    <row r="873" ht="15.75" customHeight="1" s="78"/>
    <row r="874" ht="15.75" customHeight="1" s="78"/>
    <row r="875" ht="15.75" customHeight="1" s="78"/>
    <row r="876" ht="15.75" customHeight="1" s="78"/>
    <row r="877" ht="15.75" customHeight="1" s="78"/>
    <row r="878" ht="15.75" customHeight="1" s="78"/>
    <row r="879" ht="15.75" customHeight="1" s="78"/>
    <row r="880" ht="15.75" customHeight="1" s="78"/>
    <row r="881" ht="15.75" customHeight="1" s="78"/>
    <row r="882" ht="15.75" customHeight="1" s="78"/>
    <row r="883" ht="15.75" customHeight="1" s="78"/>
    <row r="884" ht="15.75" customHeight="1" s="78"/>
    <row r="885" ht="15.75" customHeight="1" s="78"/>
    <row r="886" ht="15.75" customHeight="1" s="78"/>
    <row r="887" ht="15.75" customHeight="1" s="78"/>
    <row r="888" ht="15.75" customHeight="1" s="78"/>
    <row r="889" ht="15.75" customHeight="1" s="78"/>
    <row r="890" ht="15.75" customHeight="1" s="78"/>
    <row r="891" ht="15.75" customHeight="1" s="78"/>
    <row r="892" ht="15.75" customHeight="1" s="78"/>
    <row r="893" ht="15.75" customHeight="1" s="78"/>
    <row r="894" ht="15.75" customHeight="1" s="78"/>
    <row r="895" ht="15.75" customHeight="1" s="78"/>
    <row r="896" ht="15.75" customHeight="1" s="78"/>
    <row r="897" ht="15.75" customHeight="1" s="78"/>
    <row r="898" ht="15.75" customHeight="1" s="78"/>
    <row r="899" ht="15.75" customHeight="1" s="78"/>
    <row r="900" ht="15.75" customHeight="1" s="78"/>
    <row r="901" ht="15.75" customHeight="1" s="78"/>
    <row r="902" ht="15.75" customHeight="1" s="78"/>
    <row r="903" ht="15.75" customHeight="1" s="78"/>
    <row r="904" ht="15.75" customHeight="1" s="78"/>
    <row r="905" ht="15.75" customHeight="1" s="78"/>
    <row r="906" ht="15.75" customHeight="1" s="78"/>
    <row r="907" ht="15.75" customHeight="1" s="78"/>
    <row r="908" ht="15.75" customHeight="1" s="78"/>
    <row r="909" ht="15.75" customHeight="1" s="78"/>
    <row r="910" ht="15.75" customHeight="1" s="78"/>
    <row r="911" ht="15.75" customHeight="1" s="78"/>
    <row r="912" ht="15.75" customHeight="1" s="78"/>
    <row r="913" ht="15.75" customHeight="1" s="78"/>
    <row r="914" ht="15.75" customHeight="1" s="78"/>
    <row r="915" ht="15.75" customHeight="1" s="78"/>
    <row r="916" ht="15.75" customHeight="1" s="78"/>
    <row r="917" ht="15.75" customHeight="1" s="78"/>
    <row r="918" ht="15.75" customHeight="1" s="78"/>
    <row r="919" ht="15.75" customHeight="1" s="78"/>
    <row r="920" ht="15.75" customHeight="1" s="78"/>
    <row r="921" ht="15.75" customHeight="1" s="78"/>
    <row r="922" ht="15.75" customHeight="1" s="78"/>
    <row r="923" ht="15.75" customHeight="1" s="78"/>
    <row r="924" ht="15.75" customHeight="1" s="78"/>
    <row r="925" ht="15.75" customHeight="1" s="78"/>
    <row r="926" ht="15.75" customHeight="1" s="78"/>
    <row r="927" ht="15.75" customHeight="1" s="78"/>
    <row r="928" ht="15.75" customHeight="1" s="78"/>
    <row r="929" ht="15.75" customHeight="1" s="78"/>
    <row r="930" ht="15.75" customHeight="1" s="78"/>
    <row r="931" ht="15.75" customHeight="1" s="78"/>
    <row r="932" ht="15.75" customHeight="1" s="78"/>
    <row r="933" ht="15.75" customHeight="1" s="78"/>
    <row r="934" ht="15.75" customHeight="1" s="78"/>
    <row r="935" ht="15.75" customHeight="1" s="78"/>
    <row r="936" ht="15.75" customHeight="1" s="78"/>
    <row r="937" ht="15.75" customHeight="1" s="78"/>
    <row r="938" ht="15.75" customHeight="1" s="78"/>
    <row r="939" ht="15.75" customHeight="1" s="78"/>
    <row r="940" ht="15.75" customHeight="1" s="78"/>
    <row r="941" ht="15.75" customHeight="1" s="78"/>
    <row r="942" ht="15.75" customHeight="1" s="78"/>
    <row r="943" ht="15.75" customHeight="1" s="78"/>
    <row r="944" ht="15.75" customHeight="1" s="78"/>
    <row r="945" ht="15.75" customHeight="1" s="78"/>
    <row r="946" ht="15.75" customHeight="1" s="78"/>
    <row r="947" ht="15.75" customHeight="1" s="78"/>
    <row r="948" ht="15.75" customHeight="1" s="78"/>
    <row r="949" ht="15.75" customHeight="1" s="78"/>
    <row r="950" ht="15.75" customHeight="1" s="78"/>
    <row r="951" ht="15.75" customHeight="1" s="78"/>
    <row r="952" ht="15.75" customHeight="1" s="78"/>
    <row r="953" ht="15.75" customHeight="1" s="78"/>
    <row r="954" ht="15.75" customHeight="1" s="78"/>
    <row r="955" ht="15.75" customHeight="1" s="78"/>
    <row r="956" ht="15.75" customHeight="1" s="78"/>
    <row r="957" ht="15.75" customHeight="1" s="78"/>
    <row r="958" ht="15.75" customHeight="1" s="78"/>
    <row r="959" ht="15.75" customHeight="1" s="78"/>
    <row r="960" ht="15.75" customHeight="1" s="78"/>
    <row r="961" ht="15.75" customHeight="1" s="78"/>
    <row r="962" ht="15.75" customHeight="1" s="78"/>
    <row r="963" ht="15.75" customHeight="1" s="78"/>
    <row r="964" ht="15.75" customHeight="1" s="78"/>
    <row r="965" ht="15.75" customHeight="1" s="78"/>
    <row r="966" ht="15.75" customHeight="1" s="78"/>
    <row r="967" ht="15.75" customHeight="1" s="78"/>
    <row r="968" ht="15.75" customHeight="1" s="78"/>
    <row r="969" ht="15.75" customHeight="1" s="78"/>
    <row r="970" ht="15.75" customHeight="1" s="78"/>
    <row r="971" ht="15.75" customHeight="1" s="78"/>
    <row r="972" ht="15.75" customHeight="1" s="78"/>
    <row r="973" ht="15.75" customHeight="1" s="78"/>
    <row r="974" ht="15.75" customHeight="1" s="78"/>
    <row r="975" ht="15.75" customHeight="1" s="78"/>
    <row r="976" ht="15.75" customHeight="1" s="78"/>
    <row r="977" ht="15.75" customHeight="1" s="78"/>
    <row r="978" ht="15.75" customHeight="1" s="78"/>
    <row r="979" ht="15.75" customHeight="1" s="78"/>
    <row r="980" ht="15.75" customHeight="1" s="78"/>
    <row r="981" ht="15.75" customHeight="1" s="78"/>
    <row r="982" ht="15.75" customHeight="1" s="78"/>
    <row r="983" ht="15.75" customHeight="1" s="78"/>
    <row r="984" ht="15.75" customHeight="1" s="78"/>
    <row r="985" ht="15.75" customHeight="1" s="78"/>
    <row r="986" ht="15.75" customHeight="1" s="78"/>
    <row r="987" ht="15.75" customHeight="1" s="78"/>
    <row r="988" ht="15.75" customHeight="1" s="78"/>
    <row r="989" ht="15.75" customHeight="1" s="78"/>
    <row r="990" ht="15.75" customHeight="1" s="78"/>
    <row r="991" ht="15.75" customHeight="1" s="78"/>
    <row r="992" ht="15.75" customHeight="1" s="78"/>
    <row r="993" ht="15.75" customHeight="1" s="78"/>
    <row r="994" ht="15.75" customHeight="1" s="78"/>
    <row r="995" ht="15.75" customHeight="1" s="78"/>
    <row r="996" ht="15.75" customHeight="1" s="78"/>
    <row r="997" ht="15.75" customHeight="1" s="78"/>
    <row r="998" ht="15.75" customHeight="1" s="78"/>
    <row r="999" ht="15.75" customHeight="1" s="78"/>
    <row r="1000" ht="15.75" customHeight="1" s="78"/>
  </sheetData>
  <printOptions horizontalCentered="0" verticalCentered="0" headings="0" gridLines="0" gridLinesSet="1"/>
  <pageMargins left="0.511805555555556" right="0.511805555555556" top="0.7875" bottom="0.7875" header="0.511811023622047" footer="0.511811023622047"/>
  <pageSetup orientation="landscape" paperSize="1"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Amplar Engenharia</dc:creator>
  <dc:language xmlns:dc="http://purl.org/dc/elements/1.1/">pt-BR</dc:language>
  <dcterms:created xmlns:dcterms="http://purl.org/dc/terms/" xmlns:xsi="http://www.w3.org/2001/XMLSchema-instance" xsi:type="dcterms:W3CDTF">2021-05-25T11:41:23Z</dcterms:created>
  <dcterms:modified xmlns:dcterms="http://purl.org/dc/terms/" xmlns:xsi="http://www.w3.org/2001/XMLSchema-instance" xsi:type="dcterms:W3CDTF">2024-03-07T19:33:01Z</dcterms:modified>
  <cp:revision>23</cp:revision>
</cp:coreProperties>
</file>