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blomesacanal/Desktop/IAAC/"/>
    </mc:Choice>
  </mc:AlternateContent>
  <xr:revisionPtr revIDLastSave="0" documentId="8_{C92FB925-6F59-E94D-B008-977DACE8A7A4}" xr6:coauthVersionLast="47" xr6:coauthVersionMax="47" xr10:uidLastSave="{00000000-0000-0000-0000-000000000000}"/>
  <bookViews>
    <workbookView xWindow="0" yWindow="500" windowWidth="35840" windowHeight="20580" xr2:uid="{4FA71291-77A5-EC43-B681-638E9F2E3730}"/>
  </bookViews>
  <sheets>
    <sheet name="Datos" sheetId="1" r:id="rId1"/>
    <sheet name="Datos Externos" sheetId="4" r:id="rId2"/>
    <sheet name="Profesiones" sheetId="2" r:id="rId3"/>
    <sheet name="Regione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O9" i="1"/>
  <c r="O8" i="1"/>
  <c r="A3" i="1"/>
  <c r="A2" i="1"/>
</calcChain>
</file>

<file path=xl/sharedStrings.xml><?xml version="1.0" encoding="utf-8"?>
<sst xmlns="http://schemas.openxmlformats.org/spreadsheetml/2006/main" count="42" uniqueCount="30">
  <si>
    <t>ID</t>
  </si>
  <si>
    <t>DNI</t>
  </si>
  <si>
    <t>Nombre</t>
  </si>
  <si>
    <t>Apellidos</t>
  </si>
  <si>
    <t>Fecha de Nacimiento</t>
  </si>
  <si>
    <t>Fecha de Emision</t>
  </si>
  <si>
    <t>Fecha de Validez</t>
  </si>
  <si>
    <t>Email</t>
  </si>
  <si>
    <t>Pepito</t>
  </si>
  <si>
    <t>Perez</t>
  </si>
  <si>
    <t>Pepita</t>
  </si>
  <si>
    <t>pepita@asturias.es</t>
  </si>
  <si>
    <t>pepito@asturias.es</t>
  </si>
  <si>
    <t>Profesora</t>
  </si>
  <si>
    <t>Ingeniera</t>
  </si>
  <si>
    <t>Deportista</t>
  </si>
  <si>
    <t>Profesion</t>
  </si>
  <si>
    <t>Lugar de Nacimiento</t>
  </si>
  <si>
    <t>Gijon</t>
  </si>
  <si>
    <t>Xixon</t>
  </si>
  <si>
    <t>Gijón</t>
  </si>
  <si>
    <t>Xixón</t>
  </si>
  <si>
    <t>Oviedo</t>
  </si>
  <si>
    <t>Uvieu</t>
  </si>
  <si>
    <t>Pepe</t>
  </si>
  <si>
    <t>juan@asturias.es</t>
  </si>
  <si>
    <t>Madrid</t>
  </si>
  <si>
    <t>Apariciones</t>
  </si>
  <si>
    <t>Administrativa</t>
  </si>
  <si>
    <t>maria@asturias.es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</si>
</sst>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80A]dddd\,\ dd&quot; de &quot;mmmm&quot; de &quot;yyyy;@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/>
    <xf numFmtId="0" fontId="1" fillId="0" borderId="0" xfId="1" applyNumberFormat="1"/>
    <xf numFmtId="165" fontId="0" fillId="0" borderId="0" xfId="0" applyNumberFormat="1"/>
  </cellXfs>
  <cellStyles count="2">
    <cellStyle name="Hipervínculo" xfId="1" builtinId="8"/>
    <cellStyle name="Normal" xfId="0" builtinId="0"/>
  </cellStyles>
  <dxfs count="7">
    <dxf>
      <numFmt numFmtId="165" formatCode="[$-180A]dddd\,\ dd&quot; de &quot;mmmm&quot; de &quot;yyyy;@"/>
    </dxf>
    <dxf>
      <numFmt numFmtId="165" formatCode="[$-180A]dddd\,\ dd&quot; de &quot;mmmm&quot; de &quot;yyyy;@"/>
    </dxf>
    <dxf>
      <numFmt numFmtId="165" formatCode="[$-180A]dddd\,\ dd&quot; de &quot;mmmm&quot; de &quot;yyyy;@"/>
    </dxf>
    <dxf>
      <numFmt numFmtId="165" formatCode="[$-180A]dddd\,\ dd&quot; de &quot;mmmm&quot; de &quot;yyyy;@"/>
    </dxf>
    <dxf>
      <numFmt numFmtId="165" formatCode="[$-180A]dddd\,\ dd&quot; de &quot;mmmm&quot; de &quot;yyyy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Datos!$O$7</c:f>
              <c:strCache>
                <c:ptCount val="1"/>
                <c:pt idx="0">
                  <c:v>Apariciones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Datos!$N$8:$N$9</c:f>
              <c:strCache>
                <c:ptCount val="2"/>
                <c:pt idx="0">
                  <c:v>Profesora</c:v>
                </c:pt>
                <c:pt idx="1">
                  <c:v>Ingeniera</c:v>
                </c:pt>
              </c:strCache>
            </c:strRef>
          </c:cat>
          <c:val>
            <c:numRef>
              <c:f>Datos!$O$8:$O$9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3-274C-B5D2-4CFEF671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42303"/>
        <c:axId val="476573535"/>
      </c:barChart>
      <c:catAx>
        <c:axId val="476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573535"/>
        <c:crosses val="autoZero"/>
        <c:auto val="1"/>
        <c:lblAlgn val="ctr"/>
        <c:lblOffset val="100"/>
        <c:noMultiLvlLbl val="0"/>
      </c:catAx>
      <c:valAx>
        <c:axId val="4765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6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12</xdr:row>
      <xdr:rowOff>38100</xdr:rowOff>
    </xdr:from>
    <xdr:to>
      <xdr:col>16</xdr:col>
      <xdr:colOff>647700</xdr:colOff>
      <xdr:row>25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ABCEF-34F3-E4D3-1E99-493C22DB1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62E1AE-5CEB-9546-9431-A3B647BCB14B}" name="Tabla3" displayName="Tabla3" ref="A1:J4" totalsRowShown="0">
  <autoFilter ref="A1:J4" xr:uid="{7A62E1AE-5CEB-9546-9431-A3B647BCB14B}"/>
  <tableColumns count="10">
    <tableColumn id="1" xr3:uid="{49C362AE-42B9-8A47-8D43-D3E82AA48570}" name="ID" dataDxfId="6">
      <calculatedColumnFormula>ROW()-ROW(Tabla3[[#Headers],[ID]])</calculatedColumnFormula>
    </tableColumn>
    <tableColumn id="2" xr3:uid="{BA6D992B-176C-A741-A09B-4EF18054517A}" name="DNI"/>
    <tableColumn id="3" xr3:uid="{024AB2EF-3E14-BE49-A00D-ED6015D1730C}" name="Nombre"/>
    <tableColumn id="4" xr3:uid="{BB09049F-344F-7149-8976-972852609210}" name="Apellidos"/>
    <tableColumn id="5" xr3:uid="{884A1978-A8D7-C843-82F1-330EDDE7B9C4}" name="Fecha de Nacimiento" dataDxfId="4"/>
    <tableColumn id="6" xr3:uid="{26EB24C6-825F-A445-A77A-344DDE6DE3F1}" name="Fecha de Emision" dataDxfId="3"/>
    <tableColumn id="7" xr3:uid="{CF7CFF14-92C5-AD45-A58F-555763DD51AE}" name="Fecha de Validez" dataDxfId="2"/>
    <tableColumn id="8" xr3:uid="{5CB1A754-0EB4-5E45-A3B8-279E804C6DD6}" name="Email" dataDxfId="5"/>
    <tableColumn id="9" xr3:uid="{4930AA01-83CF-2A46-9DED-0FFFF3C25F75}" name="Profesion" dataDxfId="1"/>
    <tableColumn id="10" xr3:uid="{C3F6D1EB-5F5D-1145-BCAB-CEC16896E074}" name="Lugar de Nacimient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39C4B-2FBC-6E44-84D4-C4B216CD107A}" name="Tabla4" displayName="Tabla4" ref="A1:B2" totalsRowShown="0">
  <autoFilter ref="A1:B2" xr:uid="{95239C4B-2FBC-6E44-84D4-C4B216CD107A}"/>
  <tableColumns count="2">
    <tableColumn id="1" xr3:uid="{3E75E6B4-2B05-2C41-A61A-77BFAF8F552A}" name="Email" dataCellStyle="Hipervínculo"/>
    <tableColumn id="2" xr3:uid="{42307170-51BD-1948-A9DC-3CAED2976687}" name="Profe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an@asturias.es" TargetMode="External"/><Relationship Id="rId2" Type="http://schemas.openxmlformats.org/officeDocument/2006/relationships/hyperlink" Target="mailto:pepita@asturias.es" TargetMode="External"/><Relationship Id="rId1" Type="http://schemas.openxmlformats.org/officeDocument/2006/relationships/hyperlink" Target="mailto:pepito@asturias.es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mailto:maria@asturias.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aria@asturias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EE7E-D8B6-B448-A2B4-69AD46689BA9}">
  <dimension ref="A1:O9"/>
  <sheetViews>
    <sheetView tabSelected="1" workbookViewId="0">
      <selection activeCell="I13" sqref="I13"/>
    </sheetView>
  </sheetViews>
  <sheetFormatPr baseColWidth="10" defaultRowHeight="16" x14ac:dyDescent="0.2"/>
  <cols>
    <col min="4" max="4" width="11.1640625" customWidth="1"/>
    <col min="5" max="5" width="35.1640625" style="4" customWidth="1"/>
    <col min="6" max="6" width="33.1640625" style="4" customWidth="1"/>
    <col min="7" max="7" width="39.83203125" style="4" customWidth="1"/>
    <col min="8" max="8" width="57.33203125" customWidth="1"/>
    <col min="9" max="9" width="14.6640625" customWidth="1"/>
    <col min="10" max="10" width="25.33203125" customWidth="1"/>
    <col min="13" max="13" width="14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t="s">
        <v>7</v>
      </c>
      <c r="I1" t="s">
        <v>16</v>
      </c>
      <c r="J1" t="s">
        <v>17</v>
      </c>
    </row>
    <row r="2" spans="1:15" x14ac:dyDescent="0.2">
      <c r="A2">
        <f>ROW()-ROW(Tabla3[[#Headers],[ID]])</f>
        <v>1</v>
      </c>
      <c r="B2">
        <v>53</v>
      </c>
      <c r="C2" t="s">
        <v>8</v>
      </c>
      <c r="D2" t="s">
        <v>9</v>
      </c>
      <c r="E2" s="4">
        <v>45952</v>
      </c>
      <c r="F2" s="4">
        <v>45952</v>
      </c>
      <c r="G2" s="4">
        <v>45952</v>
      </c>
      <c r="H2" s="2" t="s">
        <v>12</v>
      </c>
      <c r="I2" s="4" t="s">
        <v>13</v>
      </c>
      <c r="J2" s="4" t="s">
        <v>18</v>
      </c>
    </row>
    <row r="3" spans="1:15" x14ac:dyDescent="0.2">
      <c r="A3" s="1">
        <f>ROW()-ROW(Tabla3[[#Headers],[ID]])</f>
        <v>2</v>
      </c>
      <c r="B3">
        <v>53</v>
      </c>
      <c r="C3" t="s">
        <v>10</v>
      </c>
      <c r="D3" t="s">
        <v>9</v>
      </c>
      <c r="E3" s="4">
        <v>45941</v>
      </c>
      <c r="F3" s="4">
        <v>45941</v>
      </c>
      <c r="G3" s="4">
        <v>45941</v>
      </c>
      <c r="H3" s="2" t="s">
        <v>11</v>
      </c>
      <c r="I3" s="4" t="s">
        <v>14</v>
      </c>
      <c r="J3" s="4" t="s">
        <v>19</v>
      </c>
    </row>
    <row r="4" spans="1:15" x14ac:dyDescent="0.2">
      <c r="A4" s="1">
        <v>3</v>
      </c>
      <c r="B4">
        <v>53</v>
      </c>
      <c r="C4" t="s">
        <v>24</v>
      </c>
      <c r="D4" t="s">
        <v>9</v>
      </c>
      <c r="E4" s="4">
        <v>45944</v>
      </c>
      <c r="F4" s="4">
        <v>45579</v>
      </c>
      <c r="G4" s="4">
        <v>32430</v>
      </c>
      <c r="H4" s="3" t="s">
        <v>25</v>
      </c>
      <c r="I4" s="4" t="s">
        <v>14</v>
      </c>
      <c r="J4" s="4" t="s">
        <v>26</v>
      </c>
    </row>
    <row r="6" spans="1:15" x14ac:dyDescent="0.2">
      <c r="H6" s="2" t="s">
        <v>29</v>
      </c>
      <c r="I6" t="str">
        <f>VLOOKUP(H6,'Datos Externos'!A:B,2,FALSE)</f>
        <v>Administrativa</v>
      </c>
    </row>
    <row r="7" spans="1:15" x14ac:dyDescent="0.2">
      <c r="N7" t="s">
        <v>16</v>
      </c>
      <c r="O7" t="s">
        <v>27</v>
      </c>
    </row>
    <row r="8" spans="1:15" x14ac:dyDescent="0.2">
      <c r="N8" t="s">
        <v>13</v>
      </c>
      <c r="O8">
        <f>COUNTIF(I2:I5,"Profesora")</f>
        <v>1</v>
      </c>
    </row>
    <row r="9" spans="1:15" x14ac:dyDescent="0.2">
      <c r="N9" t="s">
        <v>14</v>
      </c>
      <c r="O9">
        <f>COUNTIF(I2:I5,"Ingeniera")</f>
        <v>2</v>
      </c>
    </row>
  </sheetData>
  <dataValidations count="3">
    <dataValidation type="custom" allowBlank="1" showInputMessage="1" showErrorMessage="1" sqref="C2:C4" xr:uid="{B3B864F6-936A-4149-8095-ACCB6826B599}">
      <formula1>ISTEXT(C2)</formula1>
    </dataValidation>
    <dataValidation type="date" operator="greaterThanOrEqual" allowBlank="1" showInputMessage="1" showErrorMessage="1" sqref="G2" xr:uid="{D963BB6C-9278-C14C-BC76-A9BDC5F44C8C}">
      <formula1>F2</formula1>
    </dataValidation>
    <dataValidation type="custom" allowBlank="1" showInputMessage="1" showErrorMessage="1" sqref="H1:H1048576" xr:uid="{7277253E-EB91-4648-BB13-05DAD5F2E632}">
      <formula1>AND(SEARCH("@",H1),SEARCH(".es",H1))</formula1>
    </dataValidation>
  </dataValidations>
  <hyperlinks>
    <hyperlink ref="H2" r:id="rId1" xr:uid="{C78C57DC-F5F0-5246-8B08-F8C542A3241B}"/>
    <hyperlink ref="H3" r:id="rId2" xr:uid="{206BB272-40FD-E84E-A8E0-50010C0170B9}"/>
    <hyperlink ref="H4" r:id="rId3" xr:uid="{A1AF8B0D-9079-014E-8329-AB960E14C8C7}"/>
    <hyperlink ref="H6" r:id="rId4" xr:uid="{41FD69E6-F30F-DB41-9519-0B42E7C930A1}"/>
  </hyperlinks>
  <pageMargins left="0.7" right="0.7" top="0.75" bottom="0.75" header="0.3" footer="0.3"/>
  <drawing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617A3F-ED95-2146-B53E-C90F0D534D7E}">
          <x14:formula1>
            <xm:f>Profesiones!$A:$A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B009-47C6-114D-923A-F11C296F795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19.33203125" customWidth="1"/>
    <col min="2" max="2" width="34.1640625" customWidth="1"/>
  </cols>
  <sheetData>
    <row r="1" spans="1:2" x14ac:dyDescent="0.2">
      <c r="A1" t="s">
        <v>7</v>
      </c>
      <c r="B1" t="s">
        <v>16</v>
      </c>
    </row>
    <row r="2" spans="1:2" x14ac:dyDescent="0.2">
      <c r="A2" s="2" t="s">
        <v>29</v>
      </c>
      <c r="B2" t="s">
        <v>28</v>
      </c>
    </row>
  </sheetData>
  <hyperlinks>
    <hyperlink ref="A2" r:id="rId1" xr:uid="{1CA43084-39B3-7F4E-9434-A28E5DCA08D3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7BE1-C37F-9744-803F-3A4E383E2FB1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33.5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28</v>
      </c>
    </row>
    <row r="4" spans="1:1" x14ac:dyDescent="0.2">
      <c r="A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B3C4-CC48-3346-9569-95F5AC3204A1}">
  <dimension ref="A1:A4"/>
  <sheetViews>
    <sheetView workbookViewId="0">
      <selection activeCell="C11" sqref="C11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Datos Externos</vt:lpstr>
      <vt:lpstr>Profesiones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Mesa</dc:creator>
  <cp:lastModifiedBy>Pablo Mesa</cp:lastModifiedBy>
  <dcterms:created xsi:type="dcterms:W3CDTF">2025-04-02T17:18:44Z</dcterms:created>
  <dcterms:modified xsi:type="dcterms:W3CDTF">2025-04-03T05:50:42Z</dcterms:modified>
</cp:coreProperties>
</file>