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defaultThemeVersion="202300"/>
  <mc:AlternateContent xmlns:mc="http://schemas.openxmlformats.org/markup-compatibility/2006">
    <mc:Choice Requires="x15">
      <x15ac:absPath xmlns:x15ac="http://schemas.microsoft.com/office/spreadsheetml/2010/11/ac" url="/Users/Pablo/Desktop/"/>
    </mc:Choice>
  </mc:AlternateContent>
  <xr:revisionPtr revIDLastSave="0" documentId="13_ncr:1_{2849D626-7594-7D4D-A814-E7ABA4C51168}" xr6:coauthVersionLast="47" xr6:coauthVersionMax="47" xr10:uidLastSave="{00000000-0000-0000-0000-000000000000}"/>
  <bookViews>
    <workbookView xWindow="0" yWindow="500" windowWidth="28800" windowHeight="15620" xr2:uid="{50853EB3-AB96-6C4D-B091-3932F8135A7A}"/>
  </bookViews>
  <sheets>
    <sheet name="experimental_results"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343" i="1" l="1"/>
  <c r="L145" i="1"/>
  <c r="K392" i="1"/>
  <c r="U290" i="1"/>
  <c r="O362" i="1"/>
  <c r="O200" i="1"/>
  <c r="L306" i="1"/>
  <c r="N181" i="1"/>
  <c r="S308" i="1"/>
  <c r="K169" i="1"/>
  <c r="U307" i="1"/>
  <c r="L103" i="1"/>
  <c r="K319" i="1"/>
  <c r="N223" i="1"/>
  <c r="N260" i="1"/>
  <c r="L319" i="1"/>
  <c r="O146" i="1"/>
  <c r="K235" i="1"/>
  <c r="Q379" i="1"/>
  <c r="N49" i="1"/>
  <c r="Q224" i="1"/>
  <c r="K133" i="1"/>
  <c r="N386" i="1"/>
  <c r="U380" i="1"/>
  <c r="N398" i="1"/>
  <c r="U121" i="1"/>
  <c r="Q380" i="1"/>
  <c r="O182" i="1"/>
  <c r="U379" i="1"/>
  <c r="O253" i="1"/>
  <c r="Q14" i="1"/>
  <c r="U308" i="1"/>
  <c r="K386" i="1"/>
  <c r="Q121" i="1"/>
  <c r="N360" i="1"/>
  <c r="K306" i="1"/>
  <c r="L252" i="1"/>
  <c r="O308" i="1"/>
  <c r="U362" i="1"/>
  <c r="O224" i="1"/>
  <c r="U253" i="1"/>
  <c r="L404" i="1"/>
  <c r="K157" i="1"/>
  <c r="S253" i="1"/>
  <c r="K398" i="1"/>
  <c r="Q50" i="1"/>
  <c r="K78" i="1"/>
  <c r="O79" i="1"/>
  <c r="N37" i="1"/>
  <c r="L386" i="1"/>
  <c r="N25" i="1"/>
  <c r="K343" i="1"/>
  <c r="L120" i="1"/>
  <c r="S380" i="1"/>
  <c r="S379" i="1"/>
  <c r="Q38" i="1"/>
  <c r="K103" i="1"/>
  <c r="K271" i="1"/>
  <c r="N392" i="1"/>
  <c r="U289" i="1"/>
  <c r="N61" i="1"/>
  <c r="L199" i="1"/>
  <c r="U14" i="1"/>
  <c r="S122" i="1"/>
  <c r="L181" i="1"/>
  <c r="O104" i="1"/>
  <c r="N410" i="1"/>
  <c r="L331" i="1"/>
  <c r="O344" i="1"/>
  <c r="O272" i="1"/>
  <c r="O50" i="1"/>
  <c r="L360" i="1"/>
  <c r="N13" i="1"/>
  <c r="L392" i="1"/>
  <c r="K91" i="1"/>
  <c r="K120" i="1"/>
  <c r="S79" i="1"/>
  <c r="Q290" i="1"/>
  <c r="L398" i="1"/>
  <c r="O307" i="1"/>
  <c r="N120" i="1"/>
  <c r="O332" i="1"/>
  <c r="N78" i="1"/>
  <c r="N306" i="1"/>
  <c r="O212" i="1"/>
  <c r="S254" i="1"/>
  <c r="L211" i="1"/>
  <c r="Q146" i="1"/>
  <c r="Q289" i="1"/>
  <c r="L37" i="1"/>
  <c r="L223" i="1"/>
  <c r="Q254" i="1"/>
  <c r="L235" i="1"/>
  <c r="K288" i="1"/>
  <c r="O121" i="1"/>
  <c r="U79" i="1"/>
  <c r="N103" i="1"/>
  <c r="L13" i="1"/>
  <c r="Q320" i="1"/>
  <c r="O380" i="1"/>
  <c r="S290" i="1"/>
  <c r="S362" i="1"/>
  <c r="Q236" i="1"/>
  <c r="K260" i="1"/>
  <c r="L169" i="1"/>
  <c r="K61" i="1"/>
  <c r="O134" i="1"/>
  <c r="K404" i="1"/>
  <c r="Q79" i="1"/>
  <c r="K25" i="1"/>
  <c r="O361" i="1"/>
  <c r="N343" i="1"/>
  <c r="K211" i="1"/>
  <c r="Q182" i="1"/>
  <c r="N235" i="1"/>
  <c r="L61" i="1"/>
  <c r="N378" i="1"/>
  <c r="Q122" i="1"/>
  <c r="O170" i="1"/>
  <c r="O92" i="1"/>
  <c r="Q344" i="1"/>
  <c r="K13" i="1"/>
  <c r="O80" i="1"/>
  <c r="K181" i="1"/>
  <c r="Q92" i="1"/>
  <c r="K199" i="1"/>
  <c r="L49" i="1"/>
  <c r="K49" i="1"/>
  <c r="L157" i="1"/>
  <c r="Q80" i="1"/>
  <c r="L271" i="1"/>
  <c r="O290" i="1"/>
  <c r="N169" i="1"/>
  <c r="N211" i="1"/>
  <c r="K145" i="1"/>
  <c r="Q272" i="1"/>
  <c r="N133" i="1"/>
  <c r="Q332" i="1"/>
  <c r="S361" i="1"/>
  <c r="N271" i="1"/>
  <c r="N404" i="1"/>
  <c r="L91" i="1"/>
  <c r="O38" i="1"/>
  <c r="L410" i="1"/>
  <c r="K410" i="1"/>
  <c r="U361" i="1"/>
  <c r="O379" i="1"/>
  <c r="Q253" i="1"/>
  <c r="O14" i="1"/>
  <c r="K37" i="1"/>
  <c r="L133" i="1"/>
  <c r="Q104" i="1"/>
  <c r="S289" i="1"/>
  <c r="N288" i="1"/>
  <c r="L288" i="1"/>
  <c r="O320" i="1"/>
  <c r="Q158" i="1"/>
  <c r="Q212" i="1"/>
  <c r="L78" i="1"/>
  <c r="K188" i="1"/>
  <c r="O122" i="1"/>
  <c r="N145" i="1"/>
  <c r="S307" i="1"/>
  <c r="K331" i="1"/>
  <c r="O158" i="1"/>
  <c r="K360" i="1"/>
  <c r="N319" i="1"/>
  <c r="O26" i="1"/>
  <c r="O236" i="1"/>
  <c r="N252" i="1"/>
  <c r="K378" i="1"/>
  <c r="L378" i="1"/>
  <c r="Q361" i="1"/>
  <c r="Q170" i="1"/>
  <c r="Q26" i="1"/>
  <c r="Q134" i="1"/>
  <c r="L25" i="1"/>
  <c r="Q308" i="1"/>
  <c r="O254" i="1"/>
  <c r="N91" i="1"/>
  <c r="K252" i="1"/>
  <c r="S14" i="1"/>
  <c r="Q362" i="1"/>
  <c r="N199" i="1"/>
  <c r="Q200" i="1"/>
  <c r="U254" i="1"/>
  <c r="N188" i="1"/>
  <c r="L188" i="1"/>
  <c r="S121" i="1"/>
  <c r="U80" i="1"/>
  <c r="S80" i="1"/>
  <c r="O289" i="1"/>
  <c r="K223" i="1"/>
  <c r="O62" i="1"/>
  <c r="Q307" i="1"/>
  <c r="L260" i="1"/>
  <c r="N157" i="1"/>
  <c r="N331" i="1"/>
  <c r="Q62" i="1"/>
  <c r="U122" i="1"/>
</calcChain>
</file>

<file path=xl/sharedStrings.xml><?xml version="1.0" encoding="utf-8"?>
<sst xmlns="http://schemas.openxmlformats.org/spreadsheetml/2006/main" count="3348" uniqueCount="830">
  <si>
    <t>Task</t>
  </si>
  <si>
    <t>Category</t>
  </si>
  <si>
    <t>PIC</t>
  </si>
  <si>
    <t>-</t>
  </si>
  <si>
    <t>2/2</t>
  </si>
  <si>
    <t>TRGC</t>
  </si>
  <si>
    <t>|TRGC|</t>
  </si>
  <si>
    <t>1. find: {"object": "Mug"}
2. go_to: {"object": "Mug"}
3. pick_up: {"object": "Mug"}
4. find: {"object": "CoffeeMachine"}
5. go_to: {"object": "CoffeeMachine"}
6. put_down_grasped_object_on: {"receptacle": "CoffeeMachine"}
7. toggle: {"object": "CoffeeMachine"}
8. wait: {"seconds": "20"}
9. pick_up: {"object": "Mug"}
10. find: {"object": "DiningTable"}
11. go_to: {"object": "DiningTable"}
12. put_down_grasped_object_on: {"receptacle": "DiningTable"}</t>
  </si>
  <si>
    <t>1/2</t>
  </si>
  <si>
    <t>Problem Identified</t>
  </si>
  <si>
    <t>Challenge</t>
  </si>
  <si>
    <t>1. find: {"object": "Television"}
2. go_to: {"object": "Television"}
3. toggle: {"object": "Television"}</t>
  </si>
  <si>
    <t>0/1</t>
  </si>
  <si>
    <t>Initial Plan (P1)</t>
  </si>
  <si>
    <t>|P1|</t>
  </si>
  <si>
    <t>|P2|</t>
  </si>
  <si>
    <t>GCR2</t>
  </si>
  <si>
    <t>1/1</t>
  </si>
  <si>
    <t>No Challenge</t>
  </si>
  <si>
    <t>Problem
Identified
Correclty</t>
  </si>
  <si>
    <t>1. find: {"object": "DeskLamp"}
2. go_to: {"object": "DeskLamp"}
3. toggle: {"object": "DeskLamp"}</t>
  </si>
  <si>
    <t>3/3</t>
  </si>
  <si>
    <t>1. find: {"object": "LightSwitch"}
2. go_to: {"object": "LightSwitch"}
3. toggle: {"object": "LightSwitch"}</t>
  </si>
  <si>
    <t>ESR2</t>
  </si>
  <si>
    <t>1. find: {"object": "Fridge"}
2. go_to: {"object": "Fridge"}
3. open: {"object": "Fridge"}
4. find: {"object": "Lettuce"}
5. go_to: {"object": "Lettuce"}
6. pick_up: {"object": "Lettuce"}
7. close: {"object": "Fridge"}
8. find: {"object": "DiningTable"}
9. go_to: {"object": "DiningTable"}
10. put_down_grasped_object_on: {"receptacle": "DiningTable"}</t>
  </si>
  <si>
    <t>Throw away the potato and the tomato.</t>
  </si>
  <si>
    <t>1. find: {"object": "Potato"}
2. go_to: {"object": "Potato"}
3. pick_up: {"object": "Potato"}
4. find: {"object": "GarbageCan"}
5. go_to: {"object": "GarbageCan"}
6. put_down_grasped_object_on: {"receptacle": "GarbageCan"}
7. find: {"object": "Tomato"}
8. go_to: {"object": "Tomato"}
9. pick_up: {"object": "Tomato"}
10. find: {"object": "GarbageCan"}
11. go_to: {"object": "GarbageCan"}
12. put_down_grasped_object_on: {"receptacle": "GarbageCan"}</t>
  </si>
  <si>
    <t>Slice the bread and bring me a piece to the dining table.</t>
  </si>
  <si>
    <t>Unsolvable Challenge</t>
  </si>
  <si>
    <t>Mug  contains Coffee,
Mug is on DiningTable</t>
  </si>
  <si>
    <t>Potato is in GarbageCan,
Tomato is in GarbageCan</t>
  </si>
  <si>
    <t>0/2</t>
  </si>
  <si>
    <t>Pen is in Drawer,
Drawer is Closed</t>
  </si>
  <si>
    <t>1. find: {"object": "Pen"}
2. go_to: {"object": "Pen"}
3. pick_up: {"object": "Pen"}
4. find: {"object": "Drawer"}
5. go_to: {"object": "Drawer"}
6. open: {"object": "Drawer"}
7. put_down_grasped_object_on: {"receptacle": "Drawer"}
8. close: {"object": "Drawer"}</t>
  </si>
  <si>
    <t>Bowl is in Cabinet,
Cabinet is Closed</t>
  </si>
  <si>
    <t>1. find: {"object": "Bowl"}
2. go_to: {"object": "Bowl"}
3. pick_up: {"object": "Bowl"}
4. find: {"object": "Cabinet"}
5. go_to: {"object": "Cabinet"}
6. open: {"object": "Cabinet"}
7. put_down_grasped_object_on: {"receptacle": "Cabinet"}
8. close: {"object": "Cabinet"}</t>
  </si>
  <si>
    <t>Solvable Challenge</t>
  </si>
  <si>
    <t>Book is on Bed</t>
  </si>
  <si>
    <t>1. find: {"object": "Book"}
2. go_to: {"object": "Book"}
3. pick_up: {"object": "Book"}
4. find: {"object": "Bed"}
5. go_to: {"object": "Bed"}
6. put_down_grasped_object_on: {"receptacle": "Bed"}</t>
  </si>
  <si>
    <t>Object Placement</t>
  </si>
  <si>
    <t>Mug contains Coffee</t>
  </si>
  <si>
    <t>Lettuce is on DiningTable,
Fridge is Closed</t>
  </si>
  <si>
    <t>0/3</t>
  </si>
  <si>
    <t>Bread is on DiningTable</t>
  </si>
  <si>
    <t>1. find: {"object": "Bread"}
2. go_to: {"object": "Bread"}
3. pick_up: {"object": "Bread"}
4. find: {"object": "DiningTable"}
5. go_to: {"object": "DiningTable"}
6. put_down_grasped_object_on: {"receptacle": "DiningTable"}</t>
  </si>
  <si>
    <t>DeskLamp is ON OR LightSwitch is ON,
Book is Open</t>
  </si>
  <si>
    <t>DeskLamp is ON OR LightSwitch is ON</t>
  </si>
  <si>
    <t>2/3</t>
  </si>
  <si>
    <t>Trial ID</t>
  </si>
  <si>
    <t>Can you bring me something to read to the armchair?</t>
  </si>
  <si>
    <t>Book is on Armchair OR Newspaper is on Armchair</t>
  </si>
  <si>
    <t>1. find: {"object": "Book"}
2. go_to: {"object": "Book"}
3. pick_up: {"object": "Book"}
4. find: {"object": "ArmChair"}
5. go_to: {"object": "ArmChair"}
6. put_down_grasped_object_on: {"receptacle": "ArmChair"}</t>
  </si>
  <si>
    <t>1. find: {"object": "Newspaper"}
2. go_to: {"object": "Newspaper"}
3. pick_up: {"object": "Newspaper"}
4. find: {"object": "ArmChair"}
5. go_to: {"object": "ArmChair"}
6. put_down_grasped_object_on: {"receptacle": "ArmChair"}</t>
  </si>
  <si>
    <t>The robot failed at step '6. put_down_grasped_object_on: {"receptacle": "DiningTable"}' due to the dining table being cluttered with other objects, leaving no space to place the bread.</t>
  </si>
  <si>
    <t>Please bring me my book to the bed.</t>
  </si>
  <si>
    <t>The robot failed at step '2. go_to: {"object": "RemoteControl"}' due to the box obstructing its path.</t>
  </si>
  <si>
    <t>The robot failed at step '2. go_to: {"object": "Television"}' due to the pillow obstructing its path.</t>
  </si>
  <si>
    <t>The robot failed at step '12. put_down_grasped_object_on: {"receptacle": "GarbageCan"}' due to the garbage can being full.</t>
  </si>
  <si>
    <t>The robot failed at step '1. find: {"object": "Mug"}' because there is no mug visible in the scene.</t>
  </si>
  <si>
    <t>[Step11] controller.step(action='TeleportObject', objectId='Chair|+02.76|+00.00|+03.09', x=1.35, y=0, z=3.09, rotation=dict(x=0, y=0, z=0), forceAction=True)
[Step11] controller.step(action='TeleportObject', objectId='Chair|+01.62|+00.00|+04.31', x=1.1, y=0, z=3.8, rotation=dict(x=0, y=0, z=0), forceAction=True)</t>
  </si>
  <si>
    <t>The robot failed at step '11. go_to: {"object": "DiningTable"}' due to the chairs blocking the path to the dining table.</t>
  </si>
  <si>
    <t>Put the bowl in the cabinet.</t>
  </si>
  <si>
    <t>Make a coffee and bring it to the dining table.</t>
  </si>
  <si>
    <t>Microwave a plate containing an egg and a potato.</t>
  </si>
  <si>
    <t>Slice the bread and toast a piece.</t>
  </si>
  <si>
    <t>Toast a slice of bread.</t>
  </si>
  <si>
    <t>Open the book in a well-lit room.</t>
  </si>
  <si>
    <t>The robot failed at step '12. go_to: {"object": "DiningTable"}' due to the chairs obstructing the path to the dining table.</t>
  </si>
  <si>
    <t>The robot failed at step '1. find: {"object": "Knife"}' because the knife is not visible in any of the images.</t>
  </si>
  <si>
    <t>Place the mug on the shelf.</t>
  </si>
  <si>
    <t>Mug is on Shelf</t>
  </si>
  <si>
    <t>The robot failed at step '6. put_down_grasped_object_on: {"receptacle": "Shelf"}' due to the shelf being cluttered with other objects, leaving no space for the mug.</t>
  </si>
  <si>
    <t>1. find: {"object": "Mug"}
2. go_to: {"object": "Mug"}
3. pick_up: {"object": "Mug"}
4. find: {"object": "Shelf"}
5. go_to: {"object": "Shelf"}
6. put_down_grasped_object_on: {"receptacle": "Shelf"}</t>
  </si>
  <si>
    <t>The robot failed at step '4. find: {"object": "Lettuce"}' because the lettuce is not present inside the fridge.</t>
  </si>
  <si>
    <t>The robot failed at step '5. go_to: {"object": "Drawer"}' due to the garbage can obstructing the path to the drawer.</t>
  </si>
  <si>
    <t>1. find: {"object": "Lettuce"}
2. go_to: {"object": "Lettuce"}
3. pick_up: {"object": "Lettuce"}
4. find: {"object": "Fridge"}
5. go_to: {"object": "Fridge"}
6. open: {"object": "Fridge"}
7. put_down_grasped_object_on: {"receptacle": "Fridge"}
8. close: {"object": "Fridge"}</t>
  </si>
  <si>
    <t>Lettuce is in Fridge,
Fridge is Closed</t>
  </si>
  <si>
    <t>Bring me a fruit or a vegetable to the stool.</t>
  </si>
  <si>
    <t>Apple is on Stool OR Tomato is on Stool OR Lettuce is on Stool</t>
  </si>
  <si>
    <t>1. find: {"object": "Apple"}
2. go_to: {"object": "Apple"}
3. pick_up: {"object": "Apple"}
4. find: {"object": "Stool"}
5. go_to: {"object": "Stool"}
6. put_down_grasped_object_on: {"receptacle": "Stool"}</t>
  </si>
  <si>
    <t>Potato is on DiningTable,
Tomato is on DiningTable,
Fridge is Closed</t>
  </si>
  <si>
    <t>1. find: {"object": "Fork"}
2. go_to: {"object": "Fork"}
3. pick_up: {"object": "Fork"}
4. find: {"object": "Sink"}
5. go_to: {"object": "Sink"}
6. put_down_grasped_object_on: {"receptacle": "Sink"}
7. find: {"object": "Faucet"}
8. go_to: {"object": "Faucet"}
9. toggle: {"object": "Faucet"}
10. wait: {"seconds": 30}
11. toggle: {"object": "Faucet"}
12. find: {"object": "Sink"}
13. go_to: {"object": "Sink"}
14. pick_up: {"object": "Fork"}
15. find: {"object": "Bowl"}
16. go_to: {"object": "Bowl"}
17. put_down_grasped_object_on: {"receptacle": "Bowl"}</t>
  </si>
  <si>
    <t>ButterKnife is in GarbageCan</t>
  </si>
  <si>
    <t>1. find: {"object": "ButterKnife"}
2. go_to: {"object": "ButterKnife"}
3. pick_up: {"object": "ButterKnife"}
4. find: {"object": "GarbageCan"}
5. go_to: {"object": "GarbageCan"}
6. put_down_grasped_object_on: {"receptacle": "GarbageCan"}</t>
  </si>
  <si>
    <t>1. find: {"object": "Mug"}
2. go_to: {"object": "Mug"}
3. pick_up: {"object": "Mug"}
4. find: {"object": "CoffeeMachine"}
5. go_to: {"object": "CoffeeMachine"}
6. put_down_grasped_object_on: {"receptacle": "CoffeeMachine"}
7. toggle: {"object": "CoffeeMachine"}
8. wait: {"seconds": 20}
9. pick_up: {"object": "Mug"}
10. find: {"object": "DiningTable"}
11. go_to: {"object": "DiningTable"}
12. put_down_grasped_object_on: {"receptacle": "DiningTable"}</t>
  </si>
  <si>
    <t>1. find: {"object": "Knife"}
2. go_to: {"object": "Knife"}
3. pick_up: {"object": "Knife"}
4. find: {"object": "Potato"}
5. go_to: {"object": "Potato"}
6. slice: {"object": "Potato"}
7. find: {"object": "CounterTop"}
8. go_to: {"object": "CounterTop"}
9. put_down_grasped_object_on: {"receptacle": "CounterTop"}</t>
  </si>
  <si>
    <t>1. find: {"object": "Mug"}
2. go_to: {"object": "Mug"}
3. pick_up: {"object": "Mug"}
4. find: {"object": "CoffeeMachine"}
5. go_to: {"object": "CoffeeMachine"}
6. put_down_grasped_object_on: {"receptacle": "CoffeeMachine"}
7. toggle: {"object": "CoffeeMachine"}
8. wait: {"seconds": 20}</t>
  </si>
  <si>
    <t>1. find: {"object": "Spatula"}
2. go_to: {"object": "Spatula"}
3. pick_up: {"object": "Spatula"}
4. find: {"object": "Sink"}
5. go_to: {"object": "Sink"}
6. put_down_grasped_object_on: {"receptacle": "Sink"}
7. find: {"object": "Faucet"}
8. go_to: {"object": "Faucet"}
9. toggle: {"object": "Faucet"}
10. wait: {"seconds": 30}
11. toggle: {"object": "Faucet"}</t>
  </si>
  <si>
    <t>1. find: {"object": "Knife"}
2. go_to: {"object": "Knife"}
3. pick_up: {"object": "Knife"}
4. find: {"object": "Bread"}
5. go_to: {"object": "Bread"}
6. slice: {"object": "Bread"}
7. find: {"object": "CounterTop"}
8. go_to: {"object": "CounterTop"}
9. put_down_grasped_object_on: {"receptacle": "CounterTop"}
10. find: {"object": "Bread"}
11. go_to: {"object": "Bread"}
12. pick_up: {"object": "Bread"}
13. find: {"object": "DiningTable"}
14. go_to: {"object": "DiningTable"}
15. put_down_grasped_object_on: {"receptacle": "DiningTable"}</t>
  </si>
  <si>
    <t>1. find: {"object": "Knife"}
2. go_to: {"object": "Knife"}
3. pick_up: {"object": "Knife"}
4. find: {"object": "Bread"}
5. go_to: {"object": "Bread"}
6. slice: {"object": "Bread"}
7. find: {"object": "CounterTop"}
8. go_to: {"object": "CounterTop"}
9. put_down_grasped_object_on: {"receptacle": "CounterTop"}
10. find: {"object": "Bread"}
11. go_to: {"object": "Bread"}
12. pick_up: {"object": "Bread"}
13. find: {"object": "Toaster"}
14. go_to: {"object": "Toaster"}
15. put_down_grasped_object_on: {"receptacle": "Toaster"}
16. toggle: {"object": "Toaster"}
17. wait: {"seconds": 30}</t>
  </si>
  <si>
    <t>1. find: {"object": "Fridge"}
2. go_to: {"object": "Fridge"}
3. open: {"object": "Fridge"}
4. find: {"object": "Apple"}
5. go_to: {"object": "Apple"}
6. pick_up: {"object": "Apple"}
7. find: {"object": "Fridge"}
8. go_to: {"object": "Fridge"}
9. put_down_grasped_object_on: {"receptacle": "Fridge"}
10. close: {"object": "Fridge"}
11. find: {"object": "Knife"}
12. go_to: {"object": "Knife"}
13. pick_up: {"object": "Knife"}
14. find: {"object": "Sink"}
15. go_to: {"object": "Sink"}
16. put_down_grasped_object_on: {"receptacle": "Sink"}
17. find: {"object": "Faucet"}
18. go_to: {"object": "Faucet"}
19. toggle: {"object": "Faucet"}
20. wait: {"seconds": 30}
21. toggle: {"object": "Faucet"}</t>
  </si>
  <si>
    <t>1. find: {"object": "Fridge"}
2. go_to: {"object": "Fridge"}
3. open: {"object": "Fridge"}
4. find: {"object": "Apple"}
5. go_to: {"object": "Apple"}
6. pick_up: {"object": "Apple"}
7. go_to: {"object": "Fridge"}
8. put_down_grasped_object_on: {"receptacle": "Fridge"}
9. close: {"object": "Fridge"}
10. find: {"object": "Knife"}
11. go_to: {"object": "Knife"}
12. pick_up: {"object": "Knife"}
13. find: {"object": "Sink"}
14. go_to: {"object": "Sink"}
15. put_down_grasped_object_on: {"receptacle": "Sink"}
16. find: {"object": "Faucet"}
17. go_to: {"object": "Faucet"}
18. toggle: {"object": "Faucet"}
19. wait: {"seconds": 30}
20. toggle: {"object": "Faucet"}</t>
  </si>
  <si>
    <t>Plate contains Egg,
Plate contains Potato,
Plate is Microwaved,
Microwave is Closed</t>
  </si>
  <si>
    <t>The robot failed at step '5. go_to: {"object": "Cabinet"}' due to the plant obstructing its path.</t>
  </si>
  <si>
    <t>1. find: {"object": "Lettuce"}
2. go_to: {"object": "Lettuce"}
3. pick_up: {"object": "Lettuce"}
4. find: {"object": "Stool"}
5. go_to: {"object": "Stool"}
6. put_down_grasped_object_on: {"receptacle": "Stool"}</t>
  </si>
  <si>
    <t>The robot failed at step '3. pick_up: {"object": "Lettuce"}' due to the lettuce being placed on a high shelf that is out of the robot's reach.</t>
  </si>
  <si>
    <t>1. find: {"object": "Plate"}
2. go_to: {"object": "Plate"}
3. put_down_grasped_object_on: {"receptacle": "Plate"}</t>
  </si>
  <si>
    <t>The robot failed at step '17. put_down_grasped_object_on: {"receptacle": "Plate"}' due to the plate being occupied by another object.</t>
  </si>
  <si>
    <t>1. find: {"object": "Fork"}
2. go_to: {"object": "Fork"}
3. pick_up: {"object": "Fork"}
4. find: {"object": "Sink"}
5. go_to: {"object": "Sink"}
6. put_down_grasped_object_on: {"receptacle": "Sink"}
7. find: {"object": "Faucet"}
8. go_to: {"object": "Faucet"}
9. toggle: {"object": "Faucet"}
10. wait: {"seconds": 30}
11. toggle: {"object": "Faucet"}
12. find: {"object": "Fork"}
13. go_to: {"object": "Fork"}
14. pick_up: {"object": "Fork"}
15. find: {"object": "Plate"}
16. go_to: {"object": "Plate"}
17. put_down_grasped_object_on: {"receptacle": "Plate"}</t>
  </si>
  <si>
    <t>1. find: {"object": "Bowl"}
2. go_to: {"object": "Bowl"}
3. put_down_grasped_object_on: {"receptacle": "Bowl"}</t>
  </si>
  <si>
    <t>Bring me something to drink to the dining table.</t>
  </si>
  <si>
    <t>Mug  with Coffee is on DiningTable OR WineBottle is on DiningTable</t>
  </si>
  <si>
    <t>1. find: {"object": "WineBottle"}
2. go_to: {"object": "WineBottle"}
3. pick_up: {"object": "WineBottle"}
4. find: {"object": "DiningTable"}
5. go_to: {"object": "DiningTable"}
6. put_down_grasped_object_on: {"receptacle": "DiningTable"}</t>
  </si>
  <si>
    <t>The robot failed at step '5. go_to: {"object": "GarbageCan"}' due to the refrigerator blocking its path.</t>
  </si>
  <si>
    <t>1/3</t>
  </si>
  <si>
    <t>The room is dark.</t>
  </si>
  <si>
    <t>The robot failed at step '3. pick_up: {"object": "Lettuce"}' due to the lettuce being placed on a high shelf that the robot cannot reach.</t>
  </si>
  <si>
    <t>Bring me my phone or my laptop to the coffee table.</t>
  </si>
  <si>
    <t>Phone is on CoffeeTable OR Laptop is on CoffeeTable</t>
  </si>
  <si>
    <t>1. find: {"object": "CellPhone"}
2. go_to: {"object": "CellPhone"}
3. pick_up: {"object": "CellPhone"}
4. find: {"object": "CoffeeTable"}
5. go_to: {"object": "CoffeeTable"}
6. put_down_grasped_object_on: {"receptacle": "CoffeeTable"}</t>
  </si>
  <si>
    <t>The robot failed at step '2. go_to: {"object": "CellPhone"}' due to the chairs blocking the path to the TV stand where the CellPhone is located.</t>
  </si>
  <si>
    <t>1. find: {"object": "Laptop"}
2. go_to: {"object": "Laptop"}
3. pick_up: {"object": "Laptop"}
4. find: {"object": "CoffeeTable"}
5. go_to: {"object": "CoffeeTable"}
6. put_down_grasped_object_on: {"receptacle": "CoffeeTable"}</t>
  </si>
  <si>
    <t xml:space="preserve">1. find: {"object": "Fridge"}
2. go_to: {"object": "Fridge"}
3. open: {"object": "Fridge"}
4. find: {"object": "Potato"}
5. go_to: {"object": "Potato"}
6. pick_up: {"object": "Potato"}
7. find: {"object": "DiningTable"}
8. go_to: {"object": "DiningTable"}
9. put_down_grasped_object_on: {"receptacle": "DiningTable"}
10. find: {"object": "Fridge"}
11. go_to: {"object": "Fridge"}
12. find: {"object": "Tomato"}
13. go_to: {"object": "Tomato"}
14. pick_up: {"object": "Tomato"}
15. find: {"object": "DiningTable"}
16. go_to: {"object": "DiningTable"}
17. put_down_grasped_object_on: {"receptacle": "DiningTable"}
18. find: {"object": "Fridge"}
19. go_to: {"object": "Fridge"}
20. close: {"object": "Fridge"} </t>
  </si>
  <si>
    <t>The robot failed at step '8. go_to: {"object": "DiningTable"}' due to the chairs obstructing the path to the dining table.</t>
  </si>
  <si>
    <t>The robot failed at step '5. go_to: {"object": "Sink"}' due to the stool obstructing the path to the sink.</t>
  </si>
  <si>
    <t>The robot failed at step '6. put_down_grasped_object_on: {"receptacle": "Plate"}' due to the plate being occupied by other objects, specifically a lettuce.</t>
  </si>
  <si>
    <t>1. find: {"object": "Potato"}
2. go_to: {"object": "Potato"}
3. pick_up: {"object": "Potato"}
4. find: {"object": "Sink"}
5. go_to: {"object": "Sink"}
6. put_down_grasped_object_on: {"receptacle": "Sink"}
7. find: {"object": "Faucet"}
8. go_to: {"object": "Faucet"}
9. toggle: {"object": "Faucet"}
10. wait: {"seconds": 30}
11. toggle: {"object": "Faucet"}
12. find: {"object": "Potato"}
13. go_to: {"object": "Potato"}
14. pick_up: {"object": "Potato"}
15. find: {"object": "Plate"}
16. go_to: {"object": "Plate"}
17. put_down_grasped_object_on: {"receptacle": "Plate"}</t>
  </si>
  <si>
    <t>1. find: {"object": "Potato"}
2. go_to: {"object": "Potato"}
3. pick_up: {"object": "Potato"}
4. find: {"object": "Sink"}
5. go_to: {"object": "Sink"}
6. put_down_grasped_object_on: {"receptacle": "Sink"}
7. find: {"object": "Faucet"}
8. go_to: {"object": "Faucet"}
9. toggle: {"object": "Faucet"}
10. wait: {"seconds": 30}
11. toggle: {"object": "Faucet"}
12. find: {"object": "Potato"}
13. go_to: {"object": "Potato"}
14. pick_up: {"object": "Potato"}
15. find: {"object": "Pot"}
16. go_to: {"object": "Pot"}
17. put_down_grasped_object_on: {"receptacle": "Pot"}</t>
  </si>
  <si>
    <t>1. find: {"object": "Pot"}
2. go_to: {"object": "Pot"}
3. put_down_grasped_object_on: {"receptacle": "Pot"}</t>
  </si>
  <si>
    <t>The robot failed at step '11. find: {"object": "Knife"}' due to the knife being out of the robot's field of view. The images show the robot's perspective focused on the fridge and surrounding areas, but the knife is not visible in any of these images.</t>
  </si>
  <si>
    <t>Turn on the TV and turn off the desk and floor lamps.</t>
  </si>
  <si>
    <t>1. find: {"object": "Television"}
2. go_to: {"object": "Television"}
3. toggle: {"object": "Television"}
4. find: {"object": "DeskLamp"}
5. go_to: {"object": "DeskLamp"}
6. toggle: {"object": "DeskLamp"}
7. find: {"object": "FloorLamp"}
8. go_to: {"object": "FloorLamp"}
9. toggle: {"object": "FloorLamp"}</t>
  </si>
  <si>
    <t>The robot failed at step '2. go_to: {"object": "Television"}' due to the armchair blocking its path to the television.</t>
  </si>
  <si>
    <t>1. find: {"object": "RemoteControl"}
2. go_to: {"object": "RemoteControl"}
3. pick_up: {"object": "RemoteControl"}
4. find: {"object": "Television"}
5. toggle: {"object": "RemoteControl"}
6. find: {"object": "SideTable"}
7. go_to: {"object": "SideTable"}
8. put_down_grasped_object_on: {"receptacle": "SideTable"}
9. find: {"object": "DeskLamp"}
10. go_to: {"object": "DeskLamp"}
11. toggle: {"object": "DeskLamp"}
12. find: {"object": "FloorLamp"}
13. go_to: {"object": "FloorLamp"}
14. toggle: {"object": "FloorLamp"}</t>
  </si>
  <si>
    <t>1. find: {"object": "RemoteControl"}
2. go_to: {"object": "RemoteControl"}
3. pick_up: {"object": "RemoteControl"}
4. find: {"object": "Television"}
5. toggle: {"object": "RemoteControl"}
6. find: {"object": "SideTable"}
7. go_to: {"object": "SideTable"}
8. put_down_grasped_object_on: {"receptacle": "SideTable"}</t>
  </si>
  <si>
    <t>1. find: {"object": "RemoteControl"}
2. go_to: {"object": "RemoteControl"}
3. pick_up: {"object": "RemoteControl"}
4. find: {"object": "Television"}
5. toggle: {"object": "RemoteControl"}
6. find: {"object": "DiningTable"}
7. go_to: {"object": "DiningTable"}
8. put_down_grasped_object_on: {"receptacle": "DiningTable"}</t>
  </si>
  <si>
    <t>4/4</t>
  </si>
  <si>
    <t>1/4</t>
  </si>
  <si>
    <t>Potato is Sliced,
Robot is not holding Knife</t>
  </si>
  <si>
    <t>Bread is Sliced,
Robot is not holding Knife,
BreadSlice is Toasted</t>
  </si>
  <si>
    <t>Bread is Sliced,
Robot is not holding Knife
BreadSlice is on DiningTable,</t>
  </si>
  <si>
    <t>TV is ON,
Robot is not holding RemoteControl,
DeskLamp is OFF,
FloorLamp is OFF,</t>
  </si>
  <si>
    <t>1. find: {"object": "Fridge"}
2. go_to: {"object": "Fridge"}
3. open: {"object": "Fridge"}
4. find: {"object": "Potato"}
5. go_to: {"object": "Potato"}
6. pick_up: {"object": "Potato"}
7. find: {"object": "DiningTable"}
8. go_to: {"object": "DiningTable"}
9. put_down_grasped_object_on: {"receptacle": "DiningTable"}
10. find: {"object": "Fridge"}
11. go_to: {"object": "Fridge"}
12. find: {"object": "Tomato"}
13. go_to: {"object": "Tomato"}
14. pick_up: {"object": "Tomato"}
15. find: {"object": "DiningTable"}
16. go_to: {"object": "DiningTable"}
17. put_down_grasped_object_on: {"receptacle": "DiningTable"}
18. find: {"object": "Fridge"}
19. go_to: {"object": "Fridge"}
20. close: {"object": "Fridge"}</t>
  </si>
  <si>
    <t>1. find: {"object": "Tomato"}
2. go_to: {"object": "Tomato"}
3. pick_up: {"object": "Tomato"}
4. find: {"object": "Stool"}
5. go_to: {"object": "Stool"}
6. put_down_grasped_object_on: {"receptacle": "Stool"}</t>
  </si>
  <si>
    <t>The robot failed at step '2. go_to: {"object": "Apple"}' due to the green recycling bin obstructing its path.</t>
  </si>
  <si>
    <t>The robot failed at step '17. put_down_grasped_object_on: {"receptacle": "Bowl"}' due to the bowl being occupied by a loaf of bread, preventing the robot from placing the fork inside it.</t>
  </si>
  <si>
    <t>Bring my book to the coffee table and open it.</t>
  </si>
  <si>
    <t>Book is on CoffeeTable,
Book is Open</t>
  </si>
  <si>
    <t>1. find: {"object": "Book"}
2. go_to: {"object": "Book"}
3. pick_up: {"object": "Book"}
4. find: {"object": "CoffeeTable"}
5. go_to: {"object": "CoffeeTable"}
6. put_down_grasped_object_on: {"receptacle": "CoffeeTable"}
7. open: {"object": "Book"}</t>
  </si>
  <si>
    <t>The robot was not able to accomplish the instruction. It failed at step '6. put_down_grasped_object_on: {"receptacle": "CoffeeTable"}' due to the coffee table being occupied by other objects, specifically a plant, a cushion, and a remote control, leaving no space for the book.</t>
  </si>
  <si>
    <t>The robot failed at step '1. find: {"object": "RemoteControl"}' because the remote control is not visible in any of the images.</t>
  </si>
  <si>
    <t>Can you turn off the TV?</t>
  </si>
  <si>
    <t>Television is OFF,
Robot is not holding RemoteControl</t>
  </si>
  <si>
    <t>The shelf is full of items and there is no space to place the mug on it [3]</t>
  </si>
  <si>
    <t>The dining table is full of items and there is no free space to place the bread on it [3]</t>
  </si>
  <si>
    <t>The coffee table is full of items, leaving no free space to place the laptop on it [3]</t>
  </si>
  <si>
    <t>The lettuce is placed high up on a shelf, out of the robot's reach [2]</t>
  </si>
  <si>
    <t>The lettuce is actually not in the fridge [5]</t>
  </si>
  <si>
    <t>There is no knife visible to the robot, which is needed to slice the potato [4]</t>
  </si>
  <si>
    <t>There is a pot on top of the plate, preventing the robot from putting the fork on the plate [3]</t>
  </si>
  <si>
    <t>The knife is not visible to the robot [4]</t>
  </si>
  <si>
    <t>There is no mug visible to the robot, which is necessary to make a coffee [4]</t>
  </si>
  <si>
    <t>A chair next to the table where the book is located prevents the robot from accessing the book [1]</t>
  </si>
  <si>
    <t>The garbage can is placed in front of the drawer, preventing the robot from accessing the drawer [1]</t>
  </si>
  <si>
    <t>An armchair located right in front of the light switch prevents the robot from accessing it [1]</t>
  </si>
  <si>
    <t>A stool located in front of the sink prevents the robot from accessing it [1]</t>
  </si>
  <si>
    <t>A plant located on the way to one of the cabinets prevents the robot from accessing that cabinet [1]</t>
  </si>
  <si>
    <t>The layout of the chairs prevents the robot from accessing the phone [1]</t>
  </si>
  <si>
    <t>The garbage can prevents the robot from accessing the apple [1]</t>
  </si>
  <si>
    <t>The layout of the chairs around the dining table prevents the robot from accessing the table [1]</t>
  </si>
  <si>
    <t>The open door of the fridge prevents the robot from accessing the trash can [1]</t>
  </si>
  <si>
    <t>A box  located on the floor on the way to the remote control prevents the robot from accessing it [1]</t>
  </si>
  <si>
    <t>A pillow located on the floor on the way to the TV prevents the robot from accessing it [1]</t>
  </si>
  <si>
    <t>The armchair prevents the robot from accessing the TV [1]</t>
  </si>
  <si>
    <t>The book is located high up on a shelf, out of the robot's reach [2]</t>
  </si>
  <si>
    <t>The trash can is full and there is no space in it to throw away the tomato [3]</t>
  </si>
  <si>
    <t>The plate is occupied by a lettuce, preventing the robot from putting the potato on it [3]</t>
  </si>
  <si>
    <t>The pot is occupied by a lettuce, preventing the robot from putting the potato in it  [3]</t>
  </si>
  <si>
    <t>The bowl is occupied by bread, preventing the robot from putting the fork in it [3]</t>
  </si>
  <si>
    <t>The phone it not visible to the robot  [4]</t>
  </si>
  <si>
    <t>The remote control is not visible to the robot, which is necessary to turn on the TV [4]</t>
  </si>
  <si>
    <t>1. find: {"object": "DeskLamp"}
2. go_to: {"object": "DeskLamp"}
3. toggle: {"object": "DeskLamp"}
4. find: {"object": "Book"}
5. go_to: {"object": "Book"}
6. pick_up: {"object": "Book"}
7. find: {"object": "Desk"}
8. go_to: {"object": "Desk"}
9. put_down_grasped_object_on: {"receptacle": "Desk"}
10. open: {"object": "Book"}</t>
  </si>
  <si>
    <t>[Step1] controller.step(action="ToggleObjectOff", objectId="DeskLamp|-00.12|+00.90|-01.73", forceAction=True)
[Step1] controller.step(action="ToggleObjectOff", objectId="LightSwitch|+03.51|+01.25|+00.17", forceAction=True)</t>
  </si>
  <si>
    <t>1. find: {"object": "Book"}
2. go_to: {"object": "Book"}
3. pick_up: {"object": "Book"}
4. find: {"object": "DeskLamp"}
5. go_to: {"object": "DeskLamp"}
6. toggle: {"object": "DeskLamp"}
7. put_down_grasped_object_on: {"receptacle": "Desk"}</t>
  </si>
  <si>
    <t>1. find: {"object": "Book"}
2. go_to: {"object": "Book"}
3. pick_up: {"object": "Book"}
4. find: {"object": "DeskLamp"}
5. go_to: {"object": "DeskLamp"}
6. toggle: {"object": "DeskLamp"}</t>
  </si>
  <si>
    <t>1. find: {"object": "Book"}
2. go_to: {"object": "Book"}
3. pick_up: {"object": "Book"}
4. find: {"object": "DeskLamp"}
5. go_to: {"object": "DeskLamp"}
6. put_down_grasped_object_on: {"receptacle": "Desk"}
7. toggle: {"object": "DeskLamp"}
8. pick_up: {"object": "Book"}
9. open: {"object": "Book"}</t>
  </si>
  <si>
    <t>Planning. The generated plan doesn't include any action to open the book.</t>
  </si>
  <si>
    <t>Planning. The generated plan suggests putting down the book on the desk (Step 6) without first going to the desk. Also, the robot shouldn't pick up the book (Step 8) to open it.</t>
  </si>
  <si>
    <t>1. find: {"object": "Plate"}
2. go_to: {"object": "Plate"}
3. pick_up: {"object": "Plate"}
4. find: {"object": "Egg"}
5. go_to: {"object": "Egg"}
6. put_down_grasped_object_on: {"receptacle": "CounterTop"}
7. pick_up: {"object": "Egg"}
8. find: {"object": "Plate"}
9. go_to: {"object": "Plate"}
10. put_down_grasped_object_on: {"receptacle": "Plate"}
11. find: {"object": "Potato"}
12. go_to: {"object": "Potato"}
13. pick_up: {"object": "Potato"}
14. find: {"object": "Plate"}
15. go_to: {"object": "Plate"}
16. put_down_grasped_object_on: {"receptacle": "Plate"}
17. find: {"object": "Microwave"}
18. go_to: {"object": "Microwave"}
19. open: {"object": "Microwave"}
20. pick_up: {"object": "Plate"}
21. put_down_grasped_object_on: {"receptacle": "Microwave"}
22. close: {"object": "Microwave"}
23. toggle: {"object": "Microwave"}
24. wait: {"seconds": 30}
25. toggle: {"object": "Microwave"}
26. open: {"object": "Microwave"}
27. pick_up: {"object": "Plate"}
28. find: {"object": "CounterTop"}
29. go_to: {"object": "CounterTop"}
30. put_down_grasped_object_on: {"receptacle": "CounterTop"}
31. close: {"object": "Microwave"}</t>
  </si>
  <si>
    <t>Planning. The generated plan suggests putting down the plate on the countertop (Step 6) without first going to the countertop.</t>
  </si>
  <si>
    <t>1. find: {"object": "Plate"}
2. go_to: {"object": "Plate"}
3. pick_up: {"object": "Plate"}
4. find: {"object": "Egg"}
5. go_to: {"object": "Egg"}
6. put_down_grasped_object_on: {"receptacle": "CounterTop"}
7. pick_up: {"object": "Egg"}
8. find: {"object": "Plate"}
9. go_to: {"object": "Plate"}
10. put_down_grasped_object_on: {"receptacle": "Plate"}
11. find: {"object": "Potato"}
12. go_to: {"object": "Potato"}
13. pick_up: {"object": "Potato"}
14. find: {"object": "Plate"}
15. go_to: {"object": "Plate"}
16. put_down_grasped_object_on: {"receptacle": "Plate"}
17. pick_up: {"object": "Plate"}
18. find: {"object": "Microwave"}
19. go_to: {"object": "Microwave"}
20. open: {"object": "Microwave"}
21. put_down_grasped_object_on: {"receptacle": "Microwave"}
22. close: {"object": "Microwave"}
23. toggle: {"object": "Microwave"}
24. wait: {"seconds": 30}
25. toggle: {"object": "Microwave"}
26. open: {"object": "Microwave"}
27. pick_up: {"object": "Plate"}
28. close: {"object": "Microwave"}
29. find: {"object": "CounterTop"}
30. go_to: {"object": "CounterTop"}
31. put_down_grasped_object_on: {"receptacle": "CounterTop"}</t>
  </si>
  <si>
    <t>1. find: {"object": "Plate"}
2. go_to: {"object": "Plate"}
3. pick_up: {"object": "Plate"}
4. find: {"object": "CounterTop"}
5. go_to: {"object": "CounterTop"}
6. put_down_grasped_object_on: {"receptacle": "CounterTop"}
7. find: {"object": "Egg"}
8. go_to: {"object": "Egg"}
9. pick_up: {"object": "Egg"}
10. find: {"object": "Plate"}
11. go_to: {"object": "Plate"}
12. put_down_grasped_object_on: {"receptacle": "Plate"}
13. find: {"object": "Potato"}
14. go_to: {"object": "Potato"}
15. pick_up: {"object": "Potato"}
16. find: {"object": "Plate"}
17. go_to: {"object": "Plate"}
18. put_down_grasped_object_on: {"receptacle": "Plate"}
19. find: {"object": "Plate"}
20. go_to: {"object": "Plate"}
21. pick_up: {"object": "Plate"}
22. find: {"object": "Microwave"}
23. go_to: {"object": "Microwave"}
24. open: {"object": "Microwave"}
25. put_down_grasped_object_on: {"receptacle": "Microwave"}
26. close: {"object": "Microwave"}
27. toggle: {"object": "Microwave"}
28. wait: {"seconds": 30}
29. toggle: {"object": "Microwave"}
30. open: {"object": "Microwave"}
31. pick_up: {"object": "Plate"}
32. find: {"object": "CounterTop"}
33. go_to: {"object": "CounterTop"}
34. put_down_grasped_object_on: {"receptacle": "CounterTop"}</t>
  </si>
  <si>
    <t>1. find: {"object": "Plate"}
2. go_to: {"object": "Plate"}
3. pick_up: {"object": "Plate"}
4. find: {"object": "Egg"}
5. go_to: {"object": "Egg"}
6. put_down_grasped_object_on: {"receptacle": "Floor"}
7. pick_up: {"object": "Egg"}
8. find: {"object": "Plate"}
9. go_to: {"object": "Plate"}
10. put_down_grasped_object_on: {"receptacle": "Plate"}
11. find: {"object": "Potato"}
12. go_to: {"object": "Potato"}
13. pick_up: {"object": "Potato"}
14. find: {"object": "Plate"}
15. go_to: {"object": "Plate"}
16. put_down_grasped_object_on: {"receptacle": "Plate"}
17. find: {"object": "Microwave"}
18. go_to: {"object": "Microwave"}
19. open: {"object": "Microwave"}
20. pick_up: {"object": "Plate"}
21. go_to: {"object": "Microwave"}
22. put_down_grasped_object_on: {"receptacle": "Microwave"}
23. close: {"object": "Microwave"}
24. toggle: {"object": "Microwave"}
25. wait: {"seconds": 30}
26. toggle: {"object": "Microwave"}
27. open: {"object": "Microwave"}
28. pick_up: {"object": "Plate"}
29. find: {"object": "CounterTop"}
30. go_to: {"object": "CounterTop"}
31. put_down_grasped_object_on: {"receptacle": "CounterTop"}</t>
  </si>
  <si>
    <t>Planning. The generated plan suggests putting down the plate on the floor (Step 6) to prepare the ingredients (egg and potato) on the plate, but the floor is not an appropriate receptacle to do it.</t>
  </si>
  <si>
    <t>[Step1] controller.step(action='TeleportObject', objectId='Egg|-03.37|+01.30|+02.85', x=-0.9, y=1.1, z=2.1, rotation=dict(x=0, y=0, z=0), forceAction=True)
[Step1] controller.step(action='TeleportObject', objectId='Potato|-02.66|+01.15|+00.25', x=-0.6, y=1.1, z=2.5, rotation=dict(x=0, y=0, z=0), forceAction=True)
[Step1] controller.step(action='TeleportObject', objectId='Microwave|-00.37|+01.11|+00.43', x=-0.8, y=1.5, z=2.9, rotation=dict(x=0, y=180, z=0), forceAction=True)
[Step1] controller.step(action='TeleportObject', objectId='Plate|-01.19|+00.92|+00.40', x=-2.2, y=1.2, z=0.46, rotation=dict(x=0, y=0, z=0), forceAction=True)</t>
  </si>
  <si>
    <t>1. find: {"object": "Knife"}
2. go_to: {"object": "Knife"}
3. pick_up: {"object": "Knife"}
4. find: {"object": "Bread"}
5. go_to: {"object": "Bread"}
6. slice: {"object": "Bread"}
7. find: {"object": "CounterTop"}
8. go_to: {"object": "CounterTop"}
9. put_down_grasped_object_on: {"receptacle": "CounterTop"}
10. find: {"object": "Toaster"}
11. go_to: {"object": "Toaster"}
12. pick_up: {"object": "Bread"}
13. go_to: {"object": "Toaster"}
14. put_down_grasped_object_on: {"receptacle": "Toaster"}
15. toggle: {"object": "Toaster"}
16. wait: {"seconds": 30}</t>
  </si>
  <si>
    <t>Planning. The generated plan suggests going to the toaster (Step 11) before picking up the bread. Step 12 suggests picking up the bread without previously have gone to it.</t>
  </si>
  <si>
    <t>1. find: {"object": "Bread"}
2. go_to: {"object": "Bread"}
3. pick_up: {"object": "Bread"}
4. find: {"object": "Toaster"}
5. go_to: {"object": "Toaster"}
6. put_down_grasped_object_on: {"receptacle": "Toaster"}
7. toggle: {"object": "Toaster"}
8. wait: {"seconds": 30}</t>
  </si>
  <si>
    <t>Planning. The generated plan suggests putting the entire bread in the toaster (Step 6) without previously slicing it.</t>
  </si>
  <si>
    <t>1. find: {"object": "Mug"}
2. go_to: {"object": "Mug"}
3. pick_up: {"object": "Mug"}
4. find: {"object": "DiningTable"}
5. go_to: {"object": "DiningTable"}
6. put_down_grasped_object_on: {"receptacle": "DiningTable"}</t>
  </si>
  <si>
    <t>Planning. The generated plan suggests bringing an empty mug to the dining table, which doesn't fullfill the requirement of "something to drink".</t>
  </si>
  <si>
    <t>[Step1] controller.step(action='TeleportObject', objectId='WineBottle|-00.16|+00.78|+02.00', x=-1.75, y=1, z=-0.4, rotation=dict(x=0, y=0, z=0), forceAction=True)</t>
  </si>
  <si>
    <t>initial: controller.step(action='TeleportObject', objectId='Book|-01.87|+00.68|+01.17', x=-2.34, y=0.74, z=-0.05, rotation=dict(x=0, y=0, z=0), forceAction=True)
go_to(Book): controller.step(action='TeleportObject', objectId='Chair|-01.86|+00.02|+01.04', x=-2.4, y=0.02, z=0.3, rotation=dict(x=0, y=0, z=0), forceAction=True)</t>
  </si>
  <si>
    <t>The robot failed at step '2. go_to: {"object": "Book"}' due to the chairs blocking the path to the book.</t>
  </si>
  <si>
    <t>The robot failed at step '2. go_to: {"object": "Book"}' due to the chairs blocking the path to the book on the table.</t>
  </si>
  <si>
    <t>initial: controller.step(action='TeleportObject', objectId='Book|-01.68|+01.14|-01.77', x=-1.58, y=2.21, z=-1.70, rotation=dict(x=0, y=0, z=0), forceAction=True)</t>
  </si>
  <si>
    <t>The robot failed at step '3. pick_up: {"object": "Book"}' due to the book being placed on a high shelf, out of the robot's reach.</t>
  </si>
  <si>
    <t>The robot failed at step '3. pick_up: {"object": "Book"}' due to the book being placed too high on the shelf, making it inaccessible for the robot to reach and pick up.</t>
  </si>
  <si>
    <t>The robot failed at step '3. pick_up: {"object": "Book"}' because the book is placed on a high shelf, out of the robot's reach.</t>
  </si>
  <si>
    <t>01N1</t>
  </si>
  <si>
    <t>01N2</t>
  </si>
  <si>
    <t>01N3</t>
  </si>
  <si>
    <t>01N4</t>
  </si>
  <si>
    <t>01N5</t>
  </si>
  <si>
    <t>01S1</t>
  </si>
  <si>
    <t>01S2</t>
  </si>
  <si>
    <t>01S3</t>
  </si>
  <si>
    <t>01S4</t>
  </si>
  <si>
    <t>01S5</t>
  </si>
  <si>
    <t>02N1</t>
  </si>
  <si>
    <t>02N2</t>
  </si>
  <si>
    <t>02N3</t>
  </si>
  <si>
    <t>02N4</t>
  </si>
  <si>
    <t>02N5</t>
  </si>
  <si>
    <t>02U1</t>
  </si>
  <si>
    <t>02U2</t>
  </si>
  <si>
    <t>02U3</t>
  </si>
  <si>
    <t>02U4</t>
  </si>
  <si>
    <t>02U5</t>
  </si>
  <si>
    <t>03N1</t>
  </si>
  <si>
    <t>03N2</t>
  </si>
  <si>
    <t>03N3</t>
  </si>
  <si>
    <t>03N4</t>
  </si>
  <si>
    <t>03N5</t>
  </si>
  <si>
    <t>initial: controller.step(action='TeleportObject', objectId="Laptop|+01.22|+00.73|+01.34", x=1.3, y=1.4, z=1.4, rotation=dict(x=0, y=45, z=0), forceAction=True)
initial: controller.step(action='TeleportObject', objectId="Book|+01.14|+00.73|+01.80", x=1.2537, y=1.138859, z=0.9216, rotation=dict(x=0, y=0, z=0), forceAction=True)</t>
  </si>
  <si>
    <t>03U1</t>
  </si>
  <si>
    <t>03U2</t>
  </si>
  <si>
    <t>03U3</t>
  </si>
  <si>
    <t>03U4</t>
  </si>
  <si>
    <t>03U5</t>
  </si>
  <si>
    <t>The robot failed at step '6. put_down_grasped_object_on: {"receptacle": "Shelf"}' due to the shelf being cluttered with various objects, leaving no space to place the mug.</t>
  </si>
  <si>
    <t>Please put the pen inside the drawer.</t>
  </si>
  <si>
    <t>04N1</t>
  </si>
  <si>
    <t>04N2</t>
  </si>
  <si>
    <t>04N3</t>
  </si>
  <si>
    <t>04N4</t>
  </si>
  <si>
    <t>04N5</t>
  </si>
  <si>
    <t>04U1</t>
  </si>
  <si>
    <t>go_to(Drawer): controller.step(action='TeleportObject', objectId='GarbageCan|+00.13|-00.03|-02.15', x=1.3, y=0.3, z=-0.9, rotation=dict(x=0, y=0, z=0), forceAction=True)</t>
  </si>
  <si>
    <t>The robot failed at step '5. go_to: {"object": "Drawer"}' due to the drawer being obstructed by the bed, making it inaccessible.</t>
  </si>
  <si>
    <t>The robot failed at step '2. go_to: {"object": "Drawer"}' due to the drawer being obstructed by the bed, making it inaccessible.</t>
  </si>
  <si>
    <t>1. find: {"object": "Drawer"}
2. go_to: {"object": "Drawer"}
3. open: {"object": "Drawer"}
4. find: {"object": "Pen"}
5. go_to: {"object": "Pen"}
6. pick_up: {"object": "Pen"}
7. go_to: {"object": "Drawer"}
8. put_down_grasped_object_on: {"receptacle": "Drawer"}
9. close: {"object": "Drawer"}</t>
  </si>
  <si>
    <t>The robot failed at step '5. go_to: {"object": "Drawer"}' due to the chair blocking the path to the drawer.</t>
  </si>
  <si>
    <t>1. find: {"object": "SideTable"}
2. go_to: {"object": "SideTable"}
3. put_down_grasped_object_on: {"receptacle": "SideTable"}
4. find: {"object": "Chair"}
5. go_to: {"object": "Chair"}
6. pick_up: {"object": "Chair"}
7. find: {"object": "Floor"}
8. go_to: {"object": "Floor"}
9. put_down_grasped_object_on: {"receptacle": "Floor"}
10. find: {"object": "Pen"}
11. go_to: {"object": "SideTable"}
12. pick_up: {"object": "Pen"}
13. find: {"object": "Drawer"}
14. go_to: {"object": "Drawer"}
15. open: {"object": "Drawer"}
16. put_down_grasped_object_on: {"receptacle": "Drawer"}
17. close: {"object": "Drawer"}</t>
  </si>
  <si>
    <t>04U2</t>
  </si>
  <si>
    <t>04U3</t>
  </si>
  <si>
    <t>04U4</t>
  </si>
  <si>
    <t>04U5</t>
  </si>
  <si>
    <t>Problem Identification. It is not the bed, but the gargabe can, what is making the drawer inaccesible to the robot.</t>
  </si>
  <si>
    <t>05N1</t>
  </si>
  <si>
    <t>05N2</t>
  </si>
  <si>
    <t>05N3</t>
  </si>
  <si>
    <t>05N4</t>
  </si>
  <si>
    <t>05N5</t>
  </si>
  <si>
    <t>1. find: {"object": "CounterTop"}
2. go_to: {"object": "CounterTop"}
3. put_down_grasped_object_on: {"receptacle": "CounterTop"}
4. find: {"object": "HousePlant"}
5. go_to: {"object": "HousePlant"}
6. pick_up: {"object": "HousePlant"}
7. find: {"object": "SideTable"}
8. go_to: {"object": "SideTable"}
9. put_down_grasped_object_on: {"receptacle": "SideTable"}
10. find: {"object": "Bowl"}
11. go_to: {"object": "Bowl"}
12. pick_up: {"object": "Bowl"}
13. find: {"object": "Cabinet"}
14. go_to: {"object": "Cabinet"}
15. open: {"object": "Cabinet"}
16. put_down_grasped_object_on: {"receptacle": "Cabinet"}
17. close: {"object": "Cabinet"}</t>
  </si>
  <si>
    <t>05U1</t>
  </si>
  <si>
    <t>05U2</t>
  </si>
  <si>
    <t>05U3</t>
  </si>
  <si>
    <t>05U4</t>
  </si>
  <si>
    <t>05U5</t>
  </si>
  <si>
    <t>initial: controller.step(action='TeleportObject', objectId='HousePlant|-02.03|+01.31|-00.03', x=-0.9, y=0.5, z=-1.3, rotation=dict(x=0, y=90, z=0), forceAction=True)</t>
  </si>
  <si>
    <t>06N1</t>
  </si>
  <si>
    <t>06S1</t>
  </si>
  <si>
    <t>06S11</t>
  </si>
  <si>
    <t>06S21</t>
  </si>
  <si>
    <t>06N2</t>
  </si>
  <si>
    <t>06N3</t>
  </si>
  <si>
    <t>06N4</t>
  </si>
  <si>
    <t>06N5</t>
  </si>
  <si>
    <t>06S12</t>
  </si>
  <si>
    <t>06S13</t>
  </si>
  <si>
    <t>06S14</t>
  </si>
  <si>
    <t>06S15</t>
  </si>
  <si>
    <t>initial: controller.step(action='TeleportObject', objectId='CellPhone|-05.35|+00.78|+04.42', x=0.748, y=0.7, z=4.098, rotation=dict(x=0, y=0, z=0), forceAction=True)
initial: controller.step(action='TeleportObject', objectId='Laptop|-05.46|+00.78|+05.25', x=-0.139, y=0.5, z=6.41, rotation=dict(x=0, y=0, z=0), forceAction=True)</t>
  </si>
  <si>
    <t>initial: controller.step(action='TeleportObject', objectId='CellPhone|-02.22|+00.44|+03.81', x=-0.2, y=0.74, z=5.37, rotation=dict(x=0, y=0, z=0), forceAction=True)
initial: controller.step(action='TeleportObject', objectId='CoffeeTable|-01.97|+00.00|+04.19', x=-1.97, y=0.01, z=4.6, rotation=dict(x=0, y=0, z=0), forceAction=True)
initial: controller.step(action='TeleportObject', objectId='Chair|-00.43|+00.01|+03.60', x=-0.43, y=0.01, z=4, rotation=dict(x=0, y=0, z=0), forceAction=True)
initial: controller.step(action='TeleportObject', objectId='FloorLamp|+00.39|00.00|+05.16', x=0.3, y=0.01, z=4.6, rotation=dict(x=0, y=0, z=0), forceAction=True)
go_to(CellPhone): controller.step(action='TeleportObject', objectId='Chair|-00.49|+00.01|+04.45', x=-1.1, y=0.01, z=4.6, rotation=dict(x=0, y=0, z=0), forceAction=True)</t>
  </si>
  <si>
    <t>The robot failed at step '1. find: {"object": "CellPhone"}' because the CellPhone is not visible in any of the images.</t>
  </si>
  <si>
    <t>06S22</t>
  </si>
  <si>
    <t>06S23</t>
  </si>
  <si>
    <t>06S24</t>
  </si>
  <si>
    <t>06S25</t>
  </si>
  <si>
    <t>08N1</t>
  </si>
  <si>
    <t>07N1</t>
  </si>
  <si>
    <t>07U1</t>
  </si>
  <si>
    <t>07N2</t>
  </si>
  <si>
    <t>07N3</t>
  </si>
  <si>
    <t>07N4</t>
  </si>
  <si>
    <t>07N5</t>
  </si>
  <si>
    <t>Can you bring me the bread to the dining table?</t>
  </si>
  <si>
    <t>The robot was not able to accomplish the instruction. It failed at step '6. put_down_grasped_object_on: {"receptacle": "DiningTable"}' due to the dining table being fully occupied by other objects, leaving no space to place the bread.</t>
  </si>
  <si>
    <t>The robot failed at step '6. put_down_grasped_object_on: {"receptacle": "DiningTable"}' due to the dining table being occupied by other objects, leaving no space for the robot to place the bread.</t>
  </si>
  <si>
    <t>initial: controller.step(action='TeleportObject', objectId='Bowl|+01.47|+00.90|+01.26', x=-0.8140183687210083, y=0.7871422171592712, z=-1.2697957754135132, rotation=dict(x=0, y=0, z=0), forceAction=True)
initial: controller.step(action='TeleportObject', objectId='GarbageCan|-01.97|-00.03|+01.36', x=-0.5, y=0.1, z=-0.75, rotation=dict(x=0, y=0, z=0), forceAction=True)</t>
  </si>
  <si>
    <t>07U2</t>
  </si>
  <si>
    <t>07U3</t>
  </si>
  <si>
    <t>07U4</t>
  </si>
  <si>
    <t>07U5</t>
  </si>
  <si>
    <t>08N2</t>
  </si>
  <si>
    <t>08N3</t>
  </si>
  <si>
    <t>08N4</t>
  </si>
  <si>
    <t>08N5</t>
  </si>
  <si>
    <t>initial: controller.step(action='TeleportObject', objectId='Pillow|-00.50|+00.69|+00.51', x=-1.65, y=0.5, z=2.36, rotation=dict(x=0, y=0, z=0), forceAction=True)</t>
  </si>
  <si>
    <t>08U1</t>
  </si>
  <si>
    <t>1. find: {"object": "Book"}
2. go_to: {"object": "Book"}
3. pick_up: {"object": "Book"}
4. find: {"object": "CoffeeTable"}
5. go_to: {"object": "CoffeeTable"}
6. put_down_grasped_object_on: {"receptacle": "CoffeeTable"}
7. find: {"object": "Book"}
8. go_to: {"object": "Book"}
9. open: {"object": "Book"}</t>
  </si>
  <si>
    <t>08U2</t>
  </si>
  <si>
    <t>08U3</t>
  </si>
  <si>
    <t>08U4</t>
  </si>
  <si>
    <t>08U5</t>
  </si>
  <si>
    <t>The robot failed at step '6. put_down_grasped_object_on: {"receptacle": "CoffeeTable"}' due to the coffee table being occupied by other objects, specifically a plant and a cushion, leaving no space for the robot to place the book.</t>
  </si>
  <si>
    <t>The robot failed at step '6. put_down_grasped_object_on: {"receptacle": "CoffeeTable"}' due to the coffee table being occupied by other objects, specifically a plant and a cushion, leaving no space for the book.</t>
  </si>
  <si>
    <t>09N1</t>
  </si>
  <si>
    <t>09N2</t>
  </si>
  <si>
    <t>09N3</t>
  </si>
  <si>
    <t>09N4</t>
  </si>
  <si>
    <t>09N5</t>
  </si>
  <si>
    <t>The robot failed at step '2. go_to: {"object": "Apple"}' due to the apple being placed on a high shelf, which is out of the robot's reach.</t>
  </si>
  <si>
    <t>initial: controller.step(action='TeleportObject', objectId='Apple|-01.75|+01.37|-01.16', x=-2.2, y=1.32, z=-3.4, rotation=dict(x=0, y=0, z=0), forceAction=True)
initial:controller.step(action='TeleportObject', objectId='Tomato|+00.92|+01.91|+01.61', x=-1.467, y=1.35, z=0.244, rotation=dict(x=0, y=0, z=0), forceAction=True)
go_to(Apple): controller.step(action='TeleportObject', objectId='GarbageCan|-01.63|+00.21|+02.19', x=-0.9, y=0.25, z=-2.4, rotation=dict(x=0, y=0, z=0), forceAction=True)</t>
  </si>
  <si>
    <t>09S11</t>
  </si>
  <si>
    <t>09S12</t>
  </si>
  <si>
    <t>09S13</t>
  </si>
  <si>
    <t>09S14</t>
  </si>
  <si>
    <t>09S15</t>
  </si>
  <si>
    <t>09S21</t>
  </si>
  <si>
    <t>Problem Identification. The apple is not actually located on a high shelf, it is on the countertop.</t>
  </si>
  <si>
    <t>initial: controller.step(action='TeleportObject', objectId='Lettuce|-01.89|+01.40|-01.07', x=-1.9, y=2.5, z=-1.905, rotation=dict(x=0, y=0, z=0), forceAction=True)
initial: controller.step(action='TeleportObject', objectId='Tomato|+00.92|+01.91|+01.61', x=-1.467, y=1.35, z=0.244, rotation=dict(x=0, y=0, z=0), forceAction=True)</t>
  </si>
  <si>
    <t>Bring me a fruit or a vegetable to the stool (preferably a lettuce).</t>
  </si>
  <si>
    <t>09S22</t>
  </si>
  <si>
    <t>09S23</t>
  </si>
  <si>
    <t>09S24</t>
  </si>
  <si>
    <t>09S25</t>
  </si>
  <si>
    <t>10N1</t>
  </si>
  <si>
    <t>10N2</t>
  </si>
  <si>
    <t>10N3</t>
  </si>
  <si>
    <t>10N4</t>
  </si>
  <si>
    <t>10N5</t>
  </si>
  <si>
    <t>10U1</t>
  </si>
  <si>
    <t>Can you bring me the potato and the tomato from the fridge to the dining table?</t>
  </si>
  <si>
    <t>go_to(DiningTable): controller.step(action='TeleportObject', objectId='Chair|-03.51|+00.00|+03.29', x=-2.1, y=0.02, z=2.4, rotation=dict(x=0, y=0, z=0), forceAction=True)</t>
  </si>
  <si>
    <t>10U2</t>
  </si>
  <si>
    <t>10U3</t>
  </si>
  <si>
    <t>10U4</t>
  </si>
  <si>
    <t>10U5</t>
  </si>
  <si>
    <t>1. find: {"object": "DiningTable"}
2. find: {"object": "CounterTop"}
3. go_to: {"object": "CounterTop"}
4. put_down_grasped_object_on: {"receptacle": "CounterTop"}
5. find: {"object": "Fridge"}
6. go_to: {"object": "Fridge"}
7. open: {"object": "Fridge"}
8. find: {"object": "Tomato"}
9. go_to: {"object": "Tomato"}
10. pick_up: {"object": "Tomato"}
11. find: {"object": "CounterTop"}
12. go_to: {"object": "CounterTop"}
13. put_down_grasped_object_on: {"receptacle": "CounterTop"}
14. find: {"object": "Potato"}
15. go_to: {"object": "Potato"}
16. pick_up: {"object": "Potato"}
17. find: {"object": "DiningTable"}
18. go_to: {"object": "DiningTable"}
19. put_down_grasped_object_on: {"receptacle": "DiningTable"}
20. find: {"object": "CounterTop"}
21. go_to: {"object": "CounterTop"}
22. pick_up: {"object": "Tomato"}
23. find: {"object": "DiningTable"}
24. go_to: {"object": "DiningTable"}
25. put_down_grasped_object_on: {"receptacle": "DiningTable"}
26. find: {"object": "Fridge"}
27. go_to: {"object": "Fridge"}
28. close: {"object": "Fridge"}</t>
  </si>
  <si>
    <t>The robot failed at step '8. go_to: {"object": "DiningTable"}' due to the presence of chairs blocking the path to the dining table.</t>
  </si>
  <si>
    <t>1. find: {"object": "Fridge"}
2. go_to: {"object": "Fridge"}
3. close: {"object": "Fridge"}
4. find: {"object": "CounterTop"}
5. go_to: {"object": "CounterTop"}
6. put_down_grasped_object_on: {"receptacle": "CounterTop"}
7. find: {"object": "Fridge"}
8. go_to: {"object": "Fridge"}
9. open: {"object": "Fridge"}
10. find: {"object": "Tomato"}
11. go_to: {"object": "Tomato"}
12. pick_up: {"object": "Tomato"}
13. find: {"object": "CounterTop"}
14. go_to: {"object": "CounterTop"}
15. put_down_grasped_object_on: {"receptacle": "CounterTop"}
16. find: {"object": "DiningTable"}
17. go_to: {"object": "DiningTable"}
18. find: {"object": "CounterTop"}
19. go_to: {"object": "CounterTop"}
20. pick_up: {"object": "Potato"}
21. find: {"object": "DiningTable"}
22. go_to: {"object": "DiningTable"}
23. put_down_grasped_object_on: {"receptacle": "DiningTable"}
24. find: {"object": "CounterTop"}
25. go_to: {"object": "CounterTop"}
26. pick_up: {"object": "Tomato"}
27. find: {"object": "DiningTable"}
28. go_to: {"object": "DiningTable"}
29. put_down_grasped_object_on: {"receptacle": "DiningTable"}</t>
  </si>
  <si>
    <t>The robot failed at step '8. go_to: {"object": "DiningTable"}' due to the presence of chairs around the dining table, which are obstructing the robot's path.</t>
  </si>
  <si>
    <t>Please bring me the lettuce to the dining table. I think it is in the fridge.</t>
  </si>
  <si>
    <t>11N1</t>
  </si>
  <si>
    <t>11U1</t>
  </si>
  <si>
    <t>12N1</t>
  </si>
  <si>
    <t>12U1</t>
  </si>
  <si>
    <t>Trash the butter knife please.</t>
  </si>
  <si>
    <t>13N1</t>
  </si>
  <si>
    <t>13U1</t>
  </si>
  <si>
    <t>14N1</t>
  </si>
  <si>
    <t>14U1</t>
  </si>
  <si>
    <t>Please chill the lettuce.</t>
  </si>
  <si>
    <t>15N1</t>
  </si>
  <si>
    <t>16N1</t>
  </si>
  <si>
    <t>16U1</t>
  </si>
  <si>
    <t>17N1</t>
  </si>
  <si>
    <t>17U1</t>
  </si>
  <si>
    <t>Could you slice a potato?</t>
  </si>
  <si>
    <t>18N1</t>
  </si>
  <si>
    <t>18U1</t>
  </si>
  <si>
    <t>19N1</t>
  </si>
  <si>
    <t>19U1</t>
  </si>
  <si>
    <t>Please light up the room.</t>
  </si>
  <si>
    <t>20N1</t>
  </si>
  <si>
    <t>20S11</t>
  </si>
  <si>
    <t>20S21</t>
  </si>
  <si>
    <t>21N1</t>
  </si>
  <si>
    <t>22N1</t>
  </si>
  <si>
    <t>22U1</t>
  </si>
  <si>
    <t>23N1</t>
  </si>
  <si>
    <t>23S11</t>
  </si>
  <si>
    <t>23S21</t>
  </si>
  <si>
    <t>24N1</t>
  </si>
  <si>
    <t>24S11</t>
  </si>
  <si>
    <t>24S21</t>
  </si>
  <si>
    <t>25N1</t>
  </si>
  <si>
    <t>25U1</t>
  </si>
  <si>
    <t>Please make me a coffee.</t>
  </si>
  <si>
    <t>26N1</t>
  </si>
  <si>
    <t>26U1</t>
  </si>
  <si>
    <t>27N1</t>
  </si>
  <si>
    <t>28N1</t>
  </si>
  <si>
    <t>28S11</t>
  </si>
  <si>
    <t>28S21</t>
  </si>
  <si>
    <t>29N1</t>
  </si>
  <si>
    <t>29S11</t>
  </si>
  <si>
    <t>29S21</t>
  </si>
  <si>
    <t>30N1</t>
  </si>
  <si>
    <t>30N2</t>
  </si>
  <si>
    <t>30N3</t>
  </si>
  <si>
    <t>30N4</t>
  </si>
  <si>
    <t>30N5</t>
  </si>
  <si>
    <t>31N1</t>
  </si>
  <si>
    <t>31N2</t>
  </si>
  <si>
    <t>31N3</t>
  </si>
  <si>
    <t>31N4</t>
  </si>
  <si>
    <t>31N5</t>
  </si>
  <si>
    <t>32N1</t>
  </si>
  <si>
    <t>32N2</t>
  </si>
  <si>
    <t>32N3</t>
  </si>
  <si>
    <t>32N4</t>
  </si>
  <si>
    <t>32N5</t>
  </si>
  <si>
    <t>33N1</t>
  </si>
  <si>
    <t>33N2</t>
  </si>
  <si>
    <t>33N3</t>
  </si>
  <si>
    <t>33N4</t>
  </si>
  <si>
    <t>33N5</t>
  </si>
  <si>
    <t>34N1</t>
  </si>
  <si>
    <t>34N2</t>
  </si>
  <si>
    <t>34N3</t>
  </si>
  <si>
    <t>34N4</t>
  </si>
  <si>
    <t>34N5</t>
  </si>
  <si>
    <t>01S</t>
  </si>
  <si>
    <t>02U</t>
  </si>
  <si>
    <t>03U</t>
  </si>
  <si>
    <t>04U</t>
  </si>
  <si>
    <t>05U</t>
  </si>
  <si>
    <t>06S2</t>
  </si>
  <si>
    <t>CIC</t>
  </si>
  <si>
    <t>Category
Identified
Correctly</t>
  </si>
  <si>
    <t>Problem Identification. It is not the chair, but the gargabe can, what is making the drawer inaccesible to the robot.
Category Identification. An alternative plan is generated to get the chair out of the way. However, the robot is not able to move furniture (failure at Step 6).</t>
  </si>
  <si>
    <t>Category Identification. An alternative plan is generated to get the plant out of the way. However, the robot is not able to pick up large items (failure at Step 6).</t>
  </si>
  <si>
    <t>Category Identification. Given the fact that the phone is unreachable, a second plan should have been generated to bring the laptop instead.</t>
  </si>
  <si>
    <t>Category Identification. An alternative plan is generated to place the items on the countertop instead, and then retry to place them in the dining table. However, this doesn't make sense, since the chairs will still be obstructing the path to the dining table. Also, it suggests to open the fridge (Step 6) when it is already open.</t>
  </si>
  <si>
    <t>Category Identification. An alternative plan is generated to place the items on the countertop instead, and then retry to place them in the dining table. However, this doesn't make sense, since the chairs will still be obstructing the path to the dining table.</t>
  </si>
  <si>
    <t>07U</t>
  </si>
  <si>
    <t>11N2</t>
  </si>
  <si>
    <t>11N3</t>
  </si>
  <si>
    <t>11N4</t>
  </si>
  <si>
    <t>11N5</t>
  </si>
  <si>
    <t>initial: controller.step(action='TeleportObject', objectId='Lettuce|-03.31|+00.97|+03.04', x=-3.6960792541503906, y=0.5, z=2.0087831020355225, rotation=dict(x=0, y=0, z=0), forceAction=True)</t>
  </si>
  <si>
    <t>The robot failed at step '4. find: {"object": "Lettuce"}' because the fridge is empty, and there is no lettuce inside.</t>
  </si>
  <si>
    <t>11U2</t>
  </si>
  <si>
    <t>11U3</t>
  </si>
  <si>
    <t>11U4</t>
  </si>
  <si>
    <t>11U5</t>
  </si>
  <si>
    <t>12N2</t>
  </si>
  <si>
    <t>12N3</t>
  </si>
  <si>
    <t>12N4</t>
  </si>
  <si>
    <t>12N5</t>
  </si>
  <si>
    <t>go_to(GarbageCan): controller.step(action="OpenObject", objectId="Fridge|-02.10|+00.00|+01.07", openness=1, forceAction=True</t>
  </si>
  <si>
    <t>12U2</t>
  </si>
  <si>
    <t>12U3</t>
  </si>
  <si>
    <t>12U4</t>
  </si>
  <si>
    <t>12U5</t>
  </si>
  <si>
    <t>13N2</t>
  </si>
  <si>
    <t>13N3</t>
  </si>
  <si>
    <t>13N4</t>
  </si>
  <si>
    <t>13N5</t>
  </si>
  <si>
    <t>The robot failed at step '12. put_down_grasped_object_on: {"receptacle": "GarbageCan"}' due to the garbage can being full. The garbage can already contains several items, making it impossible for the robot to place the tomato inside.</t>
  </si>
  <si>
    <t>initial: controller.step(action='TeleportObject', objectId='Pot|-02.84|+00.91|-03.74', x=-0.4, y=0.9, z=-0.035, rotation=dict(x=0, y=0, z=0), forceAction=False)
initial: controller.step(action='TeleportObject', objectId='Pan|-00.39|+00.97|-02.41', x=-0.4, y=0.9, z=-0.035, rotation=dict(x=0, y=0, z=0), forceAction=True)
initial: controller.step(action='TeleportObject', objectId='Lettuce|-01.32|+00.99|-03.75', x=-0.4, y=0.9, z=-0.035, rotation=dict(x=0, y=0, z=0), forceAction=True)</t>
  </si>
  <si>
    <t>13U2</t>
  </si>
  <si>
    <t>13U3</t>
  </si>
  <si>
    <t>13U4</t>
  </si>
  <si>
    <t>13U5</t>
  </si>
  <si>
    <t>14N2</t>
  </si>
  <si>
    <t>14N3</t>
  </si>
  <si>
    <t>14N4</t>
  </si>
  <si>
    <t>1. find: {"object": "Fridge"}
2. go_to: {"object": "Fridge"}
3. open: {"object": "Fridge"}
4. find: {"object": "Lettuce"}
5. go_to: {"object": "Lettuce"}
6. pick_up: {"object": "Lettuce"}
7. go_to: {"object": "Fridge"}
8. put_down_grasped_object_on: {"receptacle": "Fridge"}
9. close: {"object": "Fridge"}</t>
  </si>
  <si>
    <t>initial: controller.step(action='TeleportObject', objectId='Lettuce|-03.31|+00.97|+03.04', x=-2.5, y=2.2, z=0.17, rotation=dict(x=0, y=0, z=0), forceAction=True)</t>
  </si>
  <si>
    <t>14U2</t>
  </si>
  <si>
    <t>14U3</t>
  </si>
  <si>
    <t>14U4</t>
  </si>
  <si>
    <t>14U5</t>
  </si>
  <si>
    <t>Can you refrigerate the apple and the lettuce?</t>
  </si>
  <si>
    <t>1. find: {"object": "Apple"}
2. go_to: {"object": "Apple"}
3. pick_up: {"object": "Apple"}
4. find: {"object": "Fridge"}
5. go_to: {"object": "Fridge"}
6. open: {"object": "Fridge"}
7. put_down_grasped_object_on: {"receptacle": "Fridge"}
8. close: {"object": "Fridge"}
9. find: {"object": "Lettuce"}
10. go_to: {"object": "Lettuce"}
11. pick_up: {"object": "Lettuce"}
12. go_to: {"object": "Fridge"}
13. open: {"object": "Fridge"}
14. put_down_grasped_object_on: {"receptacle": "Fridge"}
15. close: {"object": "Fridge"}</t>
  </si>
  <si>
    <t>Apple is in Fridge,
Lettuce is in Fridge,
Fridge is Closed</t>
  </si>
  <si>
    <t>15N2</t>
  </si>
  <si>
    <t>15N3</t>
  </si>
  <si>
    <t>15N4</t>
  </si>
  <si>
    <t>15N5</t>
  </si>
  <si>
    <t>1. find: {"object": "Fridge"}
2. go_to: {"object": "Fridge"}
3. open: {"object": "Fridge"}
4. find: {"object": "Apple"}
5. go_to: {"object": "Apple"}
6. pick_up: {"object": "Apple"}
7. go_to: {"object": "Fridge"}
8. put_down_grasped_object_on: {"receptacle": "Fridge"}
9. find: {"object": "Lettuce"}
10. go_to: {"object": "Lettuce"}
11. pick_up: {"object": "Lettuce"}
12. go_to: {"object": "Fridge"}
13. put_down_grasped_object_on: {"receptacle": "Fridge"}
14. close: {"object": "Fridge"}</t>
  </si>
  <si>
    <t>16N2</t>
  </si>
  <si>
    <t>16N3</t>
  </si>
  <si>
    <t>16N4</t>
  </si>
  <si>
    <t>16N5</t>
  </si>
  <si>
    <t>initial: controller.step(action='TeleportObject', objectId='Pot|-01.58|+01.31|-01.58', x=0.947, y=1.5, z=-2.0, rotation=dict(x=0, y=0, z=0), forceAction=True)</t>
  </si>
  <si>
    <t>16U2</t>
  </si>
  <si>
    <t>16U3</t>
  </si>
  <si>
    <t>16U4</t>
  </si>
  <si>
    <t>16U5</t>
  </si>
  <si>
    <t>The pot is placed on top of the fridge, out of the robot's reach [2]</t>
  </si>
  <si>
    <t>The robot failed at step '17. put_down_grasped_object_on: {"receptacle": "Pot"}' due to the pot being placed on top of the refrigerator, which is out of the robot's reach.</t>
  </si>
  <si>
    <t>Microwave a potato and put it in the pot.</t>
  </si>
  <si>
    <t>Microwave the bread please.</t>
  </si>
  <si>
    <t>Bread is Microwaved,
Microwave is Closed</t>
  </si>
  <si>
    <t>There is a pot inside the microwave which prevents the robot from placing the bread in it [3]</t>
  </si>
  <si>
    <t>1. find: {"object": "Bread"}
2. go_to: {"object": "Bread"}
3. pick_up: {"object": "Bread"}
4. find: {"object": "Microwave"}
5. go_to: {"object": "Microwave"}
6. open: {"object": "Microwave"}
7. put_down_grasped_object_on: {"receptacle": "Microwave"}
8. close: {"object": "Microwave"}
9. toggle: {"object": "Microwave"}
10. wait: {"seconds": 30}
11. toggle: {"object": "Microwave"}
12. open: {"object": "Microwave"}
13. pick_up: {"object": "Bread"}
14. close: {"object": "Microwave"}</t>
  </si>
  <si>
    <t>1. find: {"object": "Bread"}
2. go_to: {"object": "Bread"}
3. pick_up: {"object": "Bread"}
4. find: {"object": "Microwave"}
5. go_to: {"object": "Microwave"}
6. open: {"object": "Microwave"}
7. put_down_grasped_object_on: {"receptacle": "Microwave"}
8. close: {"object": "Microwave"}
9. toggle: {"object": "Microwave"}
10. wait: {"seconds": 30}
11. find: {"object": "Microwave"}
12. go_to: {"object": "Microwave"}
13. open: {"object": "Microwave"}</t>
  </si>
  <si>
    <t>1. find: {"object": "Bread"}
2. go_to: {"object": "Bread"}
3. pick_up: {"object": "Bread"}
4. find: {"object": "Microwave"}
5. go_to: {"object": "Microwave"}
6. open: {"object": "Microwave"}
7. put_down_grasped_object_on: {"receptacle": "Microwave"}
8. close: {"object": "Microwave"}
9. toggle: {"object": "Microwave"}
10. wait: {"seconds": 30}
11. open: {"object": "Microwave"}
12. pick_up: {"object": "Bread"}
13. close: {"object": "Microwave"}</t>
  </si>
  <si>
    <t>1. find: {"object": "Bread"}
2. go_to: {"object": "Bread"}
3. pick_up: {"object": "Bread"}
4. find: {"object": "Microwave"}
5. go_to: {"object": "Microwave"}
6. open: {"object": "Microwave"}
7. put_down_grasped_object_on: {"receptacle": "Microwave"}
8. close: {"object": "Microwave"}
9. toggle: {"object": "Microwave"}
10. wait: {"seconds": 30}
11. toggle: {"object": "Microwave"}
12. open: {"object": "Microwave"}
13. pick_up: {"object": "Bread"}
14. close: {"object": "Microwave"}
15. find: {"object": "CounterTop"}
16. go_to: {"object": "CounterTop"}
17. put_down_grasped_object_on: {"receptacle": "CounterTop"}</t>
  </si>
  <si>
    <t>Planning. The plan suggests opening the microwave after microwaving the bread (Step 13) and it remains open by the end of the plan, while it should be closed.</t>
  </si>
  <si>
    <t>The robot failed at step '7. put_down_grasped_object_on: {"receptacle": "Microwave"}' due to the presence of a large pot inside the microwave, which is obstructing the space needed to place the bread.</t>
  </si>
  <si>
    <t>Potato is Microwaved,
Microwave is Closed,
Potato is in Pot</t>
  </si>
  <si>
    <t>1. find: {"object": "Potato"}
2. go_to: {"object": "Potato"}
3. pick_up: {"object": "Potato"}
4. find: {"object": "Microwave"}
5. go_to: {"object": "Microwave"}
6. open: {"object": "Microwave"}
7. put_down_grasped_object_on: {"receptacle": "Microwave"}
8. close: {"object": "Microwave"}
9. toggle: {"object": "Microwave"}
10. wait: {"seconds": 30}
11. toggle: {"object": "Microwave"}
12. open: {"object": "Microwave"}
13. pick_up: {"object": "Potato"}
14. close: {"object": "Microwave"}
15. find: {"object": "Pot"}
16. go_to: {"object": "Pot"}
17. put_down_grasped_object_on: {"receptacle": "Pot"}</t>
  </si>
  <si>
    <t>initial: controller.step(action='TeleportObject', objectId='Potato|+00.92|+00.94|-01.71', x=-0.111, y=1, z=-1.596, rotation=dict(x=0, y=95, z=0), forceAction=True)</t>
  </si>
  <si>
    <t>17N2</t>
  </si>
  <si>
    <t>17N3</t>
  </si>
  <si>
    <t>17N4</t>
  </si>
  <si>
    <t>17N5</t>
  </si>
  <si>
    <t>17U2</t>
  </si>
  <si>
    <t>17U3</t>
  </si>
  <si>
    <t>17U4</t>
  </si>
  <si>
    <t>17U5</t>
  </si>
  <si>
    <t>initial: controller.step(action='TeleportObject', objectId='Potato|+00.92|+00.94|-01.71', x=-0.111, y=1, z=-1.596, rotation=dict(x=0, y=95, z=0), forceAction=True)
initial: controller.step(action='TeleportObject', objectId='Pot|-02.38|+00.94|+00.58', x=-2.13, y=2, z=-1.45, rotation=dict(x=0, y=95, z=0), forceAction=True)</t>
  </si>
  <si>
    <t>18N2</t>
  </si>
  <si>
    <t>18N3</t>
  </si>
  <si>
    <t>18N4</t>
  </si>
  <si>
    <t>18N5</t>
  </si>
  <si>
    <t>18U2</t>
  </si>
  <si>
    <t>18U3</t>
  </si>
  <si>
    <t>18U4</t>
  </si>
  <si>
    <t>18U5</t>
  </si>
  <si>
    <t>19N2</t>
  </si>
  <si>
    <t>19N3</t>
  </si>
  <si>
    <t>19N4</t>
  </si>
  <si>
    <t>19N5</t>
  </si>
  <si>
    <t>1. find: {"object": "Chair"}
2. go_to: {"object": "Chair"}
3. pick_up: {"object": "Chair"}
4. find: {"object": "CounterTop"}
5. go_to: {"object": "CounterTop"}
6. put_down_grasped_object_on: {"receptacle": "CounterTop"}
7. find: {"object": "DiningTable"}
8. go_to: {"object": "DiningTable"}
9. put_down_grasped_object_on: {"receptacle": "DiningTable"}</t>
  </si>
  <si>
    <t>19U2</t>
  </si>
  <si>
    <t>19U3</t>
  </si>
  <si>
    <t>19U4</t>
  </si>
  <si>
    <t>19U5</t>
  </si>
  <si>
    <t>The robot failed at step '12. go_to: {"object": "DiningTable"}' due to the chair obstructing the path to the dining table.</t>
  </si>
  <si>
    <t>Category Identification. An alternative plan is generated to get the chair out of the way. However, this plan doesn't make sense. First, the robot is not able to move furniture as chairs. Second, in case it were, it is already holding the slice of bread, and the robot is also not able to hold two objects at the same time. So, the plan fails at Step 3.</t>
  </si>
  <si>
    <t>1. find: {"object": "Knife"}
2. go_to: {"object": "Knife"}
3. pick_up: {"object": "Knife"}
4. find: {"object": "Bread"}
5. go_to: {"object": "Bread"}
6. slice: {"object": "Bread"}
7. find: {"object": "CounterTop"}
8. go_to: {"object": "CounterTop"}
9. put_down_grasped_object_on: {"receptacle": "CounterTop"}
10. pick_up: {"object": "Bread"}
11. find: {"object": "DiningTable"}
12. go_to: {"object": "DiningTable"}
13. put_down_grasped_object_on: {"receptacle": "DiningTable"}</t>
  </si>
  <si>
    <t>Planning. The plan suggests picking up the bread (Step 10) without first going to it.</t>
  </si>
  <si>
    <t>go_to(DiningTable): controller.step(action='TeleportObject', objectId='Chair|+02.76|+00.00|+03.09', x=1.8, y=0, z=3, rotation=dict(x=0, y=0, z=0), forceAction=True)
go_to(DiningTable): controller.step(action='TeleportObject', objectId='Chair|+01.62|+00.00|+04.31', x=1.1, y=0, z=3.7, rotation=dict(x=0, y=0, z=0), forceAction=True)</t>
  </si>
  <si>
    <t>initial: controller.step(action="ToggleObjectOff", objectId="DeskLamp|-00.40|+00.66|-01.67", forceAction=True)
initial: controller.step(action="ToggleObjectOff", objectId="LightSwitch|+00.55|+01.16|+02.08", forceAction=True)</t>
  </si>
  <si>
    <t>20N2</t>
  </si>
  <si>
    <t>20N3</t>
  </si>
  <si>
    <t>20N4</t>
  </si>
  <si>
    <t>20N5</t>
  </si>
  <si>
    <t>initial: controller.step(action="ToggleObjectOff", objectId="DeskLamp|+01.86|+00.58|+02.43", forceAction=True)
initial: controller.step(action="ToggleObjectOff", objectId="LightSwitch|-00.16|+01.28|+04.00", forceAction=True)
go_to(LightSwitch): controller.step(action='TeleportObject', objectId='ArmChair|-00.95|+00.05|+03.58', x=-0.5, y=0.05, z=3.58, rotation=dict(x=0, y=180, z=0), forceAction=True)</t>
  </si>
  <si>
    <t>The robot failed at step '2. go_to: {"object": "LightSwitch"}' due to the presence of multiple chairs blocking the path to the light switch.</t>
  </si>
  <si>
    <t>20S12</t>
  </si>
  <si>
    <t>20S13</t>
  </si>
  <si>
    <t>20S14</t>
  </si>
  <si>
    <t>20S15</t>
  </si>
  <si>
    <t>The robot failed at step '2. go_to: {"object": "LightSwitch"}' because the path to the light switch is blocked by chairs.</t>
  </si>
  <si>
    <t>The robot failed at step '2. go_to: {"object": "LightSwitch"}' due to the armchairs blocking the path to the light switch.</t>
  </si>
  <si>
    <t>initial: controller.step(action="ToggleObjectOff", objectId="DeskLamp|-01.67|+01.77|-02.19", forceAction=True)
initial: controller.step(action="ToggleObjectOff", objectId="LightSwitch|+01.90|+01.30|-01.30", forceAction=True)</t>
  </si>
  <si>
    <t>20S22</t>
  </si>
  <si>
    <t>20S23</t>
  </si>
  <si>
    <t>20S24</t>
  </si>
  <si>
    <t>20S25</t>
  </si>
  <si>
    <t>The robot failed at step '3. toggle: {"object": "DeskLamp"}' due to the desk lamp being obstructed by the desk, making it inaccessible for the robot to toggle.</t>
  </si>
  <si>
    <t>The robot failed at step '3. toggle: {"object": "DeskLamp"}' due to the desk lamp being unplugged.</t>
  </si>
  <si>
    <t>The robot failed at step '3. toggle: {"object": "DeskLamp"}' because the lamp is out of reach, positioned on top of a high surface (likely a cabinet or shelf), making it inaccessible for the robot to toggle.</t>
  </si>
  <si>
    <t>The robot failed at step '3. toggle: {"object": "DeskLamp"}' because the lamp is not plugged in.</t>
  </si>
  <si>
    <t>The robot failed at step '3. toggle: {"object": "DeskLamp"}' due to the desk lamp being out of reach, as it is placed on top of a high cabinet.</t>
  </si>
  <si>
    <t>The desk lamp is located high up on top of a cabinet, out of the robot's reach [2]</t>
  </si>
  <si>
    <t>Problem Identification. The problem is not the desk, but that the lamp is located high up on a cabinet.</t>
  </si>
  <si>
    <t>Problem Identification. Hallucination: with the images provided, it is not possible to determine whether the lamp is plugged or not.</t>
  </si>
  <si>
    <t>Please light up the room (preferably with a lamp).</t>
  </si>
  <si>
    <t>initial: controller.step(action="ToggleObjectOff", objectId="DeskLamp|+00.47|+00.67|+01.35", forceAction=True)
initial: controller.step(action="ToggleObjectOff", objectId="LightSwitch|+00.01|+01.32|+01.50", forceAction=True)</t>
  </si>
  <si>
    <t>21N2</t>
  </si>
  <si>
    <t>21N3</t>
  </si>
  <si>
    <t>21N4</t>
  </si>
  <si>
    <t>21N5</t>
  </si>
  <si>
    <t>22N2</t>
  </si>
  <si>
    <t>22N3</t>
  </si>
  <si>
    <t>22N4</t>
  </si>
  <si>
    <t>22N5</t>
  </si>
  <si>
    <t>go_to(Sink): controller.step(action='TeleportObject', objectId='Stool|+00.61|+00.22|-01.08', x=-0.9, y=0.25, z=-1, rotation=dict(x=0, y=90, z=0), forceAction=True)</t>
  </si>
  <si>
    <t>The robot failed at step '5. go_to: {"object": "Sink"}' due to the stool obstructing its path to the sink.</t>
  </si>
  <si>
    <t>1. find: {"object": "Sink"}
2. go_to: {"object": "Sink"}
3. find: {"object": "Spatula"}
4. go_to: {"object": "Spatula"}
5. pick_up: {"object": "Spatula"}
6. go_to: {"object": "Sink"}
7. put_down_grasped_object_on: {"receptacle": "Sink"}
8. find: {"object": "Faucet"}
9. go_to: {"object": "Faucet"}
10. toggle: {"object": "Faucet"}
11. wait: {"seconds": 30}
12. toggle: {"object": "Faucet"}</t>
  </si>
  <si>
    <t>The robot failed at step '2. go_to: {"object": "Sink"}' due to the stool obstructing its path to the sink.</t>
  </si>
  <si>
    <t>22U2</t>
  </si>
  <si>
    <t>22U3</t>
  </si>
  <si>
    <t>22U4</t>
  </si>
  <si>
    <t>22U5</t>
  </si>
  <si>
    <t>initial: controller.step(action='TeleportObject', objectId='Lettuce|-01.89|+01.40|-01.07', x=-1.47, y=1.36, z=0.24, rotation=dict(x=0, y=0, z=0), forceAction=True)</t>
  </si>
  <si>
    <t>23N2</t>
  </si>
  <si>
    <t>23N3</t>
  </si>
  <si>
    <t>23N4</t>
  </si>
  <si>
    <t>23N5</t>
  </si>
  <si>
    <t>23S12</t>
  </si>
  <si>
    <t>23S13</t>
  </si>
  <si>
    <t>23S14</t>
  </si>
  <si>
    <t>23S15</t>
  </si>
  <si>
    <t>The robot failed at step '15. put_down_grasped_object_on: {"receptacle": "Plate"}' because the plate is already occupied by a lettuce, leaving no space for the potato.</t>
  </si>
  <si>
    <t>1. find: {"object": "Potato"}
2. go_to: {"object": "Potato"}
3. pick_up: {"object": "Potato"}
4. find: {"object": "Sink"}
5. go_to: {"object": "Sink"}
6. put_down_grasped_object_on: {"receptacle": "Sink"}
7. find: {"object": "Faucet"}
8. go_to: {"object": "Faucet"}
9. toggle: {"object": "Faucet"}
10. wait: {"seconds": 30}
11. toggle: {"object": "Faucet"}
12. pick_up: {"object": "Potato"}
13. find: {"object": "Plate"}
14. go_to: {"object": "Plate"}
15. put_down_grasped_object_on: {"receptacle": "Plate"}</t>
  </si>
  <si>
    <t>initial: controller.step(action='TeleportObject', objectId='Lettuce|-01.89|+01.40|-01.07', x=-1.58, y=1.38, z=-1.58, rotation=dict(x=0, y=0, z=0), forceAction=True)</t>
  </si>
  <si>
    <t>The robot failed at step '17. put_down_grasped_object_on: {"receptacle": "Pot"}' due to the pot already containing another object, which appears to be a lettuce.</t>
  </si>
  <si>
    <t>23S22</t>
  </si>
  <si>
    <t>23S23</t>
  </si>
  <si>
    <t>23S24</t>
  </si>
  <si>
    <t>23S25</t>
  </si>
  <si>
    <t>1. find: {"object": "Potato"}
2. go_to: {"object": "Potato"}
3. pick_up: {"object": "Potato"}
4. find: {"object": "Sink"}
5. go_to: {"object": "Sink"}
6. put_down_grasped_object_on: {"receptacle": "Sink"}
7. find: {"object": "Faucet"}
8. go_to: {"object": "Faucet"}
9. toggle: {"object": "Faucet"}
10. wait: {"seconds": 30}
11. toggle: {"object": "Faucet"}
12. pick_up: {"object": "Potato"}
13. find: {"object": "Pot"}
14. go_to: {"object": "Pot"}
15. put_down_grasped_object_on: {"receptacle": "Pot"}</t>
  </si>
  <si>
    <t>The robot failed at step '15. put_down_grasped_object_on: {"receptacle": "Pot"}' due to the pot already containing another object (a lettuce).</t>
  </si>
  <si>
    <t>1. find: {"object": "Sink"}
2. go_to: {"object": "Sink"}
3. find: {"object": "Potato"}
4. go_to: {"object": "Potato"}
5. pick_up: {"object": "Potato"}
6. go_to: {"object": "Sink"}
7. put_down_grasped_object_on: {"receptacle": "SinkBasin"}
8. find: {"object": "Faucet"}
9. go_to: {"object": "Faucet"}
10. toggle: {"object": "Faucet"}
11. wait: {"seconds": 30}
12. toggle: {"object": "Faucet"}
13. find: {"object": "Potato"}
14. go_to: {"object": "Potato"}
15. pick_up: {"object": "Potato"}
16. find: {"object": "Plate"}
17. go_to: {"object": "Plate"}
18. put_down_grasped_object_on: {"receptacle": "Plate"}</t>
  </si>
  <si>
    <t>Category Identification. Given the fact that the pot is occupied bu the lettuce, an alternative plan should have been generated to place the potato on the plate instead.</t>
  </si>
  <si>
    <t>24N2</t>
  </si>
  <si>
    <t>24N3</t>
  </si>
  <si>
    <t>24N4</t>
  </si>
  <si>
    <t>24N5</t>
  </si>
  <si>
    <t>initial: controller.step(action='TeleportObject', objectId='Bread|+01.03|+00.95|-00.52', x=1.47, y=1.2, z=1.26, rotation=dict(x=0, y=0, z=0), forceAction=True)
initial: controller.step(action='TeleportObject', objectId='Plate|+02.21|+00.90|-00.46', x=2.1, y=0.91, z=1.26, rotation=dict(x=0, y=0, z=0), forceAction=True)</t>
  </si>
  <si>
    <t>24S12</t>
  </si>
  <si>
    <t>24S13</t>
  </si>
  <si>
    <t>24S14</t>
  </si>
  <si>
    <t>24S15</t>
  </si>
  <si>
    <t>The robot failed at step '17. put_down_grasped_object_on: {"receptacle": "Bowl"}' due to the bowl being occupied by a loaf of bread.</t>
  </si>
  <si>
    <t>initial: controller.step(action='TeleportObject', objectId='Plate|+02.21|+00.90|-00.46', x=2.1, y=0.91, z=1.26, rotation=dict(x=0, y=0, z=0), forceAction=True)
initial: controller.step(action='TeleportObject', objectId='Pot|+00.30|+00.96|+01.35', x=2.1, y=0.96, z=1.26, rotation=dict(x=0, y=95, z=0), forceAction=True)</t>
  </si>
  <si>
    <t>24S22</t>
  </si>
  <si>
    <t>24S23</t>
  </si>
  <si>
    <t>24S24</t>
  </si>
  <si>
    <t>24S25</t>
  </si>
  <si>
    <t>The robot failed at step '15. put_down_grasped_object_on: {"receptacle": "Plate"}' because the plate is already occupied by a bowl, leaving no space for the fork.</t>
  </si>
  <si>
    <t>1. find: {"object": "Fork"}
2. go_to: {"object": "Fork"}
3. pick_up: {"object": "Fork"}
4. find: {"object": "Sink"}
5. go_to: {"object": "Sink"}
6. put_down_grasped_object_on: {"receptacle": "Sink"}
7. find: {"object": "Faucet"}
8. go_to: {"object": "Faucet"}
9. toggle: {"object": "Faucet"}
10. wait: {"seconds": 30}
11. toggle: {"object": "Faucet"}
12. pick_up: {"object": "Fork"}
13. find: {"object": "Plate"}
14. go_to: {"object": "Plate"}
15. put_down_grasped_object_on: {"receptacle": "Plate"}</t>
  </si>
  <si>
    <t>Problem Identification. The plate is occupied by a pot, not a bowl.</t>
  </si>
  <si>
    <t>The robot failed at step '15. put_down_grasped_object_on: {"receptacle": "Plate"}' because the plate is already occupied by a bowl.</t>
  </si>
  <si>
    <t>1. find: {"object": "Apple"}
2. go_to: {"object": "Apple"}
3. pick_up: {"object": "Apple"}
4. find: {"object": "Fridge"}
5. go_to: {"object": "Fridge"}
6. open: {"object": "Fridge"}
7. put_down_grasped_object_on: {"receptacle": "Fridge"}
8. pick_up: {"object": "Apple"}
9. close: {"object": "Fridge"}
10. find: {"object": "CounterTop"}
11. go_to: {"object": "CounterTop"}
12. put_down_grasped_object_on: {"receptacle": "CounterTop"}
13. find: {"object": "Sink"}
14. go_to: {"object": "Sink"}
15. find: {"object": "Knife"}
16. go_to: {"object": "Knife"}
17. pick_up: {"object": "Knife"}
18. go_to: {"object": "Sink"}
19. put_down_grasped_object_on: {"receptacle": "Sink"}
20. find: {"object": "Faucet"}
21. go_to: {"object": "Faucet"}
22. toggle: {"object": "Faucet"}
23. wait: {"seconds": 30}
24. toggle: {"object": "Faucet"}</t>
  </si>
  <si>
    <t>1. find: {"object": "Apple"}
2. go_to: {"object": "Apple"}
3. pick_up: {"object": "Apple"}
4. find: {"object": "Fridge"}
5. go_to: {"object": "Fridge"}
6. open: {"object": "Fridge"}
7. put_down_grasped_object_on: {"receptacle": "Fridge"}
8. close: {"object": "Fridge"}
9. find: {"object": "Knife"}
10. go_to: {"object": "Knife"}
11. pick_up: {"object": "Knife"}
12. find: {"object": "Sink"}
13. go_to: {"object": "Sink"}
14. put_down_grasped_object_on: {"receptacle": "Sink"}
15. find: {"object": "Faucet"}
16. go_to: {"object": "Faucet"}
17. toggle: {"object": "Faucet"}
18. wait: {"seconds": 30}
19. toggle: {"object": "Faucet"}</t>
  </si>
  <si>
    <t>25N2</t>
  </si>
  <si>
    <t>25N3</t>
  </si>
  <si>
    <t>25N4</t>
  </si>
  <si>
    <t>25N5</t>
  </si>
  <si>
    <t>The robot failed at step '10. find: {"object": "Knife"}' due to the knife not being visible in the images. The images show the refrigerator and surrounding areas, but there is no knife in sight.</t>
  </si>
  <si>
    <t>25U2</t>
  </si>
  <si>
    <t>25U3</t>
  </si>
  <si>
    <t>25U4</t>
  </si>
  <si>
    <t>25U5</t>
  </si>
  <si>
    <t>The robot failed at step '9. find: {"object": "Knife"}' because the knife is not visible in any of the images.</t>
  </si>
  <si>
    <t>1. find: {"object": "Apple"}
2. go_to: {"object": "Apple"}
3. pick_up: {"object": "Apple"}
4. find: {"object": "Fridge"}
5. go_to: {"object": "Fridge"}
6. open: {"object": "Fridge"}
7. put_down_grasped_object_on: {"receptacle": "Fridge"}
8. close: {"object": "Fridge"}
9. find: {"object": "Knife"}
10. go_to: {"object": "Knife"}
11. pick_up: {"object": "Knife"}
12. find: {"object": "Sink"}
13. go_to: {"object": "Sink"}
14. put_down_grasped_object_on: {"receptacle": "Sink"}
15. toggle: {"object": "Faucet"}
16. wait: {"seconds": 30}
17. toggle: {"object": "Faucet"}</t>
  </si>
  <si>
    <t>26N2</t>
  </si>
  <si>
    <t>26N3</t>
  </si>
  <si>
    <t>26N4</t>
  </si>
  <si>
    <t>26N5</t>
  </si>
  <si>
    <t>26U2</t>
  </si>
  <si>
    <t>26U3</t>
  </si>
  <si>
    <t>26U4</t>
  </si>
  <si>
    <t>26U5</t>
  </si>
  <si>
    <t>1. find: {"object": "Cup"}
2. go_to: {"object": "Cup"}
3. pick_up: {"object": "Cup"}
4. find: {"object": "CoffeeMachine"}
5. go_to: {"object": "CoffeeMachine"}
6. put_down_grasped_object_on: {"receptacle": "CoffeeMachine"}
7. toggle: {"object": "CoffeeMachine"}
8. wait: {"seconds": 20}</t>
  </si>
  <si>
    <t>initial: controller.step(action='TeleportObject', objectId='Mug|-00.82|+00.84|+01.60', x=-0.90171217918396, y=0.9, z=-0.3445412218570709, rotation=dict(x=0, y=0, z=0), forceAction=True)</t>
  </si>
  <si>
    <t>Category Identification. After not being able to find a mug, a second plan is generated, suggesting to use a cup instead. However, it is specified in the guidelines that to make a coffee, a mug (not a cup) is required, so the robot fails at Step 6.</t>
  </si>
  <si>
    <t>The robot failed at step '1. find: {"object": "Mug"}' because the mug is not visible in any of the images provided.</t>
  </si>
  <si>
    <t>27N2</t>
  </si>
  <si>
    <t>27N3</t>
  </si>
  <si>
    <t>27N4</t>
  </si>
  <si>
    <t>27N5</t>
  </si>
  <si>
    <t>The robot failed at step '11. go_to: {"object": "DiningTable"}' due to the chairs obstructing the path to the dining table.</t>
  </si>
  <si>
    <t>27U1</t>
  </si>
  <si>
    <t>27U2</t>
  </si>
  <si>
    <t>27U3</t>
  </si>
  <si>
    <t>27U4</t>
  </si>
  <si>
    <t>27U5</t>
  </si>
  <si>
    <t>28N2</t>
  </si>
  <si>
    <t>28N3</t>
  </si>
  <si>
    <t>28N4</t>
  </si>
  <si>
    <t>28N5</t>
  </si>
  <si>
    <t>initial: controller.step(action="ToggleObjectOn", objectId="Television|-02.36|+01.21|+06.24", forceAction=True)</t>
  </si>
  <si>
    <t>initial: controller.step(action="ToggleObjectOn", objectId="Television|-02.36|+01.21|+06.24", forceAction=True)
go_to(RemoteControl): controller.step(action='TeleportObject', objectId='Box|-03.36|+00.19|+06.43', x=-3.75, y=0.75, z=0.75, rotation=dict(x=0, y=45, z=0))</t>
  </si>
  <si>
    <t>28S12</t>
  </si>
  <si>
    <t>28S13</t>
  </si>
  <si>
    <t>28S14</t>
  </si>
  <si>
    <t>28S15</t>
  </si>
  <si>
    <t>The robot failed at step '2. go_to: {"object": "RemoteControl"}' due to the box and garbage can obstructing its path.</t>
  </si>
  <si>
    <t>Category Identification. After being unable to reach the remote control, an alternative plan should have been generated to turn off the TV by directly toggling the TV instead.</t>
  </si>
  <si>
    <t>Can you turn off the TV? (Preferably by directly toggling the TV)</t>
  </si>
  <si>
    <t>initial: controller.step(action="ToggleObjectOn", objectId="Television|-02.36|+01.21|+06.24", forceAction=True)
go_to(Television): controller.step(action='TeleportObject', objectId='Pillow|-03.15|+00.68|+03.42', x=-4.3, y=0.75, z=3.5, rotation=dict(x=0, y=45, z=0))</t>
  </si>
  <si>
    <t>28S22</t>
  </si>
  <si>
    <t>28S23</t>
  </si>
  <si>
    <t>28S24</t>
  </si>
  <si>
    <t>28S25</t>
  </si>
  <si>
    <t>29N2</t>
  </si>
  <si>
    <t>29N3</t>
  </si>
  <si>
    <t>29N4</t>
  </si>
  <si>
    <t>29N5</t>
  </si>
  <si>
    <t>initial: controller.step(action='TeleportObject', objectId='RemoteControl|-02.95|+00.46|+04.69', x=-2.4, y=0.6, z=0.7, rotation=dict(x=0, y=180, z=0), forceAction=True)</t>
  </si>
  <si>
    <t>initial: controller.step(action='TeleportObject', objectId='RemoteControl|-02.95|+00.46|+04.69', x=-2.4, y=0.6, z=0.7, rotation=dict(x=0, y=180, z=0), forceAction=True)
go_to(Television): controller.step(action='TeleportObject', objectId='ArmChair|-04.45|+00.02|+06.45', x=-1.3, y=0.05, z=3.8, rotation=dict(x=0, y=180, z=0), forceAction=True)</t>
  </si>
  <si>
    <t>Turn on the TV (Preferably by directly toggling the TV) and turn off the desk and floor lamps.</t>
  </si>
  <si>
    <t>29S12</t>
  </si>
  <si>
    <t>29S13</t>
  </si>
  <si>
    <t>29S14</t>
  </si>
  <si>
    <t>29S15</t>
  </si>
  <si>
    <t>1. find: {"object": "RemoteControl"}
2. go_to: {"object": "RemoteControl"}
3. pick_up: {"object": "RemoteControl"}
4. toggle: {"object": "RemoteControl"}
5. find: {"object": "DeskLamp"}
6. go_to: {"object": "DeskLamp"}
7. toggle: {"object": "DeskLamp"}
8. find: {"object": "FloorLamp"}
9. go_to: {"object": "FloorLamp"}
10. toggle: {"object": "FloorLamp"}
11. find: {"object": "SideTable"}
12. go_to: {"object": "SideTable"}
13. put_down_grasped_object_on: {"receptacle": "SideTable"}</t>
  </si>
  <si>
    <t>0/4</t>
  </si>
  <si>
    <t>Planning (Second Plan). The second plan suggests toggling the remote control (Step 4) without previously finding the TV. So, since the robot is not pointing the remote control towards the TV, the TV is not effectively turned on.</t>
  </si>
  <si>
    <t>Turn on the TV (Preferably by using the remote control)  and turn off the desk and floor lamps.</t>
  </si>
  <si>
    <t>29S22</t>
  </si>
  <si>
    <t>29S23</t>
  </si>
  <si>
    <t>29S24</t>
  </si>
  <si>
    <t>29S25</t>
  </si>
  <si>
    <t>The robot failed at step '1. find: {"object": "RemoteControl"}' due to the remote control not being visible in the scene.</t>
  </si>
  <si>
    <t>08U</t>
  </si>
  <si>
    <t>09S1</t>
  </si>
  <si>
    <t>09S2</t>
  </si>
  <si>
    <t>10U</t>
  </si>
  <si>
    <t>11U</t>
  </si>
  <si>
    <t>12U</t>
  </si>
  <si>
    <t>13U</t>
  </si>
  <si>
    <t>14U</t>
  </si>
  <si>
    <t>16U</t>
  </si>
  <si>
    <t>17U</t>
  </si>
  <si>
    <t>18U</t>
  </si>
  <si>
    <t>19U</t>
  </si>
  <si>
    <t>20S1</t>
  </si>
  <si>
    <t>20S2</t>
  </si>
  <si>
    <t>22U</t>
  </si>
  <si>
    <t>23S1</t>
  </si>
  <si>
    <t>23S2</t>
  </si>
  <si>
    <t>24S1</t>
  </si>
  <si>
    <t>24S2</t>
  </si>
  <si>
    <t>25U</t>
  </si>
  <si>
    <t>26U</t>
  </si>
  <si>
    <t>27U</t>
  </si>
  <si>
    <t>28S1</t>
  </si>
  <si>
    <t>28S2</t>
  </si>
  <si>
    <t>29S1</t>
  </si>
  <si>
    <t>29S2</t>
  </si>
  <si>
    <t>Planning. The plan suggests putting the apple in the fridge (Step 7) and, immediately after (Step 8), picking it up and placing it on the countertop. However, this does not fulfill the requirement of chilling the apple.</t>
  </si>
  <si>
    <t>01S.png</t>
  </si>
  <si>
    <t>02U.png</t>
  </si>
  <si>
    <t>03U.png</t>
  </si>
  <si>
    <t>04U.png</t>
  </si>
  <si>
    <t>05U.png</t>
  </si>
  <si>
    <t>06S1.png</t>
  </si>
  <si>
    <t>06S2.png</t>
  </si>
  <si>
    <t>07U.png</t>
  </si>
  <si>
    <t>08U.png</t>
  </si>
  <si>
    <t>09S1.png</t>
  </si>
  <si>
    <t>09S2.png</t>
  </si>
  <si>
    <t>10U.png</t>
  </si>
  <si>
    <t>11U.png</t>
  </si>
  <si>
    <t>12U.png</t>
  </si>
  <si>
    <t>13U.png</t>
  </si>
  <si>
    <t>14U.png</t>
  </si>
  <si>
    <t>16U.png</t>
  </si>
  <si>
    <t>17U.png</t>
  </si>
  <si>
    <t>18U.png</t>
  </si>
  <si>
    <t>19U.png</t>
  </si>
  <si>
    <t>20S1.png</t>
  </si>
  <si>
    <t>20S2.png</t>
  </si>
  <si>
    <t>22U.png</t>
  </si>
  <si>
    <t>23S1.png</t>
  </si>
  <si>
    <t>23S2.png</t>
  </si>
  <si>
    <t>24S1.png</t>
  </si>
  <si>
    <t>24S2.png</t>
  </si>
  <si>
    <t>25U.png</t>
  </si>
  <si>
    <t>26U.png</t>
  </si>
  <si>
    <t>27U.png</t>
  </si>
  <si>
    <t>28S1.png</t>
  </si>
  <si>
    <t>28S2.png</t>
  </si>
  <si>
    <t>29S1.png</t>
  </si>
  <si>
    <t>29S2.png</t>
  </si>
  <si>
    <t>01N</t>
  </si>
  <si>
    <t>02N</t>
  </si>
  <si>
    <t>03N</t>
  </si>
  <si>
    <t>04N</t>
  </si>
  <si>
    <t>05N</t>
  </si>
  <si>
    <t>06N</t>
  </si>
  <si>
    <t>07N</t>
  </si>
  <si>
    <t>08N</t>
  </si>
  <si>
    <t>09N</t>
  </si>
  <si>
    <t>10N</t>
  </si>
  <si>
    <t>11N</t>
  </si>
  <si>
    <t>12N</t>
  </si>
  <si>
    <t>13N</t>
  </si>
  <si>
    <t>14N</t>
  </si>
  <si>
    <t>15N</t>
  </si>
  <si>
    <t>16N</t>
  </si>
  <si>
    <t>17N</t>
  </si>
  <si>
    <t>18N</t>
  </si>
  <si>
    <t>19N</t>
  </si>
  <si>
    <t>20N</t>
  </si>
  <si>
    <t>21N</t>
  </si>
  <si>
    <t>22N</t>
  </si>
  <si>
    <t>23N</t>
  </si>
  <si>
    <t>24N</t>
  </si>
  <si>
    <t>25N</t>
  </si>
  <si>
    <t>26N</t>
  </si>
  <si>
    <t>27N</t>
  </si>
  <si>
    <t>28N</t>
  </si>
  <si>
    <t>29N</t>
  </si>
  <si>
    <t>30N</t>
  </si>
  <si>
    <t>31N</t>
  </si>
  <si>
    <t>32N</t>
  </si>
  <si>
    <t>33N</t>
  </si>
  <si>
    <t>34N</t>
  </si>
  <si>
    <t>Could you rinse off the spatula?</t>
  </si>
  <si>
    <t>Spatula is Rinsed</t>
  </si>
  <si>
    <t>Rinse the potato and place it on the plate or in the pot.</t>
  </si>
  <si>
    <t>Potato is Rinsed,
Potato is on Plate OR Potato is in Pot</t>
  </si>
  <si>
    <t>Rinse the fork and put it in a bowl or a plate.</t>
  </si>
  <si>
    <t>Fork is Rinsed,
Fork is in Bowl OR Fork is in Plate</t>
  </si>
  <si>
    <t>Chill the apple and rinse the knife.</t>
  </si>
  <si>
    <t>Apple is in Fridge,
Fridge is Closed,
Knife is Rinsed</t>
  </si>
  <si>
    <t>Execution
Success
Rate of the Initial Plan</t>
  </si>
  <si>
    <t>ESR1</t>
  </si>
  <si>
    <t>Execution
Success
Rate of the Alternative Plan</t>
  </si>
  <si>
    <t>Length of the Initial Plan</t>
  </si>
  <si>
    <t>Length of the Alternative Plan</t>
  </si>
  <si>
    <t>Planning Success Rate of the Initial Plan</t>
  </si>
  <si>
    <t>PSR1</t>
  </si>
  <si>
    <t>GCR1</t>
  </si>
  <si>
    <t>Goal Conditions Recall of the Initial Plan</t>
  </si>
  <si>
    <t>Goal Conditions Recall of the Alternative Plan</t>
  </si>
  <si>
    <t>Number of
Task-Relevant
Goal Conditions</t>
  </si>
  <si>
    <t>Alternative Plan (P2)</t>
  </si>
  <si>
    <t>Column1</t>
  </si>
  <si>
    <t>Set of Task-Relevant
Goal Conditions</t>
  </si>
  <si>
    <t>Framework Malfunction Reason(s)</t>
  </si>
  <si>
    <t xml:space="preserve">Scenario Category </t>
  </si>
  <si>
    <t>Plan generated by the LLM as response to the first prompt</t>
  </si>
  <si>
    <t>Issue identified by the VLM as the cause of failure of the initial plan (response to the second prompt)</t>
  </si>
  <si>
    <t>Alternative plan generated by the LLM as response to the third prompt</t>
  </si>
  <si>
    <t>Trial Identifier</t>
  </si>
  <si>
    <t>Visual Input</t>
  </si>
  <si>
    <t>Modifications made to the original AI2-THOR scene</t>
  </si>
  <si>
    <t>A description of the challenge posed to the robot in accomplishing the specified task</t>
  </si>
  <si>
    <t>Specified instruction to be accomplished</t>
  </si>
  <si>
    <t>AI2-THOR simulation scene</t>
  </si>
  <si>
    <t>If the proposed framework failed to deliver the expected outcome, an explanation of the malfunction that occurred.</t>
  </si>
  <si>
    <t>One of the four photos taken by the robot upon the failure of the initial plan (available at: https://github.com/pablomoreno555/adaptive-task-planning/tree/main/data/visual_inputs)</t>
  </si>
  <si>
    <t>The robot failed at step '5. go_to: {"object": "GarbageCan"}' because its path is blocked by the countertop.</t>
  </si>
  <si>
    <t>Category Identification. An alternative plan could have been generated to close the door of the fridge.</t>
  </si>
  <si>
    <t>Problem Identification. It is the fridge, not the countertop what is blocking the robot's path.
Category Identification. An alternative plan could have been generated to close the door of the fridge.</t>
  </si>
  <si>
    <t>The robot failed at step '7. put_down_grasped_object_on: {"receptacle": "Microwave"}' due to the presence another object inside the microwave, which is obstructing the space needed to place the bread.</t>
  </si>
  <si>
    <t>Problem Identification. The pot is not identified.</t>
  </si>
  <si>
    <t>"1. find: {""object"": ""Knife""}
2. go_to: {""object"": ""Knife""}
3. pick_up: {""object"": ""Knife""}
4. find: {""object"": ""Bread""}
5. go_to: {""object"": ""Bread""}
6. slice: {""object"": ""Bread""}
7. find: {""object"": ""CounterTop""}
8. go_to: {""object"": ""CounterTop""}
9. put_down_grasped_object_on: {""receptacle"": ""CounterTop""}
10. find: {""object"": ""Bread""}
11. go_to: {""object"": ""Bread""}
12. pick_up: {""object"": ""Bread""}
13. find: {""object"": ""Toaster""}
14. go_to: {""object"": ""Toaster""}
15. put_down_grasped_object_on: {""receptacle"": ""Toaster""}
16. toggle: {""object"": ""Toaster""}
17. wait: {""seconds"": 30}"</t>
  </si>
  <si>
    <t>The robot failed at step '1. find: {"object": "Knife"}' because the knife is not visible to the robot.</t>
  </si>
  <si>
    <t>The robot failed at step '2. go_to: {"object": "CellPhone"}' due to the chairs blocking the path to the TV stand where the cell phone is located.</t>
  </si>
  <si>
    <t>The robot failed at step '1. find: {"object": "CellPhone"}' because the cell phone is not visible in the scene.</t>
  </si>
  <si>
    <t>The robot failed at step '17. put_down_grasped_object_on: {"receptacle": "Pot"}' because the pot is already occupied by a lettuce, leaving no space for the potato.</t>
  </si>
  <si>
    <t>The robot failed at step '2. go_to: {"object": "LightSwitch"}' due to the armchair blocking its path to the light switch.</t>
  </si>
  <si>
    <t>The robot failed at step '2. go_to: {"object": "LightSwitch"}' due to the armchair blocking the path to the light switch.</t>
  </si>
  <si>
    <t>The robot failed at step '17. put_down_grasped_object_on: {"receptacle": "Plate"}' because the plate is already occupied by another object.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</si>
</sst>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Aptos Narrow"/>
      <family val="2"/>
      <scheme val="minor"/>
    </font>
    <font>
      <b/>
      <sz val="12"/>
      <color theme="0"/>
      <name val="Aptos Narrow"/>
      <family val="2"/>
      <scheme val="minor"/>
    </font>
    <font>
      <sz val="12"/>
      <color rgb="FF000000"/>
      <name val="Aptos Narrow"/>
      <family val="2"/>
      <scheme val="minor"/>
    </font>
    <font>
      <sz val="8"/>
      <name val="Aptos Narrow"/>
      <family val="2"/>
      <scheme val="minor"/>
    </font>
  </fonts>
  <fills count="7">
    <fill>
      <patternFill patternType="none"/>
    </fill>
    <fill>
      <patternFill patternType="gray125"/>
    </fill>
    <fill>
      <patternFill patternType="solid">
        <fgColor theme="6"/>
        <bgColor theme="6"/>
      </patternFill>
    </fill>
    <fill>
      <patternFill patternType="solid">
        <fgColor theme="9"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rgb="FFFBF8A5"/>
        <bgColor indexed="64"/>
      </patternFill>
    </fill>
  </fills>
  <borders count="12">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style="thin">
        <color theme="6"/>
      </top>
      <bottom/>
      <diagonal/>
    </border>
    <border>
      <left/>
      <right/>
      <top style="thin">
        <color theme="6"/>
      </top>
      <bottom/>
      <diagonal/>
    </border>
    <border>
      <left/>
      <right style="thin">
        <color indexed="64"/>
      </right>
      <top style="thin">
        <color theme="6"/>
      </top>
      <bottom/>
      <diagonal/>
    </border>
    <border>
      <left/>
      <right/>
      <top style="thin">
        <color rgb="FF196B24"/>
      </top>
      <bottom/>
      <diagonal/>
    </border>
    <border>
      <left style="thin">
        <color indexed="64"/>
      </left>
      <right/>
      <top style="thin">
        <color rgb="FF196B24"/>
      </top>
      <bottom/>
      <diagonal/>
    </border>
    <border>
      <left/>
      <right style="thin">
        <color indexed="64"/>
      </right>
      <top style="thin">
        <color rgb="FF196B24"/>
      </top>
      <bottom/>
      <diagonal/>
    </border>
  </borders>
  <cellStyleXfs count="1">
    <xf numFmtId="0" fontId="0" fillId="0" borderId="0"/>
  </cellStyleXfs>
  <cellXfs count="58">
    <xf numFmtId="0" fontId="0" fillId="0" borderId="0" xfId="0"/>
    <xf numFmtId="49" fontId="0" fillId="0" borderId="1" xfId="0" applyNumberFormat="1" applyBorder="1" applyAlignment="1">
      <alignment horizontal="center"/>
    </xf>
    <xf numFmtId="49" fontId="0" fillId="0" borderId="2" xfId="0" applyNumberFormat="1" applyBorder="1" applyAlignment="1">
      <alignment horizontal="center"/>
    </xf>
    <xf numFmtId="49" fontId="0" fillId="0" borderId="0" xfId="0" applyNumberFormat="1" applyAlignment="1">
      <alignment horizontal="center" vertical="center"/>
    </xf>
    <xf numFmtId="49" fontId="0" fillId="0" borderId="0" xfId="0" applyNumberFormat="1" applyAlignment="1">
      <alignment horizontal="center" vertical="center" wrapText="1"/>
    </xf>
    <xf numFmtId="49" fontId="0" fillId="0" borderId="0" xfId="0" applyNumberFormat="1"/>
    <xf numFmtId="49" fontId="0" fillId="0" borderId="4" xfId="0" applyNumberFormat="1" applyBorder="1" applyAlignment="1">
      <alignment horizontal="center" vertical="center" wrapText="1"/>
    </xf>
    <xf numFmtId="1" fontId="0" fillId="0" borderId="0" xfId="0" applyNumberFormat="1" applyAlignment="1">
      <alignment horizontal="center" vertical="center"/>
    </xf>
    <xf numFmtId="49" fontId="0" fillId="0" borderId="2" xfId="0" applyNumberFormat="1" applyBorder="1" applyAlignment="1">
      <alignment horizontal="center" vertical="center"/>
    </xf>
    <xf numFmtId="1" fontId="0" fillId="0" borderId="0" xfId="0" applyNumberFormat="1"/>
    <xf numFmtId="1" fontId="0" fillId="0" borderId="0" xfId="0" applyNumberFormat="1" applyAlignment="1">
      <alignment horizontal="center" vertical="center" wrapText="1"/>
    </xf>
    <xf numFmtId="1" fontId="0" fillId="0" borderId="2" xfId="0" applyNumberFormat="1" applyBorder="1" applyAlignment="1">
      <alignment horizontal="center"/>
    </xf>
    <xf numFmtId="49" fontId="0" fillId="0" borderId="3" xfId="0" applyNumberFormat="1" applyBorder="1" applyAlignment="1">
      <alignment horizontal="center"/>
    </xf>
    <xf numFmtId="49" fontId="0" fillId="0" borderId="5" xfId="0" applyNumberFormat="1" applyBorder="1" applyAlignment="1">
      <alignment horizontal="center" vertical="center" wrapText="1"/>
    </xf>
    <xf numFmtId="49" fontId="0" fillId="0" borderId="4" xfId="0" applyNumberFormat="1" applyBorder="1" applyAlignment="1">
      <alignment horizontal="center" vertical="center"/>
    </xf>
    <xf numFmtId="1" fontId="0" fillId="0" borderId="4" xfId="0" applyNumberFormat="1" applyBorder="1" applyAlignment="1">
      <alignment horizontal="center" vertical="center" wrapText="1"/>
    </xf>
    <xf numFmtId="1" fontId="0" fillId="0" borderId="3" xfId="0" applyNumberFormat="1" applyBorder="1" applyAlignment="1">
      <alignment horizontal="center"/>
    </xf>
    <xf numFmtId="1" fontId="0" fillId="0" borderId="5" xfId="0" applyNumberFormat="1" applyBorder="1" applyAlignment="1">
      <alignment horizontal="center" vertical="center"/>
    </xf>
    <xf numFmtId="1" fontId="0" fillId="0" borderId="1" xfId="0" applyNumberFormat="1" applyBorder="1" applyAlignment="1">
      <alignment horizontal="center"/>
    </xf>
    <xf numFmtId="1" fontId="0" fillId="0" borderId="4" xfId="0" applyNumberFormat="1" applyBorder="1" applyAlignment="1">
      <alignment horizontal="center" vertical="center"/>
    </xf>
    <xf numFmtId="49" fontId="0" fillId="3" borderId="4" xfId="0" applyNumberFormat="1" applyFill="1" applyBorder="1" applyAlignment="1">
      <alignment horizontal="center" vertical="center"/>
    </xf>
    <xf numFmtId="49" fontId="2" fillId="0" borderId="9" xfId="0" applyNumberFormat="1" applyFont="1" applyBorder="1" applyAlignment="1">
      <alignment horizontal="center" vertical="center" wrapText="1"/>
    </xf>
    <xf numFmtId="49" fontId="0" fillId="0" borderId="8" xfId="0" applyNumberFormat="1" applyBorder="1" applyAlignment="1">
      <alignment horizontal="center" vertical="center" wrapText="1"/>
    </xf>
    <xf numFmtId="1" fontId="0" fillId="0" borderId="7" xfId="0" applyNumberFormat="1" applyBorder="1" applyAlignment="1">
      <alignment horizontal="center" vertical="center"/>
    </xf>
    <xf numFmtId="49" fontId="0" fillId="0" borderId="7" xfId="0" applyNumberFormat="1" applyBorder="1" applyAlignment="1">
      <alignment horizontal="center" vertical="center"/>
    </xf>
    <xf numFmtId="49" fontId="0" fillId="0" borderId="6" xfId="0" applyNumberFormat="1" applyBorder="1" applyAlignment="1">
      <alignment horizontal="center" vertical="center" wrapText="1"/>
    </xf>
    <xf numFmtId="49" fontId="0" fillId="0" borderId="7" xfId="0" applyNumberFormat="1" applyBorder="1" applyAlignment="1">
      <alignment horizontal="center" vertical="center" wrapText="1"/>
    </xf>
    <xf numFmtId="1" fontId="0" fillId="0" borderId="6" xfId="0" applyNumberFormat="1" applyBorder="1" applyAlignment="1">
      <alignment horizontal="center" vertical="center"/>
    </xf>
    <xf numFmtId="1" fontId="0" fillId="0" borderId="8" xfId="0" applyNumberFormat="1" applyBorder="1" applyAlignment="1">
      <alignment horizontal="center" vertical="center"/>
    </xf>
    <xf numFmtId="49" fontId="0" fillId="0" borderId="8" xfId="0" applyNumberFormat="1" applyBorder="1" applyAlignment="1">
      <alignment horizontal="center" vertical="center"/>
    </xf>
    <xf numFmtId="49" fontId="1" fillId="2" borderId="1" xfId="0" applyNumberFormat="1" applyFont="1" applyFill="1" applyBorder="1" applyAlignment="1">
      <alignment horizontal="center"/>
    </xf>
    <xf numFmtId="49" fontId="0" fillId="5" borderId="4" xfId="0" applyNumberFormat="1" applyFill="1" applyBorder="1" applyAlignment="1">
      <alignment horizontal="center" vertical="center"/>
    </xf>
    <xf numFmtId="49" fontId="0" fillId="3" borderId="4" xfId="0" applyNumberFormat="1" applyFill="1" applyBorder="1" applyAlignment="1">
      <alignment horizontal="center" vertical="center" wrapText="1"/>
    </xf>
    <xf numFmtId="49" fontId="0" fillId="5" borderId="4" xfId="0" applyNumberFormat="1" applyFill="1" applyBorder="1" applyAlignment="1">
      <alignment horizontal="center" vertical="center" wrapText="1"/>
    </xf>
    <xf numFmtId="49" fontId="0" fillId="6" borderId="4" xfId="0" applyNumberFormat="1" applyFill="1" applyBorder="1" applyAlignment="1">
      <alignment horizontal="center" vertical="center" wrapText="1"/>
    </xf>
    <xf numFmtId="49" fontId="0" fillId="6" borderId="4" xfId="0" applyNumberFormat="1" applyFill="1" applyBorder="1" applyAlignment="1">
      <alignment horizontal="center" vertical="center"/>
    </xf>
    <xf numFmtId="1" fontId="0" fillId="4" borderId="4" xfId="0" applyNumberFormat="1" applyFill="1" applyBorder="1" applyAlignment="1">
      <alignment horizontal="center" vertical="center"/>
    </xf>
    <xf numFmtId="49" fontId="0" fillId="0" borderId="5" xfId="0" applyNumberFormat="1" applyBorder="1" applyAlignment="1">
      <alignment horizontal="center" vertical="center"/>
    </xf>
    <xf numFmtId="1" fontId="0" fillId="4" borderId="7" xfId="0" applyNumberFormat="1" applyFill="1" applyBorder="1" applyAlignment="1">
      <alignment horizontal="center" vertical="center" wrapText="1"/>
    </xf>
    <xf numFmtId="1" fontId="0" fillId="0" borderId="7" xfId="0" applyNumberFormat="1" applyBorder="1" applyAlignment="1">
      <alignment horizontal="center" vertical="center" wrapText="1"/>
    </xf>
    <xf numFmtId="1" fontId="2" fillId="0" borderId="9" xfId="0" applyNumberFormat="1" applyFont="1" applyBorder="1" applyAlignment="1">
      <alignment horizontal="center" vertical="center" wrapText="1"/>
    </xf>
    <xf numFmtId="1" fontId="0" fillId="4" borderId="0" xfId="0" applyNumberFormat="1" applyFill="1" applyAlignment="1">
      <alignment horizontal="center" vertical="center"/>
    </xf>
    <xf numFmtId="2" fontId="0" fillId="0" borderId="0" xfId="0" applyNumberFormat="1" applyAlignment="1">
      <alignment horizontal="center" vertical="center"/>
    </xf>
    <xf numFmtId="1" fontId="2" fillId="0" borderId="9" xfId="0" applyNumberFormat="1" applyFont="1" applyBorder="1" applyAlignment="1">
      <alignment horizontal="center" vertical="center"/>
    </xf>
    <xf numFmtId="1" fontId="0" fillId="4" borderId="0" xfId="0" applyNumberFormat="1" applyFill="1" applyAlignment="1">
      <alignment horizontal="center" vertical="center" wrapText="1"/>
    </xf>
    <xf numFmtId="0" fontId="0" fillId="0" borderId="0" xfId="0" applyAlignment="1">
      <alignment wrapText="1"/>
    </xf>
    <xf numFmtId="49" fontId="2" fillId="0" borderId="10" xfId="0" applyNumberFormat="1" applyFont="1" applyBorder="1" applyAlignment="1">
      <alignment horizontal="center" vertical="center" wrapText="1"/>
    </xf>
    <xf numFmtId="1" fontId="2" fillId="4" borderId="9" xfId="0" applyNumberFormat="1" applyFont="1" applyFill="1" applyBorder="1" applyAlignment="1">
      <alignment horizontal="center" vertical="center" wrapText="1"/>
    </xf>
    <xf numFmtId="49" fontId="2" fillId="0" borderId="0" xfId="0" applyNumberFormat="1" applyFont="1" applyAlignment="1">
      <alignment horizontal="center" vertical="center"/>
    </xf>
    <xf numFmtId="49" fontId="2" fillId="0" borderId="9" xfId="0" applyNumberFormat="1" applyFont="1" applyBorder="1" applyAlignment="1">
      <alignment horizontal="center" vertical="center"/>
    </xf>
    <xf numFmtId="49" fontId="2" fillId="0" borderId="11" xfId="0" applyNumberFormat="1" applyFont="1" applyBorder="1" applyAlignment="1">
      <alignment horizontal="center" vertical="center" wrapText="1"/>
    </xf>
    <xf numFmtId="1" fontId="2" fillId="0" borderId="11" xfId="0" applyNumberFormat="1" applyFont="1" applyBorder="1" applyAlignment="1">
      <alignment horizontal="center" vertical="center"/>
    </xf>
    <xf numFmtId="1" fontId="2" fillId="0" borderId="10" xfId="0" applyNumberFormat="1" applyFont="1" applyBorder="1" applyAlignment="1">
      <alignment horizontal="center" vertical="center"/>
    </xf>
    <xf numFmtId="1" fontId="2" fillId="0" borderId="0" xfId="0" applyNumberFormat="1" applyFont="1" applyAlignment="1">
      <alignment horizontal="center" vertical="center"/>
    </xf>
    <xf numFmtId="49" fontId="2" fillId="0" borderId="4" xfId="0" applyNumberFormat="1" applyFont="1" applyBorder="1" applyAlignment="1">
      <alignment horizontal="center" vertical="center" wrapText="1"/>
    </xf>
    <xf numFmtId="49" fontId="0" fillId="3" borderId="6" xfId="0" applyNumberFormat="1" applyFill="1" applyBorder="1" applyAlignment="1">
      <alignment horizontal="center" vertical="center" wrapText="1"/>
    </xf>
    <xf numFmtId="1" fontId="0" fillId="4" borderId="8" xfId="0" applyNumberFormat="1" applyFill="1" applyBorder="1" applyAlignment="1">
      <alignment horizontal="center" vertical="center"/>
    </xf>
    <xf numFmtId="1" fontId="0" fillId="4" borderId="5" xfId="0" applyNumberFormat="1" applyFill="1" applyBorder="1" applyAlignment="1">
      <alignment horizontal="center" vertical="center"/>
    </xf>
  </cellXfs>
  <cellStyles count="1">
    <cellStyle name="Normal" xfId="0" builtinId="0"/>
  </cellStyles>
  <dxfs count="24">
    <dxf>
      <numFmt numFmtId="30" formatCode="@"/>
      <alignment horizontal="center" vertical="center" textRotation="0" wrapText="1" indent="0" justifyLastLine="0" shrinkToFit="0" readingOrder="0"/>
      <border diagonalUp="0" diagonalDown="0">
        <left/>
        <right style="thin">
          <color indexed="64"/>
        </right>
        <top/>
        <bottom/>
        <vertical/>
        <horizontal/>
      </border>
    </dxf>
    <dxf>
      <numFmt numFmtId="30" formatCode="@"/>
      <alignment horizontal="center" vertical="center" textRotation="0" wrapText="1" indent="0" justifyLastLine="0" shrinkToFit="0" readingOrder="0"/>
      <border diagonalUp="0" diagonalDown="0">
        <left/>
        <right style="thin">
          <color indexed="64"/>
        </right>
        <top/>
        <bottom/>
        <vertical/>
        <horizontal/>
      </border>
    </dxf>
    <dxf>
      <numFmt numFmtId="1" formatCode="0"/>
      <alignment horizontal="center" vertical="center" textRotation="0" wrapText="0" indent="0" justifyLastLine="0" shrinkToFit="0" readingOrder="0"/>
    </dxf>
    <dxf>
      <numFmt numFmtId="30" formatCode="@"/>
      <alignment horizontal="center" vertical="center" textRotation="0" wrapText="0" indent="0" justifyLastLine="0" shrinkToFit="0" readingOrder="0"/>
    </dxf>
    <dxf>
      <numFmt numFmtId="1" formatCode="0"/>
      <alignment horizontal="center" vertical="center" textRotation="0" wrapText="0" indent="0" justifyLastLine="0" shrinkToFit="0" readingOrder="0"/>
    </dxf>
    <dxf>
      <numFmt numFmtId="30" formatCode="@"/>
      <alignment horizontal="center" vertical="center" textRotation="0" wrapText="1" indent="0" justifyLastLine="0" shrinkToFit="0" readingOrder="0"/>
      <border diagonalUp="0" diagonalDown="0">
        <left style="thin">
          <color indexed="64"/>
        </left>
        <right/>
        <top/>
        <bottom/>
        <vertical/>
        <horizontal/>
      </border>
    </dxf>
    <dxf>
      <numFmt numFmtId="1" formatCode="0"/>
      <alignment horizontal="center" vertical="center" textRotation="0" wrapText="1" indent="0" justifyLastLine="0" shrinkToFit="0" readingOrder="0"/>
    </dxf>
    <dxf>
      <numFmt numFmtId="30" formatCode="@"/>
      <alignment horizontal="center" vertical="center" textRotation="0" wrapText="1" indent="0" justifyLastLine="0" shrinkToFit="0" readingOrder="0"/>
    </dxf>
    <dxf>
      <numFmt numFmtId="1" formatCode="0"/>
      <alignment horizontal="center" vertical="center" textRotation="0" wrapText="0" indent="0" justifyLastLine="0" shrinkToFit="0" readingOrder="0"/>
      <border diagonalUp="0" diagonalDown="0" outline="0">
        <left style="thin">
          <color indexed="64"/>
        </left>
        <right/>
        <top/>
        <bottom/>
      </border>
    </dxf>
    <dxf>
      <numFmt numFmtId="1" formatCode="0"/>
      <alignment horizontal="center" vertical="center" textRotation="0" wrapText="0" indent="0" justifyLastLine="0" shrinkToFit="0" readingOrder="0"/>
      <border diagonalUp="0" diagonalDown="0" outline="0">
        <left/>
        <right style="thin">
          <color indexed="64"/>
        </right>
        <top/>
        <bottom/>
      </border>
    </dxf>
    <dxf>
      <numFmt numFmtId="30" formatCode="@"/>
      <alignment horizontal="center" vertical="center" textRotation="0" wrapText="0" indent="0" justifyLastLine="0" shrinkToFit="0" readingOrder="0"/>
    </dxf>
    <dxf>
      <numFmt numFmtId="1" formatCode="0"/>
      <alignment horizontal="center" vertical="center" textRotation="0" wrapText="1" indent="0" justifyLastLine="0" shrinkToFit="0" readingOrder="0"/>
    </dxf>
    <dxf>
      <numFmt numFmtId="1" formatCode="0"/>
      <alignment horizontal="center" vertical="center" textRotation="0" wrapText="0" indent="0" justifyLastLine="0" shrinkToFit="0" readingOrder="0"/>
    </dxf>
    <dxf>
      <numFmt numFmtId="30" formatCode="@"/>
      <fill>
        <patternFill patternType="solid">
          <fgColor indexed="64"/>
          <bgColor theme="9" tint="0.79998168889431442"/>
        </patternFill>
      </fill>
      <alignment horizontal="center" vertical="center" textRotation="0" wrapText="0" indent="0" justifyLastLine="0" shrinkToFit="0" readingOrder="0"/>
      <border diagonalUp="0" diagonalDown="0" outline="0">
        <left style="thin">
          <color indexed="64"/>
        </left>
        <right/>
        <top/>
        <bottom/>
      </border>
    </dxf>
    <dxf>
      <numFmt numFmtId="30" formatCode="@"/>
      <alignment horizontal="center" vertical="center" textRotation="0" wrapText="0" indent="0" justifyLastLine="0" shrinkToFit="0" readingOrder="0"/>
      <border diagonalUp="0" diagonalDown="0" outline="0">
        <left/>
        <right style="thin">
          <color indexed="64"/>
        </right>
        <top/>
        <bottom/>
      </border>
    </dxf>
    <dxf>
      <numFmt numFmtId="30" formatCode="@"/>
      <alignment horizontal="center" vertical="center" textRotation="0" wrapText="1" indent="0" justifyLastLine="0" shrinkToFit="0" readingOrder="0"/>
      <border diagonalUp="0" diagonalDown="0">
        <left style="thin">
          <color indexed="64"/>
        </left>
        <right style="thin">
          <color indexed="64"/>
        </right>
        <top style="thin">
          <color theme="6"/>
        </top>
        <bottom/>
        <vertical/>
        <horizontal/>
      </border>
    </dxf>
    <dxf>
      <numFmt numFmtId="30" formatCode="@"/>
      <fill>
        <patternFill patternType="solid">
          <fgColor indexed="64"/>
          <bgColor theme="9" tint="0.79998168889431442"/>
        </patternFill>
      </fill>
      <alignment horizontal="center" vertical="center" textRotation="0" wrapText="0" indent="0" justifyLastLine="0" shrinkToFit="0" readingOrder="0"/>
    </dxf>
    <dxf>
      <numFmt numFmtId="30" formatCode="@"/>
      <fill>
        <patternFill patternType="solid">
          <fgColor indexed="64"/>
          <bgColor theme="9" tint="0.79998168889431442"/>
        </patternFill>
      </fill>
      <alignment horizontal="center" vertical="center" textRotation="0" wrapText="0" indent="0" justifyLastLine="0" shrinkToFit="0" readingOrder="0"/>
    </dxf>
    <dxf>
      <numFmt numFmtId="1" formatCode="0"/>
      <fill>
        <patternFill patternType="solid">
          <fgColor indexed="64"/>
          <bgColor theme="9" tint="0.79998168889431442"/>
        </patternFill>
      </fill>
      <alignment horizontal="center" vertical="center" textRotation="0" wrapText="0" indent="0" justifyLastLine="0" shrinkToFit="0" readingOrder="0"/>
    </dxf>
    <dxf>
      <numFmt numFmtId="1" formatCode="0"/>
      <fill>
        <patternFill patternType="solid">
          <fgColor indexed="64"/>
          <bgColor theme="9" tint="0.79998168889431442"/>
        </patternFill>
      </fill>
      <alignment horizontal="center" vertical="center" textRotation="0" wrapText="0" indent="0" justifyLastLine="0" shrinkToFit="0" readingOrder="0"/>
    </dxf>
    <dxf>
      <numFmt numFmtId="30" formatCode="@"/>
      <fill>
        <patternFill patternType="solid">
          <fgColor indexed="64"/>
          <bgColor theme="9" tint="0.79998168889431442"/>
        </patternFill>
      </fill>
      <alignment horizontal="center" vertical="center" textRotation="0" wrapText="1" indent="0" justifyLastLine="0" shrinkToFit="0" readingOrder="0"/>
    </dxf>
    <dxf>
      <numFmt numFmtId="30" formatCode="@"/>
      <fill>
        <patternFill patternType="solid">
          <fgColor indexed="64"/>
          <bgColor theme="9" tint="0.79998168889431442"/>
        </patternFill>
      </fill>
      <alignment horizontal="center" vertical="center" textRotation="0" wrapText="0" indent="0" justifyLastLine="0" shrinkToFit="0" readingOrder="0"/>
      <border diagonalUp="0" diagonalDown="0" outline="0">
        <left style="thin">
          <color indexed="64"/>
        </left>
        <right/>
        <top/>
        <bottom/>
      </border>
    </dxf>
    <dxf>
      <alignment horizontal="center" vertical="center" textRotation="0" wrapText="0" indent="0" justifyLastLine="0" shrinkToFit="0" readingOrder="0"/>
    </dxf>
    <dxf>
      <alignment horizontal="center" vertical="bottom" textRotation="0" wrapText="0" indent="0" justifyLastLine="0" shrinkToFit="0" readingOrder="0"/>
    </dxf>
  </dxfs>
  <tableStyles count="0" defaultTableStyle="TableStyleMedium2" defaultPivotStyle="PivotStyleLight16"/>
  <colors>
    <mruColors>
      <color rgb="FFFBF8A5"/>
      <color rgb="FFDE9977"/>
      <color rgb="FFF9FA98"/>
      <color rgb="FFEDFA5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D0E4D16-E12E-104A-860F-B6F418AD59F2}" name="Table1" displayName="Table1" ref="B2:W410" totalsRowShown="0" headerRowDxfId="23" dataDxfId="22">
  <autoFilter ref="B2:W410" xr:uid="{0D0E4D16-E12E-104A-860F-B6F418AD59F2}">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autoFilter>
  <tableColumns count="22">
    <tableColumn id="23" xr3:uid="{17C4588B-AD57-674B-9A74-610C488D080A}" name="Trial ID" dataDxfId="21"/>
    <tableColumn id="1" xr3:uid="{B977D2F4-5C1F-9845-9D79-0D01DDA079ED}" name="Task" dataDxfId="20"/>
    <tableColumn id="2" xr3:uid="{61F98674-707F-D84F-BFE6-130D5185081B}" name="Column1" dataDxfId="19"/>
    <tableColumn id="3" xr3:uid="{7795E247-0040-104F-B347-01EB75B9AE40}" name="|TRGC|" dataDxfId="18"/>
    <tableColumn id="12" xr3:uid="{626A14D2-9478-DC4D-AF9D-64721F7F85D8}" name="TRGC" dataDxfId="17"/>
    <tableColumn id="11" xr3:uid="{A6414CB8-1F52-2A49-A438-09A92DA63A93}" name="Category" dataDxfId="16"/>
    <tableColumn id="16" xr3:uid="{80A4A532-7643-4841-9E65-4B997A02F940}" name="Object Placement" dataDxfId="15"/>
    <tableColumn id="17" xr3:uid="{AA72405A-038D-3645-83CE-9B909B635950}" name="Challenge" dataDxfId="14"/>
    <tableColumn id="4" xr3:uid="{D3FFED7B-DE56-6D45-A311-2753845272DD}" name="Initial Plan (P1)" dataDxfId="13"/>
    <tableColumn id="14" xr3:uid="{616484AE-C916-FC48-9109-25505781F5A2}" name="|P1|" dataDxfId="12"/>
    <tableColumn id="5" xr3:uid="{C549AD05-BA63-724F-B112-047482CB57F4}" name="PSR1" dataDxfId="11"/>
    <tableColumn id="6" xr3:uid="{0CCE962E-EB35-EE47-8D78-D88653DA6DCE}" name="GCR1" dataDxfId="10"/>
    <tableColumn id="7" xr3:uid="{C0DBDE42-DF79-1640-84F8-55B875A816A8}" name="ESR1" dataDxfId="9"/>
    <tableColumn id="8" xr3:uid="{76CCC9D1-3F7F-CF48-A875-4CEE73DB0CA1}" name="PIC" dataDxfId="8"/>
    <tableColumn id="9" xr3:uid="{0AF40955-123D-2E49-B14A-96428A73BECA}" name="Problem Identified" dataDxfId="7"/>
    <tableColumn id="15" xr3:uid="{5440ECF5-4BEC-C045-A3E3-249EC92B98CA}" name="CIC" dataDxfId="6"/>
    <tableColumn id="19" xr3:uid="{45E2FEEA-B611-D842-8F09-4F7A1D402754}" name="Alternative Plan (P2)" dataDxfId="5"/>
    <tableColumn id="18" xr3:uid="{6DBF32BA-926E-3F4A-A89B-2C3576CA06DB}" name="|P2|" dataDxfId="4"/>
    <tableColumn id="21" xr3:uid="{23F07EAA-6935-5449-A828-DDCF07FD7311}" name="GCR2" dataDxfId="3"/>
    <tableColumn id="10" xr3:uid="{5F53545E-9034-1048-864B-BA16363329EF}" name="ESR2" dataDxfId="2"/>
    <tableColumn id="13" xr3:uid="{C801A35B-63F3-4148-8D31-221D2DCC7BE7}" name="Visual Input" dataDxfId="1"/>
    <tableColumn id="24" xr3:uid="{614ACBF8-3C1A-B942-B675-3A6C42EA7478}" name="Framework Malfunction Reason(s)" dataDxfId="0"/>
  </tableColumns>
  <tableStyleInfo name="TableStyleLight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hyperlink" Target="https://github.com/pablomoreno555/adaptive-task-planning/tree/main/data/visual_input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A033F7-DF4F-D145-9462-8923E7729DAA}">
  <dimension ref="B1:Y1079"/>
  <sheetViews>
    <sheetView tabSelected="1" zoomScale="50" zoomScaleNormal="56" workbookViewId="0">
      <selection activeCell="J369" sqref="J369"/>
    </sheetView>
  </sheetViews>
  <sheetFormatPr baseColWidth="10" defaultRowHeight="16" x14ac:dyDescent="0.2"/>
  <cols>
    <col min="2" max="2" width="11.83203125" style="14" customWidth="1"/>
    <col min="3" max="3" width="21.6640625" style="8" bestFit="1" customWidth="1"/>
    <col min="4" max="4" width="9.6640625" style="9" bestFit="1" customWidth="1"/>
    <col min="5" max="5" width="14.1640625" style="9" customWidth="1"/>
    <col min="6" max="6" width="34.33203125" style="5" customWidth="1"/>
    <col min="7" max="7" width="11" style="5" bestFit="1" customWidth="1"/>
    <col min="8" max="8" width="46.5" style="5" customWidth="1"/>
    <col min="9" max="9" width="26.83203125" style="5" customWidth="1"/>
    <col min="10" max="10" width="52.33203125" style="5" customWidth="1"/>
    <col min="11" max="11" width="7.83203125" style="15" bestFit="1" customWidth="1"/>
    <col min="12" max="12" width="8.33203125" style="9" bestFit="1" customWidth="1"/>
    <col min="13" max="13" width="10.33203125" style="5" bestFit="1" customWidth="1"/>
    <col min="14" max="14" width="9.83203125" style="9" customWidth="1"/>
    <col min="15" max="15" width="9" style="9" bestFit="1" customWidth="1"/>
    <col min="16" max="16" width="28" style="5" customWidth="1"/>
    <col min="17" max="17" width="9" style="5" bestFit="1" customWidth="1"/>
    <col min="18" max="18" width="36.6640625" style="5" customWidth="1"/>
    <col min="19" max="19" width="8.33203125" style="9" bestFit="1" customWidth="1"/>
    <col min="20" max="20" width="10" style="5" bestFit="1" customWidth="1"/>
    <col min="21" max="21" width="9.83203125" style="9" customWidth="1"/>
    <col min="22" max="22" width="27.5" style="5" customWidth="1"/>
    <col min="23" max="23" width="39.6640625" customWidth="1"/>
    <col min="25" max="25" width="20.5" customWidth="1"/>
  </cols>
  <sheetData>
    <row r="1" spans="2:25" ht="119" x14ac:dyDescent="0.2">
      <c r="B1" s="4" t="s">
        <v>809</v>
      </c>
      <c r="C1" s="4" t="s">
        <v>813</v>
      </c>
      <c r="D1" s="10" t="s">
        <v>814</v>
      </c>
      <c r="E1" s="10" t="s">
        <v>800</v>
      </c>
      <c r="F1" s="4" t="s">
        <v>803</v>
      </c>
      <c r="G1" s="4" t="s">
        <v>805</v>
      </c>
      <c r="H1" s="4" t="s">
        <v>811</v>
      </c>
      <c r="I1" s="4" t="s">
        <v>812</v>
      </c>
      <c r="J1" s="4" t="s">
        <v>806</v>
      </c>
      <c r="K1" s="10" t="s">
        <v>793</v>
      </c>
      <c r="L1" s="10" t="s">
        <v>795</v>
      </c>
      <c r="M1" s="4" t="s">
        <v>798</v>
      </c>
      <c r="N1" s="10" t="s">
        <v>790</v>
      </c>
      <c r="O1" s="10" t="s">
        <v>19</v>
      </c>
      <c r="P1" s="10" t="s">
        <v>807</v>
      </c>
      <c r="Q1" s="10" t="s">
        <v>422</v>
      </c>
      <c r="R1" s="4" t="s">
        <v>808</v>
      </c>
      <c r="S1" s="10" t="s">
        <v>794</v>
      </c>
      <c r="T1" s="4" t="s">
        <v>799</v>
      </c>
      <c r="U1" s="10" t="s">
        <v>792</v>
      </c>
      <c r="V1" s="4" t="s">
        <v>816</v>
      </c>
      <c r="W1" s="4" t="s">
        <v>815</v>
      </c>
      <c r="Y1" s="4"/>
    </row>
    <row r="2" spans="2:25" x14ac:dyDescent="0.2">
      <c r="B2" s="30" t="s">
        <v>48</v>
      </c>
      <c r="C2" s="2" t="s">
        <v>0</v>
      </c>
      <c r="D2" s="11" t="s">
        <v>802</v>
      </c>
      <c r="E2" s="11" t="s">
        <v>6</v>
      </c>
      <c r="F2" s="2" t="s">
        <v>5</v>
      </c>
      <c r="G2" s="2" t="s">
        <v>1</v>
      </c>
      <c r="H2" s="2" t="s">
        <v>39</v>
      </c>
      <c r="I2" s="12" t="s">
        <v>10</v>
      </c>
      <c r="J2" s="2" t="s">
        <v>13</v>
      </c>
      <c r="K2" s="11" t="s">
        <v>14</v>
      </c>
      <c r="L2" s="11" t="s">
        <v>796</v>
      </c>
      <c r="M2" s="2" t="s">
        <v>797</v>
      </c>
      <c r="N2" s="16" t="s">
        <v>791</v>
      </c>
      <c r="O2" s="18" t="s">
        <v>2</v>
      </c>
      <c r="P2" s="2" t="s">
        <v>9</v>
      </c>
      <c r="Q2" s="2" t="s">
        <v>421</v>
      </c>
      <c r="R2" s="1" t="s">
        <v>801</v>
      </c>
      <c r="S2" s="11" t="s">
        <v>15</v>
      </c>
      <c r="T2" s="2" t="s">
        <v>16</v>
      </c>
      <c r="U2" s="11" t="s">
        <v>23</v>
      </c>
      <c r="V2" s="11" t="s">
        <v>810</v>
      </c>
      <c r="W2" s="12" t="s">
        <v>804</v>
      </c>
    </row>
    <row r="3" spans="2:25" ht="102" x14ac:dyDescent="0.2">
      <c r="B3" s="20" t="s">
        <v>199</v>
      </c>
      <c r="C3" s="4" t="s">
        <v>49</v>
      </c>
      <c r="D3" s="7">
        <v>201</v>
      </c>
      <c r="E3" s="7">
        <v>1</v>
      </c>
      <c r="F3" s="4" t="s">
        <v>50</v>
      </c>
      <c r="G3" s="4" t="s">
        <v>18</v>
      </c>
      <c r="H3" s="4"/>
      <c r="I3" s="13" t="s">
        <v>3</v>
      </c>
      <c r="J3" s="6" t="s">
        <v>51</v>
      </c>
      <c r="K3" s="7">
        <v>6</v>
      </c>
      <c r="L3" s="10">
        <v>1</v>
      </c>
      <c r="M3" s="3" t="s">
        <v>17</v>
      </c>
      <c r="N3" s="17">
        <v>1</v>
      </c>
      <c r="O3" s="19"/>
      <c r="P3" s="4"/>
      <c r="Q3" s="10"/>
      <c r="R3" s="6"/>
      <c r="S3" s="7"/>
      <c r="T3" s="3"/>
      <c r="U3" s="7"/>
      <c r="V3" s="6"/>
      <c r="W3" s="13"/>
    </row>
    <row r="4" spans="2:25" ht="102" x14ac:dyDescent="0.2">
      <c r="B4" s="20" t="s">
        <v>200</v>
      </c>
      <c r="C4" s="4" t="s">
        <v>49</v>
      </c>
      <c r="D4" s="7">
        <v>201</v>
      </c>
      <c r="E4" s="7">
        <v>1</v>
      </c>
      <c r="F4" s="4" t="s">
        <v>50</v>
      </c>
      <c r="G4" s="4" t="s">
        <v>18</v>
      </c>
      <c r="H4" s="4"/>
      <c r="I4" s="13" t="s">
        <v>3</v>
      </c>
      <c r="J4" s="6" t="s">
        <v>52</v>
      </c>
      <c r="K4" s="7">
        <v>6</v>
      </c>
      <c r="L4" s="10">
        <v>1</v>
      </c>
      <c r="M4" s="3" t="s">
        <v>17</v>
      </c>
      <c r="N4" s="17">
        <v>1</v>
      </c>
      <c r="O4" s="19"/>
      <c r="P4" s="4"/>
      <c r="Q4" s="10"/>
      <c r="R4" s="6"/>
      <c r="S4" s="7"/>
      <c r="T4" s="3"/>
      <c r="U4" s="7"/>
      <c r="V4" s="6"/>
      <c r="W4" s="13"/>
    </row>
    <row r="5" spans="2:25" ht="102" x14ac:dyDescent="0.2">
      <c r="B5" s="20" t="s">
        <v>201</v>
      </c>
      <c r="C5" s="4" t="s">
        <v>49</v>
      </c>
      <c r="D5" s="7">
        <v>201</v>
      </c>
      <c r="E5" s="7">
        <v>1</v>
      </c>
      <c r="F5" s="4" t="s">
        <v>50</v>
      </c>
      <c r="G5" s="4" t="s">
        <v>18</v>
      </c>
      <c r="H5" s="4"/>
      <c r="I5" s="13" t="s">
        <v>3</v>
      </c>
      <c r="J5" s="6" t="s">
        <v>51</v>
      </c>
      <c r="K5" s="7">
        <v>6</v>
      </c>
      <c r="L5" s="10">
        <v>1</v>
      </c>
      <c r="M5" s="3" t="s">
        <v>17</v>
      </c>
      <c r="N5" s="17">
        <v>1</v>
      </c>
      <c r="O5" s="19"/>
      <c r="P5" s="4"/>
      <c r="Q5" s="10"/>
      <c r="R5" s="6"/>
      <c r="S5" s="7"/>
      <c r="T5" s="3"/>
      <c r="U5" s="7"/>
      <c r="V5" s="6"/>
      <c r="W5" s="13"/>
    </row>
    <row r="6" spans="2:25" ht="102" x14ac:dyDescent="0.2">
      <c r="B6" s="20" t="s">
        <v>202</v>
      </c>
      <c r="C6" s="4" t="s">
        <v>49</v>
      </c>
      <c r="D6" s="7">
        <v>201</v>
      </c>
      <c r="E6" s="7">
        <v>1</v>
      </c>
      <c r="F6" s="4" t="s">
        <v>50</v>
      </c>
      <c r="G6" s="4" t="s">
        <v>18</v>
      </c>
      <c r="H6" s="4"/>
      <c r="I6" s="13" t="s">
        <v>3</v>
      </c>
      <c r="J6" s="6" t="s">
        <v>51</v>
      </c>
      <c r="K6" s="7">
        <v>6</v>
      </c>
      <c r="L6" s="10">
        <v>1</v>
      </c>
      <c r="M6" s="3" t="s">
        <v>17</v>
      </c>
      <c r="N6" s="17">
        <v>1</v>
      </c>
      <c r="O6" s="19"/>
      <c r="P6" s="4"/>
      <c r="Q6" s="10"/>
      <c r="R6" s="6"/>
      <c r="S6" s="7"/>
      <c r="T6" s="3"/>
      <c r="U6" s="7"/>
      <c r="V6" s="6"/>
      <c r="W6" s="13"/>
    </row>
    <row r="7" spans="2:25" ht="102" x14ac:dyDescent="0.2">
      <c r="B7" s="20" t="s">
        <v>203</v>
      </c>
      <c r="C7" s="4" t="s">
        <v>49</v>
      </c>
      <c r="D7" s="7">
        <v>201</v>
      </c>
      <c r="E7" s="7">
        <v>1</v>
      </c>
      <c r="F7" s="4" t="s">
        <v>50</v>
      </c>
      <c r="G7" s="4" t="s">
        <v>18</v>
      </c>
      <c r="H7" s="4"/>
      <c r="I7" s="13" t="s">
        <v>3</v>
      </c>
      <c r="J7" s="6" t="s">
        <v>52</v>
      </c>
      <c r="K7" s="7">
        <v>6</v>
      </c>
      <c r="L7" s="10">
        <v>1</v>
      </c>
      <c r="M7" s="3" t="s">
        <v>17</v>
      </c>
      <c r="N7" s="17">
        <v>1</v>
      </c>
      <c r="O7" s="19"/>
      <c r="P7" s="4"/>
      <c r="Q7" s="10"/>
      <c r="R7" s="6"/>
      <c r="S7" s="7"/>
      <c r="T7" s="3"/>
      <c r="U7" s="7"/>
      <c r="V7" s="6"/>
      <c r="W7" s="13"/>
    </row>
    <row r="8" spans="2:25" ht="136" x14ac:dyDescent="0.2">
      <c r="B8" s="35" t="s">
        <v>204</v>
      </c>
      <c r="C8" s="4" t="s">
        <v>49</v>
      </c>
      <c r="D8" s="7">
        <v>201</v>
      </c>
      <c r="E8" s="7">
        <v>1</v>
      </c>
      <c r="F8" s="4" t="s">
        <v>50</v>
      </c>
      <c r="G8" s="4" t="s">
        <v>36</v>
      </c>
      <c r="H8" s="4" t="s">
        <v>192</v>
      </c>
      <c r="I8" s="13" t="s">
        <v>152</v>
      </c>
      <c r="J8" s="6" t="s">
        <v>51</v>
      </c>
      <c r="K8" s="7">
        <v>6</v>
      </c>
      <c r="L8" s="10">
        <v>1</v>
      </c>
      <c r="M8" s="3" t="s">
        <v>12</v>
      </c>
      <c r="N8" s="17">
        <v>0</v>
      </c>
      <c r="O8" s="19">
        <v>1</v>
      </c>
      <c r="P8" s="4" t="s">
        <v>193</v>
      </c>
      <c r="Q8" s="10">
        <v>1</v>
      </c>
      <c r="R8" s="6" t="s">
        <v>52</v>
      </c>
      <c r="S8" s="7">
        <v>6</v>
      </c>
      <c r="T8" s="3" t="s">
        <v>17</v>
      </c>
      <c r="U8" s="7">
        <v>1</v>
      </c>
      <c r="V8" s="6" t="s">
        <v>714</v>
      </c>
      <c r="W8" s="13"/>
    </row>
    <row r="9" spans="2:25" ht="136" x14ac:dyDescent="0.2">
      <c r="B9" s="35" t="s">
        <v>205</v>
      </c>
      <c r="C9" s="4" t="s">
        <v>49</v>
      </c>
      <c r="D9" s="7">
        <v>201</v>
      </c>
      <c r="E9" s="7">
        <v>1</v>
      </c>
      <c r="F9" s="4" t="s">
        <v>50</v>
      </c>
      <c r="G9" s="4" t="s">
        <v>36</v>
      </c>
      <c r="H9" s="4" t="s">
        <v>192</v>
      </c>
      <c r="I9" s="13" t="s">
        <v>152</v>
      </c>
      <c r="J9" s="6" t="s">
        <v>51</v>
      </c>
      <c r="K9" s="7">
        <v>6</v>
      </c>
      <c r="L9" s="10">
        <v>1</v>
      </c>
      <c r="M9" s="3" t="s">
        <v>12</v>
      </c>
      <c r="N9" s="17">
        <v>0</v>
      </c>
      <c r="O9" s="19">
        <v>1</v>
      </c>
      <c r="P9" s="4" t="s">
        <v>194</v>
      </c>
      <c r="Q9" s="10">
        <v>1</v>
      </c>
      <c r="R9" s="6" t="s">
        <v>52</v>
      </c>
      <c r="S9" s="7">
        <v>6</v>
      </c>
      <c r="T9" s="3" t="s">
        <v>17</v>
      </c>
      <c r="U9" s="7">
        <v>1</v>
      </c>
      <c r="V9" s="6" t="s">
        <v>714</v>
      </c>
      <c r="W9" s="13"/>
    </row>
    <row r="10" spans="2:25" ht="136" x14ac:dyDescent="0.2">
      <c r="B10" s="35" t="s">
        <v>206</v>
      </c>
      <c r="C10" s="4" t="s">
        <v>49</v>
      </c>
      <c r="D10" s="7">
        <v>201</v>
      </c>
      <c r="E10" s="7">
        <v>1</v>
      </c>
      <c r="F10" s="4" t="s">
        <v>50</v>
      </c>
      <c r="G10" s="4" t="s">
        <v>36</v>
      </c>
      <c r="H10" s="4" t="s">
        <v>192</v>
      </c>
      <c r="I10" s="13" t="s">
        <v>152</v>
      </c>
      <c r="J10" s="6" t="s">
        <v>51</v>
      </c>
      <c r="K10" s="7">
        <v>6</v>
      </c>
      <c r="L10" s="10">
        <v>1</v>
      </c>
      <c r="M10" s="3" t="s">
        <v>12</v>
      </c>
      <c r="N10" s="17">
        <v>0</v>
      </c>
      <c r="O10" s="19">
        <v>1</v>
      </c>
      <c r="P10" s="4" t="s">
        <v>194</v>
      </c>
      <c r="Q10" s="10">
        <v>1</v>
      </c>
      <c r="R10" s="6" t="s">
        <v>52</v>
      </c>
      <c r="S10" s="7">
        <v>6</v>
      </c>
      <c r="T10" s="3" t="s">
        <v>17</v>
      </c>
      <c r="U10" s="7">
        <v>1</v>
      </c>
      <c r="V10" s="6" t="s">
        <v>714</v>
      </c>
      <c r="W10" s="13"/>
    </row>
    <row r="11" spans="2:25" ht="136" x14ac:dyDescent="0.2">
      <c r="B11" s="35" t="s">
        <v>207</v>
      </c>
      <c r="C11" s="4" t="s">
        <v>49</v>
      </c>
      <c r="D11" s="7">
        <v>201</v>
      </c>
      <c r="E11" s="7">
        <v>1</v>
      </c>
      <c r="F11" s="4" t="s">
        <v>50</v>
      </c>
      <c r="G11" s="4" t="s">
        <v>36</v>
      </c>
      <c r="H11" s="4" t="s">
        <v>192</v>
      </c>
      <c r="I11" s="13" t="s">
        <v>152</v>
      </c>
      <c r="J11" s="6" t="s">
        <v>51</v>
      </c>
      <c r="K11" s="7">
        <v>6</v>
      </c>
      <c r="L11" s="10">
        <v>1</v>
      </c>
      <c r="M11" s="3" t="s">
        <v>12</v>
      </c>
      <c r="N11" s="17">
        <v>0</v>
      </c>
      <c r="O11" s="19">
        <v>1</v>
      </c>
      <c r="P11" s="4" t="s">
        <v>193</v>
      </c>
      <c r="Q11" s="10">
        <v>1</v>
      </c>
      <c r="R11" s="6" t="s">
        <v>52</v>
      </c>
      <c r="S11" s="7">
        <v>6</v>
      </c>
      <c r="T11" s="3" t="s">
        <v>17</v>
      </c>
      <c r="U11" s="7">
        <v>1</v>
      </c>
      <c r="V11" s="6" t="s">
        <v>714</v>
      </c>
      <c r="W11" s="13"/>
    </row>
    <row r="12" spans="2:25" ht="136" x14ac:dyDescent="0.2">
      <c r="B12" s="35" t="s">
        <v>208</v>
      </c>
      <c r="C12" s="4" t="s">
        <v>49</v>
      </c>
      <c r="D12" s="7">
        <v>201</v>
      </c>
      <c r="E12" s="7">
        <v>1</v>
      </c>
      <c r="F12" s="4" t="s">
        <v>50</v>
      </c>
      <c r="G12" s="4" t="s">
        <v>36</v>
      </c>
      <c r="H12" s="4" t="s">
        <v>192</v>
      </c>
      <c r="I12" s="13" t="s">
        <v>152</v>
      </c>
      <c r="J12" s="6" t="s">
        <v>51</v>
      </c>
      <c r="K12" s="7">
        <v>6</v>
      </c>
      <c r="L12" s="10">
        <v>1</v>
      </c>
      <c r="M12" s="3" t="s">
        <v>12</v>
      </c>
      <c r="N12" s="17">
        <v>0</v>
      </c>
      <c r="O12" s="19">
        <v>1</v>
      </c>
      <c r="P12" s="4" t="s">
        <v>194</v>
      </c>
      <c r="Q12" s="10">
        <v>1</v>
      </c>
      <c r="R12" s="6" t="s">
        <v>52</v>
      </c>
      <c r="S12" s="7">
        <v>6</v>
      </c>
      <c r="T12" s="3" t="s">
        <v>17</v>
      </c>
      <c r="U12" s="7">
        <v>1</v>
      </c>
      <c r="V12" s="6" t="s">
        <v>714</v>
      </c>
      <c r="W12" s="13"/>
    </row>
    <row r="13" spans="2:25" ht="51" x14ac:dyDescent="0.2">
      <c r="B13" s="14" t="s">
        <v>748</v>
      </c>
      <c r="C13" s="4" t="s">
        <v>49</v>
      </c>
      <c r="D13" s="7"/>
      <c r="E13" s="7"/>
      <c r="F13" s="3"/>
      <c r="G13" s="3"/>
      <c r="H13" s="4"/>
      <c r="I13" s="37"/>
      <c r="J13" s="14"/>
      <c r="K13" s="42">
        <f ca="1">AVERAGE(OFFSET(INDIRECT(ADDRESS(ROW(), COLUMN())), -10, 0, 5, 1))</f>
        <v>6</v>
      </c>
      <c r="L13" s="42">
        <f ca="1">AVERAGE(OFFSET(INDIRECT(ADDRESS(ROW(), COLUMN())), -10, 0, 5, 1))</f>
        <v>1</v>
      </c>
      <c r="M13" s="3"/>
      <c r="N13" s="42">
        <f ca="1">AVERAGE(OFFSET(INDIRECT(ADDRESS(ROW(), COLUMN())), -10, 0, 5, 1))</f>
        <v>1</v>
      </c>
      <c r="O13" s="19"/>
      <c r="P13" s="4"/>
      <c r="Q13" s="10"/>
      <c r="R13" s="6"/>
      <c r="S13" s="7"/>
      <c r="T13" s="3"/>
      <c r="U13" s="7"/>
      <c r="V13" s="6"/>
      <c r="W13" s="13"/>
    </row>
    <row r="14" spans="2:25" ht="68" x14ac:dyDescent="0.2">
      <c r="B14" s="14" t="s">
        <v>415</v>
      </c>
      <c r="C14" s="4" t="s">
        <v>49</v>
      </c>
      <c r="D14" s="7"/>
      <c r="E14" s="7"/>
      <c r="F14" s="3"/>
      <c r="G14" s="3"/>
      <c r="H14" s="4"/>
      <c r="I14" s="13" t="s">
        <v>152</v>
      </c>
      <c r="J14" s="14"/>
      <c r="K14" s="7"/>
      <c r="L14" s="10"/>
      <c r="M14" s="3"/>
      <c r="N14" s="17"/>
      <c r="O14" s="42">
        <f ca="1">AVERAGE(OFFSET(INDIRECT(ADDRESS(ROW(), COLUMN())), -6, 0, 5, 1))</f>
        <v>1</v>
      </c>
      <c r="P14" s="4"/>
      <c r="Q14" s="42">
        <f ca="1">AVERAGE(OFFSET(INDIRECT(ADDRESS(ROW(), COLUMN())), -6, 0, 5, 1))</f>
        <v>1</v>
      </c>
      <c r="R14" s="6"/>
      <c r="S14" s="42">
        <f ca="1">AVERAGE(OFFSET(INDIRECT(ADDRESS(ROW(), COLUMN())), -6, 0, 5, 1))</f>
        <v>6</v>
      </c>
      <c r="T14" s="3"/>
      <c r="U14" s="42">
        <f ca="1">AVERAGE(OFFSET(INDIRECT(ADDRESS(ROW(), COLUMN())), -6, 0, 5, 1))</f>
        <v>1</v>
      </c>
      <c r="V14" s="6"/>
      <c r="W14" s="13"/>
    </row>
    <row r="15" spans="2:25" ht="102" x14ac:dyDescent="0.2">
      <c r="B15" s="20" t="s">
        <v>209</v>
      </c>
      <c r="C15" s="4" t="s">
        <v>54</v>
      </c>
      <c r="D15" s="7">
        <v>330</v>
      </c>
      <c r="E15" s="7">
        <v>0</v>
      </c>
      <c r="F15" s="4" t="s">
        <v>37</v>
      </c>
      <c r="G15" s="4" t="s">
        <v>18</v>
      </c>
      <c r="H15" s="4"/>
      <c r="I15" s="13" t="s">
        <v>3</v>
      </c>
      <c r="J15" s="6" t="s">
        <v>38</v>
      </c>
      <c r="K15" s="7">
        <v>6</v>
      </c>
      <c r="L15" s="10">
        <v>1</v>
      </c>
      <c r="M15" s="3" t="s">
        <v>17</v>
      </c>
      <c r="N15" s="17">
        <v>1</v>
      </c>
      <c r="O15" s="19"/>
      <c r="P15" s="4"/>
      <c r="Q15" s="10"/>
      <c r="R15" s="6"/>
      <c r="S15" s="7"/>
      <c r="T15" s="3"/>
      <c r="U15" s="7"/>
      <c r="V15" s="6"/>
      <c r="W15" s="13"/>
    </row>
    <row r="16" spans="2:25" ht="102" x14ac:dyDescent="0.2">
      <c r="B16" s="20" t="s">
        <v>210</v>
      </c>
      <c r="C16" s="4" t="s">
        <v>54</v>
      </c>
      <c r="D16" s="7">
        <v>330</v>
      </c>
      <c r="E16" s="7">
        <v>0</v>
      </c>
      <c r="F16" s="4" t="s">
        <v>37</v>
      </c>
      <c r="G16" s="4" t="s">
        <v>18</v>
      </c>
      <c r="H16" s="4"/>
      <c r="I16" s="13" t="s">
        <v>3</v>
      </c>
      <c r="J16" s="6" t="s">
        <v>38</v>
      </c>
      <c r="K16" s="7">
        <v>6</v>
      </c>
      <c r="L16" s="10">
        <v>1</v>
      </c>
      <c r="M16" s="3" t="s">
        <v>17</v>
      </c>
      <c r="N16" s="17">
        <v>1</v>
      </c>
      <c r="O16" s="19"/>
      <c r="P16" s="4"/>
      <c r="Q16" s="10"/>
      <c r="R16" s="6"/>
      <c r="S16" s="7"/>
      <c r="T16" s="3"/>
      <c r="U16" s="7"/>
      <c r="V16" s="6"/>
      <c r="W16" s="13"/>
    </row>
    <row r="17" spans="2:23" ht="102" x14ac:dyDescent="0.2">
      <c r="B17" s="20" t="s">
        <v>211</v>
      </c>
      <c r="C17" s="4" t="s">
        <v>54</v>
      </c>
      <c r="D17" s="7">
        <v>330</v>
      </c>
      <c r="E17" s="7">
        <v>0</v>
      </c>
      <c r="F17" s="4" t="s">
        <v>37</v>
      </c>
      <c r="G17" s="4" t="s">
        <v>18</v>
      </c>
      <c r="H17" s="4"/>
      <c r="I17" s="13" t="s">
        <v>3</v>
      </c>
      <c r="J17" s="6" t="s">
        <v>38</v>
      </c>
      <c r="K17" s="7">
        <v>6</v>
      </c>
      <c r="L17" s="10">
        <v>1</v>
      </c>
      <c r="M17" s="3" t="s">
        <v>17</v>
      </c>
      <c r="N17" s="17">
        <v>1</v>
      </c>
      <c r="O17" s="19"/>
      <c r="P17" s="4"/>
      <c r="Q17" s="10"/>
      <c r="R17" s="6"/>
      <c r="S17" s="7"/>
      <c r="T17" s="3"/>
      <c r="U17" s="7"/>
      <c r="V17" s="6"/>
      <c r="W17" s="13"/>
    </row>
    <row r="18" spans="2:23" ht="102" x14ac:dyDescent="0.2">
      <c r="B18" s="20" t="s">
        <v>212</v>
      </c>
      <c r="C18" s="4" t="s">
        <v>54</v>
      </c>
      <c r="D18" s="7">
        <v>330</v>
      </c>
      <c r="E18" s="7">
        <v>0</v>
      </c>
      <c r="F18" s="4" t="s">
        <v>37</v>
      </c>
      <c r="G18" s="4" t="s">
        <v>18</v>
      </c>
      <c r="H18" s="4"/>
      <c r="I18" s="13" t="s">
        <v>3</v>
      </c>
      <c r="J18" s="6" t="s">
        <v>38</v>
      </c>
      <c r="K18" s="7">
        <v>6</v>
      </c>
      <c r="L18" s="10">
        <v>1</v>
      </c>
      <c r="M18" s="3" t="s">
        <v>17</v>
      </c>
      <c r="N18" s="17">
        <v>1</v>
      </c>
      <c r="O18" s="19"/>
      <c r="P18" s="4"/>
      <c r="Q18" s="10"/>
      <c r="R18" s="6"/>
      <c r="S18" s="7"/>
      <c r="T18" s="3"/>
      <c r="U18" s="7"/>
      <c r="V18" s="6"/>
      <c r="W18" s="13"/>
    </row>
    <row r="19" spans="2:23" ht="102" x14ac:dyDescent="0.2">
      <c r="B19" s="20" t="s">
        <v>213</v>
      </c>
      <c r="C19" s="4" t="s">
        <v>54</v>
      </c>
      <c r="D19" s="7">
        <v>330</v>
      </c>
      <c r="E19" s="7">
        <v>0</v>
      </c>
      <c r="F19" s="4" t="s">
        <v>37</v>
      </c>
      <c r="G19" s="4" t="s">
        <v>18</v>
      </c>
      <c r="H19" s="4"/>
      <c r="I19" s="13" t="s">
        <v>3</v>
      </c>
      <c r="J19" s="6" t="s">
        <v>38</v>
      </c>
      <c r="K19" s="7">
        <v>6</v>
      </c>
      <c r="L19" s="10">
        <v>1</v>
      </c>
      <c r="M19" s="3" t="s">
        <v>17</v>
      </c>
      <c r="N19" s="17">
        <v>1</v>
      </c>
      <c r="O19" s="19"/>
      <c r="P19" s="4"/>
      <c r="Q19" s="10"/>
      <c r="R19" s="6"/>
      <c r="S19" s="7"/>
      <c r="T19" s="3"/>
      <c r="U19" s="7"/>
      <c r="V19" s="6"/>
      <c r="W19" s="13"/>
    </row>
    <row r="20" spans="2:23" ht="102" x14ac:dyDescent="0.2">
      <c r="B20" s="31" t="s">
        <v>214</v>
      </c>
      <c r="C20" s="4" t="s">
        <v>54</v>
      </c>
      <c r="D20" s="7">
        <v>330</v>
      </c>
      <c r="E20" s="7">
        <v>1</v>
      </c>
      <c r="F20" s="4" t="s">
        <v>37</v>
      </c>
      <c r="G20" s="4" t="s">
        <v>28</v>
      </c>
      <c r="H20" s="4" t="s">
        <v>195</v>
      </c>
      <c r="I20" s="13" t="s">
        <v>164</v>
      </c>
      <c r="J20" s="6" t="s">
        <v>38</v>
      </c>
      <c r="K20" s="7">
        <v>6</v>
      </c>
      <c r="L20" s="40">
        <v>1</v>
      </c>
      <c r="M20" s="3" t="s">
        <v>12</v>
      </c>
      <c r="N20" s="17">
        <v>0</v>
      </c>
      <c r="O20" s="19">
        <v>1</v>
      </c>
      <c r="P20" s="4" t="s">
        <v>196</v>
      </c>
      <c r="Q20" s="10">
        <v>1</v>
      </c>
      <c r="R20" s="6" t="s">
        <v>3</v>
      </c>
      <c r="S20" s="7"/>
      <c r="T20" s="3"/>
      <c r="U20" s="7"/>
      <c r="V20" s="6" t="s">
        <v>715</v>
      </c>
      <c r="W20" s="13"/>
    </row>
    <row r="21" spans="2:23" ht="102" x14ac:dyDescent="0.2">
      <c r="B21" s="31" t="s">
        <v>215</v>
      </c>
      <c r="C21" s="4" t="s">
        <v>54</v>
      </c>
      <c r="D21" s="7">
        <v>330</v>
      </c>
      <c r="E21" s="7">
        <v>1</v>
      </c>
      <c r="F21" s="4" t="s">
        <v>37</v>
      </c>
      <c r="G21" s="4" t="s">
        <v>28</v>
      </c>
      <c r="H21" s="4" t="s">
        <v>195</v>
      </c>
      <c r="I21" s="13" t="s">
        <v>164</v>
      </c>
      <c r="J21" s="6" t="s">
        <v>38</v>
      </c>
      <c r="K21" s="7">
        <v>6</v>
      </c>
      <c r="L21" s="40">
        <v>1</v>
      </c>
      <c r="M21" s="3" t="s">
        <v>12</v>
      </c>
      <c r="N21" s="17">
        <v>0</v>
      </c>
      <c r="O21" s="19">
        <v>1</v>
      </c>
      <c r="P21" s="4" t="s">
        <v>196</v>
      </c>
      <c r="Q21" s="10">
        <v>1</v>
      </c>
      <c r="R21" s="6" t="s">
        <v>3</v>
      </c>
      <c r="S21" s="7"/>
      <c r="T21" s="3"/>
      <c r="U21" s="7"/>
      <c r="V21" s="6" t="s">
        <v>715</v>
      </c>
      <c r="W21" s="13"/>
    </row>
    <row r="22" spans="2:23" ht="102" x14ac:dyDescent="0.2">
      <c r="B22" s="31" t="s">
        <v>216</v>
      </c>
      <c r="C22" s="4" t="s">
        <v>54</v>
      </c>
      <c r="D22" s="7">
        <v>330</v>
      </c>
      <c r="E22" s="7">
        <v>1</v>
      </c>
      <c r="F22" s="4" t="s">
        <v>37</v>
      </c>
      <c r="G22" s="4" t="s">
        <v>28</v>
      </c>
      <c r="H22" s="4" t="s">
        <v>195</v>
      </c>
      <c r="I22" s="13" t="s">
        <v>164</v>
      </c>
      <c r="J22" s="6" t="s">
        <v>38</v>
      </c>
      <c r="K22" s="7">
        <v>6</v>
      </c>
      <c r="L22" s="40">
        <v>1</v>
      </c>
      <c r="M22" s="3" t="s">
        <v>12</v>
      </c>
      <c r="N22" s="17">
        <v>0</v>
      </c>
      <c r="O22" s="19">
        <v>1</v>
      </c>
      <c r="P22" s="4" t="s">
        <v>197</v>
      </c>
      <c r="Q22" s="10">
        <v>1</v>
      </c>
      <c r="R22" s="6" t="s">
        <v>3</v>
      </c>
      <c r="S22" s="7"/>
      <c r="T22" s="3"/>
      <c r="U22" s="7"/>
      <c r="V22" s="6" t="s">
        <v>715</v>
      </c>
      <c r="W22" s="13"/>
    </row>
    <row r="23" spans="2:23" ht="102" x14ac:dyDescent="0.2">
      <c r="B23" s="31" t="s">
        <v>217</v>
      </c>
      <c r="C23" s="4" t="s">
        <v>54</v>
      </c>
      <c r="D23" s="7">
        <v>330</v>
      </c>
      <c r="E23" s="7">
        <v>1</v>
      </c>
      <c r="F23" s="4" t="s">
        <v>37</v>
      </c>
      <c r="G23" s="4" t="s">
        <v>28</v>
      </c>
      <c r="H23" s="4" t="s">
        <v>195</v>
      </c>
      <c r="I23" s="13" t="s">
        <v>164</v>
      </c>
      <c r="J23" s="6" t="s">
        <v>38</v>
      </c>
      <c r="K23" s="7">
        <v>6</v>
      </c>
      <c r="L23" s="40">
        <v>1</v>
      </c>
      <c r="M23" s="3" t="s">
        <v>12</v>
      </c>
      <c r="N23" s="17">
        <v>0</v>
      </c>
      <c r="O23" s="19">
        <v>1</v>
      </c>
      <c r="P23" s="4" t="s">
        <v>196</v>
      </c>
      <c r="Q23" s="10">
        <v>1</v>
      </c>
      <c r="R23" s="6" t="s">
        <v>3</v>
      </c>
      <c r="S23" s="7"/>
      <c r="T23" s="3"/>
      <c r="U23" s="7"/>
      <c r="V23" s="6" t="s">
        <v>715</v>
      </c>
      <c r="W23" s="13"/>
    </row>
    <row r="24" spans="2:23" ht="102" x14ac:dyDescent="0.2">
      <c r="B24" s="31" t="s">
        <v>218</v>
      </c>
      <c r="C24" s="4" t="s">
        <v>54</v>
      </c>
      <c r="D24" s="7">
        <v>330</v>
      </c>
      <c r="E24" s="7">
        <v>1</v>
      </c>
      <c r="F24" s="4" t="s">
        <v>37</v>
      </c>
      <c r="G24" s="4" t="s">
        <v>28</v>
      </c>
      <c r="H24" s="4" t="s">
        <v>195</v>
      </c>
      <c r="I24" s="13" t="s">
        <v>164</v>
      </c>
      <c r="J24" s="6" t="s">
        <v>38</v>
      </c>
      <c r="K24" s="7">
        <v>6</v>
      </c>
      <c r="L24" s="40">
        <v>1</v>
      </c>
      <c r="M24" s="3" t="s">
        <v>12</v>
      </c>
      <c r="N24" s="17">
        <v>0</v>
      </c>
      <c r="O24" s="19">
        <v>1</v>
      </c>
      <c r="P24" s="4" t="s">
        <v>198</v>
      </c>
      <c r="Q24" s="10">
        <v>1</v>
      </c>
      <c r="R24" s="6" t="s">
        <v>3</v>
      </c>
      <c r="S24" s="7"/>
      <c r="T24" s="3"/>
      <c r="U24" s="7"/>
      <c r="V24" s="6" t="s">
        <v>715</v>
      </c>
      <c r="W24" s="13"/>
    </row>
    <row r="25" spans="2:23" ht="34" x14ac:dyDescent="0.2">
      <c r="B25" s="14" t="s">
        <v>749</v>
      </c>
      <c r="C25" s="4" t="s">
        <v>54</v>
      </c>
      <c r="D25" s="7"/>
      <c r="E25" s="7"/>
      <c r="F25" s="3"/>
      <c r="G25" s="3"/>
      <c r="H25" s="4"/>
      <c r="I25" s="37"/>
      <c r="J25" s="14"/>
      <c r="K25" s="42">
        <f ca="1">AVERAGE(OFFSET(INDIRECT(ADDRESS(ROW(), COLUMN())), -10, 0, 5, 1))</f>
        <v>6</v>
      </c>
      <c r="L25" s="42">
        <f ca="1">AVERAGE(OFFSET(INDIRECT(ADDRESS(ROW(), COLUMN())), -10, 0, 5, 1))</f>
        <v>1</v>
      </c>
      <c r="M25" s="3"/>
      <c r="N25" s="42">
        <f ca="1">AVERAGE(OFFSET(INDIRECT(ADDRESS(ROW(), COLUMN())), -10, 0, 5, 1))</f>
        <v>1</v>
      </c>
      <c r="O25" s="19"/>
      <c r="P25" s="4"/>
      <c r="Q25" s="10"/>
      <c r="R25" s="6"/>
      <c r="S25" s="7"/>
      <c r="T25" s="3"/>
      <c r="U25" s="7"/>
      <c r="V25" s="6"/>
      <c r="W25" s="13"/>
    </row>
    <row r="26" spans="2:23" ht="51" x14ac:dyDescent="0.2">
      <c r="B26" s="14" t="s">
        <v>416</v>
      </c>
      <c r="C26" s="4" t="s">
        <v>54</v>
      </c>
      <c r="D26" s="7"/>
      <c r="E26" s="7"/>
      <c r="F26" s="3"/>
      <c r="G26" s="3"/>
      <c r="H26" s="4"/>
      <c r="I26" s="13" t="s">
        <v>164</v>
      </c>
      <c r="J26" s="14"/>
      <c r="K26" s="7"/>
      <c r="L26" s="10"/>
      <c r="M26" s="3"/>
      <c r="N26" s="17"/>
      <c r="O26" s="42">
        <f ca="1">AVERAGE(OFFSET(INDIRECT(ADDRESS(ROW(), COLUMN())), -6, 0, 5, 1))</f>
        <v>1</v>
      </c>
      <c r="P26" s="4"/>
      <c r="Q26" s="42">
        <f ca="1">AVERAGE(OFFSET(INDIRECT(ADDRESS(ROW(), COLUMN())), -6, 0, 5, 1))</f>
        <v>1</v>
      </c>
      <c r="R26" s="6"/>
      <c r="S26" s="42"/>
      <c r="T26" s="3"/>
      <c r="U26" s="42"/>
      <c r="V26" s="6"/>
      <c r="W26" s="13"/>
    </row>
    <row r="27" spans="2:23" ht="102" x14ac:dyDescent="0.2">
      <c r="B27" s="32" t="s">
        <v>219</v>
      </c>
      <c r="C27" s="4" t="s">
        <v>69</v>
      </c>
      <c r="D27" s="7">
        <v>305</v>
      </c>
      <c r="E27" s="7">
        <v>1</v>
      </c>
      <c r="F27" s="4" t="s">
        <v>70</v>
      </c>
      <c r="G27" s="4" t="s">
        <v>18</v>
      </c>
      <c r="H27" s="4"/>
      <c r="I27" s="13" t="s">
        <v>3</v>
      </c>
      <c r="J27" s="6" t="s">
        <v>72</v>
      </c>
      <c r="K27" s="7">
        <v>6</v>
      </c>
      <c r="L27" s="40">
        <v>1</v>
      </c>
      <c r="M27" s="3" t="s">
        <v>17</v>
      </c>
      <c r="N27" s="17">
        <v>1</v>
      </c>
      <c r="O27" s="19"/>
      <c r="P27" s="4"/>
      <c r="Q27" s="10"/>
      <c r="R27" s="6"/>
      <c r="S27" s="7"/>
      <c r="T27" s="3"/>
      <c r="U27" s="7"/>
      <c r="V27" s="6"/>
      <c r="W27" s="13"/>
    </row>
    <row r="28" spans="2:23" ht="102" x14ac:dyDescent="0.2">
      <c r="B28" s="32" t="s">
        <v>220</v>
      </c>
      <c r="C28" s="4" t="s">
        <v>69</v>
      </c>
      <c r="D28" s="7">
        <v>305</v>
      </c>
      <c r="E28" s="7">
        <v>1</v>
      </c>
      <c r="F28" s="4" t="s">
        <v>70</v>
      </c>
      <c r="G28" s="4" t="s">
        <v>18</v>
      </c>
      <c r="H28" s="4"/>
      <c r="I28" s="13" t="s">
        <v>3</v>
      </c>
      <c r="J28" s="6" t="s">
        <v>72</v>
      </c>
      <c r="K28" s="7">
        <v>6</v>
      </c>
      <c r="L28" s="40">
        <v>1</v>
      </c>
      <c r="M28" s="3" t="s">
        <v>17</v>
      </c>
      <c r="N28" s="17">
        <v>1</v>
      </c>
      <c r="O28" s="19"/>
      <c r="P28" s="4"/>
      <c r="Q28" s="10"/>
      <c r="R28" s="6"/>
      <c r="S28" s="7"/>
      <c r="T28" s="3"/>
      <c r="U28" s="7"/>
      <c r="V28" s="6"/>
      <c r="W28" s="13"/>
    </row>
    <row r="29" spans="2:23" ht="102" x14ac:dyDescent="0.2">
      <c r="B29" s="32" t="s">
        <v>221</v>
      </c>
      <c r="C29" s="4" t="s">
        <v>69</v>
      </c>
      <c r="D29" s="7">
        <v>305</v>
      </c>
      <c r="E29" s="7">
        <v>1</v>
      </c>
      <c r="F29" s="4" t="s">
        <v>70</v>
      </c>
      <c r="G29" s="4" t="s">
        <v>18</v>
      </c>
      <c r="H29" s="4"/>
      <c r="I29" s="13" t="s">
        <v>3</v>
      </c>
      <c r="J29" s="6" t="s">
        <v>72</v>
      </c>
      <c r="K29" s="7">
        <v>6</v>
      </c>
      <c r="L29" s="40">
        <v>1</v>
      </c>
      <c r="M29" s="3" t="s">
        <v>17</v>
      </c>
      <c r="N29" s="17">
        <v>1</v>
      </c>
      <c r="O29" s="19"/>
      <c r="P29" s="4"/>
      <c r="Q29" s="10"/>
      <c r="R29" s="6"/>
      <c r="S29" s="7"/>
      <c r="T29" s="3"/>
      <c r="U29" s="7"/>
      <c r="V29" s="6"/>
      <c r="W29" s="13"/>
    </row>
    <row r="30" spans="2:23" ht="102" x14ac:dyDescent="0.2">
      <c r="B30" s="32" t="s">
        <v>222</v>
      </c>
      <c r="C30" s="4" t="s">
        <v>69</v>
      </c>
      <c r="D30" s="7">
        <v>305</v>
      </c>
      <c r="E30" s="7">
        <v>1</v>
      </c>
      <c r="F30" s="4" t="s">
        <v>70</v>
      </c>
      <c r="G30" s="4" t="s">
        <v>18</v>
      </c>
      <c r="H30" s="4"/>
      <c r="I30" s="13" t="s">
        <v>3</v>
      </c>
      <c r="J30" s="6" t="s">
        <v>72</v>
      </c>
      <c r="K30" s="7">
        <v>6</v>
      </c>
      <c r="L30" s="40">
        <v>1</v>
      </c>
      <c r="M30" s="3" t="s">
        <v>17</v>
      </c>
      <c r="N30" s="17">
        <v>1</v>
      </c>
      <c r="O30" s="19"/>
      <c r="P30" s="4"/>
      <c r="Q30" s="10"/>
      <c r="R30" s="6"/>
      <c r="S30" s="7"/>
      <c r="T30" s="3"/>
      <c r="U30" s="7"/>
      <c r="V30" s="6"/>
      <c r="W30" s="13"/>
    </row>
    <row r="31" spans="2:23" ht="102" x14ac:dyDescent="0.2">
      <c r="B31" s="32" t="s">
        <v>223</v>
      </c>
      <c r="C31" s="4" t="s">
        <v>69</v>
      </c>
      <c r="D31" s="7">
        <v>305</v>
      </c>
      <c r="E31" s="7">
        <v>1</v>
      </c>
      <c r="F31" s="4" t="s">
        <v>70</v>
      </c>
      <c r="G31" s="4" t="s">
        <v>18</v>
      </c>
      <c r="H31" s="4"/>
      <c r="I31" s="13" t="s">
        <v>3</v>
      </c>
      <c r="J31" s="6" t="s">
        <v>72</v>
      </c>
      <c r="K31" s="7">
        <v>6</v>
      </c>
      <c r="L31" s="40">
        <v>1</v>
      </c>
      <c r="M31" s="3" t="s">
        <v>17</v>
      </c>
      <c r="N31" s="17">
        <v>1</v>
      </c>
      <c r="O31" s="19"/>
      <c r="P31" s="4"/>
      <c r="Q31" s="10"/>
      <c r="R31" s="6"/>
      <c r="S31" s="7"/>
      <c r="T31" s="3"/>
      <c r="U31" s="7"/>
      <c r="V31" s="6"/>
      <c r="W31" s="13"/>
    </row>
    <row r="32" spans="2:23" ht="136" x14ac:dyDescent="0.2">
      <c r="B32" s="33" t="s">
        <v>225</v>
      </c>
      <c r="C32" s="4" t="s">
        <v>69</v>
      </c>
      <c r="D32" s="7">
        <v>305</v>
      </c>
      <c r="E32" s="7">
        <v>1</v>
      </c>
      <c r="F32" s="4" t="s">
        <v>70</v>
      </c>
      <c r="G32" s="4" t="s">
        <v>28</v>
      </c>
      <c r="H32" s="4" t="s">
        <v>224</v>
      </c>
      <c r="I32" s="13" t="s">
        <v>143</v>
      </c>
      <c r="J32" s="6" t="s">
        <v>72</v>
      </c>
      <c r="K32" s="7">
        <v>6</v>
      </c>
      <c r="L32" s="40">
        <v>1</v>
      </c>
      <c r="M32" s="3" t="s">
        <v>12</v>
      </c>
      <c r="N32" s="17">
        <v>0</v>
      </c>
      <c r="O32" s="19">
        <v>1</v>
      </c>
      <c r="P32" s="4" t="s">
        <v>71</v>
      </c>
      <c r="Q32" s="10">
        <v>1</v>
      </c>
      <c r="R32" s="6"/>
      <c r="S32" s="7"/>
      <c r="T32" s="3"/>
      <c r="U32" s="7"/>
      <c r="V32" s="6" t="s">
        <v>716</v>
      </c>
      <c r="W32" s="13"/>
    </row>
    <row r="33" spans="2:23" ht="136" x14ac:dyDescent="0.2">
      <c r="B33" s="33" t="s">
        <v>226</v>
      </c>
      <c r="C33" s="4" t="s">
        <v>69</v>
      </c>
      <c r="D33" s="7">
        <v>305</v>
      </c>
      <c r="E33" s="7">
        <v>1</v>
      </c>
      <c r="F33" s="4" t="s">
        <v>70</v>
      </c>
      <c r="G33" s="4" t="s">
        <v>28</v>
      </c>
      <c r="H33" s="4" t="s">
        <v>224</v>
      </c>
      <c r="I33" s="13" t="s">
        <v>143</v>
      </c>
      <c r="J33" s="6" t="s">
        <v>72</v>
      </c>
      <c r="K33" s="7">
        <v>6</v>
      </c>
      <c r="L33" s="40">
        <v>1</v>
      </c>
      <c r="M33" s="3" t="s">
        <v>12</v>
      </c>
      <c r="N33" s="17">
        <v>0</v>
      </c>
      <c r="O33" s="19">
        <v>1</v>
      </c>
      <c r="P33" s="4" t="s">
        <v>230</v>
      </c>
      <c r="Q33" s="10">
        <v>1</v>
      </c>
      <c r="R33" s="6"/>
      <c r="S33" s="7"/>
      <c r="T33" s="3"/>
      <c r="U33" s="7"/>
      <c r="V33" s="6" t="s">
        <v>716</v>
      </c>
      <c r="W33" s="13"/>
    </row>
    <row r="34" spans="2:23" ht="136" x14ac:dyDescent="0.2">
      <c r="B34" s="33" t="s">
        <v>227</v>
      </c>
      <c r="C34" s="4" t="s">
        <v>69</v>
      </c>
      <c r="D34" s="7">
        <v>305</v>
      </c>
      <c r="E34" s="7">
        <v>1</v>
      </c>
      <c r="F34" s="4" t="s">
        <v>70</v>
      </c>
      <c r="G34" s="4" t="s">
        <v>28</v>
      </c>
      <c r="H34" s="4" t="s">
        <v>224</v>
      </c>
      <c r="I34" s="13" t="s">
        <v>143</v>
      </c>
      <c r="J34" s="6" t="s">
        <v>72</v>
      </c>
      <c r="K34" s="7">
        <v>6</v>
      </c>
      <c r="L34" s="40">
        <v>1</v>
      </c>
      <c r="M34" s="3" t="s">
        <v>12</v>
      </c>
      <c r="N34" s="17">
        <v>0</v>
      </c>
      <c r="O34" s="19">
        <v>1</v>
      </c>
      <c r="P34" s="4" t="s">
        <v>71</v>
      </c>
      <c r="Q34" s="10">
        <v>1</v>
      </c>
      <c r="R34" s="6"/>
      <c r="S34" s="7"/>
      <c r="T34" s="3"/>
      <c r="U34" s="7"/>
      <c r="V34" s="6" t="s">
        <v>716</v>
      </c>
      <c r="W34" s="13"/>
    </row>
    <row r="35" spans="2:23" ht="136" x14ac:dyDescent="0.2">
      <c r="B35" s="33" t="s">
        <v>228</v>
      </c>
      <c r="C35" s="4" t="s">
        <v>69</v>
      </c>
      <c r="D35" s="7">
        <v>305</v>
      </c>
      <c r="E35" s="7">
        <v>1</v>
      </c>
      <c r="F35" s="4" t="s">
        <v>70</v>
      </c>
      <c r="G35" s="4" t="s">
        <v>28</v>
      </c>
      <c r="H35" s="4" t="s">
        <v>224</v>
      </c>
      <c r="I35" s="13" t="s">
        <v>143</v>
      </c>
      <c r="J35" s="6" t="s">
        <v>72</v>
      </c>
      <c r="K35" s="7">
        <v>6</v>
      </c>
      <c r="L35" s="40">
        <v>1</v>
      </c>
      <c r="M35" s="3" t="s">
        <v>12</v>
      </c>
      <c r="N35" s="17">
        <v>0</v>
      </c>
      <c r="O35" s="19">
        <v>1</v>
      </c>
      <c r="P35" s="4" t="s">
        <v>71</v>
      </c>
      <c r="Q35" s="10">
        <v>1</v>
      </c>
      <c r="R35" s="6"/>
      <c r="S35" s="7"/>
      <c r="T35" s="3"/>
      <c r="U35" s="7"/>
      <c r="V35" s="6" t="s">
        <v>716</v>
      </c>
      <c r="W35" s="13"/>
    </row>
    <row r="36" spans="2:23" ht="136" x14ac:dyDescent="0.2">
      <c r="B36" s="33" t="s">
        <v>229</v>
      </c>
      <c r="C36" s="4" t="s">
        <v>69</v>
      </c>
      <c r="D36" s="7">
        <v>305</v>
      </c>
      <c r="E36" s="7">
        <v>1</v>
      </c>
      <c r="F36" s="4" t="s">
        <v>70</v>
      </c>
      <c r="G36" s="4" t="s">
        <v>28</v>
      </c>
      <c r="H36" s="4" t="s">
        <v>224</v>
      </c>
      <c r="I36" s="13" t="s">
        <v>143</v>
      </c>
      <c r="J36" s="6" t="s">
        <v>72</v>
      </c>
      <c r="K36" s="7">
        <v>6</v>
      </c>
      <c r="L36" s="40">
        <v>1</v>
      </c>
      <c r="M36" s="3" t="s">
        <v>12</v>
      </c>
      <c r="N36" s="17">
        <v>0</v>
      </c>
      <c r="O36" s="19">
        <v>1</v>
      </c>
      <c r="P36" s="4" t="s">
        <v>230</v>
      </c>
      <c r="Q36" s="10">
        <v>1</v>
      </c>
      <c r="R36" s="6"/>
      <c r="S36" s="7"/>
      <c r="T36" s="3"/>
      <c r="U36" s="7"/>
      <c r="V36" s="6" t="s">
        <v>716</v>
      </c>
      <c r="W36" s="13"/>
    </row>
    <row r="37" spans="2:23" ht="34" x14ac:dyDescent="0.2">
      <c r="B37" s="14" t="s">
        <v>750</v>
      </c>
      <c r="C37" s="4" t="s">
        <v>69</v>
      </c>
      <c r="D37" s="7"/>
      <c r="E37" s="7"/>
      <c r="F37" s="3"/>
      <c r="G37" s="3"/>
      <c r="H37" s="4"/>
      <c r="I37" s="37"/>
      <c r="J37" s="14"/>
      <c r="K37" s="42">
        <f ca="1">AVERAGE(OFFSET(INDIRECT(ADDRESS(ROW(), COLUMN())), -10, 0, 5, 1))</f>
        <v>6</v>
      </c>
      <c r="L37" s="42">
        <f ca="1">AVERAGE(OFFSET(INDIRECT(ADDRESS(ROW(), COLUMN())), -10, 0, 5, 1))</f>
        <v>1</v>
      </c>
      <c r="M37" s="3"/>
      <c r="N37" s="42">
        <f ca="1">AVERAGE(OFFSET(INDIRECT(ADDRESS(ROW(), COLUMN())), -10, 0, 5, 1))</f>
        <v>1</v>
      </c>
      <c r="O37" s="19"/>
      <c r="P37" s="4"/>
      <c r="Q37" s="10"/>
      <c r="R37" s="6"/>
      <c r="S37" s="7"/>
      <c r="T37" s="3"/>
      <c r="U37" s="7"/>
      <c r="V37" s="6"/>
      <c r="W37" s="13"/>
    </row>
    <row r="38" spans="2:23" ht="51" x14ac:dyDescent="0.2">
      <c r="B38" s="14" t="s">
        <v>417</v>
      </c>
      <c r="C38" s="4" t="s">
        <v>69</v>
      </c>
      <c r="D38" s="7"/>
      <c r="E38" s="7"/>
      <c r="F38" s="3"/>
      <c r="G38" s="3"/>
      <c r="H38" s="4"/>
      <c r="I38" s="13" t="s">
        <v>143</v>
      </c>
      <c r="J38" s="14"/>
      <c r="K38" s="7"/>
      <c r="L38" s="10"/>
      <c r="M38" s="3"/>
      <c r="N38" s="17"/>
      <c r="O38" s="42">
        <f ca="1">AVERAGE(OFFSET(INDIRECT(ADDRESS(ROW(), COLUMN())), -6, 0, 5, 1))</f>
        <v>1</v>
      </c>
      <c r="P38" s="4"/>
      <c r="Q38" s="42">
        <f ca="1">AVERAGE(OFFSET(INDIRECT(ADDRESS(ROW(), COLUMN())), -6, 0, 5, 1))</f>
        <v>1</v>
      </c>
      <c r="R38" s="6"/>
      <c r="S38" s="7"/>
      <c r="T38" s="3"/>
      <c r="U38" s="7"/>
      <c r="V38" s="6"/>
      <c r="W38" s="13"/>
    </row>
    <row r="39" spans="2:23" ht="136" x14ac:dyDescent="0.2">
      <c r="B39" s="32" t="s">
        <v>232</v>
      </c>
      <c r="C39" s="4" t="s">
        <v>231</v>
      </c>
      <c r="D39" s="7">
        <v>310</v>
      </c>
      <c r="E39" s="7">
        <v>2</v>
      </c>
      <c r="F39" s="4" t="s">
        <v>32</v>
      </c>
      <c r="G39" s="4" t="s">
        <v>18</v>
      </c>
      <c r="H39" s="4"/>
      <c r="I39" s="13" t="s">
        <v>3</v>
      </c>
      <c r="J39" s="6" t="s">
        <v>33</v>
      </c>
      <c r="K39" s="7">
        <v>8</v>
      </c>
      <c r="L39" s="40">
        <v>1</v>
      </c>
      <c r="M39" s="3" t="s">
        <v>4</v>
      </c>
      <c r="N39" s="17">
        <v>1</v>
      </c>
      <c r="O39" s="19"/>
      <c r="P39" s="4"/>
      <c r="Q39" s="10"/>
      <c r="R39" s="6"/>
      <c r="S39" s="7"/>
      <c r="T39" s="3"/>
      <c r="U39" s="7"/>
      <c r="V39" s="6"/>
      <c r="W39" s="13"/>
    </row>
    <row r="40" spans="2:23" ht="136" x14ac:dyDescent="0.2">
      <c r="B40" s="32" t="s">
        <v>233</v>
      </c>
      <c r="C40" s="4" t="s">
        <v>231</v>
      </c>
      <c r="D40" s="7">
        <v>310</v>
      </c>
      <c r="E40" s="7">
        <v>2</v>
      </c>
      <c r="F40" s="4" t="s">
        <v>32</v>
      </c>
      <c r="G40" s="4" t="s">
        <v>18</v>
      </c>
      <c r="H40" s="4"/>
      <c r="I40" s="13" t="s">
        <v>3</v>
      </c>
      <c r="J40" s="6" t="s">
        <v>33</v>
      </c>
      <c r="K40" s="7">
        <v>8</v>
      </c>
      <c r="L40" s="40">
        <v>1</v>
      </c>
      <c r="M40" s="3" t="s">
        <v>4</v>
      </c>
      <c r="N40" s="17">
        <v>1</v>
      </c>
      <c r="O40" s="19"/>
      <c r="P40" s="4"/>
      <c r="Q40" s="10"/>
      <c r="R40" s="6"/>
      <c r="S40" s="7"/>
      <c r="T40" s="3"/>
      <c r="U40" s="7"/>
      <c r="V40" s="6"/>
      <c r="W40" s="13"/>
    </row>
    <row r="41" spans="2:23" ht="136" x14ac:dyDescent="0.2">
      <c r="B41" s="32" t="s">
        <v>234</v>
      </c>
      <c r="C41" s="4" t="s">
        <v>231</v>
      </c>
      <c r="D41" s="7">
        <v>310</v>
      </c>
      <c r="E41" s="7">
        <v>2</v>
      </c>
      <c r="F41" s="4" t="s">
        <v>32</v>
      </c>
      <c r="G41" s="4" t="s">
        <v>18</v>
      </c>
      <c r="H41" s="4"/>
      <c r="I41" s="13" t="s">
        <v>3</v>
      </c>
      <c r="J41" s="6" t="s">
        <v>33</v>
      </c>
      <c r="K41" s="7">
        <v>8</v>
      </c>
      <c r="L41" s="40">
        <v>1</v>
      </c>
      <c r="M41" s="3" t="s">
        <v>4</v>
      </c>
      <c r="N41" s="17">
        <v>1</v>
      </c>
      <c r="O41" s="19"/>
      <c r="P41" s="4"/>
      <c r="Q41" s="10"/>
      <c r="R41" s="6"/>
      <c r="S41" s="7"/>
      <c r="T41" s="3"/>
      <c r="U41" s="7"/>
      <c r="V41" s="6"/>
      <c r="W41" s="13"/>
    </row>
    <row r="42" spans="2:23" ht="136" x14ac:dyDescent="0.2">
      <c r="B42" s="32" t="s">
        <v>235</v>
      </c>
      <c r="C42" s="4" t="s">
        <v>231</v>
      </c>
      <c r="D42" s="7">
        <v>310</v>
      </c>
      <c r="E42" s="7">
        <v>2</v>
      </c>
      <c r="F42" s="4" t="s">
        <v>32</v>
      </c>
      <c r="G42" s="4" t="s">
        <v>18</v>
      </c>
      <c r="H42" s="4"/>
      <c r="I42" s="13" t="s">
        <v>3</v>
      </c>
      <c r="J42" s="6" t="s">
        <v>33</v>
      </c>
      <c r="K42" s="7">
        <v>8</v>
      </c>
      <c r="L42" s="40">
        <v>1</v>
      </c>
      <c r="M42" s="3" t="s">
        <v>4</v>
      </c>
      <c r="N42" s="17">
        <v>1</v>
      </c>
      <c r="O42" s="19"/>
      <c r="P42" s="4"/>
      <c r="Q42" s="10"/>
      <c r="R42" s="6"/>
      <c r="S42" s="7"/>
      <c r="T42" s="3"/>
      <c r="U42" s="7"/>
      <c r="V42" s="6"/>
      <c r="W42" s="13"/>
    </row>
    <row r="43" spans="2:23" ht="153" x14ac:dyDescent="0.2">
      <c r="B43" s="32" t="s">
        <v>236</v>
      </c>
      <c r="C43" s="4" t="s">
        <v>231</v>
      </c>
      <c r="D43" s="7">
        <v>310</v>
      </c>
      <c r="E43" s="7">
        <v>2</v>
      </c>
      <c r="F43" s="4" t="s">
        <v>32</v>
      </c>
      <c r="G43" s="4" t="s">
        <v>18</v>
      </c>
      <c r="H43" s="4"/>
      <c r="I43" s="13" t="s">
        <v>3</v>
      </c>
      <c r="J43" s="6" t="s">
        <v>241</v>
      </c>
      <c r="K43" s="7">
        <v>9</v>
      </c>
      <c r="L43" s="40">
        <v>1</v>
      </c>
      <c r="M43" s="3" t="s">
        <v>4</v>
      </c>
      <c r="N43" s="17">
        <v>1</v>
      </c>
      <c r="O43" s="19"/>
      <c r="P43" s="4"/>
      <c r="Q43" s="10"/>
      <c r="R43" s="6"/>
      <c r="S43" s="7"/>
      <c r="T43" s="3"/>
      <c r="U43" s="7"/>
      <c r="V43" s="6"/>
      <c r="W43" s="13"/>
    </row>
    <row r="44" spans="2:23" ht="136" x14ac:dyDescent="0.2">
      <c r="B44" s="33" t="s">
        <v>237</v>
      </c>
      <c r="C44" s="4" t="s">
        <v>231</v>
      </c>
      <c r="D44" s="7">
        <v>310</v>
      </c>
      <c r="E44" s="7">
        <v>2</v>
      </c>
      <c r="F44" s="4" t="s">
        <v>32</v>
      </c>
      <c r="G44" s="4" t="s">
        <v>28</v>
      </c>
      <c r="H44" s="4" t="s">
        <v>238</v>
      </c>
      <c r="I44" s="13" t="s">
        <v>153</v>
      </c>
      <c r="J44" s="6" t="s">
        <v>33</v>
      </c>
      <c r="K44" s="7">
        <v>8</v>
      </c>
      <c r="L44" s="40">
        <v>1</v>
      </c>
      <c r="M44" s="3" t="s">
        <v>8</v>
      </c>
      <c r="N44" s="17">
        <v>0</v>
      </c>
      <c r="O44" s="19">
        <v>1</v>
      </c>
      <c r="P44" s="4" t="s">
        <v>74</v>
      </c>
      <c r="Q44" s="10">
        <v>1</v>
      </c>
      <c r="R44" s="6"/>
      <c r="S44" s="7"/>
      <c r="T44" s="3"/>
      <c r="U44" s="7"/>
      <c r="V44" s="6" t="s">
        <v>717</v>
      </c>
      <c r="W44" s="13"/>
    </row>
    <row r="45" spans="2:23" ht="136" x14ac:dyDescent="0.2">
      <c r="B45" s="33" t="s">
        <v>244</v>
      </c>
      <c r="C45" s="4" t="s">
        <v>231</v>
      </c>
      <c r="D45" s="7">
        <v>310</v>
      </c>
      <c r="E45" s="7">
        <v>2</v>
      </c>
      <c r="F45" s="4" t="s">
        <v>32</v>
      </c>
      <c r="G45" s="4" t="s">
        <v>28</v>
      </c>
      <c r="H45" s="4" t="s">
        <v>238</v>
      </c>
      <c r="I45" s="13" t="s">
        <v>153</v>
      </c>
      <c r="J45" s="6" t="s">
        <v>33</v>
      </c>
      <c r="K45" s="7">
        <v>8</v>
      </c>
      <c r="L45" s="40">
        <v>1</v>
      </c>
      <c r="M45" s="3" t="s">
        <v>8</v>
      </c>
      <c r="N45" s="17">
        <v>0</v>
      </c>
      <c r="O45" s="36">
        <v>0</v>
      </c>
      <c r="P45" s="4" t="s">
        <v>239</v>
      </c>
      <c r="Q45" s="10">
        <v>1</v>
      </c>
      <c r="R45" s="6"/>
      <c r="S45" s="7"/>
      <c r="T45" s="3"/>
      <c r="U45" s="7"/>
      <c r="V45" s="6" t="s">
        <v>717</v>
      </c>
      <c r="W45" s="13" t="s">
        <v>248</v>
      </c>
    </row>
    <row r="46" spans="2:23" ht="136" x14ac:dyDescent="0.2">
      <c r="B46" s="33" t="s">
        <v>245</v>
      </c>
      <c r="C46" s="4" t="s">
        <v>231</v>
      </c>
      <c r="D46" s="7">
        <v>310</v>
      </c>
      <c r="E46" s="7">
        <v>2</v>
      </c>
      <c r="F46" s="4" t="s">
        <v>32</v>
      </c>
      <c r="G46" s="4" t="s">
        <v>28</v>
      </c>
      <c r="H46" s="4" t="s">
        <v>238</v>
      </c>
      <c r="I46" s="13" t="s">
        <v>153</v>
      </c>
      <c r="J46" s="6" t="s">
        <v>33</v>
      </c>
      <c r="K46" s="7">
        <v>8</v>
      </c>
      <c r="L46" s="40">
        <v>1</v>
      </c>
      <c r="M46" s="3" t="s">
        <v>8</v>
      </c>
      <c r="N46" s="17">
        <v>0</v>
      </c>
      <c r="O46" s="36">
        <v>0</v>
      </c>
      <c r="P46" s="4" t="s">
        <v>239</v>
      </c>
      <c r="Q46" s="10">
        <v>1</v>
      </c>
      <c r="R46" s="6"/>
      <c r="S46" s="7"/>
      <c r="T46" s="3"/>
      <c r="U46" s="7"/>
      <c r="V46" s="6" t="s">
        <v>717</v>
      </c>
      <c r="W46" s="13" t="s">
        <v>248</v>
      </c>
    </row>
    <row r="47" spans="2:23" ht="153" x14ac:dyDescent="0.2">
      <c r="B47" s="33" t="s">
        <v>246</v>
      </c>
      <c r="C47" s="4" t="s">
        <v>231</v>
      </c>
      <c r="D47" s="7">
        <v>310</v>
      </c>
      <c r="E47" s="7">
        <v>2</v>
      </c>
      <c r="F47" s="4" t="s">
        <v>32</v>
      </c>
      <c r="G47" s="4" t="s">
        <v>28</v>
      </c>
      <c r="H47" s="4" t="s">
        <v>238</v>
      </c>
      <c r="I47" s="13" t="s">
        <v>153</v>
      </c>
      <c r="J47" s="6" t="s">
        <v>241</v>
      </c>
      <c r="K47" s="7">
        <v>9</v>
      </c>
      <c r="L47" s="40">
        <v>1</v>
      </c>
      <c r="M47" s="3" t="s">
        <v>8</v>
      </c>
      <c r="N47" s="17">
        <v>0</v>
      </c>
      <c r="O47" s="36">
        <v>0</v>
      </c>
      <c r="P47" s="4" t="s">
        <v>240</v>
      </c>
      <c r="Q47" s="10">
        <v>1</v>
      </c>
      <c r="R47" s="6"/>
      <c r="S47" s="7"/>
      <c r="T47" s="3"/>
      <c r="U47" s="7"/>
      <c r="V47" s="6" t="s">
        <v>717</v>
      </c>
      <c r="W47" s="13" t="s">
        <v>248</v>
      </c>
    </row>
    <row r="48" spans="2:23" ht="340" x14ac:dyDescent="0.2">
      <c r="B48" s="33" t="s">
        <v>247</v>
      </c>
      <c r="C48" s="4" t="s">
        <v>231</v>
      </c>
      <c r="D48" s="7">
        <v>310</v>
      </c>
      <c r="E48" s="7">
        <v>2</v>
      </c>
      <c r="F48" s="4" t="s">
        <v>32</v>
      </c>
      <c r="G48" s="4" t="s">
        <v>28</v>
      </c>
      <c r="H48" s="4" t="s">
        <v>238</v>
      </c>
      <c r="I48" s="13" t="s">
        <v>153</v>
      </c>
      <c r="J48" s="6" t="s">
        <v>33</v>
      </c>
      <c r="K48" s="7">
        <v>8</v>
      </c>
      <c r="L48" s="40">
        <v>1</v>
      </c>
      <c r="M48" s="3" t="s">
        <v>8</v>
      </c>
      <c r="N48" s="17">
        <v>0</v>
      </c>
      <c r="O48" s="36">
        <v>0</v>
      </c>
      <c r="P48" s="4" t="s">
        <v>242</v>
      </c>
      <c r="Q48" s="44">
        <v>0</v>
      </c>
      <c r="R48" s="6" t="s">
        <v>243</v>
      </c>
      <c r="S48" s="7">
        <v>17</v>
      </c>
      <c r="T48" s="3" t="s">
        <v>8</v>
      </c>
      <c r="U48" s="7">
        <v>0</v>
      </c>
      <c r="V48" s="6" t="s">
        <v>717</v>
      </c>
      <c r="W48" s="13" t="s">
        <v>423</v>
      </c>
    </row>
    <row r="49" spans="2:23" ht="34" x14ac:dyDescent="0.2">
      <c r="B49" s="14" t="s">
        <v>751</v>
      </c>
      <c r="C49" s="4" t="s">
        <v>231</v>
      </c>
      <c r="D49" s="7"/>
      <c r="E49" s="7"/>
      <c r="F49" s="3"/>
      <c r="G49" s="3"/>
      <c r="H49" s="4"/>
      <c r="I49" s="37"/>
      <c r="J49" s="14"/>
      <c r="K49" s="42">
        <f ca="1">AVERAGE(OFFSET(INDIRECT(ADDRESS(ROW(), COLUMN())), -10, 0, 5, 1))</f>
        <v>8.1999999999999993</v>
      </c>
      <c r="L49" s="42">
        <f ca="1">AVERAGE(OFFSET(INDIRECT(ADDRESS(ROW(), COLUMN())), -10, 0, 5, 1))</f>
        <v>1</v>
      </c>
      <c r="M49" s="3"/>
      <c r="N49" s="42">
        <f ca="1">AVERAGE(OFFSET(INDIRECT(ADDRESS(ROW(), COLUMN())), -10, 0, 5, 1))</f>
        <v>1</v>
      </c>
      <c r="O49" s="19"/>
      <c r="P49" s="4"/>
      <c r="Q49" s="10"/>
      <c r="R49" s="6"/>
      <c r="S49" s="7"/>
      <c r="T49" s="3"/>
      <c r="U49" s="7"/>
      <c r="V49" s="6"/>
      <c r="W49" s="13"/>
    </row>
    <row r="50" spans="2:23" ht="68" x14ac:dyDescent="0.2">
      <c r="B50" s="14" t="s">
        <v>418</v>
      </c>
      <c r="C50" s="4" t="s">
        <v>231</v>
      </c>
      <c r="D50" s="7"/>
      <c r="E50" s="7"/>
      <c r="F50" s="3"/>
      <c r="G50" s="3"/>
      <c r="H50" s="4"/>
      <c r="I50" s="13" t="s">
        <v>153</v>
      </c>
      <c r="J50" s="14"/>
      <c r="K50" s="7"/>
      <c r="L50" s="10"/>
      <c r="M50" s="3"/>
      <c r="N50" s="17"/>
      <c r="O50" s="42">
        <f ca="1">AVERAGE(OFFSET(INDIRECT(ADDRESS(ROW(), COLUMN())), -6, 0, 5, 1))</f>
        <v>0.2</v>
      </c>
      <c r="P50" s="4"/>
      <c r="Q50" s="42">
        <f ca="1">AVERAGE(OFFSET(INDIRECT(ADDRESS(ROW(), COLUMN())), -6, 0, 5, 1))</f>
        <v>0.8</v>
      </c>
      <c r="R50" s="6"/>
      <c r="S50" s="7"/>
      <c r="T50" s="3"/>
      <c r="U50" s="7"/>
      <c r="V50" s="6"/>
      <c r="W50" s="13"/>
    </row>
    <row r="51" spans="2:23" ht="136" x14ac:dyDescent="0.2">
      <c r="B51" s="32" t="s">
        <v>249</v>
      </c>
      <c r="C51" s="4" t="s">
        <v>61</v>
      </c>
      <c r="D51" s="7">
        <v>1</v>
      </c>
      <c r="E51" s="7">
        <v>2</v>
      </c>
      <c r="F51" s="4" t="s">
        <v>34</v>
      </c>
      <c r="G51" s="4" t="s">
        <v>18</v>
      </c>
      <c r="H51" s="4"/>
      <c r="I51" s="13" t="s">
        <v>3</v>
      </c>
      <c r="J51" s="6" t="s">
        <v>35</v>
      </c>
      <c r="K51" s="7">
        <v>8</v>
      </c>
      <c r="L51" s="40">
        <v>1</v>
      </c>
      <c r="M51" s="3" t="s">
        <v>4</v>
      </c>
      <c r="N51" s="17">
        <v>1</v>
      </c>
      <c r="O51" s="19"/>
      <c r="P51" s="4"/>
      <c r="Q51" s="10"/>
      <c r="R51" s="6"/>
      <c r="S51" s="7"/>
      <c r="T51" s="3"/>
      <c r="U51" s="7"/>
      <c r="V51" s="6"/>
      <c r="W51" s="13"/>
    </row>
    <row r="52" spans="2:23" ht="136" x14ac:dyDescent="0.2">
      <c r="B52" s="32" t="s">
        <v>250</v>
      </c>
      <c r="C52" s="4" t="s">
        <v>61</v>
      </c>
      <c r="D52" s="7">
        <v>1</v>
      </c>
      <c r="E52" s="7">
        <v>2</v>
      </c>
      <c r="F52" s="4" t="s">
        <v>34</v>
      </c>
      <c r="G52" s="4" t="s">
        <v>18</v>
      </c>
      <c r="H52" s="4"/>
      <c r="I52" s="13" t="s">
        <v>3</v>
      </c>
      <c r="J52" s="6" t="s">
        <v>35</v>
      </c>
      <c r="K52" s="7">
        <v>8</v>
      </c>
      <c r="L52" s="40">
        <v>1</v>
      </c>
      <c r="M52" s="3" t="s">
        <v>4</v>
      </c>
      <c r="N52" s="17">
        <v>1</v>
      </c>
      <c r="O52" s="19"/>
      <c r="P52" s="4"/>
      <c r="Q52" s="10"/>
      <c r="R52" s="6"/>
      <c r="S52" s="7"/>
      <c r="T52" s="3"/>
      <c r="U52" s="7"/>
      <c r="V52" s="6"/>
      <c r="W52" s="13"/>
    </row>
    <row r="53" spans="2:23" ht="136" x14ac:dyDescent="0.2">
      <c r="B53" s="32" t="s">
        <v>251</v>
      </c>
      <c r="C53" s="4" t="s">
        <v>61</v>
      </c>
      <c r="D53" s="7">
        <v>1</v>
      </c>
      <c r="E53" s="7">
        <v>2</v>
      </c>
      <c r="F53" s="4" t="s">
        <v>34</v>
      </c>
      <c r="G53" s="4" t="s">
        <v>18</v>
      </c>
      <c r="H53" s="4"/>
      <c r="I53" s="13" t="s">
        <v>3</v>
      </c>
      <c r="J53" s="6" t="s">
        <v>35</v>
      </c>
      <c r="K53" s="7">
        <v>8</v>
      </c>
      <c r="L53" s="40">
        <v>1</v>
      </c>
      <c r="M53" s="3" t="s">
        <v>4</v>
      </c>
      <c r="N53" s="17">
        <v>1</v>
      </c>
      <c r="O53" s="19"/>
      <c r="P53" s="4"/>
      <c r="Q53" s="10"/>
      <c r="R53" s="6"/>
      <c r="S53" s="7"/>
      <c r="T53" s="3"/>
      <c r="U53" s="7"/>
      <c r="V53" s="6"/>
      <c r="W53" s="13"/>
    </row>
    <row r="54" spans="2:23" ht="136" x14ac:dyDescent="0.2">
      <c r="B54" s="32" t="s">
        <v>252</v>
      </c>
      <c r="C54" s="4" t="s">
        <v>61</v>
      </c>
      <c r="D54" s="7">
        <v>1</v>
      </c>
      <c r="E54" s="7">
        <v>2</v>
      </c>
      <c r="F54" s="4" t="s">
        <v>34</v>
      </c>
      <c r="G54" s="4" t="s">
        <v>18</v>
      </c>
      <c r="H54" s="4"/>
      <c r="I54" s="13" t="s">
        <v>3</v>
      </c>
      <c r="J54" s="6" t="s">
        <v>35</v>
      </c>
      <c r="K54" s="7">
        <v>8</v>
      </c>
      <c r="L54" s="40">
        <v>1</v>
      </c>
      <c r="M54" s="3" t="s">
        <v>4</v>
      </c>
      <c r="N54" s="17">
        <v>1</v>
      </c>
      <c r="O54" s="19"/>
      <c r="P54" s="4"/>
      <c r="Q54" s="10"/>
      <c r="R54" s="6"/>
      <c r="S54" s="7"/>
      <c r="T54" s="3"/>
      <c r="U54" s="7"/>
      <c r="V54" s="6"/>
      <c r="W54" s="13"/>
    </row>
    <row r="55" spans="2:23" ht="136" x14ac:dyDescent="0.2">
      <c r="B55" s="32" t="s">
        <v>253</v>
      </c>
      <c r="C55" s="4" t="s">
        <v>61</v>
      </c>
      <c r="D55" s="7">
        <v>1</v>
      </c>
      <c r="E55" s="7">
        <v>2</v>
      </c>
      <c r="F55" s="4" t="s">
        <v>34</v>
      </c>
      <c r="G55" s="4" t="s">
        <v>18</v>
      </c>
      <c r="H55" s="4"/>
      <c r="I55" s="13" t="s">
        <v>3</v>
      </c>
      <c r="J55" s="6" t="s">
        <v>35</v>
      </c>
      <c r="K55" s="7">
        <v>8</v>
      </c>
      <c r="L55" s="40">
        <v>1</v>
      </c>
      <c r="M55" s="3" t="s">
        <v>4</v>
      </c>
      <c r="N55" s="17">
        <v>1</v>
      </c>
      <c r="O55" s="19"/>
      <c r="P55" s="4"/>
      <c r="Q55" s="10"/>
      <c r="R55" s="6"/>
      <c r="S55" s="7"/>
      <c r="T55" s="3"/>
      <c r="U55" s="7"/>
      <c r="V55" s="6"/>
      <c r="W55" s="13"/>
    </row>
    <row r="56" spans="2:23" ht="136" x14ac:dyDescent="0.2">
      <c r="B56" s="33" t="s">
        <v>255</v>
      </c>
      <c r="C56" s="4" t="s">
        <v>61</v>
      </c>
      <c r="D56" s="7">
        <v>3</v>
      </c>
      <c r="E56" s="7">
        <v>2</v>
      </c>
      <c r="F56" s="4" t="s">
        <v>34</v>
      </c>
      <c r="G56" s="4" t="s">
        <v>36</v>
      </c>
      <c r="H56" s="4" t="s">
        <v>260</v>
      </c>
      <c r="I56" s="13" t="s">
        <v>156</v>
      </c>
      <c r="J56" s="6" t="s">
        <v>35</v>
      </c>
      <c r="K56" s="7">
        <v>8</v>
      </c>
      <c r="L56" s="40">
        <v>1</v>
      </c>
      <c r="M56" s="3" t="s">
        <v>8</v>
      </c>
      <c r="N56" s="17">
        <v>0</v>
      </c>
      <c r="O56" s="19">
        <v>1</v>
      </c>
      <c r="P56" s="4" t="s">
        <v>93</v>
      </c>
      <c r="Q56" s="10">
        <v>1</v>
      </c>
      <c r="R56" s="6"/>
      <c r="S56" s="7"/>
      <c r="T56" s="3"/>
      <c r="U56" s="7"/>
      <c r="V56" s="6" t="s">
        <v>718</v>
      </c>
      <c r="W56" s="13"/>
    </row>
    <row r="57" spans="2:23" ht="340" x14ac:dyDescent="0.2">
      <c r="B57" s="33" t="s">
        <v>256</v>
      </c>
      <c r="C57" s="4" t="s">
        <v>61</v>
      </c>
      <c r="D57" s="7">
        <v>3</v>
      </c>
      <c r="E57" s="7">
        <v>2</v>
      </c>
      <c r="F57" s="4" t="s">
        <v>34</v>
      </c>
      <c r="G57" s="4" t="s">
        <v>36</v>
      </c>
      <c r="H57" s="4" t="s">
        <v>260</v>
      </c>
      <c r="I57" s="13" t="s">
        <v>156</v>
      </c>
      <c r="J57" s="6" t="s">
        <v>35</v>
      </c>
      <c r="K57" s="7">
        <v>8</v>
      </c>
      <c r="L57" s="40">
        <v>1</v>
      </c>
      <c r="M57" s="3" t="s">
        <v>8</v>
      </c>
      <c r="N57" s="17">
        <v>0</v>
      </c>
      <c r="O57" s="19">
        <v>1</v>
      </c>
      <c r="P57" s="4" t="s">
        <v>93</v>
      </c>
      <c r="Q57" s="44">
        <v>0</v>
      </c>
      <c r="R57" s="6" t="s">
        <v>254</v>
      </c>
      <c r="S57" s="7">
        <v>17</v>
      </c>
      <c r="T57" s="3" t="s">
        <v>8</v>
      </c>
      <c r="U57" s="7">
        <v>0</v>
      </c>
      <c r="V57" s="6" t="s">
        <v>718</v>
      </c>
      <c r="W57" s="13" t="s">
        <v>424</v>
      </c>
    </row>
    <row r="58" spans="2:23" ht="136" x14ac:dyDescent="0.2">
      <c r="B58" s="33" t="s">
        <v>257</v>
      </c>
      <c r="C58" s="4" t="s">
        <v>61</v>
      </c>
      <c r="D58" s="7">
        <v>3</v>
      </c>
      <c r="E58" s="7">
        <v>2</v>
      </c>
      <c r="F58" s="4" t="s">
        <v>34</v>
      </c>
      <c r="G58" s="4" t="s">
        <v>36</v>
      </c>
      <c r="H58" s="4" t="s">
        <v>260</v>
      </c>
      <c r="I58" s="13" t="s">
        <v>156</v>
      </c>
      <c r="J58" s="6" t="s">
        <v>35</v>
      </c>
      <c r="K58" s="7">
        <v>8</v>
      </c>
      <c r="L58" s="40">
        <v>1</v>
      </c>
      <c r="M58" s="3" t="s">
        <v>8</v>
      </c>
      <c r="N58" s="17">
        <v>0</v>
      </c>
      <c r="O58" s="19">
        <v>1</v>
      </c>
      <c r="P58" s="4" t="s">
        <v>93</v>
      </c>
      <c r="Q58" s="10">
        <v>1</v>
      </c>
      <c r="R58" s="6"/>
      <c r="S58" s="7"/>
      <c r="T58" s="3"/>
      <c r="U58" s="7"/>
      <c r="V58" s="6" t="s">
        <v>718</v>
      </c>
      <c r="W58" s="13"/>
    </row>
    <row r="59" spans="2:23" ht="340" x14ac:dyDescent="0.2">
      <c r="B59" s="33" t="s">
        <v>258</v>
      </c>
      <c r="C59" s="4" t="s">
        <v>61</v>
      </c>
      <c r="D59" s="7">
        <v>3</v>
      </c>
      <c r="E59" s="7">
        <v>2</v>
      </c>
      <c r="F59" s="4" t="s">
        <v>34</v>
      </c>
      <c r="G59" s="4" t="s">
        <v>36</v>
      </c>
      <c r="H59" s="4" t="s">
        <v>260</v>
      </c>
      <c r="I59" s="13" t="s">
        <v>156</v>
      </c>
      <c r="J59" s="6" t="s">
        <v>35</v>
      </c>
      <c r="K59" s="7">
        <v>8</v>
      </c>
      <c r="L59" s="40">
        <v>1</v>
      </c>
      <c r="M59" s="3" t="s">
        <v>8</v>
      </c>
      <c r="N59" s="17">
        <v>0</v>
      </c>
      <c r="O59" s="19">
        <v>1</v>
      </c>
      <c r="P59" s="4" t="s">
        <v>93</v>
      </c>
      <c r="Q59" s="44">
        <v>0</v>
      </c>
      <c r="R59" s="6" t="s">
        <v>254</v>
      </c>
      <c r="S59" s="7">
        <v>17</v>
      </c>
      <c r="T59" s="3" t="s">
        <v>8</v>
      </c>
      <c r="U59" s="7">
        <v>0</v>
      </c>
      <c r="V59" s="6" t="s">
        <v>718</v>
      </c>
      <c r="W59" s="13" t="s">
        <v>424</v>
      </c>
    </row>
    <row r="60" spans="2:23" ht="136" x14ac:dyDescent="0.2">
      <c r="B60" s="33" t="s">
        <v>259</v>
      </c>
      <c r="C60" s="4" t="s">
        <v>61</v>
      </c>
      <c r="D60" s="7">
        <v>3</v>
      </c>
      <c r="E60" s="7">
        <v>2</v>
      </c>
      <c r="F60" s="4" t="s">
        <v>34</v>
      </c>
      <c r="G60" s="4" t="s">
        <v>36</v>
      </c>
      <c r="H60" s="4" t="s">
        <v>260</v>
      </c>
      <c r="I60" s="13" t="s">
        <v>156</v>
      </c>
      <c r="J60" s="6" t="s">
        <v>35</v>
      </c>
      <c r="K60" s="7">
        <v>8</v>
      </c>
      <c r="L60" s="40">
        <v>1</v>
      </c>
      <c r="M60" s="3" t="s">
        <v>8</v>
      </c>
      <c r="N60" s="17">
        <v>0</v>
      </c>
      <c r="O60" s="19">
        <v>1</v>
      </c>
      <c r="P60" s="4" t="s">
        <v>93</v>
      </c>
      <c r="Q60" s="10">
        <v>1</v>
      </c>
      <c r="R60" s="6"/>
      <c r="S60" s="7"/>
      <c r="T60" s="3"/>
      <c r="U60" s="7"/>
      <c r="V60" s="6" t="s">
        <v>718</v>
      </c>
      <c r="W60" s="13"/>
    </row>
    <row r="61" spans="2:23" ht="34" x14ac:dyDescent="0.2">
      <c r="B61" s="14" t="s">
        <v>752</v>
      </c>
      <c r="C61" s="4" t="s">
        <v>61</v>
      </c>
      <c r="D61" s="7"/>
      <c r="E61" s="7"/>
      <c r="F61" s="3"/>
      <c r="G61" s="3"/>
      <c r="H61" s="4"/>
      <c r="I61" s="37"/>
      <c r="J61" s="14"/>
      <c r="K61" s="42">
        <f ca="1">AVERAGE(OFFSET(INDIRECT(ADDRESS(ROW(), COLUMN())), -10, 0, 5, 1))</f>
        <v>8</v>
      </c>
      <c r="L61" s="42">
        <f ca="1">AVERAGE(OFFSET(INDIRECT(ADDRESS(ROW(), COLUMN())), -10, 0, 5, 1))</f>
        <v>1</v>
      </c>
      <c r="M61" s="3"/>
      <c r="N61" s="42">
        <f ca="1">AVERAGE(OFFSET(INDIRECT(ADDRESS(ROW(), COLUMN())), -10, 0, 5, 1))</f>
        <v>1</v>
      </c>
      <c r="O61" s="19"/>
      <c r="P61" s="4"/>
      <c r="Q61" s="10"/>
      <c r="R61" s="6"/>
      <c r="S61" s="7"/>
      <c r="T61" s="3"/>
      <c r="U61" s="7"/>
      <c r="V61" s="6"/>
      <c r="W61" s="13"/>
    </row>
    <row r="62" spans="2:23" ht="68" x14ac:dyDescent="0.2">
      <c r="B62" s="14" t="s">
        <v>419</v>
      </c>
      <c r="C62" s="4" t="s">
        <v>61</v>
      </c>
      <c r="D62" s="7"/>
      <c r="E62" s="7"/>
      <c r="F62" s="3"/>
      <c r="G62" s="3"/>
      <c r="H62" s="4"/>
      <c r="I62" s="13" t="s">
        <v>156</v>
      </c>
      <c r="J62" s="14"/>
      <c r="K62" s="7"/>
      <c r="L62" s="10"/>
      <c r="M62" s="3"/>
      <c r="N62" s="17"/>
      <c r="O62" s="42">
        <f ca="1">AVERAGE(OFFSET(INDIRECT(ADDRESS(ROW(), COLUMN())), -6, 0, 5, 1))</f>
        <v>1</v>
      </c>
      <c r="P62" s="4"/>
      <c r="Q62" s="42">
        <f ca="1">AVERAGE(OFFSET(INDIRECT(ADDRESS(ROW(), COLUMN())), -6, 0, 5, 1))</f>
        <v>0.6</v>
      </c>
      <c r="R62" s="6"/>
      <c r="S62" s="7"/>
      <c r="T62" s="3"/>
      <c r="U62" s="7"/>
      <c r="V62" s="6"/>
      <c r="W62" s="13"/>
    </row>
    <row r="63" spans="2:23" ht="102" x14ac:dyDescent="0.2">
      <c r="B63" s="32" t="s">
        <v>261</v>
      </c>
      <c r="C63" s="4" t="s">
        <v>107</v>
      </c>
      <c r="D63" s="7">
        <v>206</v>
      </c>
      <c r="E63" s="7">
        <v>1</v>
      </c>
      <c r="F63" s="4" t="s">
        <v>108</v>
      </c>
      <c r="G63" s="4" t="s">
        <v>18</v>
      </c>
      <c r="H63" s="4"/>
      <c r="I63" s="13" t="s">
        <v>3</v>
      </c>
      <c r="J63" s="6" t="s">
        <v>111</v>
      </c>
      <c r="K63" s="7">
        <v>6</v>
      </c>
      <c r="L63" s="40">
        <v>1</v>
      </c>
      <c r="M63" s="3" t="s">
        <v>17</v>
      </c>
      <c r="N63" s="17">
        <v>1</v>
      </c>
      <c r="O63" s="19"/>
      <c r="P63" s="4"/>
      <c r="Q63" s="10"/>
      <c r="R63" s="6"/>
      <c r="S63" s="7"/>
      <c r="T63" s="3"/>
      <c r="U63" s="7"/>
      <c r="V63" s="6"/>
      <c r="W63" s="13"/>
    </row>
    <row r="64" spans="2:23" ht="102" x14ac:dyDescent="0.2">
      <c r="B64" s="32" t="s">
        <v>265</v>
      </c>
      <c r="C64" s="4" t="s">
        <v>107</v>
      </c>
      <c r="D64" s="7">
        <v>206</v>
      </c>
      <c r="E64" s="7">
        <v>1</v>
      </c>
      <c r="F64" s="4" t="s">
        <v>108</v>
      </c>
      <c r="G64" s="4" t="s">
        <v>18</v>
      </c>
      <c r="H64" s="4"/>
      <c r="I64" s="13" t="s">
        <v>3</v>
      </c>
      <c r="J64" s="6" t="s">
        <v>111</v>
      </c>
      <c r="K64" s="7">
        <v>6</v>
      </c>
      <c r="L64" s="40">
        <v>1</v>
      </c>
      <c r="M64" s="3" t="s">
        <v>17</v>
      </c>
      <c r="N64" s="17">
        <v>1</v>
      </c>
      <c r="O64" s="19"/>
      <c r="P64" s="4"/>
      <c r="Q64" s="10"/>
      <c r="R64" s="6"/>
      <c r="S64" s="7"/>
      <c r="T64" s="3"/>
      <c r="U64" s="7"/>
      <c r="V64" s="6"/>
      <c r="W64" s="13"/>
    </row>
    <row r="65" spans="2:23" ht="102" x14ac:dyDescent="0.2">
      <c r="B65" s="32" t="s">
        <v>266</v>
      </c>
      <c r="C65" s="4" t="s">
        <v>107</v>
      </c>
      <c r="D65" s="7">
        <v>206</v>
      </c>
      <c r="E65" s="7">
        <v>1</v>
      </c>
      <c r="F65" s="4" t="s">
        <v>108</v>
      </c>
      <c r="G65" s="4" t="s">
        <v>18</v>
      </c>
      <c r="H65" s="4"/>
      <c r="I65" s="13" t="s">
        <v>3</v>
      </c>
      <c r="J65" s="6" t="s">
        <v>111</v>
      </c>
      <c r="K65" s="7">
        <v>6</v>
      </c>
      <c r="L65" s="40">
        <v>1</v>
      </c>
      <c r="M65" s="3" t="s">
        <v>17</v>
      </c>
      <c r="N65" s="17">
        <v>1</v>
      </c>
      <c r="O65" s="19"/>
      <c r="P65" s="4"/>
      <c r="Q65" s="10"/>
      <c r="R65" s="6"/>
      <c r="S65" s="7"/>
      <c r="T65" s="3"/>
      <c r="U65" s="7"/>
      <c r="V65" s="6"/>
      <c r="W65" s="13"/>
    </row>
    <row r="66" spans="2:23" ht="102" x14ac:dyDescent="0.2">
      <c r="B66" s="32" t="s">
        <v>267</v>
      </c>
      <c r="C66" s="4" t="s">
        <v>107</v>
      </c>
      <c r="D66" s="7">
        <v>206</v>
      </c>
      <c r="E66" s="7">
        <v>1</v>
      </c>
      <c r="F66" s="4" t="s">
        <v>108</v>
      </c>
      <c r="G66" s="4" t="s">
        <v>18</v>
      </c>
      <c r="H66" s="4"/>
      <c r="I66" s="13" t="s">
        <v>3</v>
      </c>
      <c r="J66" s="6" t="s">
        <v>111</v>
      </c>
      <c r="K66" s="7">
        <v>6</v>
      </c>
      <c r="L66" s="40">
        <v>1</v>
      </c>
      <c r="M66" s="3" t="s">
        <v>17</v>
      </c>
      <c r="N66" s="17">
        <v>1</v>
      </c>
      <c r="O66" s="19"/>
      <c r="P66" s="4"/>
      <c r="Q66" s="10"/>
      <c r="R66" s="6"/>
      <c r="S66" s="7"/>
      <c r="T66" s="3"/>
      <c r="U66" s="7"/>
      <c r="V66" s="6"/>
      <c r="W66" s="13"/>
    </row>
    <row r="67" spans="2:23" ht="102" x14ac:dyDescent="0.2">
      <c r="B67" s="32" t="s">
        <v>268</v>
      </c>
      <c r="C67" s="4" t="s">
        <v>107</v>
      </c>
      <c r="D67" s="7">
        <v>206</v>
      </c>
      <c r="E67" s="7">
        <v>1</v>
      </c>
      <c r="F67" s="4" t="s">
        <v>108</v>
      </c>
      <c r="G67" s="4" t="s">
        <v>18</v>
      </c>
      <c r="H67" s="4"/>
      <c r="I67" s="13" t="s">
        <v>3</v>
      </c>
      <c r="J67" s="6" t="s">
        <v>111</v>
      </c>
      <c r="K67" s="7">
        <v>6</v>
      </c>
      <c r="L67" s="40">
        <v>1</v>
      </c>
      <c r="M67" s="3" t="s">
        <v>17</v>
      </c>
      <c r="N67" s="17">
        <v>1</v>
      </c>
      <c r="O67" s="19"/>
      <c r="P67" s="4"/>
      <c r="Q67" s="10"/>
      <c r="R67" s="6"/>
      <c r="S67" s="7"/>
      <c r="T67" s="3"/>
      <c r="U67" s="7"/>
      <c r="V67" s="6"/>
      <c r="W67" s="13"/>
    </row>
    <row r="68" spans="2:23" ht="356" x14ac:dyDescent="0.2">
      <c r="B68" s="34" t="s">
        <v>263</v>
      </c>
      <c r="C68" s="4" t="s">
        <v>107</v>
      </c>
      <c r="D68" s="7">
        <v>204</v>
      </c>
      <c r="E68" s="7">
        <v>1</v>
      </c>
      <c r="F68" s="4" t="s">
        <v>108</v>
      </c>
      <c r="G68" s="4" t="s">
        <v>36</v>
      </c>
      <c r="H68" s="4" t="s">
        <v>274</v>
      </c>
      <c r="I68" s="13" t="s">
        <v>157</v>
      </c>
      <c r="J68" s="6" t="s">
        <v>109</v>
      </c>
      <c r="K68" s="7">
        <v>6</v>
      </c>
      <c r="L68" s="40">
        <v>1</v>
      </c>
      <c r="M68" s="3" t="s">
        <v>12</v>
      </c>
      <c r="N68" s="17">
        <v>0</v>
      </c>
      <c r="O68" s="19">
        <v>1</v>
      </c>
      <c r="P68" s="4" t="s">
        <v>824</v>
      </c>
      <c r="Q68" s="10">
        <v>1</v>
      </c>
      <c r="R68" s="6" t="s">
        <v>111</v>
      </c>
      <c r="S68" s="7">
        <v>6</v>
      </c>
      <c r="T68" s="3" t="s">
        <v>17</v>
      </c>
      <c r="U68" s="7">
        <v>1</v>
      </c>
      <c r="V68" s="6" t="s">
        <v>719</v>
      </c>
      <c r="W68" s="13"/>
    </row>
    <row r="69" spans="2:23" ht="356" x14ac:dyDescent="0.2">
      <c r="B69" s="34" t="s">
        <v>269</v>
      </c>
      <c r="C69" s="4" t="s">
        <v>107</v>
      </c>
      <c r="D69" s="7">
        <v>204</v>
      </c>
      <c r="E69" s="7">
        <v>1</v>
      </c>
      <c r="F69" s="4" t="s">
        <v>108</v>
      </c>
      <c r="G69" s="4" t="s">
        <v>36</v>
      </c>
      <c r="H69" s="4" t="s">
        <v>274</v>
      </c>
      <c r="I69" s="13" t="s">
        <v>157</v>
      </c>
      <c r="J69" s="6" t="s">
        <v>109</v>
      </c>
      <c r="K69" s="7">
        <v>6</v>
      </c>
      <c r="L69" s="40">
        <v>1</v>
      </c>
      <c r="M69" s="3" t="s">
        <v>12</v>
      </c>
      <c r="N69" s="17">
        <v>0</v>
      </c>
      <c r="O69" s="19">
        <v>1</v>
      </c>
      <c r="P69" s="4" t="s">
        <v>824</v>
      </c>
      <c r="Q69" s="10">
        <v>1</v>
      </c>
      <c r="R69" s="6" t="s">
        <v>111</v>
      </c>
      <c r="S69" s="7">
        <v>6</v>
      </c>
      <c r="T69" s="3" t="s">
        <v>17</v>
      </c>
      <c r="U69" s="7">
        <v>1</v>
      </c>
      <c r="V69" s="6" t="s">
        <v>719</v>
      </c>
      <c r="W69" s="13"/>
    </row>
    <row r="70" spans="2:23" ht="356" x14ac:dyDescent="0.2">
      <c r="B70" s="34" t="s">
        <v>270</v>
      </c>
      <c r="C70" s="4" t="s">
        <v>107</v>
      </c>
      <c r="D70" s="7">
        <v>204</v>
      </c>
      <c r="E70" s="7">
        <v>1</v>
      </c>
      <c r="F70" s="4" t="s">
        <v>108</v>
      </c>
      <c r="G70" s="4" t="s">
        <v>36</v>
      </c>
      <c r="H70" s="4" t="s">
        <v>274</v>
      </c>
      <c r="I70" s="13" t="s">
        <v>157</v>
      </c>
      <c r="J70" s="6" t="s">
        <v>109</v>
      </c>
      <c r="K70" s="7">
        <v>6</v>
      </c>
      <c r="L70" s="40">
        <v>1</v>
      </c>
      <c r="M70" s="3" t="s">
        <v>12</v>
      </c>
      <c r="N70" s="17">
        <v>0</v>
      </c>
      <c r="O70" s="19">
        <v>1</v>
      </c>
      <c r="P70" s="4" t="s">
        <v>110</v>
      </c>
      <c r="Q70" s="10">
        <v>1</v>
      </c>
      <c r="R70" s="6" t="s">
        <v>111</v>
      </c>
      <c r="S70" s="7">
        <v>6</v>
      </c>
      <c r="T70" s="3" t="s">
        <v>17</v>
      </c>
      <c r="U70" s="7">
        <v>1</v>
      </c>
      <c r="V70" s="6" t="s">
        <v>719</v>
      </c>
      <c r="W70" s="13"/>
    </row>
    <row r="71" spans="2:23" ht="356" x14ac:dyDescent="0.2">
      <c r="B71" s="34" t="s">
        <v>271</v>
      </c>
      <c r="C71" s="4" t="s">
        <v>107</v>
      </c>
      <c r="D71" s="7">
        <v>204</v>
      </c>
      <c r="E71" s="7">
        <v>1</v>
      </c>
      <c r="F71" s="4" t="s">
        <v>108</v>
      </c>
      <c r="G71" s="4" t="s">
        <v>36</v>
      </c>
      <c r="H71" s="4" t="s">
        <v>274</v>
      </c>
      <c r="I71" s="13" t="s">
        <v>157</v>
      </c>
      <c r="J71" s="6" t="s">
        <v>109</v>
      </c>
      <c r="K71" s="7">
        <v>6</v>
      </c>
      <c r="L71" s="40">
        <v>1</v>
      </c>
      <c r="M71" s="3" t="s">
        <v>12</v>
      </c>
      <c r="N71" s="17">
        <v>0</v>
      </c>
      <c r="O71" s="19">
        <v>1</v>
      </c>
      <c r="P71" s="4" t="s">
        <v>110</v>
      </c>
      <c r="Q71" s="44">
        <v>0</v>
      </c>
      <c r="R71" s="6" t="s">
        <v>3</v>
      </c>
      <c r="S71" s="7" t="s">
        <v>3</v>
      </c>
      <c r="T71" s="3" t="s">
        <v>3</v>
      </c>
      <c r="U71" s="7">
        <v>0</v>
      </c>
      <c r="V71" s="6" t="s">
        <v>719</v>
      </c>
      <c r="W71" s="13" t="s">
        <v>425</v>
      </c>
    </row>
    <row r="72" spans="2:23" ht="356" x14ac:dyDescent="0.2">
      <c r="B72" s="34" t="s">
        <v>272</v>
      </c>
      <c r="C72" s="4" t="s">
        <v>107</v>
      </c>
      <c r="D72" s="7">
        <v>204</v>
      </c>
      <c r="E72" s="7">
        <v>1</v>
      </c>
      <c r="F72" s="4" t="s">
        <v>108</v>
      </c>
      <c r="G72" s="4" t="s">
        <v>36</v>
      </c>
      <c r="H72" s="4" t="s">
        <v>274</v>
      </c>
      <c r="I72" s="13" t="s">
        <v>157</v>
      </c>
      <c r="J72" s="6" t="s">
        <v>109</v>
      </c>
      <c r="K72" s="7">
        <v>6</v>
      </c>
      <c r="L72" s="40">
        <v>1</v>
      </c>
      <c r="M72" s="3" t="s">
        <v>12</v>
      </c>
      <c r="N72" s="17">
        <v>0</v>
      </c>
      <c r="O72" s="19">
        <v>1</v>
      </c>
      <c r="P72" s="4" t="s">
        <v>110</v>
      </c>
      <c r="Q72" s="10">
        <v>1</v>
      </c>
      <c r="R72" s="6" t="s">
        <v>111</v>
      </c>
      <c r="S72" s="7">
        <v>6</v>
      </c>
      <c r="T72" s="3" t="s">
        <v>17</v>
      </c>
      <c r="U72" s="7">
        <v>1</v>
      </c>
      <c r="V72" s="6" t="s">
        <v>719</v>
      </c>
      <c r="W72" s="13"/>
    </row>
    <row r="73" spans="2:23" ht="136" x14ac:dyDescent="0.2">
      <c r="B73" s="34" t="s">
        <v>264</v>
      </c>
      <c r="C73" s="4" t="s">
        <v>107</v>
      </c>
      <c r="D73" s="7">
        <v>218</v>
      </c>
      <c r="E73" s="7">
        <v>1</v>
      </c>
      <c r="F73" s="4" t="s">
        <v>108</v>
      </c>
      <c r="G73" s="4" t="s">
        <v>36</v>
      </c>
      <c r="H73" s="4" t="s">
        <v>273</v>
      </c>
      <c r="I73" s="13" t="s">
        <v>169</v>
      </c>
      <c r="J73" s="6" t="s">
        <v>109</v>
      </c>
      <c r="K73" s="7">
        <v>6</v>
      </c>
      <c r="L73" s="40">
        <v>1</v>
      </c>
      <c r="M73" s="3" t="s">
        <v>12</v>
      </c>
      <c r="N73" s="17">
        <v>0</v>
      </c>
      <c r="O73" s="19">
        <v>1</v>
      </c>
      <c r="P73" s="4" t="s">
        <v>825</v>
      </c>
      <c r="Q73" s="10">
        <v>1</v>
      </c>
      <c r="R73" s="6" t="s">
        <v>111</v>
      </c>
      <c r="S73" s="7">
        <v>6</v>
      </c>
      <c r="T73" s="3" t="s">
        <v>17</v>
      </c>
      <c r="U73" s="7">
        <v>1</v>
      </c>
      <c r="V73" s="6" t="s">
        <v>720</v>
      </c>
      <c r="W73" s="13"/>
    </row>
    <row r="74" spans="2:23" ht="136" x14ac:dyDescent="0.2">
      <c r="B74" s="34" t="s">
        <v>276</v>
      </c>
      <c r="C74" s="4" t="s">
        <v>107</v>
      </c>
      <c r="D74" s="7">
        <v>218</v>
      </c>
      <c r="E74" s="7">
        <v>1</v>
      </c>
      <c r="F74" s="4" t="s">
        <v>108</v>
      </c>
      <c r="G74" s="4" t="s">
        <v>36</v>
      </c>
      <c r="H74" s="4" t="s">
        <v>273</v>
      </c>
      <c r="I74" s="13" t="s">
        <v>169</v>
      </c>
      <c r="J74" s="6" t="s">
        <v>109</v>
      </c>
      <c r="K74" s="7">
        <v>6</v>
      </c>
      <c r="L74" s="40">
        <v>1</v>
      </c>
      <c r="M74" s="3" t="s">
        <v>12</v>
      </c>
      <c r="N74" s="17">
        <v>0</v>
      </c>
      <c r="O74" s="19">
        <v>1</v>
      </c>
      <c r="P74" s="4" t="s">
        <v>825</v>
      </c>
      <c r="Q74" s="10">
        <v>1</v>
      </c>
      <c r="R74" s="6" t="s">
        <v>111</v>
      </c>
      <c r="S74" s="7">
        <v>6</v>
      </c>
      <c r="T74" s="3" t="s">
        <v>17</v>
      </c>
      <c r="U74" s="7">
        <v>1</v>
      </c>
      <c r="V74" s="6" t="s">
        <v>720</v>
      </c>
      <c r="W74" s="13"/>
    </row>
    <row r="75" spans="2:23" ht="136" x14ac:dyDescent="0.2">
      <c r="B75" s="34" t="s">
        <v>277</v>
      </c>
      <c r="C75" s="4" t="s">
        <v>107</v>
      </c>
      <c r="D75" s="7">
        <v>218</v>
      </c>
      <c r="E75" s="7">
        <v>1</v>
      </c>
      <c r="F75" s="4" t="s">
        <v>108</v>
      </c>
      <c r="G75" s="4" t="s">
        <v>36</v>
      </c>
      <c r="H75" s="4" t="s">
        <v>273</v>
      </c>
      <c r="I75" s="13" t="s">
        <v>169</v>
      </c>
      <c r="J75" s="6" t="s">
        <v>109</v>
      </c>
      <c r="K75" s="7">
        <v>6</v>
      </c>
      <c r="L75" s="40">
        <v>1</v>
      </c>
      <c r="M75" s="3" t="s">
        <v>12</v>
      </c>
      <c r="N75" s="17">
        <v>0</v>
      </c>
      <c r="O75" s="19">
        <v>1</v>
      </c>
      <c r="P75" s="4" t="s">
        <v>275</v>
      </c>
      <c r="Q75" s="10">
        <v>1</v>
      </c>
      <c r="R75" s="6" t="s">
        <v>111</v>
      </c>
      <c r="S75" s="7">
        <v>6</v>
      </c>
      <c r="T75" s="3" t="s">
        <v>17</v>
      </c>
      <c r="U75" s="7">
        <v>1</v>
      </c>
      <c r="V75" s="6" t="s">
        <v>720</v>
      </c>
      <c r="W75" s="13"/>
    </row>
    <row r="76" spans="2:23" ht="136" x14ac:dyDescent="0.2">
      <c r="B76" s="34" t="s">
        <v>278</v>
      </c>
      <c r="C76" s="4" t="s">
        <v>107</v>
      </c>
      <c r="D76" s="7">
        <v>218</v>
      </c>
      <c r="E76" s="7">
        <v>1</v>
      </c>
      <c r="F76" s="4" t="s">
        <v>108</v>
      </c>
      <c r="G76" s="4" t="s">
        <v>36</v>
      </c>
      <c r="H76" s="4" t="s">
        <v>273</v>
      </c>
      <c r="I76" s="13" t="s">
        <v>169</v>
      </c>
      <c r="J76" s="6" t="s">
        <v>109</v>
      </c>
      <c r="K76" s="7">
        <v>6</v>
      </c>
      <c r="L76" s="40">
        <v>1</v>
      </c>
      <c r="M76" s="3" t="s">
        <v>12</v>
      </c>
      <c r="N76" s="17">
        <v>0</v>
      </c>
      <c r="O76" s="19">
        <v>1</v>
      </c>
      <c r="P76" s="4" t="s">
        <v>275</v>
      </c>
      <c r="Q76" s="10">
        <v>1</v>
      </c>
      <c r="R76" s="6" t="s">
        <v>111</v>
      </c>
      <c r="S76" s="7">
        <v>6</v>
      </c>
      <c r="T76" s="3" t="s">
        <v>17</v>
      </c>
      <c r="U76" s="7">
        <v>1</v>
      </c>
      <c r="V76" s="6" t="s">
        <v>720</v>
      </c>
      <c r="W76" s="13"/>
    </row>
    <row r="77" spans="2:23" ht="136" x14ac:dyDescent="0.2">
      <c r="B77" s="34" t="s">
        <v>279</v>
      </c>
      <c r="C77" s="4" t="s">
        <v>107</v>
      </c>
      <c r="D77" s="7">
        <v>218</v>
      </c>
      <c r="E77" s="7">
        <v>1</v>
      </c>
      <c r="F77" s="4" t="s">
        <v>108</v>
      </c>
      <c r="G77" s="4" t="s">
        <v>36</v>
      </c>
      <c r="H77" s="4" t="s">
        <v>273</v>
      </c>
      <c r="I77" s="13" t="s">
        <v>169</v>
      </c>
      <c r="J77" s="6" t="s">
        <v>109</v>
      </c>
      <c r="K77" s="7">
        <v>6</v>
      </c>
      <c r="L77" s="40">
        <v>1</v>
      </c>
      <c r="M77" s="3" t="s">
        <v>12</v>
      </c>
      <c r="N77" s="17">
        <v>0</v>
      </c>
      <c r="O77" s="19">
        <v>1</v>
      </c>
      <c r="P77" s="4" t="s">
        <v>275</v>
      </c>
      <c r="Q77" s="10">
        <v>1</v>
      </c>
      <c r="R77" s="6" t="s">
        <v>111</v>
      </c>
      <c r="S77" s="7">
        <v>6</v>
      </c>
      <c r="T77" s="3" t="s">
        <v>17</v>
      </c>
      <c r="U77" s="7">
        <v>1</v>
      </c>
      <c r="V77" s="6" t="s">
        <v>720</v>
      </c>
      <c r="W77" s="13"/>
    </row>
    <row r="78" spans="2:23" ht="51" x14ac:dyDescent="0.2">
      <c r="B78" s="14" t="s">
        <v>753</v>
      </c>
      <c r="C78" s="4" t="s">
        <v>107</v>
      </c>
      <c r="D78" s="7"/>
      <c r="E78" s="7"/>
      <c r="F78" s="3"/>
      <c r="G78" s="3"/>
      <c r="H78" s="4"/>
      <c r="I78" s="37"/>
      <c r="J78" s="14"/>
      <c r="K78" s="42">
        <f ca="1">AVERAGE(OFFSET(INDIRECT(ADDRESS(ROW(), COLUMN())), -15, 0, 5, 1))</f>
        <v>6</v>
      </c>
      <c r="L78" s="42">
        <f ca="1">AVERAGE(OFFSET(INDIRECT(ADDRESS(ROW(), COLUMN())), -15, 0, 5, 1))</f>
        <v>1</v>
      </c>
      <c r="M78" s="3"/>
      <c r="N78" s="42">
        <f ca="1">AVERAGE(OFFSET(INDIRECT(ADDRESS(ROW(), COLUMN())), -15, 0, 5, 1))</f>
        <v>1</v>
      </c>
      <c r="O78" s="19"/>
      <c r="P78" s="4"/>
      <c r="Q78" s="10"/>
      <c r="R78" s="6"/>
      <c r="S78" s="7"/>
      <c r="T78" s="3"/>
      <c r="U78" s="7"/>
      <c r="V78" s="6"/>
      <c r="W78" s="13"/>
    </row>
    <row r="79" spans="2:23" ht="51" x14ac:dyDescent="0.2">
      <c r="B79" s="14" t="s">
        <v>262</v>
      </c>
      <c r="C79" s="4" t="s">
        <v>107</v>
      </c>
      <c r="D79" s="7"/>
      <c r="E79" s="7"/>
      <c r="F79" s="3"/>
      <c r="G79" s="3"/>
      <c r="H79" s="4"/>
      <c r="I79" s="13" t="s">
        <v>157</v>
      </c>
      <c r="J79" s="14"/>
      <c r="K79" s="7"/>
      <c r="L79" s="40"/>
      <c r="M79" s="3"/>
      <c r="N79" s="17"/>
      <c r="O79" s="42">
        <f ca="1">AVERAGE(OFFSET(INDIRECT(ADDRESS(ROW(), COLUMN())), -11, 0, 5, 1))</f>
        <v>1</v>
      </c>
      <c r="P79" s="4"/>
      <c r="Q79" s="42">
        <f ca="1">AVERAGE(OFFSET(INDIRECT(ADDRESS(ROW(), COLUMN())), -11, 0, 5, 1))</f>
        <v>0.8</v>
      </c>
      <c r="R79" s="6"/>
      <c r="S79" s="42">
        <f ca="1">AVERAGE(OFFSET(INDIRECT(ADDRESS(ROW(), COLUMN())), -11, 0, 5, 1))</f>
        <v>6</v>
      </c>
      <c r="T79" s="3"/>
      <c r="U79" s="42">
        <f ca="1">AVERAGE(OFFSET(INDIRECT(ADDRESS(ROW(), COLUMN())), -11, 0, 5, 1))</f>
        <v>0.8</v>
      </c>
      <c r="V79" s="6"/>
      <c r="W79" s="13"/>
    </row>
    <row r="80" spans="2:23" ht="51" x14ac:dyDescent="0.2">
      <c r="B80" s="14" t="s">
        <v>420</v>
      </c>
      <c r="C80" s="4" t="s">
        <v>107</v>
      </c>
      <c r="D80" s="7"/>
      <c r="E80" s="7"/>
      <c r="F80" s="3"/>
      <c r="G80" s="3"/>
      <c r="H80" s="4"/>
      <c r="I80" s="13" t="s">
        <v>169</v>
      </c>
      <c r="J80" s="14"/>
      <c r="K80" s="7"/>
      <c r="L80" s="40"/>
      <c r="M80" s="3"/>
      <c r="N80" s="17"/>
      <c r="O80" s="42">
        <f ca="1">AVERAGE(OFFSET(INDIRECT(ADDRESS(ROW(), COLUMN())), -7, 0, 5, 1))</f>
        <v>1</v>
      </c>
      <c r="P80" s="4"/>
      <c r="Q80" s="42">
        <f ca="1">AVERAGE(OFFSET(INDIRECT(ADDRESS(ROW(), COLUMN())), -7, 0, 5, 1))</f>
        <v>1</v>
      </c>
      <c r="R80" s="6"/>
      <c r="S80" s="42">
        <f ca="1">AVERAGE(OFFSET(INDIRECT(ADDRESS(ROW(), COLUMN())), -7, 0, 5, 1))</f>
        <v>6</v>
      </c>
      <c r="T80" s="3"/>
      <c r="U80" s="42">
        <f ca="1">AVERAGE(OFFSET(INDIRECT(ADDRESS(ROW(), COLUMN())), -7, 0, 5, 1))</f>
        <v>1</v>
      </c>
      <c r="V80" s="6"/>
      <c r="W80" s="13"/>
    </row>
    <row r="81" spans="2:23" ht="102" x14ac:dyDescent="0.2">
      <c r="B81" s="32" t="s">
        <v>281</v>
      </c>
      <c r="C81" s="4" t="s">
        <v>287</v>
      </c>
      <c r="D81" s="7">
        <v>9</v>
      </c>
      <c r="E81" s="7">
        <v>1</v>
      </c>
      <c r="F81" s="3" t="s">
        <v>43</v>
      </c>
      <c r="G81" s="4" t="s">
        <v>18</v>
      </c>
      <c r="H81" s="4"/>
      <c r="I81" s="13" t="s">
        <v>3</v>
      </c>
      <c r="J81" s="6" t="s">
        <v>44</v>
      </c>
      <c r="K81" s="7">
        <v>6</v>
      </c>
      <c r="L81" s="40">
        <v>1</v>
      </c>
      <c r="M81" s="3" t="s">
        <v>17</v>
      </c>
      <c r="N81" s="17">
        <v>1</v>
      </c>
      <c r="O81" s="19"/>
      <c r="P81" s="4"/>
      <c r="Q81" s="10"/>
      <c r="R81" s="6"/>
      <c r="S81" s="7"/>
      <c r="T81" s="3"/>
      <c r="U81" s="7"/>
      <c r="V81" s="6"/>
      <c r="W81" s="13"/>
    </row>
    <row r="82" spans="2:23" ht="102" x14ac:dyDescent="0.2">
      <c r="B82" s="32" t="s">
        <v>283</v>
      </c>
      <c r="C82" s="4" t="s">
        <v>287</v>
      </c>
      <c r="D82" s="7">
        <v>9</v>
      </c>
      <c r="E82" s="7">
        <v>1</v>
      </c>
      <c r="F82" s="3" t="s">
        <v>43</v>
      </c>
      <c r="G82" s="4" t="s">
        <v>18</v>
      </c>
      <c r="H82" s="4"/>
      <c r="I82" s="13" t="s">
        <v>3</v>
      </c>
      <c r="J82" s="6" t="s">
        <v>44</v>
      </c>
      <c r="K82" s="7">
        <v>6</v>
      </c>
      <c r="L82" s="40">
        <v>1</v>
      </c>
      <c r="M82" s="3" t="s">
        <v>17</v>
      </c>
      <c r="N82" s="17">
        <v>1</v>
      </c>
      <c r="O82" s="19"/>
      <c r="P82" s="4"/>
      <c r="Q82" s="10"/>
      <c r="R82" s="6"/>
      <c r="S82" s="7"/>
      <c r="T82" s="3"/>
      <c r="U82" s="7"/>
      <c r="V82" s="6"/>
      <c r="W82" s="13"/>
    </row>
    <row r="83" spans="2:23" ht="102" x14ac:dyDescent="0.2">
      <c r="B83" s="32" t="s">
        <v>284</v>
      </c>
      <c r="C83" s="4" t="s">
        <v>287</v>
      </c>
      <c r="D83" s="7">
        <v>9</v>
      </c>
      <c r="E83" s="7">
        <v>1</v>
      </c>
      <c r="F83" s="3" t="s">
        <v>43</v>
      </c>
      <c r="G83" s="4" t="s">
        <v>18</v>
      </c>
      <c r="H83" s="4"/>
      <c r="I83" s="13" t="s">
        <v>3</v>
      </c>
      <c r="J83" s="6" t="s">
        <v>44</v>
      </c>
      <c r="K83" s="7">
        <v>6</v>
      </c>
      <c r="L83" s="40">
        <v>1</v>
      </c>
      <c r="M83" s="3" t="s">
        <v>17</v>
      </c>
      <c r="N83" s="17">
        <v>1</v>
      </c>
      <c r="O83" s="19"/>
      <c r="P83" s="4"/>
      <c r="Q83" s="10"/>
      <c r="R83" s="6"/>
      <c r="S83" s="7"/>
      <c r="T83" s="3"/>
      <c r="U83" s="7"/>
      <c r="V83" s="6"/>
      <c r="W83" s="13"/>
    </row>
    <row r="84" spans="2:23" ht="102" x14ac:dyDescent="0.2">
      <c r="B84" s="32" t="s">
        <v>285</v>
      </c>
      <c r="C84" s="4" t="s">
        <v>287</v>
      </c>
      <c r="D84" s="7">
        <v>9</v>
      </c>
      <c r="E84" s="7">
        <v>1</v>
      </c>
      <c r="F84" s="3" t="s">
        <v>43</v>
      </c>
      <c r="G84" s="4" t="s">
        <v>18</v>
      </c>
      <c r="H84" s="4"/>
      <c r="I84" s="13" t="s">
        <v>3</v>
      </c>
      <c r="J84" s="6" t="s">
        <v>44</v>
      </c>
      <c r="K84" s="7">
        <v>6</v>
      </c>
      <c r="L84" s="40">
        <v>1</v>
      </c>
      <c r="M84" s="3" t="s">
        <v>17</v>
      </c>
      <c r="N84" s="17">
        <v>1</v>
      </c>
      <c r="O84" s="19"/>
      <c r="P84" s="4"/>
      <c r="Q84" s="10"/>
      <c r="R84" s="6"/>
      <c r="S84" s="7"/>
      <c r="T84" s="3"/>
      <c r="U84" s="7"/>
      <c r="V84" s="6"/>
      <c r="W84" s="13"/>
    </row>
    <row r="85" spans="2:23" ht="102" x14ac:dyDescent="0.2">
      <c r="B85" s="32" t="s">
        <v>286</v>
      </c>
      <c r="C85" s="4" t="s">
        <v>287</v>
      </c>
      <c r="D85" s="7">
        <v>9</v>
      </c>
      <c r="E85" s="7">
        <v>1</v>
      </c>
      <c r="F85" s="3" t="s">
        <v>43</v>
      </c>
      <c r="G85" s="4" t="s">
        <v>18</v>
      </c>
      <c r="H85" s="4"/>
      <c r="I85" s="13" t="s">
        <v>3</v>
      </c>
      <c r="J85" s="6" t="s">
        <v>44</v>
      </c>
      <c r="K85" s="7">
        <v>6</v>
      </c>
      <c r="L85" s="40">
        <v>1</v>
      </c>
      <c r="M85" s="3" t="s">
        <v>17</v>
      </c>
      <c r="N85" s="17">
        <v>1</v>
      </c>
      <c r="O85" s="19"/>
      <c r="P85" s="4"/>
      <c r="Q85" s="10"/>
      <c r="R85" s="6"/>
      <c r="S85" s="7"/>
      <c r="T85" s="3"/>
      <c r="U85" s="7"/>
      <c r="V85" s="6"/>
      <c r="W85" s="13"/>
    </row>
    <row r="86" spans="2:23" ht="153" x14ac:dyDescent="0.2">
      <c r="B86" s="33" t="s">
        <v>282</v>
      </c>
      <c r="C86" s="4" t="s">
        <v>287</v>
      </c>
      <c r="D86" s="7">
        <v>9</v>
      </c>
      <c r="E86" s="7">
        <v>1</v>
      </c>
      <c r="F86" s="3" t="s">
        <v>43</v>
      </c>
      <c r="G86" s="4" t="s">
        <v>28</v>
      </c>
      <c r="H86" s="4" t="s">
        <v>290</v>
      </c>
      <c r="I86" s="13" t="s">
        <v>144</v>
      </c>
      <c r="J86" s="6" t="s">
        <v>44</v>
      </c>
      <c r="K86" s="7">
        <v>6</v>
      </c>
      <c r="L86" s="40">
        <v>1</v>
      </c>
      <c r="M86" s="3" t="s">
        <v>12</v>
      </c>
      <c r="N86" s="17">
        <v>0</v>
      </c>
      <c r="O86" s="19">
        <v>1</v>
      </c>
      <c r="P86" s="4" t="s">
        <v>53</v>
      </c>
      <c r="Q86" s="10">
        <v>1</v>
      </c>
      <c r="R86" s="6"/>
      <c r="S86" s="7"/>
      <c r="T86" s="3"/>
      <c r="U86" s="7"/>
      <c r="V86" s="6" t="s">
        <v>721</v>
      </c>
      <c r="W86" s="13"/>
    </row>
    <row r="87" spans="2:23" ht="153" x14ac:dyDescent="0.2">
      <c r="B87" s="33" t="s">
        <v>291</v>
      </c>
      <c r="C87" s="4" t="s">
        <v>287</v>
      </c>
      <c r="D87" s="7">
        <v>9</v>
      </c>
      <c r="E87" s="7">
        <v>1</v>
      </c>
      <c r="F87" s="3" t="s">
        <v>43</v>
      </c>
      <c r="G87" s="4" t="s">
        <v>28</v>
      </c>
      <c r="H87" s="4" t="s">
        <v>290</v>
      </c>
      <c r="I87" s="13" t="s">
        <v>144</v>
      </c>
      <c r="J87" s="6" t="s">
        <v>44</v>
      </c>
      <c r="K87" s="7">
        <v>6</v>
      </c>
      <c r="L87" s="40">
        <v>1</v>
      </c>
      <c r="M87" s="3" t="s">
        <v>12</v>
      </c>
      <c r="N87" s="17">
        <v>0</v>
      </c>
      <c r="O87" s="19">
        <v>1</v>
      </c>
      <c r="P87" s="4" t="s">
        <v>288</v>
      </c>
      <c r="Q87" s="10">
        <v>1</v>
      </c>
      <c r="R87" s="6"/>
      <c r="S87" s="7"/>
      <c r="T87" s="3"/>
      <c r="U87" s="7"/>
      <c r="V87" s="6" t="s">
        <v>721</v>
      </c>
      <c r="W87" s="13"/>
    </row>
    <row r="88" spans="2:23" ht="153" x14ac:dyDescent="0.2">
      <c r="B88" s="33" t="s">
        <v>292</v>
      </c>
      <c r="C88" s="4" t="s">
        <v>287</v>
      </c>
      <c r="D88" s="7">
        <v>9</v>
      </c>
      <c r="E88" s="7">
        <v>1</v>
      </c>
      <c r="F88" s="3" t="s">
        <v>43</v>
      </c>
      <c r="G88" s="4" t="s">
        <v>28</v>
      </c>
      <c r="H88" s="4" t="s">
        <v>290</v>
      </c>
      <c r="I88" s="13" t="s">
        <v>144</v>
      </c>
      <c r="J88" s="6" t="s">
        <v>44</v>
      </c>
      <c r="K88" s="7">
        <v>6</v>
      </c>
      <c r="L88" s="40">
        <v>1</v>
      </c>
      <c r="M88" s="3" t="s">
        <v>12</v>
      </c>
      <c r="N88" s="17">
        <v>0</v>
      </c>
      <c r="O88" s="19">
        <v>1</v>
      </c>
      <c r="P88" s="4" t="s">
        <v>289</v>
      </c>
      <c r="Q88" s="10">
        <v>1</v>
      </c>
      <c r="R88" s="6"/>
      <c r="S88" s="7"/>
      <c r="T88" s="3"/>
      <c r="U88" s="7"/>
      <c r="V88" s="6" t="s">
        <v>721</v>
      </c>
      <c r="W88" s="13"/>
    </row>
    <row r="89" spans="2:23" ht="153" x14ac:dyDescent="0.2">
      <c r="B89" s="33" t="s">
        <v>293</v>
      </c>
      <c r="C89" s="4" t="s">
        <v>287</v>
      </c>
      <c r="D89" s="7">
        <v>9</v>
      </c>
      <c r="E89" s="7">
        <v>1</v>
      </c>
      <c r="F89" s="3" t="s">
        <v>43</v>
      </c>
      <c r="G89" s="4" t="s">
        <v>28</v>
      </c>
      <c r="H89" s="4" t="s">
        <v>290</v>
      </c>
      <c r="I89" s="13" t="s">
        <v>144</v>
      </c>
      <c r="J89" s="6" t="s">
        <v>44</v>
      </c>
      <c r="K89" s="7">
        <v>6</v>
      </c>
      <c r="L89" s="40">
        <v>1</v>
      </c>
      <c r="M89" s="3" t="s">
        <v>12</v>
      </c>
      <c r="N89" s="17">
        <v>0</v>
      </c>
      <c r="O89" s="19">
        <v>1</v>
      </c>
      <c r="P89" s="4" t="s">
        <v>53</v>
      </c>
      <c r="Q89" s="10">
        <v>1</v>
      </c>
      <c r="R89" s="6"/>
      <c r="S89" s="7"/>
      <c r="T89" s="3"/>
      <c r="U89" s="7"/>
      <c r="V89" s="6" t="s">
        <v>721</v>
      </c>
      <c r="W89" s="13"/>
    </row>
    <row r="90" spans="2:23" ht="153" x14ac:dyDescent="0.2">
      <c r="B90" s="33" t="s">
        <v>294</v>
      </c>
      <c r="C90" s="4" t="s">
        <v>287</v>
      </c>
      <c r="D90" s="7">
        <v>9</v>
      </c>
      <c r="E90" s="7">
        <v>1</v>
      </c>
      <c r="F90" s="3" t="s">
        <v>43</v>
      </c>
      <c r="G90" s="4" t="s">
        <v>28</v>
      </c>
      <c r="H90" s="4" t="s">
        <v>290</v>
      </c>
      <c r="I90" s="13" t="s">
        <v>144</v>
      </c>
      <c r="J90" s="6" t="s">
        <v>44</v>
      </c>
      <c r="K90" s="7">
        <v>6</v>
      </c>
      <c r="L90" s="40">
        <v>1</v>
      </c>
      <c r="M90" s="3" t="s">
        <v>12</v>
      </c>
      <c r="N90" s="17">
        <v>0</v>
      </c>
      <c r="O90" s="19">
        <v>1</v>
      </c>
      <c r="P90" s="4" t="s">
        <v>53</v>
      </c>
      <c r="Q90" s="10">
        <v>1</v>
      </c>
      <c r="R90" s="6"/>
      <c r="S90" s="7"/>
      <c r="T90" s="3"/>
      <c r="U90" s="7"/>
      <c r="V90" s="6" t="s">
        <v>721</v>
      </c>
      <c r="W90" s="13"/>
    </row>
    <row r="91" spans="2:23" ht="34" x14ac:dyDescent="0.2">
      <c r="B91" s="14" t="s">
        <v>754</v>
      </c>
      <c r="C91" s="4" t="s">
        <v>287</v>
      </c>
      <c r="D91" s="7"/>
      <c r="E91" s="7"/>
      <c r="F91" s="3"/>
      <c r="G91" s="3"/>
      <c r="H91" s="4"/>
      <c r="I91" s="37"/>
      <c r="J91" s="14"/>
      <c r="K91" s="42">
        <f ca="1">AVERAGE(OFFSET(INDIRECT(ADDRESS(ROW(), COLUMN())), -10, 0, 5, 1))</f>
        <v>6</v>
      </c>
      <c r="L91" s="42">
        <f ca="1">AVERAGE(OFFSET(INDIRECT(ADDRESS(ROW(), COLUMN())), -10, 0, 5, 1))</f>
        <v>1</v>
      </c>
      <c r="M91" s="3"/>
      <c r="N91" s="42">
        <f ca="1">AVERAGE(OFFSET(INDIRECT(ADDRESS(ROW(), COLUMN())), -10, 0, 5, 1))</f>
        <v>1</v>
      </c>
      <c r="O91" s="19"/>
      <c r="P91" s="4"/>
      <c r="Q91" s="10"/>
      <c r="R91" s="6"/>
      <c r="S91" s="7"/>
      <c r="T91" s="3"/>
      <c r="U91" s="7"/>
      <c r="V91" s="6"/>
      <c r="W91" s="13"/>
    </row>
    <row r="92" spans="2:23" ht="51" x14ac:dyDescent="0.2">
      <c r="B92" s="14" t="s">
        <v>428</v>
      </c>
      <c r="C92" s="4" t="s">
        <v>287</v>
      </c>
      <c r="D92" s="7"/>
      <c r="E92" s="7"/>
      <c r="F92" s="3"/>
      <c r="G92" s="3"/>
      <c r="H92" s="4"/>
      <c r="I92" s="13" t="s">
        <v>144</v>
      </c>
      <c r="J92" s="14"/>
      <c r="K92" s="7"/>
      <c r="L92" s="10"/>
      <c r="M92" s="3"/>
      <c r="N92" s="17"/>
      <c r="O92" s="42">
        <f ca="1">AVERAGE(OFFSET(INDIRECT(ADDRESS(ROW(), COLUMN())), -6, 0, 5, 1))</f>
        <v>1</v>
      </c>
      <c r="P92" s="4"/>
      <c r="Q92" s="42">
        <f ca="1">AVERAGE(OFFSET(INDIRECT(ADDRESS(ROW(), COLUMN())), -6, 0, 5, 1))</f>
        <v>1</v>
      </c>
      <c r="R92" s="6"/>
      <c r="S92" s="7"/>
      <c r="T92" s="3"/>
      <c r="U92" s="7"/>
      <c r="V92" s="6"/>
      <c r="W92" s="13"/>
    </row>
    <row r="93" spans="2:23" ht="119" x14ac:dyDescent="0.2">
      <c r="B93" s="32" t="s">
        <v>280</v>
      </c>
      <c r="C93" s="4" t="s">
        <v>136</v>
      </c>
      <c r="D93" s="7">
        <v>202</v>
      </c>
      <c r="E93" s="7">
        <v>2</v>
      </c>
      <c r="F93" s="4" t="s">
        <v>137</v>
      </c>
      <c r="G93" s="4" t="s">
        <v>18</v>
      </c>
      <c r="H93" s="4"/>
      <c r="I93" s="13" t="s">
        <v>3</v>
      </c>
      <c r="J93" s="6" t="s">
        <v>138</v>
      </c>
      <c r="K93" s="7">
        <v>7</v>
      </c>
      <c r="L93" s="40">
        <v>1</v>
      </c>
      <c r="M93" s="3" t="s">
        <v>4</v>
      </c>
      <c r="N93" s="17">
        <v>1</v>
      </c>
      <c r="O93" s="19"/>
      <c r="P93" s="4"/>
      <c r="Q93" s="10"/>
      <c r="R93" s="6"/>
      <c r="S93" s="7"/>
      <c r="T93" s="3"/>
      <c r="U93" s="7"/>
      <c r="V93" s="6"/>
      <c r="W93" s="13"/>
    </row>
    <row r="94" spans="2:23" ht="153" x14ac:dyDescent="0.2">
      <c r="B94" s="32" t="s">
        <v>295</v>
      </c>
      <c r="C94" s="4" t="s">
        <v>136</v>
      </c>
      <c r="D94" s="7">
        <v>202</v>
      </c>
      <c r="E94" s="7">
        <v>2</v>
      </c>
      <c r="F94" s="4" t="s">
        <v>137</v>
      </c>
      <c r="G94" s="4" t="s">
        <v>18</v>
      </c>
      <c r="H94" s="4"/>
      <c r="I94" s="13" t="s">
        <v>3</v>
      </c>
      <c r="J94" s="6" t="s">
        <v>301</v>
      </c>
      <c r="K94" s="7">
        <v>9</v>
      </c>
      <c r="L94" s="40">
        <v>1</v>
      </c>
      <c r="M94" s="3" t="s">
        <v>4</v>
      </c>
      <c r="N94" s="17">
        <v>1</v>
      </c>
      <c r="O94" s="19"/>
      <c r="P94" s="4"/>
      <c r="Q94" s="10"/>
      <c r="R94" s="6"/>
      <c r="S94" s="7"/>
      <c r="T94" s="3"/>
      <c r="U94" s="7"/>
      <c r="V94" s="6"/>
      <c r="W94" s="13"/>
    </row>
    <row r="95" spans="2:23" ht="153" x14ac:dyDescent="0.2">
      <c r="B95" s="32" t="s">
        <v>296</v>
      </c>
      <c r="C95" s="4" t="s">
        <v>136</v>
      </c>
      <c r="D95" s="7">
        <v>202</v>
      </c>
      <c r="E95" s="7">
        <v>2</v>
      </c>
      <c r="F95" s="4" t="s">
        <v>137</v>
      </c>
      <c r="G95" s="4" t="s">
        <v>18</v>
      </c>
      <c r="H95" s="4"/>
      <c r="I95" s="13" t="s">
        <v>3</v>
      </c>
      <c r="J95" s="6" t="s">
        <v>301</v>
      </c>
      <c r="K95" s="7">
        <v>9</v>
      </c>
      <c r="L95" s="40">
        <v>1</v>
      </c>
      <c r="M95" s="3" t="s">
        <v>4</v>
      </c>
      <c r="N95" s="17">
        <v>1</v>
      </c>
      <c r="O95" s="19"/>
      <c r="P95" s="4"/>
      <c r="Q95" s="10"/>
      <c r="R95" s="6"/>
      <c r="S95" s="7"/>
      <c r="T95" s="3"/>
      <c r="U95" s="7"/>
      <c r="V95" s="6"/>
      <c r="W95" s="13"/>
    </row>
    <row r="96" spans="2:23" ht="153" x14ac:dyDescent="0.2">
      <c r="B96" s="32" t="s">
        <v>297</v>
      </c>
      <c r="C96" s="4" t="s">
        <v>136</v>
      </c>
      <c r="D96" s="7">
        <v>202</v>
      </c>
      <c r="E96" s="7">
        <v>2</v>
      </c>
      <c r="F96" s="4" t="s">
        <v>137</v>
      </c>
      <c r="G96" s="4" t="s">
        <v>18</v>
      </c>
      <c r="H96" s="4"/>
      <c r="I96" s="13" t="s">
        <v>3</v>
      </c>
      <c r="J96" s="6" t="s">
        <v>301</v>
      </c>
      <c r="K96" s="7">
        <v>9</v>
      </c>
      <c r="L96" s="40">
        <v>1</v>
      </c>
      <c r="M96" s="3" t="s">
        <v>4</v>
      </c>
      <c r="N96" s="17">
        <v>1</v>
      </c>
      <c r="O96" s="19"/>
      <c r="P96" s="4"/>
      <c r="Q96" s="10"/>
      <c r="R96" s="6"/>
      <c r="S96" s="7"/>
      <c r="T96" s="3"/>
      <c r="U96" s="7"/>
      <c r="V96" s="6"/>
      <c r="W96" s="13"/>
    </row>
    <row r="97" spans="2:23" ht="119" x14ac:dyDescent="0.2">
      <c r="B97" s="32" t="s">
        <v>298</v>
      </c>
      <c r="C97" s="4" t="s">
        <v>136</v>
      </c>
      <c r="D97" s="7">
        <v>202</v>
      </c>
      <c r="E97" s="7">
        <v>2</v>
      </c>
      <c r="F97" s="4" t="s">
        <v>137</v>
      </c>
      <c r="G97" s="4" t="s">
        <v>18</v>
      </c>
      <c r="H97" s="4"/>
      <c r="I97" s="13" t="s">
        <v>3</v>
      </c>
      <c r="J97" s="6" t="s">
        <v>138</v>
      </c>
      <c r="K97" s="7">
        <v>7</v>
      </c>
      <c r="L97" s="40">
        <v>1</v>
      </c>
      <c r="M97" s="3" t="s">
        <v>4</v>
      </c>
      <c r="N97" s="17">
        <v>1</v>
      </c>
      <c r="O97" s="19"/>
      <c r="P97" s="4"/>
      <c r="Q97" s="10"/>
      <c r="R97" s="6"/>
      <c r="S97" s="7"/>
      <c r="T97" s="3"/>
      <c r="U97" s="7"/>
      <c r="V97" s="6"/>
      <c r="W97" s="13"/>
    </row>
    <row r="98" spans="2:23" ht="170" x14ac:dyDescent="0.2">
      <c r="B98" s="33" t="s">
        <v>300</v>
      </c>
      <c r="C98" s="4" t="s">
        <v>136</v>
      </c>
      <c r="D98" s="7">
        <v>202</v>
      </c>
      <c r="E98" s="7">
        <v>2</v>
      </c>
      <c r="F98" s="4" t="s">
        <v>137</v>
      </c>
      <c r="G98" s="4" t="s">
        <v>28</v>
      </c>
      <c r="H98" s="4" t="s">
        <v>299</v>
      </c>
      <c r="I98" s="13" t="s">
        <v>145</v>
      </c>
      <c r="J98" s="6" t="s">
        <v>301</v>
      </c>
      <c r="K98" s="7">
        <v>9</v>
      </c>
      <c r="L98" s="40">
        <v>1</v>
      </c>
      <c r="M98" s="3" t="s">
        <v>31</v>
      </c>
      <c r="N98" s="17">
        <v>0</v>
      </c>
      <c r="O98" s="19">
        <v>1</v>
      </c>
      <c r="P98" s="4" t="s">
        <v>139</v>
      </c>
      <c r="Q98" s="10">
        <v>1</v>
      </c>
      <c r="R98" s="6"/>
      <c r="S98" s="7"/>
      <c r="T98" s="3"/>
      <c r="U98" s="7"/>
      <c r="V98" s="6" t="s">
        <v>722</v>
      </c>
      <c r="W98" s="13"/>
    </row>
    <row r="99" spans="2:23" ht="153" x14ac:dyDescent="0.2">
      <c r="B99" s="33" t="s">
        <v>302</v>
      </c>
      <c r="C99" s="4" t="s">
        <v>136</v>
      </c>
      <c r="D99" s="7">
        <v>202</v>
      </c>
      <c r="E99" s="7">
        <v>2</v>
      </c>
      <c r="F99" s="4" t="s">
        <v>137</v>
      </c>
      <c r="G99" s="4" t="s">
        <v>28</v>
      </c>
      <c r="H99" s="4" t="s">
        <v>299</v>
      </c>
      <c r="I99" s="13" t="s">
        <v>145</v>
      </c>
      <c r="J99" s="6" t="s">
        <v>301</v>
      </c>
      <c r="K99" s="7">
        <v>9</v>
      </c>
      <c r="L99" s="40">
        <v>1</v>
      </c>
      <c r="M99" s="3" t="s">
        <v>31</v>
      </c>
      <c r="N99" s="17">
        <v>0</v>
      </c>
      <c r="O99" s="19">
        <v>1</v>
      </c>
      <c r="P99" s="4" t="s">
        <v>306</v>
      </c>
      <c r="Q99" s="10">
        <v>1</v>
      </c>
      <c r="R99" s="6"/>
      <c r="S99" s="7"/>
      <c r="T99" s="3"/>
      <c r="U99" s="7"/>
      <c r="V99" s="6" t="s">
        <v>722</v>
      </c>
      <c r="W99" s="13"/>
    </row>
    <row r="100" spans="2:23" ht="170" x14ac:dyDescent="0.2">
      <c r="B100" s="33" t="s">
        <v>303</v>
      </c>
      <c r="C100" s="4" t="s">
        <v>136</v>
      </c>
      <c r="D100" s="7">
        <v>202</v>
      </c>
      <c r="E100" s="7">
        <v>2</v>
      </c>
      <c r="F100" s="4" t="s">
        <v>137</v>
      </c>
      <c r="G100" s="4" t="s">
        <v>28</v>
      </c>
      <c r="H100" s="4" t="s">
        <v>299</v>
      </c>
      <c r="I100" s="13" t="s">
        <v>145</v>
      </c>
      <c r="J100" s="6" t="s">
        <v>138</v>
      </c>
      <c r="K100" s="7">
        <v>7</v>
      </c>
      <c r="L100" s="40">
        <v>1</v>
      </c>
      <c r="M100" s="3" t="s">
        <v>31</v>
      </c>
      <c r="N100" s="17">
        <v>0</v>
      </c>
      <c r="O100" s="19">
        <v>1</v>
      </c>
      <c r="P100" s="4" t="s">
        <v>139</v>
      </c>
      <c r="Q100" s="10">
        <v>1</v>
      </c>
      <c r="R100" s="6"/>
      <c r="S100" s="7"/>
      <c r="T100" s="3"/>
      <c r="U100" s="7"/>
      <c r="V100" s="6" t="s">
        <v>722</v>
      </c>
      <c r="W100" s="13"/>
    </row>
    <row r="101" spans="2:23" ht="136" x14ac:dyDescent="0.2">
      <c r="B101" s="33" t="s">
        <v>304</v>
      </c>
      <c r="C101" s="4" t="s">
        <v>136</v>
      </c>
      <c r="D101" s="7">
        <v>202</v>
      </c>
      <c r="E101" s="7">
        <v>2</v>
      </c>
      <c r="F101" s="4" t="s">
        <v>137</v>
      </c>
      <c r="G101" s="4" t="s">
        <v>28</v>
      </c>
      <c r="H101" s="4" t="s">
        <v>299</v>
      </c>
      <c r="I101" s="13" t="s">
        <v>145</v>
      </c>
      <c r="J101" s="6" t="s">
        <v>138</v>
      </c>
      <c r="K101" s="7">
        <v>7</v>
      </c>
      <c r="L101" s="40">
        <v>1</v>
      </c>
      <c r="M101" s="3" t="s">
        <v>31</v>
      </c>
      <c r="N101" s="17">
        <v>0</v>
      </c>
      <c r="O101" s="19">
        <v>1</v>
      </c>
      <c r="P101" s="4" t="s">
        <v>307</v>
      </c>
      <c r="Q101" s="10">
        <v>1</v>
      </c>
      <c r="R101" s="6"/>
      <c r="S101" s="7"/>
      <c r="T101" s="3"/>
      <c r="U101" s="7"/>
      <c r="V101" s="6" t="s">
        <v>722</v>
      </c>
      <c r="W101" s="13"/>
    </row>
    <row r="102" spans="2:23" ht="153" x14ac:dyDescent="0.2">
      <c r="B102" s="33" t="s">
        <v>305</v>
      </c>
      <c r="C102" s="4" t="s">
        <v>136</v>
      </c>
      <c r="D102" s="7">
        <v>202</v>
      </c>
      <c r="E102" s="7">
        <v>2</v>
      </c>
      <c r="F102" s="4" t="s">
        <v>137</v>
      </c>
      <c r="G102" s="4" t="s">
        <v>28</v>
      </c>
      <c r="H102" s="4" t="s">
        <v>299</v>
      </c>
      <c r="I102" s="13" t="s">
        <v>145</v>
      </c>
      <c r="J102" s="6" t="s">
        <v>301</v>
      </c>
      <c r="K102" s="7">
        <v>9</v>
      </c>
      <c r="L102" s="40">
        <v>1</v>
      </c>
      <c r="M102" s="3" t="s">
        <v>31</v>
      </c>
      <c r="N102" s="17">
        <v>0</v>
      </c>
      <c r="O102" s="19">
        <v>1</v>
      </c>
      <c r="P102" s="4" t="s">
        <v>307</v>
      </c>
      <c r="Q102" s="10">
        <v>1</v>
      </c>
      <c r="R102" s="6"/>
      <c r="S102" s="7"/>
      <c r="T102" s="3"/>
      <c r="U102" s="7"/>
      <c r="V102" s="6" t="s">
        <v>722</v>
      </c>
      <c r="W102" s="13"/>
    </row>
    <row r="103" spans="2:23" ht="34" x14ac:dyDescent="0.2">
      <c r="B103" s="14" t="s">
        <v>755</v>
      </c>
      <c r="C103" s="4" t="s">
        <v>136</v>
      </c>
      <c r="D103" s="7"/>
      <c r="E103" s="7"/>
      <c r="F103" s="3"/>
      <c r="G103" s="3"/>
      <c r="H103" s="4"/>
      <c r="I103" s="37"/>
      <c r="J103" s="14"/>
      <c r="K103" s="42">
        <f ca="1">AVERAGE(OFFSET(INDIRECT(ADDRESS(ROW(), COLUMN())), -10, 0, 5, 1))</f>
        <v>8.1999999999999993</v>
      </c>
      <c r="L103" s="42">
        <f ca="1">AVERAGE(OFFSET(INDIRECT(ADDRESS(ROW(), COLUMN())), -10, 0, 5, 1))</f>
        <v>1</v>
      </c>
      <c r="M103" s="3"/>
      <c r="N103" s="42">
        <f ca="1">AVERAGE(OFFSET(INDIRECT(ADDRESS(ROW(), COLUMN())), -10, 0, 5, 1))</f>
        <v>1</v>
      </c>
      <c r="O103" s="19"/>
      <c r="P103" s="4"/>
      <c r="Q103" s="10"/>
      <c r="R103" s="6"/>
      <c r="S103" s="7"/>
      <c r="T103" s="3"/>
      <c r="U103" s="7"/>
      <c r="V103" s="6"/>
      <c r="W103" s="13"/>
    </row>
    <row r="104" spans="2:23" ht="51" x14ac:dyDescent="0.2">
      <c r="B104" s="14" t="s">
        <v>687</v>
      </c>
      <c r="C104" s="4" t="s">
        <v>136</v>
      </c>
      <c r="D104" s="7"/>
      <c r="E104" s="7"/>
      <c r="F104" s="3"/>
      <c r="G104" s="3"/>
      <c r="H104" s="4"/>
      <c r="I104" s="13" t="s">
        <v>145</v>
      </c>
      <c r="J104" s="14"/>
      <c r="K104" s="7"/>
      <c r="L104" s="10"/>
      <c r="M104" s="3"/>
      <c r="N104" s="17"/>
      <c r="O104" s="42">
        <f ca="1">AVERAGE(OFFSET(INDIRECT(ADDRESS(ROW(), COLUMN())), -6, 0, 5, 1))</f>
        <v>1</v>
      </c>
      <c r="P104" s="4"/>
      <c r="Q104" s="42">
        <f ca="1">AVERAGE(OFFSET(INDIRECT(ADDRESS(ROW(), COLUMN())), -6, 0, 5, 1))</f>
        <v>1</v>
      </c>
      <c r="R104" s="6"/>
      <c r="S104" s="7"/>
      <c r="T104" s="3"/>
      <c r="U104" s="7"/>
      <c r="V104" s="6"/>
      <c r="W104" s="13"/>
    </row>
    <row r="105" spans="2:23" ht="102" x14ac:dyDescent="0.2">
      <c r="B105" s="32" t="s">
        <v>308</v>
      </c>
      <c r="C105" s="4" t="s">
        <v>77</v>
      </c>
      <c r="D105" s="7">
        <v>3</v>
      </c>
      <c r="E105" s="7">
        <v>1</v>
      </c>
      <c r="F105" s="4" t="s">
        <v>78</v>
      </c>
      <c r="G105" s="4" t="s">
        <v>18</v>
      </c>
      <c r="H105" s="4"/>
      <c r="I105" s="13" t="s">
        <v>3</v>
      </c>
      <c r="J105" s="6" t="s">
        <v>79</v>
      </c>
      <c r="K105" s="7">
        <v>6</v>
      </c>
      <c r="L105" s="40">
        <v>1</v>
      </c>
      <c r="M105" s="3" t="s">
        <v>17</v>
      </c>
      <c r="N105" s="17">
        <v>1</v>
      </c>
      <c r="O105" s="19"/>
      <c r="P105" s="4"/>
      <c r="Q105" s="10"/>
      <c r="R105" s="6"/>
      <c r="S105" s="7"/>
      <c r="T105" s="3"/>
      <c r="U105" s="7"/>
      <c r="V105" s="6"/>
      <c r="W105" s="13"/>
    </row>
    <row r="106" spans="2:23" ht="102" x14ac:dyDescent="0.2">
      <c r="B106" s="32" t="s">
        <v>309</v>
      </c>
      <c r="C106" s="4" t="s">
        <v>77</v>
      </c>
      <c r="D106" s="7">
        <v>3</v>
      </c>
      <c r="E106" s="7">
        <v>1</v>
      </c>
      <c r="F106" s="4" t="s">
        <v>78</v>
      </c>
      <c r="G106" s="4" t="s">
        <v>18</v>
      </c>
      <c r="H106" s="4"/>
      <c r="I106" s="13" t="s">
        <v>3</v>
      </c>
      <c r="J106" s="6" t="s">
        <v>79</v>
      </c>
      <c r="K106" s="7">
        <v>6</v>
      </c>
      <c r="L106" s="40">
        <v>1</v>
      </c>
      <c r="M106" s="3" t="s">
        <v>17</v>
      </c>
      <c r="N106" s="17">
        <v>1</v>
      </c>
      <c r="O106" s="19"/>
      <c r="P106" s="4"/>
      <c r="Q106" s="10"/>
      <c r="R106" s="6"/>
      <c r="S106" s="7"/>
      <c r="T106" s="3"/>
      <c r="U106" s="7"/>
      <c r="V106" s="6"/>
      <c r="W106" s="13"/>
    </row>
    <row r="107" spans="2:23" ht="102" x14ac:dyDescent="0.2">
      <c r="B107" s="32" t="s">
        <v>310</v>
      </c>
      <c r="C107" s="4" t="s">
        <v>77</v>
      </c>
      <c r="D107" s="7">
        <v>3</v>
      </c>
      <c r="E107" s="7">
        <v>1</v>
      </c>
      <c r="F107" s="4" t="s">
        <v>78</v>
      </c>
      <c r="G107" s="4" t="s">
        <v>18</v>
      </c>
      <c r="H107" s="4"/>
      <c r="I107" s="13" t="s">
        <v>3</v>
      </c>
      <c r="J107" s="6" t="s">
        <v>79</v>
      </c>
      <c r="K107" s="7">
        <v>6</v>
      </c>
      <c r="L107" s="40">
        <v>1</v>
      </c>
      <c r="M107" s="3" t="s">
        <v>17</v>
      </c>
      <c r="N107" s="17">
        <v>1</v>
      </c>
      <c r="O107" s="19"/>
      <c r="P107" s="4"/>
      <c r="Q107" s="10"/>
      <c r="R107" s="6"/>
      <c r="S107" s="7"/>
      <c r="T107" s="3"/>
      <c r="U107" s="7"/>
      <c r="V107" s="6"/>
      <c r="W107" s="13"/>
    </row>
    <row r="108" spans="2:23" ht="102" x14ac:dyDescent="0.2">
      <c r="B108" s="32" t="s">
        <v>311</v>
      </c>
      <c r="C108" s="4" t="s">
        <v>77</v>
      </c>
      <c r="D108" s="7">
        <v>3</v>
      </c>
      <c r="E108" s="7">
        <v>1</v>
      </c>
      <c r="F108" s="4" t="s">
        <v>78</v>
      </c>
      <c r="G108" s="4" t="s">
        <v>18</v>
      </c>
      <c r="H108" s="4"/>
      <c r="I108" s="13" t="s">
        <v>3</v>
      </c>
      <c r="J108" s="6" t="s">
        <v>79</v>
      </c>
      <c r="K108" s="7">
        <v>6</v>
      </c>
      <c r="L108" s="40">
        <v>1</v>
      </c>
      <c r="M108" s="3" t="s">
        <v>17</v>
      </c>
      <c r="N108" s="17">
        <v>1</v>
      </c>
      <c r="O108" s="19"/>
      <c r="P108" s="4"/>
      <c r="Q108" s="10"/>
      <c r="R108" s="6"/>
      <c r="S108" s="7"/>
      <c r="T108" s="3"/>
      <c r="U108" s="7"/>
      <c r="V108" s="6"/>
      <c r="W108" s="13"/>
    </row>
    <row r="109" spans="2:23" ht="102" x14ac:dyDescent="0.2">
      <c r="B109" s="32" t="s">
        <v>312</v>
      </c>
      <c r="C109" s="4" t="s">
        <v>77</v>
      </c>
      <c r="D109" s="7">
        <v>3</v>
      </c>
      <c r="E109" s="7">
        <v>1</v>
      </c>
      <c r="F109" s="4" t="s">
        <v>78</v>
      </c>
      <c r="G109" s="4" t="s">
        <v>18</v>
      </c>
      <c r="H109" s="4"/>
      <c r="I109" s="13" t="s">
        <v>3</v>
      </c>
      <c r="J109" s="6" t="s">
        <v>79</v>
      </c>
      <c r="K109" s="7">
        <v>6</v>
      </c>
      <c r="L109" s="40">
        <v>1</v>
      </c>
      <c r="M109" s="3" t="s">
        <v>17</v>
      </c>
      <c r="N109" s="17">
        <v>1</v>
      </c>
      <c r="O109" s="19"/>
      <c r="P109" s="4"/>
      <c r="Q109" s="10"/>
      <c r="R109" s="6"/>
      <c r="S109" s="7"/>
      <c r="T109" s="3"/>
      <c r="U109" s="7"/>
      <c r="V109" s="6"/>
      <c r="W109" s="13"/>
    </row>
    <row r="110" spans="2:23" ht="204" x14ac:dyDescent="0.2">
      <c r="B110" s="34" t="s">
        <v>315</v>
      </c>
      <c r="C110" s="4" t="s">
        <v>77</v>
      </c>
      <c r="D110" s="7">
        <v>3</v>
      </c>
      <c r="E110" s="7">
        <v>1</v>
      </c>
      <c r="F110" s="4" t="s">
        <v>78</v>
      </c>
      <c r="G110" s="4" t="s">
        <v>36</v>
      </c>
      <c r="H110" s="4" t="s">
        <v>314</v>
      </c>
      <c r="I110" s="13" t="s">
        <v>158</v>
      </c>
      <c r="J110" s="6" t="s">
        <v>79</v>
      </c>
      <c r="K110" s="7">
        <v>6</v>
      </c>
      <c r="L110" s="40">
        <v>1</v>
      </c>
      <c r="M110" s="3" t="s">
        <v>12</v>
      </c>
      <c r="N110" s="17">
        <v>0</v>
      </c>
      <c r="O110" s="19">
        <v>1</v>
      </c>
      <c r="P110" s="4" t="s">
        <v>134</v>
      </c>
      <c r="Q110" s="10">
        <v>1</v>
      </c>
      <c r="R110" s="6" t="s">
        <v>133</v>
      </c>
      <c r="S110" s="7">
        <v>6</v>
      </c>
      <c r="T110" s="3" t="s">
        <v>17</v>
      </c>
      <c r="U110" s="7">
        <v>1</v>
      </c>
      <c r="V110" s="6" t="s">
        <v>723</v>
      </c>
      <c r="W110" s="13"/>
    </row>
    <row r="111" spans="2:23" ht="204" x14ac:dyDescent="0.2">
      <c r="B111" s="34" t="s">
        <v>316</v>
      </c>
      <c r="C111" s="4" t="s">
        <v>77</v>
      </c>
      <c r="D111" s="7">
        <v>3</v>
      </c>
      <c r="E111" s="7">
        <v>1</v>
      </c>
      <c r="F111" s="4" t="s">
        <v>78</v>
      </c>
      <c r="G111" s="4" t="s">
        <v>36</v>
      </c>
      <c r="H111" s="4" t="s">
        <v>314</v>
      </c>
      <c r="I111" s="13" t="s">
        <v>158</v>
      </c>
      <c r="J111" s="6" t="s">
        <v>79</v>
      </c>
      <c r="K111" s="7">
        <v>6</v>
      </c>
      <c r="L111" s="40">
        <v>1</v>
      </c>
      <c r="M111" s="3" t="s">
        <v>12</v>
      </c>
      <c r="N111" s="17">
        <v>0</v>
      </c>
      <c r="O111" s="19">
        <v>1</v>
      </c>
      <c r="P111" s="4" t="s">
        <v>134</v>
      </c>
      <c r="Q111" s="10">
        <v>1</v>
      </c>
      <c r="R111" s="6" t="s">
        <v>133</v>
      </c>
      <c r="S111" s="7">
        <v>6</v>
      </c>
      <c r="T111" s="3" t="s">
        <v>17</v>
      </c>
      <c r="U111" s="7">
        <v>1</v>
      </c>
      <c r="V111" s="6" t="s">
        <v>723</v>
      </c>
      <c r="W111" s="13"/>
    </row>
    <row r="112" spans="2:23" ht="204" x14ac:dyDescent="0.2">
      <c r="B112" s="34" t="s">
        <v>317</v>
      </c>
      <c r="C112" s="4" t="s">
        <v>77</v>
      </c>
      <c r="D112" s="7">
        <v>3</v>
      </c>
      <c r="E112" s="7">
        <v>1</v>
      </c>
      <c r="F112" s="4" t="s">
        <v>78</v>
      </c>
      <c r="G112" s="4" t="s">
        <v>36</v>
      </c>
      <c r="H112" s="4" t="s">
        <v>314</v>
      </c>
      <c r="I112" s="13" t="s">
        <v>158</v>
      </c>
      <c r="J112" s="6" t="s">
        <v>79</v>
      </c>
      <c r="K112" s="7">
        <v>6</v>
      </c>
      <c r="L112" s="40">
        <v>1</v>
      </c>
      <c r="M112" s="3" t="s">
        <v>12</v>
      </c>
      <c r="N112" s="17">
        <v>0</v>
      </c>
      <c r="O112" s="36">
        <v>0</v>
      </c>
      <c r="P112" s="4" t="s">
        <v>313</v>
      </c>
      <c r="Q112" s="10">
        <v>1</v>
      </c>
      <c r="R112" s="6" t="s">
        <v>133</v>
      </c>
      <c r="S112" s="7">
        <v>6</v>
      </c>
      <c r="T112" s="3" t="s">
        <v>17</v>
      </c>
      <c r="U112" s="7">
        <v>1</v>
      </c>
      <c r="V112" s="6" t="s">
        <v>723</v>
      </c>
      <c r="W112" s="13" t="s">
        <v>321</v>
      </c>
    </row>
    <row r="113" spans="2:23" ht="204" x14ac:dyDescent="0.2">
      <c r="B113" s="34" t="s">
        <v>318</v>
      </c>
      <c r="C113" s="4" t="s">
        <v>77</v>
      </c>
      <c r="D113" s="7">
        <v>3</v>
      </c>
      <c r="E113" s="7">
        <v>1</v>
      </c>
      <c r="F113" s="4" t="s">
        <v>78</v>
      </c>
      <c r="G113" s="4" t="s">
        <v>36</v>
      </c>
      <c r="H113" s="4" t="s">
        <v>314</v>
      </c>
      <c r="I113" s="13" t="s">
        <v>158</v>
      </c>
      <c r="J113" s="6" t="s">
        <v>79</v>
      </c>
      <c r="K113" s="7">
        <v>6</v>
      </c>
      <c r="L113" s="40">
        <v>1</v>
      </c>
      <c r="M113" s="3" t="s">
        <v>12</v>
      </c>
      <c r="N113" s="17">
        <v>0</v>
      </c>
      <c r="O113" s="19">
        <v>1</v>
      </c>
      <c r="P113" s="4" t="s">
        <v>134</v>
      </c>
      <c r="Q113" s="10">
        <v>1</v>
      </c>
      <c r="R113" s="6" t="s">
        <v>133</v>
      </c>
      <c r="S113" s="7">
        <v>6</v>
      </c>
      <c r="T113" s="3" t="s">
        <v>17</v>
      </c>
      <c r="U113" s="7">
        <v>1</v>
      </c>
      <c r="V113" s="6" t="s">
        <v>723</v>
      </c>
      <c r="W113" s="13"/>
    </row>
    <row r="114" spans="2:23" ht="204" x14ac:dyDescent="0.2">
      <c r="B114" s="34" t="s">
        <v>319</v>
      </c>
      <c r="C114" s="4" t="s">
        <v>77</v>
      </c>
      <c r="D114" s="7">
        <v>3</v>
      </c>
      <c r="E114" s="7">
        <v>1</v>
      </c>
      <c r="F114" s="4" t="s">
        <v>78</v>
      </c>
      <c r="G114" s="4" t="s">
        <v>36</v>
      </c>
      <c r="H114" s="4" t="s">
        <v>314</v>
      </c>
      <c r="I114" s="13" t="s">
        <v>158</v>
      </c>
      <c r="J114" s="6" t="s">
        <v>79</v>
      </c>
      <c r="K114" s="7">
        <v>6</v>
      </c>
      <c r="L114" s="40">
        <v>1</v>
      </c>
      <c r="M114" s="3" t="s">
        <v>12</v>
      </c>
      <c r="N114" s="17">
        <v>0</v>
      </c>
      <c r="O114" s="19">
        <v>1</v>
      </c>
      <c r="P114" s="4" t="s">
        <v>134</v>
      </c>
      <c r="Q114" s="10">
        <v>1</v>
      </c>
      <c r="R114" s="6" t="s">
        <v>133</v>
      </c>
      <c r="S114" s="7">
        <v>6</v>
      </c>
      <c r="T114" s="3" t="s">
        <v>17</v>
      </c>
      <c r="U114" s="7">
        <v>1</v>
      </c>
      <c r="V114" s="6" t="s">
        <v>723</v>
      </c>
      <c r="W114" s="13"/>
    </row>
    <row r="115" spans="2:23" ht="136" x14ac:dyDescent="0.2">
      <c r="B115" s="34" t="s">
        <v>320</v>
      </c>
      <c r="C115" s="4" t="s">
        <v>323</v>
      </c>
      <c r="D115" s="7">
        <v>3</v>
      </c>
      <c r="E115" s="7">
        <v>1</v>
      </c>
      <c r="F115" s="4" t="s">
        <v>78</v>
      </c>
      <c r="G115" s="4" t="s">
        <v>36</v>
      </c>
      <c r="H115" s="4" t="s">
        <v>322</v>
      </c>
      <c r="I115" s="13" t="s">
        <v>146</v>
      </c>
      <c r="J115" s="6" t="s">
        <v>94</v>
      </c>
      <c r="K115" s="7">
        <v>6</v>
      </c>
      <c r="L115" s="40">
        <v>1</v>
      </c>
      <c r="M115" s="3" t="s">
        <v>12</v>
      </c>
      <c r="N115" s="17">
        <v>0</v>
      </c>
      <c r="O115" s="19">
        <v>1</v>
      </c>
      <c r="P115" s="4" t="s">
        <v>95</v>
      </c>
      <c r="Q115" s="10">
        <v>1</v>
      </c>
      <c r="R115" s="6" t="s">
        <v>79</v>
      </c>
      <c r="S115" s="7">
        <v>6</v>
      </c>
      <c r="T115" s="3" t="s">
        <v>17</v>
      </c>
      <c r="U115" s="7">
        <v>1</v>
      </c>
      <c r="V115" s="6" t="s">
        <v>724</v>
      </c>
      <c r="W115" s="13"/>
    </row>
    <row r="116" spans="2:23" ht="136" x14ac:dyDescent="0.2">
      <c r="B116" s="34" t="s">
        <v>324</v>
      </c>
      <c r="C116" s="4" t="s">
        <v>323</v>
      </c>
      <c r="D116" s="7">
        <v>3</v>
      </c>
      <c r="E116" s="7">
        <v>1</v>
      </c>
      <c r="F116" s="4" t="s">
        <v>78</v>
      </c>
      <c r="G116" s="4" t="s">
        <v>36</v>
      </c>
      <c r="H116" s="4" t="s">
        <v>322</v>
      </c>
      <c r="I116" s="13" t="s">
        <v>146</v>
      </c>
      <c r="J116" s="6" t="s">
        <v>94</v>
      </c>
      <c r="K116" s="7">
        <v>6</v>
      </c>
      <c r="L116" s="40">
        <v>1</v>
      </c>
      <c r="M116" s="3" t="s">
        <v>12</v>
      </c>
      <c r="N116" s="17">
        <v>0</v>
      </c>
      <c r="O116" s="19">
        <v>1</v>
      </c>
      <c r="P116" s="4" t="s">
        <v>95</v>
      </c>
      <c r="Q116" s="10">
        <v>1</v>
      </c>
      <c r="R116" s="6" t="s">
        <v>133</v>
      </c>
      <c r="S116" s="7">
        <v>6</v>
      </c>
      <c r="T116" s="3" t="s">
        <v>17</v>
      </c>
      <c r="U116" s="7">
        <v>1</v>
      </c>
      <c r="V116" s="6" t="s">
        <v>724</v>
      </c>
      <c r="W116" s="13"/>
    </row>
    <row r="117" spans="2:23" ht="136" x14ac:dyDescent="0.2">
      <c r="B117" s="34" t="s">
        <v>325</v>
      </c>
      <c r="C117" s="4" t="s">
        <v>323</v>
      </c>
      <c r="D117" s="7">
        <v>3</v>
      </c>
      <c r="E117" s="7">
        <v>1</v>
      </c>
      <c r="F117" s="4" t="s">
        <v>78</v>
      </c>
      <c r="G117" s="4" t="s">
        <v>36</v>
      </c>
      <c r="H117" s="4" t="s">
        <v>322</v>
      </c>
      <c r="I117" s="13" t="s">
        <v>146</v>
      </c>
      <c r="J117" s="6" t="s">
        <v>94</v>
      </c>
      <c r="K117" s="7">
        <v>6</v>
      </c>
      <c r="L117" s="40">
        <v>1</v>
      </c>
      <c r="M117" s="3" t="s">
        <v>12</v>
      </c>
      <c r="N117" s="17">
        <v>0</v>
      </c>
      <c r="O117" s="19">
        <v>1</v>
      </c>
      <c r="P117" s="4" t="s">
        <v>95</v>
      </c>
      <c r="Q117" s="10">
        <v>1</v>
      </c>
      <c r="R117" s="6" t="s">
        <v>79</v>
      </c>
      <c r="S117" s="7">
        <v>6</v>
      </c>
      <c r="T117" s="3" t="s">
        <v>17</v>
      </c>
      <c r="U117" s="7">
        <v>1</v>
      </c>
      <c r="V117" s="6" t="s">
        <v>724</v>
      </c>
      <c r="W117" s="13"/>
    </row>
    <row r="118" spans="2:23" ht="136" x14ac:dyDescent="0.2">
      <c r="B118" s="34" t="s">
        <v>326</v>
      </c>
      <c r="C118" s="4" t="s">
        <v>323</v>
      </c>
      <c r="D118" s="7">
        <v>3</v>
      </c>
      <c r="E118" s="7">
        <v>1</v>
      </c>
      <c r="F118" s="4" t="s">
        <v>78</v>
      </c>
      <c r="G118" s="4" t="s">
        <v>36</v>
      </c>
      <c r="H118" s="4" t="s">
        <v>322</v>
      </c>
      <c r="I118" s="13" t="s">
        <v>146</v>
      </c>
      <c r="J118" s="6" t="s">
        <v>94</v>
      </c>
      <c r="K118" s="7">
        <v>6</v>
      </c>
      <c r="L118" s="40">
        <v>1</v>
      </c>
      <c r="M118" s="3" t="s">
        <v>12</v>
      </c>
      <c r="N118" s="17">
        <v>0</v>
      </c>
      <c r="O118" s="19">
        <v>1</v>
      </c>
      <c r="P118" s="4" t="s">
        <v>95</v>
      </c>
      <c r="Q118" s="10">
        <v>1</v>
      </c>
      <c r="R118" s="6" t="s">
        <v>79</v>
      </c>
      <c r="S118" s="7">
        <v>6</v>
      </c>
      <c r="T118" s="3" t="s">
        <v>17</v>
      </c>
      <c r="U118" s="7">
        <v>1</v>
      </c>
      <c r="V118" s="6" t="s">
        <v>724</v>
      </c>
      <c r="W118" s="13"/>
    </row>
    <row r="119" spans="2:23" ht="136" x14ac:dyDescent="0.2">
      <c r="B119" s="34" t="s">
        <v>327</v>
      </c>
      <c r="C119" s="4" t="s">
        <v>323</v>
      </c>
      <c r="D119" s="7">
        <v>3</v>
      </c>
      <c r="E119" s="7">
        <v>1</v>
      </c>
      <c r="F119" s="4" t="s">
        <v>78</v>
      </c>
      <c r="G119" s="4" t="s">
        <v>36</v>
      </c>
      <c r="H119" s="4" t="s">
        <v>322</v>
      </c>
      <c r="I119" s="13" t="s">
        <v>146</v>
      </c>
      <c r="J119" s="6" t="s">
        <v>94</v>
      </c>
      <c r="K119" s="7">
        <v>6</v>
      </c>
      <c r="L119" s="40">
        <v>1</v>
      </c>
      <c r="M119" s="3" t="s">
        <v>12</v>
      </c>
      <c r="N119" s="17">
        <v>0</v>
      </c>
      <c r="O119" s="19">
        <v>1</v>
      </c>
      <c r="P119" s="4" t="s">
        <v>95</v>
      </c>
      <c r="Q119" s="10">
        <v>1</v>
      </c>
      <c r="R119" s="6" t="s">
        <v>133</v>
      </c>
      <c r="S119" s="7">
        <v>6</v>
      </c>
      <c r="T119" s="3" t="s">
        <v>17</v>
      </c>
      <c r="U119" s="7">
        <v>1</v>
      </c>
      <c r="V119" s="6" t="s">
        <v>724</v>
      </c>
      <c r="W119" s="13"/>
    </row>
    <row r="120" spans="2:23" ht="34" x14ac:dyDescent="0.2">
      <c r="B120" s="14" t="s">
        <v>756</v>
      </c>
      <c r="C120" s="4" t="s">
        <v>77</v>
      </c>
      <c r="D120" s="7"/>
      <c r="E120" s="7"/>
      <c r="F120" s="3"/>
      <c r="G120" s="3"/>
      <c r="H120" s="4"/>
      <c r="I120" s="37"/>
      <c r="J120" s="14"/>
      <c r="K120" s="42">
        <f ca="1">AVERAGE(OFFSET(INDIRECT(ADDRESS(ROW(), COLUMN())), -15, 0, 5, 1))</f>
        <v>6</v>
      </c>
      <c r="L120" s="42">
        <f ca="1">AVERAGE(OFFSET(INDIRECT(ADDRESS(ROW(), COLUMN())), -15, 0, 5, 1))</f>
        <v>1</v>
      </c>
      <c r="M120" s="3"/>
      <c r="N120" s="42">
        <f ca="1">AVERAGE(OFFSET(INDIRECT(ADDRESS(ROW(), COLUMN())), -15, 0, 5, 1))</f>
        <v>1</v>
      </c>
      <c r="O120" s="19"/>
      <c r="P120" s="4"/>
      <c r="Q120" s="10"/>
      <c r="R120" s="6"/>
      <c r="S120" s="7"/>
      <c r="T120" s="3"/>
      <c r="U120" s="7"/>
      <c r="V120" s="6"/>
      <c r="W120" s="13"/>
    </row>
    <row r="121" spans="2:23" ht="51" x14ac:dyDescent="0.2">
      <c r="B121" s="14" t="s">
        <v>688</v>
      </c>
      <c r="C121" s="4" t="s">
        <v>77</v>
      </c>
      <c r="D121" s="7"/>
      <c r="E121" s="7"/>
      <c r="F121" s="3"/>
      <c r="G121" s="3"/>
      <c r="H121" s="4"/>
      <c r="I121" s="13" t="s">
        <v>158</v>
      </c>
      <c r="J121" s="14"/>
      <c r="K121" s="7"/>
      <c r="L121" s="40"/>
      <c r="M121" s="3"/>
      <c r="N121" s="17"/>
      <c r="O121" s="42">
        <f ca="1">AVERAGE(OFFSET(INDIRECT(ADDRESS(ROW(), COLUMN())), -11, 0, 5, 1))</f>
        <v>0.8</v>
      </c>
      <c r="P121" s="4"/>
      <c r="Q121" s="42">
        <f ca="1">AVERAGE(OFFSET(INDIRECT(ADDRESS(ROW(), COLUMN())), -11, 0, 5, 1))</f>
        <v>1</v>
      </c>
      <c r="R121" s="6"/>
      <c r="S121" s="42">
        <f ca="1">AVERAGE(OFFSET(INDIRECT(ADDRESS(ROW(), COLUMN())), -11, 0, 5, 1))</f>
        <v>6</v>
      </c>
      <c r="T121" s="3"/>
      <c r="U121" s="42">
        <f ca="1">AVERAGE(OFFSET(INDIRECT(ADDRESS(ROW(), COLUMN())), -11, 0, 5, 1))</f>
        <v>1</v>
      </c>
      <c r="V121" s="6"/>
      <c r="W121" s="13"/>
    </row>
    <row r="122" spans="2:23" ht="51" x14ac:dyDescent="0.2">
      <c r="B122" s="14" t="s">
        <v>689</v>
      </c>
      <c r="C122" s="4" t="s">
        <v>77</v>
      </c>
      <c r="D122" s="7"/>
      <c r="E122" s="7"/>
      <c r="F122" s="3"/>
      <c r="G122" s="3"/>
      <c r="H122" s="4"/>
      <c r="I122" s="13" t="s">
        <v>146</v>
      </c>
      <c r="J122" s="14"/>
      <c r="K122" s="7"/>
      <c r="L122" s="40"/>
      <c r="M122" s="3"/>
      <c r="N122" s="17"/>
      <c r="O122" s="42">
        <f ca="1">AVERAGE(OFFSET(INDIRECT(ADDRESS(ROW(), COLUMN())), -7, 0, 5, 1))</f>
        <v>1</v>
      </c>
      <c r="P122" s="4"/>
      <c r="Q122" s="42">
        <f ca="1">AVERAGE(OFFSET(INDIRECT(ADDRESS(ROW(), COLUMN())), -7, 0, 5, 1))</f>
        <v>1</v>
      </c>
      <c r="R122" s="6"/>
      <c r="S122" s="42">
        <f ca="1">AVERAGE(OFFSET(INDIRECT(ADDRESS(ROW(), COLUMN())), -7, 0, 5, 1))</f>
        <v>6</v>
      </c>
      <c r="T122" s="3"/>
      <c r="U122" s="42">
        <f ca="1">AVERAGE(OFFSET(INDIRECT(ADDRESS(ROW(), COLUMN())), -7, 0, 5, 1))</f>
        <v>1</v>
      </c>
      <c r="V122" s="6"/>
      <c r="W122" s="13"/>
    </row>
    <row r="123" spans="2:23" ht="356" x14ac:dyDescent="0.2">
      <c r="B123" s="32" t="s">
        <v>328</v>
      </c>
      <c r="C123" s="4" t="s">
        <v>334</v>
      </c>
      <c r="D123" s="7">
        <v>7</v>
      </c>
      <c r="E123" s="7">
        <v>3</v>
      </c>
      <c r="F123" s="4" t="s">
        <v>80</v>
      </c>
      <c r="G123" s="4" t="s">
        <v>18</v>
      </c>
      <c r="H123" s="4"/>
      <c r="I123" s="13" t="s">
        <v>3</v>
      </c>
      <c r="J123" s="6" t="s">
        <v>132</v>
      </c>
      <c r="K123" s="7">
        <v>20</v>
      </c>
      <c r="L123" s="40">
        <v>1</v>
      </c>
      <c r="M123" s="3" t="s">
        <v>21</v>
      </c>
      <c r="N123" s="17">
        <v>1</v>
      </c>
      <c r="O123" s="19"/>
      <c r="P123" s="4"/>
      <c r="Q123" s="10"/>
      <c r="R123" s="6"/>
      <c r="S123" s="7"/>
      <c r="T123" s="3"/>
      <c r="U123" s="7"/>
      <c r="V123" s="6"/>
      <c r="W123" s="13"/>
    </row>
    <row r="124" spans="2:23" ht="356" x14ac:dyDescent="0.2">
      <c r="B124" s="32" t="s">
        <v>329</v>
      </c>
      <c r="C124" s="4" t="s">
        <v>334</v>
      </c>
      <c r="D124" s="7">
        <v>7</v>
      </c>
      <c r="E124" s="7">
        <v>3</v>
      </c>
      <c r="F124" s="4" t="s">
        <v>80</v>
      </c>
      <c r="G124" s="4" t="s">
        <v>18</v>
      </c>
      <c r="H124" s="4"/>
      <c r="I124" s="13" t="s">
        <v>3</v>
      </c>
      <c r="J124" s="6" t="s">
        <v>132</v>
      </c>
      <c r="K124" s="7">
        <v>20</v>
      </c>
      <c r="L124" s="40">
        <v>1</v>
      </c>
      <c r="M124" s="3" t="s">
        <v>21</v>
      </c>
      <c r="N124" s="17">
        <v>1</v>
      </c>
      <c r="O124" s="19"/>
      <c r="P124" s="4"/>
      <c r="Q124" s="10"/>
      <c r="R124" s="6"/>
      <c r="S124" s="7"/>
      <c r="T124" s="3"/>
      <c r="U124" s="7"/>
      <c r="V124" s="6"/>
      <c r="W124" s="13"/>
    </row>
    <row r="125" spans="2:23" ht="356" x14ac:dyDescent="0.2">
      <c r="B125" s="32" t="s">
        <v>330</v>
      </c>
      <c r="C125" s="4" t="s">
        <v>334</v>
      </c>
      <c r="D125" s="7">
        <v>7</v>
      </c>
      <c r="E125" s="7">
        <v>3</v>
      </c>
      <c r="F125" s="4" t="s">
        <v>80</v>
      </c>
      <c r="G125" s="4" t="s">
        <v>18</v>
      </c>
      <c r="H125" s="4"/>
      <c r="I125" s="13" t="s">
        <v>3</v>
      </c>
      <c r="J125" s="6" t="s">
        <v>132</v>
      </c>
      <c r="K125" s="7">
        <v>20</v>
      </c>
      <c r="L125" s="40">
        <v>1</v>
      </c>
      <c r="M125" s="3" t="s">
        <v>21</v>
      </c>
      <c r="N125" s="17">
        <v>1</v>
      </c>
      <c r="O125" s="19"/>
      <c r="P125" s="4"/>
      <c r="Q125" s="10"/>
      <c r="R125" s="6"/>
      <c r="S125" s="7"/>
      <c r="T125" s="3"/>
      <c r="U125" s="7"/>
      <c r="V125" s="6"/>
      <c r="W125" s="13"/>
    </row>
    <row r="126" spans="2:23" ht="356" x14ac:dyDescent="0.2">
      <c r="B126" s="32" t="s">
        <v>331</v>
      </c>
      <c r="C126" s="4" t="s">
        <v>334</v>
      </c>
      <c r="D126" s="7">
        <v>7</v>
      </c>
      <c r="E126" s="7">
        <v>3</v>
      </c>
      <c r="F126" s="4" t="s">
        <v>80</v>
      </c>
      <c r="G126" s="4" t="s">
        <v>18</v>
      </c>
      <c r="H126" s="4"/>
      <c r="I126" s="13" t="s">
        <v>3</v>
      </c>
      <c r="J126" s="6" t="s">
        <v>132</v>
      </c>
      <c r="K126" s="7">
        <v>20</v>
      </c>
      <c r="L126" s="40">
        <v>1</v>
      </c>
      <c r="M126" s="3" t="s">
        <v>21</v>
      </c>
      <c r="N126" s="17">
        <v>1</v>
      </c>
      <c r="O126" s="19"/>
      <c r="P126" s="4"/>
      <c r="Q126" s="10"/>
      <c r="R126" s="6"/>
      <c r="S126" s="7"/>
      <c r="T126" s="3"/>
      <c r="U126" s="7"/>
      <c r="V126" s="6"/>
      <c r="W126" s="13"/>
    </row>
    <row r="127" spans="2:23" ht="356" x14ac:dyDescent="0.2">
      <c r="B127" s="32" t="s">
        <v>332</v>
      </c>
      <c r="C127" s="4" t="s">
        <v>334</v>
      </c>
      <c r="D127" s="7">
        <v>7</v>
      </c>
      <c r="E127" s="7">
        <v>3</v>
      </c>
      <c r="F127" s="4" t="s">
        <v>80</v>
      </c>
      <c r="G127" s="4" t="s">
        <v>18</v>
      </c>
      <c r="H127" s="4"/>
      <c r="I127" s="13" t="s">
        <v>3</v>
      </c>
      <c r="J127" s="6" t="s">
        <v>132</v>
      </c>
      <c r="K127" s="7">
        <v>20</v>
      </c>
      <c r="L127" s="40">
        <v>1</v>
      </c>
      <c r="M127" s="3" t="s">
        <v>21</v>
      </c>
      <c r="N127" s="17">
        <v>1</v>
      </c>
      <c r="O127" s="19"/>
      <c r="P127" s="4"/>
      <c r="Q127" s="10"/>
      <c r="R127" s="6"/>
      <c r="S127" s="7"/>
      <c r="T127" s="3"/>
      <c r="U127" s="7"/>
      <c r="V127" s="6"/>
      <c r="W127" s="13"/>
    </row>
    <row r="128" spans="2:23" ht="356" x14ac:dyDescent="0.2">
      <c r="B128" s="33" t="s">
        <v>333</v>
      </c>
      <c r="C128" s="4" t="s">
        <v>334</v>
      </c>
      <c r="D128" s="7">
        <v>7</v>
      </c>
      <c r="E128" s="7">
        <v>3</v>
      </c>
      <c r="F128" s="4" t="s">
        <v>80</v>
      </c>
      <c r="G128" s="4" t="s">
        <v>28</v>
      </c>
      <c r="H128" s="4" t="s">
        <v>335</v>
      </c>
      <c r="I128" s="13" t="s">
        <v>159</v>
      </c>
      <c r="J128" s="6" t="s">
        <v>112</v>
      </c>
      <c r="K128" s="7">
        <v>20</v>
      </c>
      <c r="L128" s="40">
        <v>1</v>
      </c>
      <c r="M128" s="3" t="s">
        <v>42</v>
      </c>
      <c r="N128" s="17">
        <v>0</v>
      </c>
      <c r="O128" s="19">
        <v>1</v>
      </c>
      <c r="P128" s="4" t="s">
        <v>113</v>
      </c>
      <c r="Q128" s="10">
        <v>1</v>
      </c>
      <c r="R128" s="6"/>
      <c r="S128" s="7"/>
      <c r="T128" s="3"/>
      <c r="U128" s="7"/>
      <c r="V128" s="6" t="s">
        <v>725</v>
      </c>
      <c r="W128" s="13"/>
    </row>
    <row r="129" spans="2:23" ht="409.5" x14ac:dyDescent="0.2">
      <c r="B129" s="33" t="s">
        <v>336</v>
      </c>
      <c r="C129" s="4" t="s">
        <v>334</v>
      </c>
      <c r="D129" s="7">
        <v>7</v>
      </c>
      <c r="E129" s="7">
        <v>3</v>
      </c>
      <c r="F129" s="4" t="s">
        <v>80</v>
      </c>
      <c r="G129" s="4" t="s">
        <v>28</v>
      </c>
      <c r="H129" s="4" t="s">
        <v>335</v>
      </c>
      <c r="I129" s="13" t="s">
        <v>159</v>
      </c>
      <c r="J129" s="6" t="s">
        <v>112</v>
      </c>
      <c r="K129" s="7">
        <v>20</v>
      </c>
      <c r="L129" s="40">
        <v>1</v>
      </c>
      <c r="M129" s="3" t="s">
        <v>42</v>
      </c>
      <c r="N129" s="17">
        <v>0</v>
      </c>
      <c r="O129" s="19">
        <v>1</v>
      </c>
      <c r="P129" s="4" t="s">
        <v>341</v>
      </c>
      <c r="Q129" s="41">
        <v>0</v>
      </c>
      <c r="R129" s="6" t="s">
        <v>340</v>
      </c>
      <c r="S129" s="7">
        <v>28</v>
      </c>
      <c r="T129" s="3" t="s">
        <v>42</v>
      </c>
      <c r="U129" s="7">
        <v>0</v>
      </c>
      <c r="V129" s="6" t="s">
        <v>725</v>
      </c>
      <c r="W129" s="13" t="s">
        <v>426</v>
      </c>
    </row>
    <row r="130" spans="2:23" ht="356" x14ac:dyDescent="0.2">
      <c r="B130" s="33" t="s">
        <v>337</v>
      </c>
      <c r="C130" s="4" t="s">
        <v>334</v>
      </c>
      <c r="D130" s="7">
        <v>7</v>
      </c>
      <c r="E130" s="7">
        <v>3</v>
      </c>
      <c r="F130" s="4" t="s">
        <v>80</v>
      </c>
      <c r="G130" s="4" t="s">
        <v>28</v>
      </c>
      <c r="H130" s="4" t="s">
        <v>335</v>
      </c>
      <c r="I130" s="13" t="s">
        <v>159</v>
      </c>
      <c r="J130" s="6" t="s">
        <v>112</v>
      </c>
      <c r="K130" s="7">
        <v>20</v>
      </c>
      <c r="L130" s="40">
        <v>1</v>
      </c>
      <c r="M130" s="3" t="s">
        <v>42</v>
      </c>
      <c r="N130" s="17">
        <v>0</v>
      </c>
      <c r="O130" s="19">
        <v>1</v>
      </c>
      <c r="P130" s="4" t="s">
        <v>113</v>
      </c>
      <c r="Q130" s="10">
        <v>1</v>
      </c>
      <c r="R130" s="6"/>
      <c r="S130" s="7"/>
      <c r="T130" s="3"/>
      <c r="U130" s="7"/>
      <c r="V130" s="6" t="s">
        <v>725</v>
      </c>
      <c r="W130" s="13"/>
    </row>
    <row r="131" spans="2:23" ht="409.5" x14ac:dyDescent="0.2">
      <c r="B131" s="33" t="s">
        <v>338</v>
      </c>
      <c r="C131" s="4" t="s">
        <v>334</v>
      </c>
      <c r="D131" s="7">
        <v>7</v>
      </c>
      <c r="E131" s="7">
        <v>3</v>
      </c>
      <c r="F131" s="4" t="s">
        <v>80</v>
      </c>
      <c r="G131" s="4" t="s">
        <v>28</v>
      </c>
      <c r="H131" s="4" t="s">
        <v>335</v>
      </c>
      <c r="I131" s="13" t="s">
        <v>159</v>
      </c>
      <c r="J131" s="6" t="s">
        <v>112</v>
      </c>
      <c r="K131" s="7">
        <v>20</v>
      </c>
      <c r="L131" s="40">
        <v>1</v>
      </c>
      <c r="M131" s="3" t="s">
        <v>42</v>
      </c>
      <c r="N131" s="17">
        <v>0</v>
      </c>
      <c r="O131" s="19">
        <v>1</v>
      </c>
      <c r="P131" s="4" t="s">
        <v>113</v>
      </c>
      <c r="Q131" s="41">
        <v>0</v>
      </c>
      <c r="R131" s="6" t="s">
        <v>342</v>
      </c>
      <c r="S131" s="7">
        <v>29</v>
      </c>
      <c r="T131" s="3" t="s">
        <v>42</v>
      </c>
      <c r="U131" s="7">
        <v>0</v>
      </c>
      <c r="V131" s="6" t="s">
        <v>725</v>
      </c>
      <c r="W131" s="13" t="s">
        <v>427</v>
      </c>
    </row>
    <row r="132" spans="2:23" ht="356" x14ac:dyDescent="0.2">
      <c r="B132" s="33" t="s">
        <v>339</v>
      </c>
      <c r="C132" s="4" t="s">
        <v>334</v>
      </c>
      <c r="D132" s="7">
        <v>7</v>
      </c>
      <c r="E132" s="7">
        <v>3</v>
      </c>
      <c r="F132" s="4" t="s">
        <v>80</v>
      </c>
      <c r="G132" s="4" t="s">
        <v>28</v>
      </c>
      <c r="H132" s="4" t="s">
        <v>335</v>
      </c>
      <c r="I132" s="13" t="s">
        <v>159</v>
      </c>
      <c r="J132" s="6" t="s">
        <v>112</v>
      </c>
      <c r="K132" s="7">
        <v>20</v>
      </c>
      <c r="L132" s="40">
        <v>1</v>
      </c>
      <c r="M132" s="3" t="s">
        <v>42</v>
      </c>
      <c r="N132" s="17">
        <v>0</v>
      </c>
      <c r="O132" s="19">
        <v>1</v>
      </c>
      <c r="P132" s="4" t="s">
        <v>343</v>
      </c>
      <c r="Q132" s="10">
        <v>1</v>
      </c>
      <c r="R132" s="6"/>
      <c r="S132" s="7"/>
      <c r="T132" s="3"/>
      <c r="U132" s="7"/>
      <c r="V132" s="6" t="s">
        <v>725</v>
      </c>
      <c r="W132" s="13"/>
    </row>
    <row r="133" spans="2:23" ht="68" x14ac:dyDescent="0.2">
      <c r="B133" s="14" t="s">
        <v>757</v>
      </c>
      <c r="C133" s="4" t="s">
        <v>334</v>
      </c>
      <c r="D133" s="7"/>
      <c r="E133" s="7"/>
      <c r="F133" s="3"/>
      <c r="G133" s="3"/>
      <c r="H133" s="4"/>
      <c r="I133" s="37"/>
      <c r="J133" s="14"/>
      <c r="K133" s="42">
        <f ca="1">AVERAGE(OFFSET(INDIRECT(ADDRESS(ROW(), COLUMN())), -10, 0, 5, 1))</f>
        <v>20</v>
      </c>
      <c r="L133" s="42">
        <f ca="1">AVERAGE(OFFSET(INDIRECT(ADDRESS(ROW(), COLUMN())), -10, 0, 5, 1))</f>
        <v>1</v>
      </c>
      <c r="M133" s="3"/>
      <c r="N133" s="42">
        <f ca="1">AVERAGE(OFFSET(INDIRECT(ADDRESS(ROW(), COLUMN())), -10, 0, 5, 1))</f>
        <v>1</v>
      </c>
      <c r="O133" s="19"/>
      <c r="P133" s="4"/>
      <c r="Q133" s="10"/>
      <c r="R133" s="6"/>
      <c r="S133" s="7"/>
      <c r="T133" s="3"/>
      <c r="U133" s="7"/>
      <c r="V133" s="6"/>
      <c r="W133" s="13"/>
    </row>
    <row r="134" spans="2:23" ht="68" x14ac:dyDescent="0.2">
      <c r="B134" s="14" t="s">
        <v>690</v>
      </c>
      <c r="C134" s="4" t="s">
        <v>334</v>
      </c>
      <c r="D134" s="7"/>
      <c r="E134" s="7"/>
      <c r="F134" s="3"/>
      <c r="G134" s="3"/>
      <c r="H134" s="4"/>
      <c r="I134" s="13" t="s">
        <v>159</v>
      </c>
      <c r="J134" s="14"/>
      <c r="K134" s="7"/>
      <c r="L134" s="10"/>
      <c r="M134" s="3"/>
      <c r="N134" s="17"/>
      <c r="O134" s="42">
        <f ca="1">AVERAGE(OFFSET(INDIRECT(ADDRESS(ROW(), COLUMN())), -6, 0, 5, 1))</f>
        <v>1</v>
      </c>
      <c r="P134" s="4"/>
      <c r="Q134" s="42">
        <f ca="1">AVERAGE(OFFSET(INDIRECT(ADDRESS(ROW(), COLUMN())), -6, 0, 5, 1))</f>
        <v>0.6</v>
      </c>
      <c r="R134" s="6"/>
      <c r="S134" s="7"/>
      <c r="T134" s="3"/>
      <c r="U134" s="7"/>
      <c r="V134" s="6"/>
      <c r="W134" s="13"/>
    </row>
    <row r="135" spans="2:23" ht="187" x14ac:dyDescent="0.2">
      <c r="B135" s="32" t="s">
        <v>345</v>
      </c>
      <c r="C135" s="4" t="s">
        <v>344</v>
      </c>
      <c r="D135" s="7">
        <v>4</v>
      </c>
      <c r="E135" s="7">
        <v>2</v>
      </c>
      <c r="F135" s="4" t="s">
        <v>41</v>
      </c>
      <c r="G135" s="4" t="s">
        <v>18</v>
      </c>
      <c r="H135" s="4"/>
      <c r="I135" s="13" t="s">
        <v>3</v>
      </c>
      <c r="J135" s="6" t="s">
        <v>24</v>
      </c>
      <c r="K135" s="7">
        <v>10</v>
      </c>
      <c r="L135" s="40">
        <v>1</v>
      </c>
      <c r="M135" s="3" t="s">
        <v>4</v>
      </c>
      <c r="N135" s="17">
        <v>1</v>
      </c>
      <c r="O135" s="19"/>
      <c r="P135" s="4"/>
      <c r="Q135" s="10"/>
      <c r="R135" s="6"/>
      <c r="S135" s="7"/>
      <c r="T135" s="3"/>
      <c r="U135" s="7"/>
      <c r="V135" s="6"/>
      <c r="W135" s="13"/>
    </row>
    <row r="136" spans="2:23" ht="187" x14ac:dyDescent="0.2">
      <c r="B136" s="32" t="s">
        <v>429</v>
      </c>
      <c r="C136" s="4" t="s">
        <v>344</v>
      </c>
      <c r="D136" s="7">
        <v>4</v>
      </c>
      <c r="E136" s="7">
        <v>2</v>
      </c>
      <c r="F136" s="4" t="s">
        <v>41</v>
      </c>
      <c r="G136" s="4" t="s">
        <v>18</v>
      </c>
      <c r="H136" s="4"/>
      <c r="I136" s="13" t="s">
        <v>3</v>
      </c>
      <c r="J136" s="6" t="s">
        <v>24</v>
      </c>
      <c r="K136" s="7">
        <v>10</v>
      </c>
      <c r="L136" s="40">
        <v>1</v>
      </c>
      <c r="M136" s="3" t="s">
        <v>4</v>
      </c>
      <c r="N136" s="17">
        <v>1</v>
      </c>
      <c r="O136" s="19"/>
      <c r="P136" s="4"/>
      <c r="Q136" s="10"/>
      <c r="R136" s="6"/>
      <c r="S136" s="7"/>
      <c r="T136" s="3"/>
      <c r="U136" s="7"/>
      <c r="V136" s="6"/>
      <c r="W136" s="13"/>
    </row>
    <row r="137" spans="2:23" ht="187" x14ac:dyDescent="0.2">
      <c r="B137" s="32" t="s">
        <v>430</v>
      </c>
      <c r="C137" s="4" t="s">
        <v>344</v>
      </c>
      <c r="D137" s="7">
        <v>4</v>
      </c>
      <c r="E137" s="7">
        <v>2</v>
      </c>
      <c r="F137" s="4" t="s">
        <v>41</v>
      </c>
      <c r="G137" s="4" t="s">
        <v>18</v>
      </c>
      <c r="H137" s="4"/>
      <c r="I137" s="13" t="s">
        <v>3</v>
      </c>
      <c r="J137" s="6" t="s">
        <v>24</v>
      </c>
      <c r="K137" s="7">
        <v>10</v>
      </c>
      <c r="L137" s="40">
        <v>1</v>
      </c>
      <c r="M137" s="3" t="s">
        <v>4</v>
      </c>
      <c r="N137" s="17">
        <v>1</v>
      </c>
      <c r="O137" s="19"/>
      <c r="P137" s="4"/>
      <c r="Q137" s="10"/>
      <c r="R137" s="6"/>
      <c r="S137" s="7"/>
      <c r="T137" s="3"/>
      <c r="U137" s="7"/>
      <c r="V137" s="6"/>
      <c r="W137" s="13"/>
    </row>
    <row r="138" spans="2:23" ht="187" x14ac:dyDescent="0.2">
      <c r="B138" s="32" t="s">
        <v>431</v>
      </c>
      <c r="C138" s="4" t="s">
        <v>344</v>
      </c>
      <c r="D138" s="7">
        <v>4</v>
      </c>
      <c r="E138" s="7">
        <v>2</v>
      </c>
      <c r="F138" s="4" t="s">
        <v>41</v>
      </c>
      <c r="G138" s="4" t="s">
        <v>18</v>
      </c>
      <c r="H138" s="4"/>
      <c r="I138" s="13" t="s">
        <v>3</v>
      </c>
      <c r="J138" s="6" t="s">
        <v>24</v>
      </c>
      <c r="K138" s="7">
        <v>10</v>
      </c>
      <c r="L138" s="40">
        <v>1</v>
      </c>
      <c r="M138" s="3" t="s">
        <v>4</v>
      </c>
      <c r="N138" s="17">
        <v>1</v>
      </c>
      <c r="O138" s="19"/>
      <c r="P138" s="4"/>
      <c r="Q138" s="10"/>
      <c r="R138" s="6"/>
      <c r="S138" s="7"/>
      <c r="T138" s="3"/>
      <c r="U138" s="7"/>
      <c r="V138" s="6"/>
      <c r="W138" s="13"/>
    </row>
    <row r="139" spans="2:23" ht="187" x14ac:dyDescent="0.2">
      <c r="B139" s="32" t="s">
        <v>432</v>
      </c>
      <c r="C139" s="4" t="s">
        <v>344</v>
      </c>
      <c r="D139" s="7">
        <v>4</v>
      </c>
      <c r="E139" s="7">
        <v>2</v>
      </c>
      <c r="F139" s="4" t="s">
        <v>41</v>
      </c>
      <c r="G139" s="4" t="s">
        <v>18</v>
      </c>
      <c r="H139" s="4"/>
      <c r="I139" s="13" t="s">
        <v>3</v>
      </c>
      <c r="J139" s="6" t="s">
        <v>24</v>
      </c>
      <c r="K139" s="7">
        <v>10</v>
      </c>
      <c r="L139" s="40">
        <v>1</v>
      </c>
      <c r="M139" s="3" t="s">
        <v>4</v>
      </c>
      <c r="N139" s="17">
        <v>1</v>
      </c>
      <c r="O139" s="19"/>
      <c r="P139" s="4"/>
      <c r="Q139" s="10"/>
      <c r="R139" s="6"/>
      <c r="S139" s="7"/>
      <c r="T139" s="3"/>
      <c r="U139" s="7"/>
      <c r="V139" s="6"/>
      <c r="W139" s="13"/>
    </row>
    <row r="140" spans="2:23" ht="187" x14ac:dyDescent="0.2">
      <c r="B140" s="33" t="s">
        <v>346</v>
      </c>
      <c r="C140" s="4" t="s">
        <v>344</v>
      </c>
      <c r="D140" s="7">
        <v>4</v>
      </c>
      <c r="E140" s="7">
        <v>2</v>
      </c>
      <c r="F140" s="4" t="s">
        <v>41</v>
      </c>
      <c r="G140" s="4" t="s">
        <v>28</v>
      </c>
      <c r="H140" s="4" t="s">
        <v>433</v>
      </c>
      <c r="I140" s="13" t="s">
        <v>147</v>
      </c>
      <c r="J140" s="6" t="s">
        <v>24</v>
      </c>
      <c r="K140" s="7">
        <v>10</v>
      </c>
      <c r="L140" s="40">
        <v>1</v>
      </c>
      <c r="M140" s="3" t="s">
        <v>31</v>
      </c>
      <c r="N140" s="17">
        <v>0</v>
      </c>
      <c r="O140" s="19">
        <v>1</v>
      </c>
      <c r="P140" s="4" t="s">
        <v>73</v>
      </c>
      <c r="Q140" s="10">
        <v>1</v>
      </c>
      <c r="R140" s="6"/>
      <c r="S140" s="7"/>
      <c r="T140" s="3"/>
      <c r="U140" s="7"/>
      <c r="V140" s="6" t="s">
        <v>726</v>
      </c>
      <c r="W140" s="13"/>
    </row>
    <row r="141" spans="2:23" ht="187" x14ac:dyDescent="0.2">
      <c r="B141" s="33" t="s">
        <v>435</v>
      </c>
      <c r="C141" s="4" t="s">
        <v>344</v>
      </c>
      <c r="D141" s="7">
        <v>4</v>
      </c>
      <c r="E141" s="7">
        <v>2</v>
      </c>
      <c r="F141" s="4" t="s">
        <v>41</v>
      </c>
      <c r="G141" s="4" t="s">
        <v>28</v>
      </c>
      <c r="H141" s="4" t="s">
        <v>433</v>
      </c>
      <c r="I141" s="13" t="s">
        <v>147</v>
      </c>
      <c r="J141" s="6" t="s">
        <v>24</v>
      </c>
      <c r="K141" s="7">
        <v>10</v>
      </c>
      <c r="L141" s="40">
        <v>1</v>
      </c>
      <c r="M141" s="3" t="s">
        <v>31</v>
      </c>
      <c r="N141" s="17">
        <v>0</v>
      </c>
      <c r="O141" s="19">
        <v>1</v>
      </c>
      <c r="P141" s="4" t="s">
        <v>434</v>
      </c>
      <c r="Q141" s="10">
        <v>1</v>
      </c>
      <c r="R141" s="6"/>
      <c r="S141" s="7"/>
      <c r="T141" s="3"/>
      <c r="U141" s="7"/>
      <c r="V141" s="6" t="s">
        <v>726</v>
      </c>
      <c r="W141" s="13"/>
    </row>
    <row r="142" spans="2:23" ht="187" x14ac:dyDescent="0.2">
      <c r="B142" s="33" t="s">
        <v>436</v>
      </c>
      <c r="C142" s="4" t="s">
        <v>344</v>
      </c>
      <c r="D142" s="7">
        <v>4</v>
      </c>
      <c r="E142" s="7">
        <v>2</v>
      </c>
      <c r="F142" s="4" t="s">
        <v>41</v>
      </c>
      <c r="G142" s="4" t="s">
        <v>28</v>
      </c>
      <c r="H142" s="4" t="s">
        <v>433</v>
      </c>
      <c r="I142" s="13" t="s">
        <v>147</v>
      </c>
      <c r="J142" s="6" t="s">
        <v>24</v>
      </c>
      <c r="K142" s="7">
        <v>10</v>
      </c>
      <c r="L142" s="40">
        <v>1</v>
      </c>
      <c r="M142" s="3" t="s">
        <v>31</v>
      </c>
      <c r="N142" s="17">
        <v>0</v>
      </c>
      <c r="O142" s="19">
        <v>1</v>
      </c>
      <c r="P142" s="4" t="s">
        <v>73</v>
      </c>
      <c r="Q142" s="10">
        <v>1</v>
      </c>
      <c r="R142" s="6"/>
      <c r="S142" s="7"/>
      <c r="T142" s="3"/>
      <c r="U142" s="7"/>
      <c r="V142" s="6" t="s">
        <v>726</v>
      </c>
      <c r="W142" s="13"/>
    </row>
    <row r="143" spans="2:23" ht="187" x14ac:dyDescent="0.2">
      <c r="B143" s="33" t="s">
        <v>437</v>
      </c>
      <c r="C143" s="4" t="s">
        <v>344</v>
      </c>
      <c r="D143" s="7">
        <v>4</v>
      </c>
      <c r="E143" s="7">
        <v>2</v>
      </c>
      <c r="F143" s="4" t="s">
        <v>41</v>
      </c>
      <c r="G143" s="4" t="s">
        <v>28</v>
      </c>
      <c r="H143" s="4" t="s">
        <v>433</v>
      </c>
      <c r="I143" s="13" t="s">
        <v>147</v>
      </c>
      <c r="J143" s="6" t="s">
        <v>24</v>
      </c>
      <c r="K143" s="7">
        <v>10</v>
      </c>
      <c r="L143" s="40">
        <v>1</v>
      </c>
      <c r="M143" s="3" t="s">
        <v>31</v>
      </c>
      <c r="N143" s="17">
        <v>0</v>
      </c>
      <c r="O143" s="19">
        <v>1</v>
      </c>
      <c r="P143" s="4" t="s">
        <v>73</v>
      </c>
      <c r="Q143" s="10">
        <v>1</v>
      </c>
      <c r="R143" s="6"/>
      <c r="S143" s="7"/>
      <c r="T143" s="3"/>
      <c r="U143" s="7"/>
      <c r="V143" s="6" t="s">
        <v>726</v>
      </c>
      <c r="W143" s="13"/>
    </row>
    <row r="144" spans="2:23" ht="187" x14ac:dyDescent="0.2">
      <c r="B144" s="33" t="s">
        <v>438</v>
      </c>
      <c r="C144" s="4" t="s">
        <v>344</v>
      </c>
      <c r="D144" s="7">
        <v>4</v>
      </c>
      <c r="E144" s="7">
        <v>2</v>
      </c>
      <c r="F144" s="4" t="s">
        <v>41</v>
      </c>
      <c r="G144" s="4" t="s">
        <v>28</v>
      </c>
      <c r="H144" s="4" t="s">
        <v>433</v>
      </c>
      <c r="I144" s="13" t="s">
        <v>147</v>
      </c>
      <c r="J144" s="6" t="s">
        <v>24</v>
      </c>
      <c r="K144" s="7">
        <v>10</v>
      </c>
      <c r="L144" s="40">
        <v>1</v>
      </c>
      <c r="M144" s="3" t="s">
        <v>31</v>
      </c>
      <c r="N144" s="17">
        <v>0</v>
      </c>
      <c r="O144" s="19">
        <v>1</v>
      </c>
      <c r="P144" s="4" t="s">
        <v>434</v>
      </c>
      <c r="Q144" s="10">
        <v>1</v>
      </c>
      <c r="R144" s="6"/>
      <c r="S144" s="7"/>
      <c r="T144" s="3"/>
      <c r="U144" s="7"/>
      <c r="V144" s="6" t="s">
        <v>726</v>
      </c>
      <c r="W144" s="13"/>
    </row>
    <row r="145" spans="2:23" ht="68" x14ac:dyDescent="0.2">
      <c r="B145" s="14" t="s">
        <v>758</v>
      </c>
      <c r="C145" s="4" t="s">
        <v>344</v>
      </c>
      <c r="D145" s="7"/>
      <c r="E145" s="7"/>
      <c r="F145" s="3"/>
      <c r="G145" s="3"/>
      <c r="H145" s="4"/>
      <c r="I145" s="37"/>
      <c r="J145" s="14"/>
      <c r="K145" s="42">
        <f ca="1">AVERAGE(OFFSET(INDIRECT(ADDRESS(ROW(), COLUMN())), -10, 0, 5, 1))</f>
        <v>10</v>
      </c>
      <c r="L145" s="42">
        <f ca="1">AVERAGE(OFFSET(INDIRECT(ADDRESS(ROW(), COLUMN())), -10, 0, 5, 1))</f>
        <v>1</v>
      </c>
      <c r="M145" s="3"/>
      <c r="N145" s="42">
        <f ca="1">AVERAGE(OFFSET(INDIRECT(ADDRESS(ROW(), COLUMN())), -10, 0, 5, 1))</f>
        <v>1</v>
      </c>
      <c r="O145" s="19"/>
      <c r="P145" s="4"/>
      <c r="Q145" s="10"/>
      <c r="R145" s="6"/>
      <c r="S145" s="7"/>
      <c r="T145" s="3"/>
      <c r="U145" s="7"/>
      <c r="V145" s="6"/>
      <c r="W145" s="13"/>
    </row>
    <row r="146" spans="2:23" ht="68" x14ac:dyDescent="0.2">
      <c r="B146" s="14" t="s">
        <v>691</v>
      </c>
      <c r="C146" s="4" t="s">
        <v>344</v>
      </c>
      <c r="D146" s="7"/>
      <c r="E146" s="7"/>
      <c r="F146" s="3"/>
      <c r="G146" s="3"/>
      <c r="H146" s="4"/>
      <c r="I146" s="13" t="s">
        <v>147</v>
      </c>
      <c r="J146" s="14"/>
      <c r="K146" s="7"/>
      <c r="L146" s="10"/>
      <c r="M146" s="3"/>
      <c r="N146" s="17"/>
      <c r="O146" s="42">
        <f ca="1">AVERAGE(OFFSET(INDIRECT(ADDRESS(ROW(), COLUMN())), -6, 0, 5, 1))</f>
        <v>1</v>
      </c>
      <c r="P146" s="4"/>
      <c r="Q146" s="42">
        <f ca="1">AVERAGE(OFFSET(INDIRECT(ADDRESS(ROW(), COLUMN())), -6, 0, 5, 1))</f>
        <v>1</v>
      </c>
      <c r="R146" s="6"/>
      <c r="S146" s="7"/>
      <c r="T146" s="3"/>
      <c r="U146" s="7"/>
      <c r="V146" s="6"/>
      <c r="W146" s="13"/>
    </row>
    <row r="147" spans="2:23" ht="102" x14ac:dyDescent="0.2">
      <c r="B147" s="32" t="s">
        <v>347</v>
      </c>
      <c r="C147" s="4" t="s">
        <v>349</v>
      </c>
      <c r="D147" s="7">
        <v>1</v>
      </c>
      <c r="E147" s="7">
        <v>1</v>
      </c>
      <c r="F147" s="4" t="s">
        <v>82</v>
      </c>
      <c r="G147" s="4" t="s">
        <v>18</v>
      </c>
      <c r="H147" s="4"/>
      <c r="I147" s="13" t="s">
        <v>3</v>
      </c>
      <c r="J147" s="6" t="s">
        <v>83</v>
      </c>
      <c r="K147" s="7">
        <v>6</v>
      </c>
      <c r="L147" s="40">
        <v>1</v>
      </c>
      <c r="M147" s="3" t="s">
        <v>17</v>
      </c>
      <c r="N147" s="17">
        <v>1</v>
      </c>
      <c r="O147" s="19"/>
      <c r="P147" s="4"/>
      <c r="Q147" s="10"/>
      <c r="R147" s="6"/>
      <c r="S147" s="7"/>
      <c r="T147" s="3"/>
      <c r="U147" s="7"/>
      <c r="V147" s="6"/>
      <c r="W147" s="13"/>
    </row>
    <row r="148" spans="2:23" ht="102" x14ac:dyDescent="0.2">
      <c r="B148" s="32" t="s">
        <v>439</v>
      </c>
      <c r="C148" s="4" t="s">
        <v>349</v>
      </c>
      <c r="D148" s="7">
        <v>1</v>
      </c>
      <c r="E148" s="7">
        <v>1</v>
      </c>
      <c r="F148" s="4" t="s">
        <v>82</v>
      </c>
      <c r="G148" s="4" t="s">
        <v>18</v>
      </c>
      <c r="H148" s="4"/>
      <c r="I148" s="13" t="s">
        <v>3</v>
      </c>
      <c r="J148" s="6" t="s">
        <v>83</v>
      </c>
      <c r="K148" s="7">
        <v>6</v>
      </c>
      <c r="L148" s="40">
        <v>1</v>
      </c>
      <c r="M148" s="3" t="s">
        <v>17</v>
      </c>
      <c r="N148" s="17">
        <v>1</v>
      </c>
      <c r="O148" s="19"/>
      <c r="P148" s="4"/>
      <c r="Q148" s="10"/>
      <c r="R148" s="6"/>
      <c r="S148" s="7"/>
      <c r="T148" s="3"/>
      <c r="U148" s="7"/>
      <c r="V148" s="6"/>
      <c r="W148" s="13"/>
    </row>
    <row r="149" spans="2:23" ht="102" x14ac:dyDescent="0.2">
      <c r="B149" s="32" t="s">
        <v>440</v>
      </c>
      <c r="C149" s="4" t="s">
        <v>349</v>
      </c>
      <c r="D149" s="7">
        <v>1</v>
      </c>
      <c r="E149" s="7">
        <v>1</v>
      </c>
      <c r="F149" s="4" t="s">
        <v>82</v>
      </c>
      <c r="G149" s="4" t="s">
        <v>18</v>
      </c>
      <c r="H149" s="4"/>
      <c r="I149" s="13" t="s">
        <v>3</v>
      </c>
      <c r="J149" s="6" t="s">
        <v>83</v>
      </c>
      <c r="K149" s="7">
        <v>6</v>
      </c>
      <c r="L149" s="40">
        <v>1</v>
      </c>
      <c r="M149" s="3" t="s">
        <v>17</v>
      </c>
      <c r="N149" s="17">
        <v>1</v>
      </c>
      <c r="O149" s="19"/>
      <c r="P149" s="4"/>
      <c r="Q149" s="10"/>
      <c r="R149" s="6"/>
      <c r="S149" s="7"/>
      <c r="T149" s="3"/>
      <c r="U149" s="7"/>
      <c r="V149" s="6"/>
      <c r="W149" s="13"/>
    </row>
    <row r="150" spans="2:23" ht="102" x14ac:dyDescent="0.2">
      <c r="B150" s="32" t="s">
        <v>441</v>
      </c>
      <c r="C150" s="4" t="s">
        <v>349</v>
      </c>
      <c r="D150" s="7">
        <v>1</v>
      </c>
      <c r="E150" s="7">
        <v>1</v>
      </c>
      <c r="F150" s="4" t="s">
        <v>82</v>
      </c>
      <c r="G150" s="4" t="s">
        <v>18</v>
      </c>
      <c r="H150" s="4"/>
      <c r="I150" s="13" t="s">
        <v>3</v>
      </c>
      <c r="J150" s="6" t="s">
        <v>83</v>
      </c>
      <c r="K150" s="7">
        <v>6</v>
      </c>
      <c r="L150" s="40">
        <v>1</v>
      </c>
      <c r="M150" s="3" t="s">
        <v>17</v>
      </c>
      <c r="N150" s="17">
        <v>1</v>
      </c>
      <c r="O150" s="19"/>
      <c r="P150" s="4"/>
      <c r="Q150" s="10"/>
      <c r="R150" s="6"/>
      <c r="S150" s="7"/>
      <c r="T150" s="3"/>
      <c r="U150" s="7"/>
      <c r="V150" s="6"/>
      <c r="W150" s="13"/>
    </row>
    <row r="151" spans="2:23" ht="102" x14ac:dyDescent="0.2">
      <c r="B151" s="32" t="s">
        <v>442</v>
      </c>
      <c r="C151" s="4" t="s">
        <v>349</v>
      </c>
      <c r="D151" s="7">
        <v>1</v>
      </c>
      <c r="E151" s="7">
        <v>1</v>
      </c>
      <c r="F151" s="4" t="s">
        <v>82</v>
      </c>
      <c r="G151" s="4" t="s">
        <v>18</v>
      </c>
      <c r="H151" s="4"/>
      <c r="I151" s="13" t="s">
        <v>3</v>
      </c>
      <c r="J151" s="6" t="s">
        <v>83</v>
      </c>
      <c r="K151" s="7">
        <v>6</v>
      </c>
      <c r="L151" s="40">
        <v>1</v>
      </c>
      <c r="M151" s="3" t="s">
        <v>17</v>
      </c>
      <c r="N151" s="17">
        <v>1</v>
      </c>
      <c r="O151" s="19"/>
      <c r="P151" s="4"/>
      <c r="Q151" s="10"/>
      <c r="R151" s="6"/>
      <c r="S151" s="7"/>
      <c r="T151" s="3"/>
      <c r="U151" s="7"/>
      <c r="V151" s="6"/>
      <c r="W151" s="13"/>
    </row>
    <row r="152" spans="2:23" ht="102" x14ac:dyDescent="0.2">
      <c r="B152" s="33" t="s">
        <v>348</v>
      </c>
      <c r="C152" s="4" t="s">
        <v>349</v>
      </c>
      <c r="D152" s="7">
        <v>1</v>
      </c>
      <c r="E152" s="7">
        <v>1</v>
      </c>
      <c r="F152" s="4" t="s">
        <v>82</v>
      </c>
      <c r="G152" s="4" t="s">
        <v>28</v>
      </c>
      <c r="H152" s="4" t="s">
        <v>443</v>
      </c>
      <c r="I152" s="13" t="s">
        <v>160</v>
      </c>
      <c r="J152" s="6" t="s">
        <v>83</v>
      </c>
      <c r="K152" s="7">
        <v>6</v>
      </c>
      <c r="L152" s="40">
        <v>1</v>
      </c>
      <c r="M152" s="3" t="s">
        <v>12</v>
      </c>
      <c r="N152" s="17">
        <v>0</v>
      </c>
      <c r="O152" s="19">
        <v>1</v>
      </c>
      <c r="P152" s="4" t="s">
        <v>103</v>
      </c>
      <c r="Q152" s="44">
        <v>0</v>
      </c>
      <c r="R152" s="6"/>
      <c r="S152" s="7"/>
      <c r="T152" s="3"/>
      <c r="U152" s="7"/>
      <c r="V152" s="6" t="s">
        <v>727</v>
      </c>
      <c r="W152" s="13" t="s">
        <v>818</v>
      </c>
    </row>
    <row r="153" spans="2:23" ht="102" x14ac:dyDescent="0.2">
      <c r="B153" s="33" t="s">
        <v>444</v>
      </c>
      <c r="C153" s="4" t="s">
        <v>349</v>
      </c>
      <c r="D153" s="7">
        <v>1</v>
      </c>
      <c r="E153" s="7">
        <v>1</v>
      </c>
      <c r="F153" s="4" t="s">
        <v>82</v>
      </c>
      <c r="G153" s="4" t="s">
        <v>28</v>
      </c>
      <c r="H153" s="4" t="s">
        <v>443</v>
      </c>
      <c r="I153" s="13" t="s">
        <v>160</v>
      </c>
      <c r="J153" s="6" t="s">
        <v>83</v>
      </c>
      <c r="K153" s="7">
        <v>6</v>
      </c>
      <c r="L153" s="40">
        <v>1</v>
      </c>
      <c r="M153" s="3" t="s">
        <v>12</v>
      </c>
      <c r="N153" s="17">
        <v>0</v>
      </c>
      <c r="O153" s="19">
        <v>1</v>
      </c>
      <c r="P153" s="4" t="s">
        <v>103</v>
      </c>
      <c r="Q153" s="44">
        <v>0</v>
      </c>
      <c r="R153" s="6"/>
      <c r="S153" s="7"/>
      <c r="T153" s="3"/>
      <c r="U153" s="7"/>
      <c r="V153" s="6" t="s">
        <v>727</v>
      </c>
      <c r="W153" s="13" t="s">
        <v>818</v>
      </c>
    </row>
    <row r="154" spans="2:23" ht="102" x14ac:dyDescent="0.2">
      <c r="B154" s="33" t="s">
        <v>445</v>
      </c>
      <c r="C154" s="4" t="s">
        <v>349</v>
      </c>
      <c r="D154" s="7">
        <v>1</v>
      </c>
      <c r="E154" s="7">
        <v>1</v>
      </c>
      <c r="F154" s="4" t="s">
        <v>82</v>
      </c>
      <c r="G154" s="4" t="s">
        <v>28</v>
      </c>
      <c r="H154" s="4" t="s">
        <v>443</v>
      </c>
      <c r="I154" s="13" t="s">
        <v>160</v>
      </c>
      <c r="J154" s="6" t="s">
        <v>83</v>
      </c>
      <c r="K154" s="7">
        <v>6</v>
      </c>
      <c r="L154" s="40">
        <v>1</v>
      </c>
      <c r="M154" s="3" t="s">
        <v>12</v>
      </c>
      <c r="N154" s="17">
        <v>0</v>
      </c>
      <c r="O154" s="36">
        <v>0</v>
      </c>
      <c r="P154" s="4" t="s">
        <v>817</v>
      </c>
      <c r="Q154" s="44">
        <v>0</v>
      </c>
      <c r="R154" s="6"/>
      <c r="S154" s="7"/>
      <c r="T154" s="3"/>
      <c r="U154" s="7"/>
      <c r="V154" s="6" t="s">
        <v>727</v>
      </c>
      <c r="W154" s="13" t="s">
        <v>819</v>
      </c>
    </row>
    <row r="155" spans="2:23" ht="102" x14ac:dyDescent="0.2">
      <c r="B155" s="33" t="s">
        <v>446</v>
      </c>
      <c r="C155" s="4" t="s">
        <v>349</v>
      </c>
      <c r="D155" s="7">
        <v>1</v>
      </c>
      <c r="E155" s="7">
        <v>1</v>
      </c>
      <c r="F155" s="4" t="s">
        <v>82</v>
      </c>
      <c r="G155" s="4" t="s">
        <v>28</v>
      </c>
      <c r="H155" s="4" t="s">
        <v>443</v>
      </c>
      <c r="I155" s="13" t="s">
        <v>160</v>
      </c>
      <c r="J155" s="6" t="s">
        <v>83</v>
      </c>
      <c r="K155" s="7">
        <v>6</v>
      </c>
      <c r="L155" s="40">
        <v>1</v>
      </c>
      <c r="M155" s="3" t="s">
        <v>12</v>
      </c>
      <c r="N155" s="17">
        <v>0</v>
      </c>
      <c r="O155" s="36">
        <v>0</v>
      </c>
      <c r="P155" s="4" t="s">
        <v>817</v>
      </c>
      <c r="Q155" s="44">
        <v>0</v>
      </c>
      <c r="R155" s="6"/>
      <c r="S155" s="7"/>
      <c r="T155" s="3"/>
      <c r="U155" s="7"/>
      <c r="V155" s="6" t="s">
        <v>727</v>
      </c>
      <c r="W155" s="13" t="s">
        <v>819</v>
      </c>
    </row>
    <row r="156" spans="2:23" ht="102" x14ac:dyDescent="0.2">
      <c r="B156" s="33" t="s">
        <v>447</v>
      </c>
      <c r="C156" s="4" t="s">
        <v>349</v>
      </c>
      <c r="D156" s="7">
        <v>1</v>
      </c>
      <c r="E156" s="7">
        <v>1</v>
      </c>
      <c r="F156" s="4" t="s">
        <v>82</v>
      </c>
      <c r="G156" s="4" t="s">
        <v>28</v>
      </c>
      <c r="H156" s="4" t="s">
        <v>443</v>
      </c>
      <c r="I156" s="13" t="s">
        <v>160</v>
      </c>
      <c r="J156" s="6" t="s">
        <v>83</v>
      </c>
      <c r="K156" s="7">
        <v>6</v>
      </c>
      <c r="L156" s="40">
        <v>1</v>
      </c>
      <c r="M156" s="3" t="s">
        <v>12</v>
      </c>
      <c r="N156" s="17">
        <v>0</v>
      </c>
      <c r="O156" s="19">
        <v>1</v>
      </c>
      <c r="P156" s="4" t="s">
        <v>103</v>
      </c>
      <c r="Q156" s="44">
        <v>0</v>
      </c>
      <c r="R156" s="6"/>
      <c r="S156" s="7"/>
      <c r="T156" s="3"/>
      <c r="U156" s="7"/>
      <c r="V156" s="6" t="s">
        <v>727</v>
      </c>
      <c r="W156" s="13" t="s">
        <v>818</v>
      </c>
    </row>
    <row r="157" spans="2:23" ht="34" x14ac:dyDescent="0.2">
      <c r="B157" s="14" t="s">
        <v>759</v>
      </c>
      <c r="C157" s="4" t="s">
        <v>349</v>
      </c>
      <c r="D157" s="7"/>
      <c r="E157" s="7"/>
      <c r="F157" s="3"/>
      <c r="G157" s="3"/>
      <c r="H157" s="4"/>
      <c r="I157" s="37"/>
      <c r="J157" s="14"/>
      <c r="K157" s="42">
        <f ca="1">AVERAGE(OFFSET(INDIRECT(ADDRESS(ROW(), COLUMN())), -10, 0, 5, 1))</f>
        <v>6</v>
      </c>
      <c r="L157" s="42">
        <f ca="1">AVERAGE(OFFSET(INDIRECT(ADDRESS(ROW(), COLUMN())), -10, 0, 5, 1))</f>
        <v>1</v>
      </c>
      <c r="M157" s="3"/>
      <c r="N157" s="42">
        <f ca="1">AVERAGE(OFFSET(INDIRECT(ADDRESS(ROW(), COLUMN())), -10, 0, 5, 1))</f>
        <v>1</v>
      </c>
      <c r="O157" s="19"/>
      <c r="P157" s="4"/>
      <c r="Q157" s="10"/>
      <c r="R157" s="6"/>
      <c r="S157" s="7"/>
      <c r="T157" s="3"/>
      <c r="U157" s="7"/>
      <c r="V157" s="6"/>
      <c r="W157" s="13"/>
    </row>
    <row r="158" spans="2:23" ht="51" x14ac:dyDescent="0.2">
      <c r="B158" s="14" t="s">
        <v>692</v>
      </c>
      <c r="C158" s="4" t="s">
        <v>349</v>
      </c>
      <c r="D158" s="7"/>
      <c r="E158" s="7"/>
      <c r="F158" s="3"/>
      <c r="G158" s="3"/>
      <c r="H158" s="4"/>
      <c r="I158" s="13" t="s">
        <v>160</v>
      </c>
      <c r="J158" s="14"/>
      <c r="K158" s="7"/>
      <c r="L158" s="10"/>
      <c r="M158" s="3"/>
      <c r="N158" s="17"/>
      <c r="O158" s="42">
        <f ca="1">AVERAGE(OFFSET(INDIRECT(ADDRESS(ROW(), COLUMN())), -6, 0, 5, 1))</f>
        <v>0.6</v>
      </c>
      <c r="P158" s="4"/>
      <c r="Q158" s="42">
        <f ca="1">AVERAGE(OFFSET(INDIRECT(ADDRESS(ROW(), COLUMN())), -6, 0, 5, 1))</f>
        <v>0</v>
      </c>
      <c r="R158" s="6"/>
      <c r="S158" s="7"/>
      <c r="T158" s="3"/>
      <c r="U158" s="7"/>
      <c r="V158" s="6"/>
      <c r="W158" s="13"/>
    </row>
    <row r="159" spans="2:23" ht="221" x14ac:dyDescent="0.2">
      <c r="B159" s="32" t="s">
        <v>350</v>
      </c>
      <c r="C159" s="4" t="s">
        <v>25</v>
      </c>
      <c r="D159" s="7">
        <v>19</v>
      </c>
      <c r="E159" s="7">
        <v>2</v>
      </c>
      <c r="F159" s="4" t="s">
        <v>30</v>
      </c>
      <c r="G159" s="4" t="s">
        <v>18</v>
      </c>
      <c r="H159" s="4"/>
      <c r="I159" s="13" t="s">
        <v>3</v>
      </c>
      <c r="J159" s="6" t="s">
        <v>26</v>
      </c>
      <c r="K159" s="7">
        <v>12</v>
      </c>
      <c r="L159" s="40">
        <v>1</v>
      </c>
      <c r="M159" s="3" t="s">
        <v>4</v>
      </c>
      <c r="N159" s="17">
        <v>1</v>
      </c>
      <c r="O159" s="19"/>
      <c r="P159" s="4"/>
      <c r="Q159" s="10"/>
      <c r="R159" s="6"/>
      <c r="S159" s="7"/>
      <c r="T159" s="3"/>
      <c r="U159" s="7"/>
      <c r="V159" s="6"/>
      <c r="W159" s="13"/>
    </row>
    <row r="160" spans="2:23" ht="221" x14ac:dyDescent="0.2">
      <c r="B160" s="32" t="s">
        <v>448</v>
      </c>
      <c r="C160" s="4" t="s">
        <v>25</v>
      </c>
      <c r="D160" s="7">
        <v>19</v>
      </c>
      <c r="E160" s="7">
        <v>2</v>
      </c>
      <c r="F160" s="4" t="s">
        <v>30</v>
      </c>
      <c r="G160" s="4" t="s">
        <v>18</v>
      </c>
      <c r="H160" s="4"/>
      <c r="I160" s="13" t="s">
        <v>3</v>
      </c>
      <c r="J160" s="6" t="s">
        <v>26</v>
      </c>
      <c r="K160" s="7">
        <v>12</v>
      </c>
      <c r="L160" s="40">
        <v>1</v>
      </c>
      <c r="M160" s="3" t="s">
        <v>4</v>
      </c>
      <c r="N160" s="17">
        <v>1</v>
      </c>
      <c r="O160" s="19"/>
      <c r="P160" s="4"/>
      <c r="Q160" s="10"/>
      <c r="R160" s="6"/>
      <c r="S160" s="7"/>
      <c r="T160" s="3"/>
      <c r="U160" s="7"/>
      <c r="V160" s="6"/>
      <c r="W160" s="13"/>
    </row>
    <row r="161" spans="2:23" ht="221" x14ac:dyDescent="0.2">
      <c r="B161" s="32" t="s">
        <v>449</v>
      </c>
      <c r="C161" s="4" t="s">
        <v>25</v>
      </c>
      <c r="D161" s="7">
        <v>19</v>
      </c>
      <c r="E161" s="7">
        <v>2</v>
      </c>
      <c r="F161" s="4" t="s">
        <v>30</v>
      </c>
      <c r="G161" s="4" t="s">
        <v>18</v>
      </c>
      <c r="H161" s="4"/>
      <c r="I161" s="13" t="s">
        <v>3</v>
      </c>
      <c r="J161" s="6" t="s">
        <v>26</v>
      </c>
      <c r="K161" s="7">
        <v>12</v>
      </c>
      <c r="L161" s="40">
        <v>1</v>
      </c>
      <c r="M161" s="3" t="s">
        <v>4</v>
      </c>
      <c r="N161" s="17">
        <v>1</v>
      </c>
      <c r="O161" s="19"/>
      <c r="P161" s="4"/>
      <c r="Q161" s="10"/>
      <c r="R161" s="6"/>
      <c r="S161" s="7"/>
      <c r="T161" s="3"/>
      <c r="U161" s="7"/>
      <c r="V161" s="6"/>
      <c r="W161" s="13"/>
    </row>
    <row r="162" spans="2:23" ht="221" x14ac:dyDescent="0.2">
      <c r="B162" s="32" t="s">
        <v>450</v>
      </c>
      <c r="C162" s="4" t="s">
        <v>25</v>
      </c>
      <c r="D162" s="7">
        <v>19</v>
      </c>
      <c r="E162" s="7">
        <v>2</v>
      </c>
      <c r="F162" s="4" t="s">
        <v>30</v>
      </c>
      <c r="G162" s="4" t="s">
        <v>18</v>
      </c>
      <c r="H162" s="4"/>
      <c r="I162" s="13" t="s">
        <v>3</v>
      </c>
      <c r="J162" s="6" t="s">
        <v>26</v>
      </c>
      <c r="K162" s="7">
        <v>12</v>
      </c>
      <c r="L162" s="40">
        <v>1</v>
      </c>
      <c r="M162" s="3" t="s">
        <v>4</v>
      </c>
      <c r="N162" s="17">
        <v>1</v>
      </c>
      <c r="O162" s="19"/>
      <c r="P162" s="4"/>
      <c r="Q162" s="10"/>
      <c r="R162" s="6"/>
      <c r="S162" s="7"/>
      <c r="T162" s="3"/>
      <c r="U162" s="7"/>
      <c r="V162" s="6"/>
      <c r="W162" s="13"/>
    </row>
    <row r="163" spans="2:23" ht="221" x14ac:dyDescent="0.2">
      <c r="B163" s="32" t="s">
        <v>451</v>
      </c>
      <c r="C163" s="4" t="s">
        <v>25</v>
      </c>
      <c r="D163" s="7">
        <v>19</v>
      </c>
      <c r="E163" s="7">
        <v>2</v>
      </c>
      <c r="F163" s="4" t="s">
        <v>30</v>
      </c>
      <c r="G163" s="4" t="s">
        <v>18</v>
      </c>
      <c r="H163" s="4"/>
      <c r="I163" s="13" t="s">
        <v>3</v>
      </c>
      <c r="J163" s="6" t="s">
        <v>26</v>
      </c>
      <c r="K163" s="7">
        <v>12</v>
      </c>
      <c r="L163" s="40">
        <v>1</v>
      </c>
      <c r="M163" s="3" t="s">
        <v>4</v>
      </c>
      <c r="N163" s="17">
        <v>1</v>
      </c>
      <c r="O163" s="19"/>
      <c r="P163" s="4"/>
      <c r="Q163" s="10"/>
      <c r="R163" s="6"/>
      <c r="S163" s="7"/>
      <c r="T163" s="3"/>
      <c r="U163" s="7"/>
      <c r="V163" s="6"/>
      <c r="W163" s="13"/>
    </row>
    <row r="164" spans="2:23" ht="221" x14ac:dyDescent="0.2">
      <c r="B164" s="33" t="s">
        <v>351</v>
      </c>
      <c r="C164" s="4" t="s">
        <v>25</v>
      </c>
      <c r="D164" s="7">
        <v>19</v>
      </c>
      <c r="E164" s="7">
        <v>2</v>
      </c>
      <c r="F164" s="4" t="s">
        <v>30</v>
      </c>
      <c r="G164" s="4" t="s">
        <v>28</v>
      </c>
      <c r="H164" s="4" t="s">
        <v>453</v>
      </c>
      <c r="I164" s="13" t="s">
        <v>165</v>
      </c>
      <c r="J164" s="6" t="s">
        <v>26</v>
      </c>
      <c r="K164" s="7">
        <v>12</v>
      </c>
      <c r="L164" s="40">
        <v>1</v>
      </c>
      <c r="M164" s="3" t="s">
        <v>8</v>
      </c>
      <c r="N164" s="17">
        <v>0</v>
      </c>
      <c r="O164" s="19">
        <v>1</v>
      </c>
      <c r="P164" s="4" t="s">
        <v>452</v>
      </c>
      <c r="Q164" s="10">
        <v>1</v>
      </c>
      <c r="R164" s="6"/>
      <c r="S164" s="7"/>
      <c r="T164" s="3"/>
      <c r="U164" s="7"/>
      <c r="V164" s="6" t="s">
        <v>728</v>
      </c>
      <c r="W164" s="13"/>
    </row>
    <row r="165" spans="2:23" ht="221" x14ac:dyDescent="0.2">
      <c r="B165" s="33" t="s">
        <v>454</v>
      </c>
      <c r="C165" s="4" t="s">
        <v>25</v>
      </c>
      <c r="D165" s="7">
        <v>19</v>
      </c>
      <c r="E165" s="7">
        <v>2</v>
      </c>
      <c r="F165" s="4" t="s">
        <v>30</v>
      </c>
      <c r="G165" s="4" t="s">
        <v>28</v>
      </c>
      <c r="H165" s="4" t="s">
        <v>453</v>
      </c>
      <c r="I165" s="13" t="s">
        <v>165</v>
      </c>
      <c r="J165" s="6" t="s">
        <v>26</v>
      </c>
      <c r="K165" s="7">
        <v>12</v>
      </c>
      <c r="L165" s="40">
        <v>1</v>
      </c>
      <c r="M165" s="3" t="s">
        <v>8</v>
      </c>
      <c r="N165" s="17">
        <v>0</v>
      </c>
      <c r="O165" s="19">
        <v>1</v>
      </c>
      <c r="P165" s="4" t="s">
        <v>57</v>
      </c>
      <c r="Q165" s="10">
        <v>1</v>
      </c>
      <c r="R165" s="6"/>
      <c r="S165" s="7"/>
      <c r="T165" s="3"/>
      <c r="U165" s="7"/>
      <c r="V165" s="6" t="s">
        <v>728</v>
      </c>
      <c r="W165" s="13"/>
    </row>
    <row r="166" spans="2:23" ht="221" x14ac:dyDescent="0.2">
      <c r="B166" s="33" t="s">
        <v>455</v>
      </c>
      <c r="C166" s="4" t="s">
        <v>25</v>
      </c>
      <c r="D166" s="7">
        <v>19</v>
      </c>
      <c r="E166" s="7">
        <v>2</v>
      </c>
      <c r="F166" s="4" t="s">
        <v>30</v>
      </c>
      <c r="G166" s="4" t="s">
        <v>28</v>
      </c>
      <c r="H166" s="4" t="s">
        <v>453</v>
      </c>
      <c r="I166" s="13" t="s">
        <v>165</v>
      </c>
      <c r="J166" s="6" t="s">
        <v>26</v>
      </c>
      <c r="K166" s="7">
        <v>12</v>
      </c>
      <c r="L166" s="40">
        <v>1</v>
      </c>
      <c r="M166" s="3" t="s">
        <v>8</v>
      </c>
      <c r="N166" s="17">
        <v>0</v>
      </c>
      <c r="O166" s="19">
        <v>1</v>
      </c>
      <c r="P166" s="4" t="s">
        <v>452</v>
      </c>
      <c r="Q166" s="10">
        <v>1</v>
      </c>
      <c r="R166" s="6"/>
      <c r="S166" s="7"/>
      <c r="T166" s="3"/>
      <c r="U166" s="7"/>
      <c r="V166" s="6" t="s">
        <v>728</v>
      </c>
      <c r="W166" s="13"/>
    </row>
    <row r="167" spans="2:23" ht="221" x14ac:dyDescent="0.2">
      <c r="B167" s="33" t="s">
        <v>456</v>
      </c>
      <c r="C167" s="4" t="s">
        <v>25</v>
      </c>
      <c r="D167" s="7">
        <v>19</v>
      </c>
      <c r="E167" s="7">
        <v>2</v>
      </c>
      <c r="F167" s="4" t="s">
        <v>30</v>
      </c>
      <c r="G167" s="4" t="s">
        <v>28</v>
      </c>
      <c r="H167" s="4" t="s">
        <v>453</v>
      </c>
      <c r="I167" s="13" t="s">
        <v>165</v>
      </c>
      <c r="J167" s="6" t="s">
        <v>26</v>
      </c>
      <c r="K167" s="7">
        <v>12</v>
      </c>
      <c r="L167" s="40">
        <v>1</v>
      </c>
      <c r="M167" s="3" t="s">
        <v>8</v>
      </c>
      <c r="N167" s="17">
        <v>0</v>
      </c>
      <c r="O167" s="19">
        <v>1</v>
      </c>
      <c r="P167" s="4" t="s">
        <v>452</v>
      </c>
      <c r="Q167" s="10">
        <v>1</v>
      </c>
      <c r="R167" s="6"/>
      <c r="S167" s="7"/>
      <c r="T167" s="3"/>
      <c r="U167" s="7"/>
      <c r="V167" s="6" t="s">
        <v>728</v>
      </c>
      <c r="W167" s="13"/>
    </row>
    <row r="168" spans="2:23" ht="221" x14ac:dyDescent="0.2">
      <c r="B168" s="33" t="s">
        <v>457</v>
      </c>
      <c r="C168" s="4" t="s">
        <v>25</v>
      </c>
      <c r="D168" s="7">
        <v>19</v>
      </c>
      <c r="E168" s="7">
        <v>2</v>
      </c>
      <c r="F168" s="4" t="s">
        <v>30</v>
      </c>
      <c r="G168" s="4" t="s">
        <v>28</v>
      </c>
      <c r="H168" s="4" t="s">
        <v>453</v>
      </c>
      <c r="I168" s="13" t="s">
        <v>165</v>
      </c>
      <c r="J168" s="6" t="s">
        <v>26</v>
      </c>
      <c r="K168" s="7">
        <v>12</v>
      </c>
      <c r="L168" s="40">
        <v>1</v>
      </c>
      <c r="M168" s="3" t="s">
        <v>8</v>
      </c>
      <c r="N168" s="17">
        <v>0</v>
      </c>
      <c r="O168" s="19">
        <v>1</v>
      </c>
      <c r="P168" s="4" t="s">
        <v>452</v>
      </c>
      <c r="Q168" s="10">
        <v>1</v>
      </c>
      <c r="R168" s="6"/>
      <c r="S168" s="7"/>
      <c r="T168" s="3"/>
      <c r="U168" s="7"/>
      <c r="V168" s="6" t="s">
        <v>728</v>
      </c>
      <c r="W168" s="13"/>
    </row>
    <row r="169" spans="2:23" ht="34" x14ac:dyDescent="0.2">
      <c r="B169" s="14" t="s">
        <v>760</v>
      </c>
      <c r="C169" s="4" t="s">
        <v>25</v>
      </c>
      <c r="D169" s="7"/>
      <c r="E169" s="7"/>
      <c r="F169" s="3"/>
      <c r="G169" s="3"/>
      <c r="H169" s="4"/>
      <c r="I169" s="37"/>
      <c r="J169" s="14"/>
      <c r="K169" s="42">
        <f ca="1">AVERAGE(OFFSET(INDIRECT(ADDRESS(ROW(), COLUMN())), -10, 0, 5, 1))</f>
        <v>12</v>
      </c>
      <c r="L169" s="42">
        <f ca="1">AVERAGE(OFFSET(INDIRECT(ADDRESS(ROW(), COLUMN())), -10, 0, 5, 1))</f>
        <v>1</v>
      </c>
      <c r="M169" s="3"/>
      <c r="N169" s="42">
        <f ca="1">AVERAGE(OFFSET(INDIRECT(ADDRESS(ROW(), COLUMN())), -10, 0, 5, 1))</f>
        <v>1</v>
      </c>
      <c r="O169" s="19"/>
      <c r="P169" s="4"/>
      <c r="Q169" s="10"/>
      <c r="R169" s="6"/>
      <c r="S169" s="7"/>
      <c r="T169" s="3"/>
      <c r="U169" s="7"/>
      <c r="V169" s="6"/>
      <c r="W169" s="13"/>
    </row>
    <row r="170" spans="2:23" ht="51" x14ac:dyDescent="0.2">
      <c r="B170" s="14" t="s">
        <v>693</v>
      </c>
      <c r="C170" s="4" t="s">
        <v>25</v>
      </c>
      <c r="D170" s="7"/>
      <c r="E170" s="7"/>
      <c r="F170" s="3"/>
      <c r="G170" s="3"/>
      <c r="H170" s="4"/>
      <c r="I170" s="13" t="s">
        <v>165</v>
      </c>
      <c r="J170" s="14"/>
      <c r="K170" s="7"/>
      <c r="L170" s="10"/>
      <c r="M170" s="3"/>
      <c r="N170" s="17"/>
      <c r="O170" s="42">
        <f ca="1">AVERAGE(OFFSET(INDIRECT(ADDRESS(ROW(), COLUMN())), -6, 0, 5, 1))</f>
        <v>1</v>
      </c>
      <c r="P170" s="4"/>
      <c r="Q170" s="42">
        <f ca="1">AVERAGE(OFFSET(INDIRECT(ADDRESS(ROW(), COLUMN())), -6, 0, 5, 1))</f>
        <v>1</v>
      </c>
      <c r="R170" s="6"/>
      <c r="S170" s="7"/>
      <c r="T170" s="3"/>
      <c r="U170" s="7"/>
      <c r="V170" s="6"/>
      <c r="W170" s="13"/>
    </row>
    <row r="171" spans="2:23" ht="136" x14ac:dyDescent="0.2">
      <c r="B171" s="32" t="s">
        <v>352</v>
      </c>
      <c r="C171" s="4" t="s">
        <v>354</v>
      </c>
      <c r="D171" s="7">
        <v>3</v>
      </c>
      <c r="E171" s="7">
        <v>2</v>
      </c>
      <c r="F171" s="4" t="s">
        <v>76</v>
      </c>
      <c r="G171" s="4" t="s">
        <v>18</v>
      </c>
      <c r="H171" s="4"/>
      <c r="I171" s="13" t="s">
        <v>3</v>
      </c>
      <c r="J171" s="6" t="s">
        <v>75</v>
      </c>
      <c r="K171" s="7">
        <v>8</v>
      </c>
      <c r="L171" s="40">
        <v>1</v>
      </c>
      <c r="M171" s="3" t="s">
        <v>4</v>
      </c>
      <c r="N171" s="17">
        <v>1</v>
      </c>
      <c r="O171" s="19"/>
      <c r="P171" s="4"/>
      <c r="Q171" s="10"/>
      <c r="R171" s="6"/>
      <c r="S171" s="7"/>
      <c r="T171" s="3"/>
      <c r="U171" s="7"/>
      <c r="V171" s="6"/>
      <c r="W171" s="13"/>
    </row>
    <row r="172" spans="2:23" ht="153" x14ac:dyDescent="0.2">
      <c r="B172" s="32" t="s">
        <v>352</v>
      </c>
      <c r="C172" s="4" t="s">
        <v>354</v>
      </c>
      <c r="D172" s="7">
        <v>3</v>
      </c>
      <c r="E172" s="7">
        <v>2</v>
      </c>
      <c r="F172" s="4" t="s">
        <v>76</v>
      </c>
      <c r="G172" s="4" t="s">
        <v>18</v>
      </c>
      <c r="H172" s="4"/>
      <c r="I172" s="13" t="s">
        <v>3</v>
      </c>
      <c r="J172" s="6" t="s">
        <v>461</v>
      </c>
      <c r="K172" s="7">
        <v>9</v>
      </c>
      <c r="L172" s="40">
        <v>1</v>
      </c>
      <c r="M172" s="3" t="s">
        <v>4</v>
      </c>
      <c r="N172" s="17">
        <v>1</v>
      </c>
      <c r="O172" s="19"/>
      <c r="P172" s="4"/>
      <c r="Q172" s="10"/>
      <c r="R172" s="6"/>
      <c r="S172" s="7"/>
      <c r="T172" s="3"/>
      <c r="U172" s="7"/>
      <c r="V172" s="6"/>
      <c r="W172" s="13"/>
    </row>
    <row r="173" spans="2:23" ht="136" x14ac:dyDescent="0.2">
      <c r="B173" s="32" t="s">
        <v>458</v>
      </c>
      <c r="C173" s="4" t="s">
        <v>354</v>
      </c>
      <c r="D173" s="7">
        <v>3</v>
      </c>
      <c r="E173" s="7">
        <v>2</v>
      </c>
      <c r="F173" s="4" t="s">
        <v>76</v>
      </c>
      <c r="G173" s="4" t="s">
        <v>18</v>
      </c>
      <c r="H173" s="4"/>
      <c r="I173" s="13" t="s">
        <v>3</v>
      </c>
      <c r="J173" s="6" t="s">
        <v>75</v>
      </c>
      <c r="K173" s="7">
        <v>8</v>
      </c>
      <c r="L173" s="40">
        <v>1</v>
      </c>
      <c r="M173" s="3" t="s">
        <v>4</v>
      </c>
      <c r="N173" s="17">
        <v>1</v>
      </c>
      <c r="O173" s="19"/>
      <c r="P173" s="4"/>
      <c r="Q173" s="10"/>
      <c r="R173" s="6"/>
      <c r="S173" s="7"/>
      <c r="T173" s="3"/>
      <c r="U173" s="7"/>
      <c r="V173" s="6"/>
      <c r="W173" s="13"/>
    </row>
    <row r="174" spans="2:23" ht="153" x14ac:dyDescent="0.2">
      <c r="B174" s="32" t="s">
        <v>459</v>
      </c>
      <c r="C174" s="4" t="s">
        <v>354</v>
      </c>
      <c r="D174" s="7">
        <v>3</v>
      </c>
      <c r="E174" s="7">
        <v>2</v>
      </c>
      <c r="F174" s="4" t="s">
        <v>76</v>
      </c>
      <c r="G174" s="4" t="s">
        <v>18</v>
      </c>
      <c r="H174" s="4"/>
      <c r="I174" s="13" t="s">
        <v>3</v>
      </c>
      <c r="J174" s="6" t="s">
        <v>461</v>
      </c>
      <c r="K174" s="7">
        <v>9</v>
      </c>
      <c r="L174" s="40">
        <v>1</v>
      </c>
      <c r="M174" s="3" t="s">
        <v>4</v>
      </c>
      <c r="N174" s="17">
        <v>1</v>
      </c>
      <c r="O174" s="19"/>
      <c r="P174" s="4"/>
      <c r="Q174" s="10"/>
      <c r="R174" s="6"/>
      <c r="S174" s="7"/>
      <c r="T174" s="3"/>
      <c r="U174" s="7"/>
      <c r="V174" s="6"/>
      <c r="W174" s="13"/>
    </row>
    <row r="175" spans="2:23" ht="136" x14ac:dyDescent="0.2">
      <c r="B175" s="32" t="s">
        <v>460</v>
      </c>
      <c r="C175" s="4" t="s">
        <v>354</v>
      </c>
      <c r="D175" s="7">
        <v>3</v>
      </c>
      <c r="E175" s="7">
        <v>2</v>
      </c>
      <c r="F175" s="4" t="s">
        <v>76</v>
      </c>
      <c r="G175" s="4" t="s">
        <v>18</v>
      </c>
      <c r="H175" s="4"/>
      <c r="I175" s="13" t="s">
        <v>3</v>
      </c>
      <c r="J175" s="6" t="s">
        <v>75</v>
      </c>
      <c r="K175" s="7">
        <v>8</v>
      </c>
      <c r="L175" s="40">
        <v>1</v>
      </c>
      <c r="M175" s="3" t="s">
        <v>4</v>
      </c>
      <c r="N175" s="17">
        <v>1</v>
      </c>
      <c r="O175" s="19"/>
      <c r="P175" s="4"/>
      <c r="Q175" s="10"/>
      <c r="R175" s="6"/>
      <c r="S175" s="7"/>
      <c r="T175" s="3"/>
      <c r="U175" s="7"/>
      <c r="V175" s="6"/>
      <c r="W175" s="13"/>
    </row>
    <row r="176" spans="2:23" ht="153" x14ac:dyDescent="0.2">
      <c r="B176" s="33" t="s">
        <v>353</v>
      </c>
      <c r="C176" s="4" t="s">
        <v>354</v>
      </c>
      <c r="D176" s="7">
        <v>4</v>
      </c>
      <c r="E176" s="7">
        <v>2</v>
      </c>
      <c r="F176" s="4" t="s">
        <v>76</v>
      </c>
      <c r="G176" s="4" t="s">
        <v>28</v>
      </c>
      <c r="H176" s="4" t="s">
        <v>462</v>
      </c>
      <c r="I176" s="13" t="s">
        <v>146</v>
      </c>
      <c r="J176" s="6" t="s">
        <v>461</v>
      </c>
      <c r="K176" s="7">
        <v>9</v>
      </c>
      <c r="L176" s="40">
        <v>1</v>
      </c>
      <c r="M176" s="3" t="s">
        <v>8</v>
      </c>
      <c r="N176" s="17">
        <v>0</v>
      </c>
      <c r="O176" s="19">
        <v>1</v>
      </c>
      <c r="P176" s="4" t="s">
        <v>106</v>
      </c>
      <c r="Q176" s="10">
        <v>1</v>
      </c>
      <c r="R176" s="6"/>
      <c r="S176" s="7"/>
      <c r="T176" s="3"/>
      <c r="U176" s="7"/>
      <c r="V176" s="6" t="s">
        <v>729</v>
      </c>
      <c r="W176" s="13"/>
    </row>
    <row r="177" spans="2:23" ht="136" x14ac:dyDescent="0.2">
      <c r="B177" s="33" t="s">
        <v>463</v>
      </c>
      <c r="C177" s="4" t="s">
        <v>354</v>
      </c>
      <c r="D177" s="7">
        <v>4</v>
      </c>
      <c r="E177" s="7">
        <v>2</v>
      </c>
      <c r="F177" s="4" t="s">
        <v>76</v>
      </c>
      <c r="G177" s="4" t="s">
        <v>28</v>
      </c>
      <c r="H177" s="4" t="s">
        <v>462</v>
      </c>
      <c r="I177" s="13" t="s">
        <v>146</v>
      </c>
      <c r="J177" s="6" t="s">
        <v>75</v>
      </c>
      <c r="K177" s="7">
        <v>8</v>
      </c>
      <c r="L177" s="40">
        <v>1</v>
      </c>
      <c r="M177" s="3" t="s">
        <v>8</v>
      </c>
      <c r="N177" s="17">
        <v>0</v>
      </c>
      <c r="O177" s="19">
        <v>1</v>
      </c>
      <c r="P177" s="4" t="s">
        <v>106</v>
      </c>
      <c r="Q177" s="10">
        <v>1</v>
      </c>
      <c r="R177" s="6"/>
      <c r="S177" s="7"/>
      <c r="T177" s="3"/>
      <c r="U177" s="7"/>
      <c r="V177" s="6" t="s">
        <v>729</v>
      </c>
      <c r="W177" s="13"/>
    </row>
    <row r="178" spans="2:23" ht="153" x14ac:dyDescent="0.2">
      <c r="B178" s="33" t="s">
        <v>464</v>
      </c>
      <c r="C178" s="4" t="s">
        <v>354</v>
      </c>
      <c r="D178" s="7">
        <v>4</v>
      </c>
      <c r="E178" s="7">
        <v>2</v>
      </c>
      <c r="F178" s="4" t="s">
        <v>76</v>
      </c>
      <c r="G178" s="4" t="s">
        <v>28</v>
      </c>
      <c r="H178" s="4" t="s">
        <v>462</v>
      </c>
      <c r="I178" s="13" t="s">
        <v>146</v>
      </c>
      <c r="J178" s="46" t="s">
        <v>461</v>
      </c>
      <c r="K178" s="7">
        <v>9</v>
      </c>
      <c r="L178" s="40">
        <v>1</v>
      </c>
      <c r="M178" s="3" t="s">
        <v>8</v>
      </c>
      <c r="N178" s="17">
        <v>0</v>
      </c>
      <c r="O178" s="19">
        <v>1</v>
      </c>
      <c r="P178" s="4" t="s">
        <v>106</v>
      </c>
      <c r="Q178" s="10">
        <v>1</v>
      </c>
      <c r="R178" s="6"/>
      <c r="S178" s="7"/>
      <c r="T178" s="3"/>
      <c r="U178" s="7"/>
      <c r="V178" s="6" t="s">
        <v>729</v>
      </c>
      <c r="W178" s="13"/>
    </row>
    <row r="179" spans="2:23" ht="136" x14ac:dyDescent="0.2">
      <c r="B179" s="33" t="s">
        <v>465</v>
      </c>
      <c r="C179" s="4" t="s">
        <v>354</v>
      </c>
      <c r="D179" s="7">
        <v>4</v>
      </c>
      <c r="E179" s="7">
        <v>2</v>
      </c>
      <c r="F179" s="4" t="s">
        <v>76</v>
      </c>
      <c r="G179" s="4" t="s">
        <v>28</v>
      </c>
      <c r="H179" s="4" t="s">
        <v>462</v>
      </c>
      <c r="I179" s="13" t="s">
        <v>146</v>
      </c>
      <c r="J179" s="6" t="s">
        <v>75</v>
      </c>
      <c r="K179" s="7">
        <v>8</v>
      </c>
      <c r="L179" s="40">
        <v>1</v>
      </c>
      <c r="M179" s="3" t="s">
        <v>8</v>
      </c>
      <c r="N179" s="17">
        <v>0</v>
      </c>
      <c r="O179" s="19">
        <v>1</v>
      </c>
      <c r="P179" s="4" t="s">
        <v>106</v>
      </c>
      <c r="Q179" s="10">
        <v>1</v>
      </c>
      <c r="R179" s="6"/>
      <c r="S179" s="7"/>
      <c r="T179" s="3"/>
      <c r="U179" s="7"/>
      <c r="V179" s="6" t="s">
        <v>729</v>
      </c>
      <c r="W179" s="13"/>
    </row>
    <row r="180" spans="2:23" ht="136" x14ac:dyDescent="0.2">
      <c r="B180" s="33" t="s">
        <v>466</v>
      </c>
      <c r="C180" s="4" t="s">
        <v>354</v>
      </c>
      <c r="D180" s="7">
        <v>4</v>
      </c>
      <c r="E180" s="7">
        <v>2</v>
      </c>
      <c r="F180" s="4" t="s">
        <v>76</v>
      </c>
      <c r="G180" s="4" t="s">
        <v>28</v>
      </c>
      <c r="H180" s="4" t="s">
        <v>462</v>
      </c>
      <c r="I180" s="13" t="s">
        <v>146</v>
      </c>
      <c r="J180" s="6" t="s">
        <v>75</v>
      </c>
      <c r="K180" s="7">
        <v>8</v>
      </c>
      <c r="L180" s="40">
        <v>1</v>
      </c>
      <c r="M180" s="3" t="s">
        <v>8</v>
      </c>
      <c r="N180" s="17">
        <v>0</v>
      </c>
      <c r="O180" s="19">
        <v>1</v>
      </c>
      <c r="P180" s="4" t="s">
        <v>106</v>
      </c>
      <c r="Q180" s="10">
        <v>1</v>
      </c>
      <c r="R180" s="6"/>
      <c r="S180" s="7"/>
      <c r="T180" s="3"/>
      <c r="U180" s="7"/>
      <c r="V180" s="6" t="s">
        <v>729</v>
      </c>
      <c r="W180" s="13"/>
    </row>
    <row r="181" spans="2:23" ht="17" x14ac:dyDescent="0.2">
      <c r="B181" s="14" t="s">
        <v>761</v>
      </c>
      <c r="C181" s="4" t="s">
        <v>354</v>
      </c>
      <c r="D181" s="7"/>
      <c r="E181" s="7"/>
      <c r="F181" s="3"/>
      <c r="G181" s="3"/>
      <c r="H181" s="4"/>
      <c r="I181" s="37"/>
      <c r="J181" s="14"/>
      <c r="K181" s="42">
        <f ca="1">AVERAGE(OFFSET(INDIRECT(ADDRESS(ROW(), COLUMN())), -10, 0, 5, 1))</f>
        <v>8.4</v>
      </c>
      <c r="L181" s="42">
        <f ca="1">AVERAGE(OFFSET(INDIRECT(ADDRESS(ROW(), COLUMN())), -10, 0, 5, 1))</f>
        <v>1</v>
      </c>
      <c r="M181" s="3"/>
      <c r="N181" s="42">
        <f ca="1">AVERAGE(OFFSET(INDIRECT(ADDRESS(ROW(), COLUMN())), -10, 0, 5, 1))</f>
        <v>1</v>
      </c>
      <c r="O181" s="19"/>
      <c r="P181" s="4"/>
      <c r="Q181" s="10"/>
      <c r="R181" s="6"/>
      <c r="S181" s="7"/>
      <c r="T181" s="3"/>
      <c r="U181" s="7"/>
      <c r="V181" s="6"/>
      <c r="W181" s="13"/>
    </row>
    <row r="182" spans="2:23" ht="51" x14ac:dyDescent="0.2">
      <c r="B182" s="14" t="s">
        <v>694</v>
      </c>
      <c r="C182" s="4" t="s">
        <v>354</v>
      </c>
      <c r="D182" s="7"/>
      <c r="E182" s="7"/>
      <c r="F182" s="3"/>
      <c r="G182" s="3"/>
      <c r="H182" s="4"/>
      <c r="I182" s="13" t="s">
        <v>146</v>
      </c>
      <c r="J182" s="14"/>
      <c r="K182" s="7"/>
      <c r="L182" s="10"/>
      <c r="M182" s="3"/>
      <c r="N182" s="17"/>
      <c r="O182" s="42">
        <f ca="1">AVERAGE(OFFSET(INDIRECT(ADDRESS(ROW(), COLUMN())), -6, 0, 5, 1))</f>
        <v>1</v>
      </c>
      <c r="P182" s="4"/>
      <c r="Q182" s="42">
        <f ca="1">AVERAGE(OFFSET(INDIRECT(ADDRESS(ROW(), COLUMN())), -6, 0, 5, 1))</f>
        <v>1</v>
      </c>
      <c r="R182" s="6"/>
      <c r="S182" s="7"/>
      <c r="T182" s="3"/>
      <c r="U182" s="7"/>
      <c r="V182" s="6"/>
      <c r="W182" s="13"/>
    </row>
    <row r="183" spans="2:23" ht="255" x14ac:dyDescent="0.2">
      <c r="B183" s="32" t="s">
        <v>355</v>
      </c>
      <c r="C183" s="4" t="s">
        <v>467</v>
      </c>
      <c r="D183" s="7">
        <v>29</v>
      </c>
      <c r="E183" s="7">
        <v>3</v>
      </c>
      <c r="F183" s="4" t="s">
        <v>469</v>
      </c>
      <c r="G183" s="4" t="s">
        <v>18</v>
      </c>
      <c r="H183" s="4"/>
      <c r="I183" s="13" t="s">
        <v>3</v>
      </c>
      <c r="J183" s="6" t="s">
        <v>468</v>
      </c>
      <c r="K183" s="7">
        <v>15</v>
      </c>
      <c r="L183" s="40">
        <v>1</v>
      </c>
      <c r="M183" s="3" t="s">
        <v>21</v>
      </c>
      <c r="N183" s="17">
        <v>1</v>
      </c>
      <c r="O183" s="19"/>
      <c r="P183" s="4"/>
      <c r="Q183" s="10"/>
      <c r="R183" s="6"/>
      <c r="S183" s="7"/>
      <c r="T183" s="3"/>
      <c r="U183" s="7"/>
      <c r="V183" s="6"/>
      <c r="W183" s="13"/>
    </row>
    <row r="184" spans="2:23" ht="255" x14ac:dyDescent="0.2">
      <c r="B184" s="32" t="s">
        <v>470</v>
      </c>
      <c r="C184" s="4" t="s">
        <v>467</v>
      </c>
      <c r="D184" s="7">
        <v>29</v>
      </c>
      <c r="E184" s="7">
        <v>3</v>
      </c>
      <c r="F184" s="4" t="s">
        <v>469</v>
      </c>
      <c r="G184" s="4" t="s">
        <v>18</v>
      </c>
      <c r="H184" s="4"/>
      <c r="I184" s="13" t="s">
        <v>3</v>
      </c>
      <c r="J184" s="6" t="s">
        <v>468</v>
      </c>
      <c r="K184" s="7">
        <v>15</v>
      </c>
      <c r="L184" s="40">
        <v>1</v>
      </c>
      <c r="M184" s="3" t="s">
        <v>21</v>
      </c>
      <c r="N184" s="17">
        <v>1</v>
      </c>
      <c r="O184" s="19"/>
      <c r="P184" s="4"/>
      <c r="Q184" s="10"/>
      <c r="R184" s="6"/>
      <c r="S184" s="7"/>
      <c r="T184" s="3"/>
      <c r="U184" s="7"/>
      <c r="V184" s="6"/>
      <c r="W184" s="13"/>
    </row>
    <row r="185" spans="2:23" ht="238" x14ac:dyDescent="0.2">
      <c r="B185" s="32" t="s">
        <v>471</v>
      </c>
      <c r="C185" s="4" t="s">
        <v>467</v>
      </c>
      <c r="D185" s="7">
        <v>29</v>
      </c>
      <c r="E185" s="7">
        <v>3</v>
      </c>
      <c r="F185" s="4" t="s">
        <v>469</v>
      </c>
      <c r="G185" s="4" t="s">
        <v>18</v>
      </c>
      <c r="H185" s="4"/>
      <c r="I185" s="13" t="s">
        <v>3</v>
      </c>
      <c r="J185" s="6" t="s">
        <v>474</v>
      </c>
      <c r="K185" s="7">
        <v>14</v>
      </c>
      <c r="L185" s="40">
        <v>1</v>
      </c>
      <c r="M185" s="3" t="s">
        <v>21</v>
      </c>
      <c r="N185" s="17">
        <v>1</v>
      </c>
      <c r="O185" s="19"/>
      <c r="P185" s="4"/>
      <c r="Q185" s="10"/>
      <c r="R185" s="6"/>
      <c r="S185" s="7"/>
      <c r="T185" s="3"/>
      <c r="U185" s="7"/>
      <c r="V185" s="6"/>
      <c r="W185" s="13"/>
    </row>
    <row r="186" spans="2:23" ht="255" x14ac:dyDescent="0.2">
      <c r="B186" s="32" t="s">
        <v>472</v>
      </c>
      <c r="C186" s="4" t="s">
        <v>467</v>
      </c>
      <c r="D186" s="7">
        <v>29</v>
      </c>
      <c r="E186" s="7">
        <v>3</v>
      </c>
      <c r="F186" s="4" t="s">
        <v>469</v>
      </c>
      <c r="G186" s="4" t="s">
        <v>18</v>
      </c>
      <c r="H186" s="4"/>
      <c r="I186" s="13" t="s">
        <v>3</v>
      </c>
      <c r="J186" s="6" t="s">
        <v>468</v>
      </c>
      <c r="K186" s="7">
        <v>15</v>
      </c>
      <c r="L186" s="40">
        <v>1</v>
      </c>
      <c r="M186" s="3" t="s">
        <v>21</v>
      </c>
      <c r="N186" s="17">
        <v>1</v>
      </c>
      <c r="O186" s="19"/>
      <c r="P186" s="4"/>
      <c r="Q186" s="10"/>
      <c r="R186" s="6"/>
      <c r="S186" s="7"/>
      <c r="T186" s="3"/>
      <c r="U186" s="7"/>
      <c r="V186" s="6"/>
      <c r="W186" s="13"/>
    </row>
    <row r="187" spans="2:23" ht="238" x14ac:dyDescent="0.2">
      <c r="B187" s="32" t="s">
        <v>473</v>
      </c>
      <c r="C187" s="4" t="s">
        <v>467</v>
      </c>
      <c r="D187" s="7">
        <v>29</v>
      </c>
      <c r="E187" s="7">
        <v>3</v>
      </c>
      <c r="F187" s="4" t="s">
        <v>469</v>
      </c>
      <c r="G187" s="4" t="s">
        <v>18</v>
      </c>
      <c r="H187" s="4"/>
      <c r="I187" s="13" t="s">
        <v>3</v>
      </c>
      <c r="J187" s="6" t="s">
        <v>474</v>
      </c>
      <c r="K187" s="7">
        <v>14</v>
      </c>
      <c r="L187" s="40">
        <v>1</v>
      </c>
      <c r="M187" s="3" t="s">
        <v>21</v>
      </c>
      <c r="N187" s="17">
        <v>1</v>
      </c>
      <c r="O187" s="19"/>
      <c r="P187" s="4"/>
      <c r="Q187" s="10"/>
      <c r="R187" s="6"/>
      <c r="S187" s="7"/>
      <c r="T187" s="3"/>
      <c r="U187" s="7"/>
      <c r="V187" s="6"/>
      <c r="W187" s="13"/>
    </row>
    <row r="188" spans="2:23" ht="34" x14ac:dyDescent="0.2">
      <c r="B188" s="14" t="s">
        <v>762</v>
      </c>
      <c r="C188" s="4" t="s">
        <v>467</v>
      </c>
      <c r="D188" s="7"/>
      <c r="E188" s="7"/>
      <c r="F188" s="3"/>
      <c r="G188" s="3"/>
      <c r="H188" s="4"/>
      <c r="I188" s="37"/>
      <c r="J188" s="14"/>
      <c r="K188" s="42">
        <f ca="1">AVERAGE(OFFSET(INDIRECT(ADDRESS(ROW(), COLUMN())), -5, 0, 5, 1))</f>
        <v>14.6</v>
      </c>
      <c r="L188" s="42">
        <f ca="1">AVERAGE(OFFSET(INDIRECT(ADDRESS(ROW(), COLUMN())), -5, 0, 5, 1))</f>
        <v>1</v>
      </c>
      <c r="M188" s="3"/>
      <c r="N188" s="42">
        <f ca="1">AVERAGE(OFFSET(INDIRECT(ADDRESS(ROW(), COLUMN())), -5, 0, 5, 1))</f>
        <v>1</v>
      </c>
      <c r="O188" s="19"/>
      <c r="P188" s="4"/>
      <c r="Q188" s="10"/>
      <c r="R188" s="6"/>
      <c r="S188" s="7"/>
      <c r="T188" s="3"/>
      <c r="U188" s="7"/>
      <c r="V188" s="6"/>
      <c r="W188" s="13"/>
    </row>
    <row r="189" spans="2:23" ht="238" x14ac:dyDescent="0.2">
      <c r="B189" s="32" t="s">
        <v>356</v>
      </c>
      <c r="C189" s="4" t="s">
        <v>487</v>
      </c>
      <c r="D189" s="7">
        <v>3</v>
      </c>
      <c r="E189" s="7">
        <v>2</v>
      </c>
      <c r="F189" s="4" t="s">
        <v>488</v>
      </c>
      <c r="G189" s="4" t="s">
        <v>18</v>
      </c>
      <c r="H189" s="4"/>
      <c r="I189" s="13" t="s">
        <v>3</v>
      </c>
      <c r="J189" s="6" t="s">
        <v>490</v>
      </c>
      <c r="K189" s="7">
        <v>14</v>
      </c>
      <c r="L189" s="40">
        <v>1</v>
      </c>
      <c r="M189" s="3" t="s">
        <v>4</v>
      </c>
      <c r="N189" s="17">
        <v>1</v>
      </c>
      <c r="O189" s="19"/>
      <c r="P189" s="4"/>
      <c r="Q189" s="10"/>
      <c r="R189" s="6"/>
      <c r="S189" s="7"/>
      <c r="T189" s="3"/>
      <c r="U189" s="7"/>
      <c r="V189" s="6"/>
      <c r="W189" s="13"/>
    </row>
    <row r="190" spans="2:23" ht="238" x14ac:dyDescent="0.2">
      <c r="B190" s="32" t="s">
        <v>475</v>
      </c>
      <c r="C190" s="4" t="s">
        <v>487</v>
      </c>
      <c r="D190" s="7">
        <v>3</v>
      </c>
      <c r="E190" s="7">
        <v>2</v>
      </c>
      <c r="F190" s="4" t="s">
        <v>488</v>
      </c>
      <c r="G190" s="4" t="s">
        <v>18</v>
      </c>
      <c r="H190" s="4"/>
      <c r="I190" s="13" t="s">
        <v>3</v>
      </c>
      <c r="J190" s="6" t="s">
        <v>490</v>
      </c>
      <c r="K190" s="7">
        <v>14</v>
      </c>
      <c r="L190" s="40">
        <v>1</v>
      </c>
      <c r="M190" s="3" t="s">
        <v>4</v>
      </c>
      <c r="N190" s="17">
        <v>1</v>
      </c>
      <c r="O190" s="19"/>
      <c r="P190" s="4"/>
      <c r="Q190" s="10"/>
      <c r="R190" s="6"/>
      <c r="S190" s="7"/>
      <c r="T190" s="3"/>
      <c r="U190" s="7"/>
      <c r="V190" s="6"/>
      <c r="W190" s="13"/>
    </row>
    <row r="191" spans="2:23" ht="221" x14ac:dyDescent="0.2">
      <c r="B191" s="32" t="s">
        <v>476</v>
      </c>
      <c r="C191" s="4" t="s">
        <v>487</v>
      </c>
      <c r="D191" s="7">
        <v>3</v>
      </c>
      <c r="E191" s="7">
        <v>2</v>
      </c>
      <c r="F191" s="4" t="s">
        <v>488</v>
      </c>
      <c r="G191" s="4" t="s">
        <v>18</v>
      </c>
      <c r="H191" s="4"/>
      <c r="I191" s="13" t="s">
        <v>3</v>
      </c>
      <c r="J191" s="6" t="s">
        <v>491</v>
      </c>
      <c r="K191" s="7">
        <v>13</v>
      </c>
      <c r="L191" s="40">
        <v>0</v>
      </c>
      <c r="M191" s="3" t="s">
        <v>8</v>
      </c>
      <c r="N191" s="47">
        <v>0</v>
      </c>
      <c r="O191" s="19"/>
      <c r="P191" s="4"/>
      <c r="Q191" s="10"/>
      <c r="R191" s="6"/>
      <c r="S191" s="7"/>
      <c r="T191" s="3"/>
      <c r="U191" s="7"/>
      <c r="V191" s="6"/>
      <c r="W191" s="13" t="s">
        <v>494</v>
      </c>
    </row>
    <row r="192" spans="2:23" ht="221" x14ac:dyDescent="0.2">
      <c r="B192" s="32" t="s">
        <v>477</v>
      </c>
      <c r="C192" s="4" t="s">
        <v>487</v>
      </c>
      <c r="D192" s="7">
        <v>3</v>
      </c>
      <c r="E192" s="7">
        <v>2</v>
      </c>
      <c r="F192" s="4" t="s">
        <v>488</v>
      </c>
      <c r="G192" s="4" t="s">
        <v>18</v>
      </c>
      <c r="H192" s="4"/>
      <c r="I192" s="13" t="s">
        <v>3</v>
      </c>
      <c r="J192" s="6" t="s">
        <v>492</v>
      </c>
      <c r="K192" s="7">
        <v>13</v>
      </c>
      <c r="L192" s="40">
        <v>1</v>
      </c>
      <c r="M192" s="3" t="s">
        <v>4</v>
      </c>
      <c r="N192" s="17">
        <v>1</v>
      </c>
      <c r="O192" s="19"/>
      <c r="P192" s="4"/>
      <c r="Q192" s="10"/>
      <c r="R192" s="6"/>
      <c r="S192" s="7"/>
      <c r="T192" s="3"/>
      <c r="U192" s="7"/>
      <c r="V192" s="6"/>
      <c r="W192" s="13"/>
    </row>
    <row r="193" spans="2:23" ht="306" x14ac:dyDescent="0.2">
      <c r="B193" s="32" t="s">
        <v>478</v>
      </c>
      <c r="C193" s="4" t="s">
        <v>487</v>
      </c>
      <c r="D193" s="7">
        <v>3</v>
      </c>
      <c r="E193" s="7">
        <v>2</v>
      </c>
      <c r="F193" s="4" t="s">
        <v>488</v>
      </c>
      <c r="G193" s="4" t="s">
        <v>18</v>
      </c>
      <c r="H193" s="4"/>
      <c r="I193" s="13" t="s">
        <v>3</v>
      </c>
      <c r="J193" s="6" t="s">
        <v>493</v>
      </c>
      <c r="K193" s="7">
        <v>17</v>
      </c>
      <c r="L193" s="40">
        <v>1</v>
      </c>
      <c r="M193" s="3" t="s">
        <v>4</v>
      </c>
      <c r="N193" s="17">
        <v>1</v>
      </c>
      <c r="O193" s="19"/>
      <c r="P193" s="4"/>
      <c r="Q193" s="10"/>
      <c r="R193" s="6"/>
      <c r="S193" s="7"/>
      <c r="T193" s="3"/>
      <c r="U193" s="7"/>
      <c r="V193" s="6"/>
      <c r="W193" s="13"/>
    </row>
    <row r="194" spans="2:23" ht="238" x14ac:dyDescent="0.2">
      <c r="B194" s="33" t="s">
        <v>357</v>
      </c>
      <c r="C194" s="4" t="s">
        <v>487</v>
      </c>
      <c r="D194" s="7">
        <v>3</v>
      </c>
      <c r="E194" s="7">
        <v>2</v>
      </c>
      <c r="F194" s="4" t="s">
        <v>488</v>
      </c>
      <c r="G194" s="4" t="s">
        <v>28</v>
      </c>
      <c r="H194" s="4" t="s">
        <v>479</v>
      </c>
      <c r="I194" s="13" t="s">
        <v>489</v>
      </c>
      <c r="J194" s="6" t="s">
        <v>490</v>
      </c>
      <c r="K194" s="7">
        <v>14</v>
      </c>
      <c r="L194" s="40">
        <v>1</v>
      </c>
      <c r="M194" s="3" t="s">
        <v>31</v>
      </c>
      <c r="N194" s="17">
        <v>0</v>
      </c>
      <c r="O194" s="19">
        <v>1</v>
      </c>
      <c r="P194" s="4" t="s">
        <v>495</v>
      </c>
      <c r="Q194" s="10">
        <v>1</v>
      </c>
      <c r="R194" s="6"/>
      <c r="S194" s="7"/>
      <c r="T194" s="3"/>
      <c r="U194" s="7"/>
      <c r="V194" s="6" t="s">
        <v>730</v>
      </c>
      <c r="W194" s="13"/>
    </row>
    <row r="195" spans="2:23" ht="221" x14ac:dyDescent="0.2">
      <c r="B195" s="33" t="s">
        <v>480</v>
      </c>
      <c r="C195" s="4" t="s">
        <v>487</v>
      </c>
      <c r="D195" s="7">
        <v>3</v>
      </c>
      <c r="E195" s="7">
        <v>2</v>
      </c>
      <c r="F195" s="4" t="s">
        <v>488</v>
      </c>
      <c r="G195" s="4" t="s">
        <v>28</v>
      </c>
      <c r="H195" s="4" t="s">
        <v>479</v>
      </c>
      <c r="I195" s="13" t="s">
        <v>489</v>
      </c>
      <c r="J195" s="6" t="s">
        <v>492</v>
      </c>
      <c r="K195" s="7">
        <v>13</v>
      </c>
      <c r="L195" s="40">
        <v>1</v>
      </c>
      <c r="M195" s="3" t="s">
        <v>31</v>
      </c>
      <c r="N195" s="17">
        <v>0</v>
      </c>
      <c r="O195" s="19">
        <v>1</v>
      </c>
      <c r="P195" s="4" t="s">
        <v>495</v>
      </c>
      <c r="Q195" s="10">
        <v>1</v>
      </c>
      <c r="R195" s="6"/>
      <c r="S195" s="7"/>
      <c r="T195" s="3"/>
      <c r="U195" s="7"/>
      <c r="V195" s="6" t="s">
        <v>730</v>
      </c>
      <c r="W195" s="13"/>
    </row>
    <row r="196" spans="2:23" ht="238" x14ac:dyDescent="0.2">
      <c r="B196" s="33" t="s">
        <v>481</v>
      </c>
      <c r="C196" s="4" t="s">
        <v>487</v>
      </c>
      <c r="D196" s="7">
        <v>3</v>
      </c>
      <c r="E196" s="7">
        <v>2</v>
      </c>
      <c r="F196" s="4" t="s">
        <v>488</v>
      </c>
      <c r="G196" s="4" t="s">
        <v>28</v>
      </c>
      <c r="H196" s="4" t="s">
        <v>479</v>
      </c>
      <c r="I196" s="13" t="s">
        <v>489</v>
      </c>
      <c r="J196" s="6" t="s">
        <v>490</v>
      </c>
      <c r="K196" s="7">
        <v>14</v>
      </c>
      <c r="L196" s="40">
        <v>1</v>
      </c>
      <c r="M196" s="3" t="s">
        <v>31</v>
      </c>
      <c r="N196" s="17">
        <v>0</v>
      </c>
      <c r="O196" s="19">
        <v>1</v>
      </c>
      <c r="P196" s="4" t="s">
        <v>495</v>
      </c>
      <c r="Q196" s="10">
        <v>1</v>
      </c>
      <c r="R196" s="6"/>
      <c r="S196" s="7"/>
      <c r="T196" s="3"/>
      <c r="U196" s="7"/>
      <c r="V196" s="6" t="s">
        <v>730</v>
      </c>
      <c r="W196" s="13"/>
    </row>
    <row r="197" spans="2:23" ht="306" x14ac:dyDescent="0.2">
      <c r="B197" s="33" t="s">
        <v>482</v>
      </c>
      <c r="C197" s="4" t="s">
        <v>487</v>
      </c>
      <c r="D197" s="7">
        <v>3</v>
      </c>
      <c r="E197" s="7">
        <v>2</v>
      </c>
      <c r="F197" s="4" t="s">
        <v>488</v>
      </c>
      <c r="G197" s="4" t="s">
        <v>28</v>
      </c>
      <c r="H197" s="4" t="s">
        <v>479</v>
      </c>
      <c r="I197" s="13" t="s">
        <v>489</v>
      </c>
      <c r="J197" s="6" t="s">
        <v>493</v>
      </c>
      <c r="K197" s="7">
        <v>17</v>
      </c>
      <c r="L197" s="40">
        <v>1</v>
      </c>
      <c r="M197" s="3" t="s">
        <v>31</v>
      </c>
      <c r="N197" s="17">
        <v>0</v>
      </c>
      <c r="O197" s="19">
        <v>1</v>
      </c>
      <c r="P197" s="4" t="s">
        <v>495</v>
      </c>
      <c r="Q197" s="10">
        <v>1</v>
      </c>
      <c r="R197" s="6"/>
      <c r="S197" s="7"/>
      <c r="T197" s="3"/>
      <c r="U197" s="7"/>
      <c r="V197" s="6" t="s">
        <v>730</v>
      </c>
      <c r="W197" s="13"/>
    </row>
    <row r="198" spans="2:23" ht="306" x14ac:dyDescent="0.2">
      <c r="B198" s="33" t="s">
        <v>483</v>
      </c>
      <c r="C198" s="4" t="s">
        <v>487</v>
      </c>
      <c r="D198" s="7">
        <v>3</v>
      </c>
      <c r="E198" s="7">
        <v>2</v>
      </c>
      <c r="F198" s="4" t="s">
        <v>488</v>
      </c>
      <c r="G198" s="4" t="s">
        <v>28</v>
      </c>
      <c r="H198" s="4" t="s">
        <v>479</v>
      </c>
      <c r="I198" s="13" t="s">
        <v>489</v>
      </c>
      <c r="J198" s="6" t="s">
        <v>493</v>
      </c>
      <c r="K198" s="7">
        <v>17</v>
      </c>
      <c r="L198" s="40">
        <v>1</v>
      </c>
      <c r="M198" s="3" t="s">
        <v>31</v>
      </c>
      <c r="N198" s="17">
        <v>0</v>
      </c>
      <c r="O198" s="36">
        <v>0</v>
      </c>
      <c r="P198" s="4" t="s">
        <v>820</v>
      </c>
      <c r="Q198" s="10">
        <v>1</v>
      </c>
      <c r="R198" s="6"/>
      <c r="S198" s="7"/>
      <c r="T198" s="3"/>
      <c r="U198" s="7"/>
      <c r="V198" s="6" t="s">
        <v>730</v>
      </c>
      <c r="W198" s="13" t="s">
        <v>821</v>
      </c>
    </row>
    <row r="199" spans="2:23" ht="34" x14ac:dyDescent="0.2">
      <c r="B199" s="14" t="s">
        <v>763</v>
      </c>
      <c r="C199" s="4" t="s">
        <v>487</v>
      </c>
      <c r="D199" s="7"/>
      <c r="E199" s="7"/>
      <c r="F199" s="3"/>
      <c r="G199" s="3"/>
      <c r="H199" s="4"/>
      <c r="I199" s="37"/>
      <c r="J199" s="14"/>
      <c r="K199" s="42">
        <f ca="1">AVERAGE(OFFSET(INDIRECT(ADDRESS(ROW(), COLUMN())), -10, 0, 5, 1))</f>
        <v>14.2</v>
      </c>
      <c r="L199" s="42">
        <f ca="1">AVERAGE(OFFSET(INDIRECT(ADDRESS(ROW(), COLUMN())), -10, 0, 5, 1))</f>
        <v>0.8</v>
      </c>
      <c r="M199" s="3"/>
      <c r="N199" s="42">
        <f ca="1">AVERAGE(OFFSET(INDIRECT(ADDRESS(ROW(), COLUMN())), -10, 0, 5, 1))</f>
        <v>0.8</v>
      </c>
      <c r="O199" s="19"/>
      <c r="P199" s="4"/>
      <c r="Q199" s="10"/>
      <c r="R199" s="6"/>
      <c r="S199" s="7"/>
      <c r="T199" s="3"/>
      <c r="U199" s="7"/>
      <c r="V199" s="6"/>
      <c r="W199" s="13"/>
    </row>
    <row r="200" spans="2:23" ht="68" x14ac:dyDescent="0.2">
      <c r="B200" s="14" t="s">
        <v>695</v>
      </c>
      <c r="C200" s="4" t="s">
        <v>487</v>
      </c>
      <c r="D200" s="7"/>
      <c r="E200" s="7"/>
      <c r="F200" s="3"/>
      <c r="G200" s="3"/>
      <c r="H200" s="4"/>
      <c r="I200" s="13" t="s">
        <v>489</v>
      </c>
      <c r="J200" s="14"/>
      <c r="K200" s="7"/>
      <c r="L200" s="10"/>
      <c r="M200" s="3"/>
      <c r="N200" s="17"/>
      <c r="O200" s="42">
        <f ca="1">AVERAGE(OFFSET(INDIRECT(ADDRESS(ROW(), COLUMN())), -6, 0, 5, 1))</f>
        <v>0.8</v>
      </c>
      <c r="P200" s="4"/>
      <c r="Q200" s="42">
        <f ca="1">AVERAGE(OFFSET(INDIRECT(ADDRESS(ROW(), COLUMN())), -6, 0, 5, 1))</f>
        <v>1</v>
      </c>
      <c r="R200" s="6"/>
      <c r="S200" s="7"/>
      <c r="T200" s="3"/>
      <c r="U200" s="7"/>
      <c r="V200" s="6"/>
      <c r="W200" s="13"/>
    </row>
    <row r="201" spans="2:23" ht="289" x14ac:dyDescent="0.2">
      <c r="B201" s="32" t="s">
        <v>358</v>
      </c>
      <c r="C201" s="4" t="s">
        <v>486</v>
      </c>
      <c r="D201" s="7">
        <v>11</v>
      </c>
      <c r="E201" s="7">
        <v>3</v>
      </c>
      <c r="F201" s="4" t="s">
        <v>496</v>
      </c>
      <c r="G201" s="4" t="s">
        <v>18</v>
      </c>
      <c r="H201" s="4" t="s">
        <v>498</v>
      </c>
      <c r="I201" s="13" t="s">
        <v>3</v>
      </c>
      <c r="J201" s="6" t="s">
        <v>497</v>
      </c>
      <c r="K201" s="7">
        <v>17</v>
      </c>
      <c r="L201" s="40">
        <v>1</v>
      </c>
      <c r="M201" s="3" t="s">
        <v>21</v>
      </c>
      <c r="N201" s="17">
        <v>1</v>
      </c>
      <c r="O201" s="19"/>
      <c r="P201" s="4"/>
      <c r="Q201" s="10"/>
      <c r="R201" s="6"/>
      <c r="S201" s="7"/>
      <c r="T201" s="3"/>
      <c r="U201" s="7"/>
      <c r="V201" s="6"/>
      <c r="W201" s="13"/>
    </row>
    <row r="202" spans="2:23" ht="289" x14ac:dyDescent="0.2">
      <c r="B202" s="32" t="s">
        <v>499</v>
      </c>
      <c r="C202" s="4" t="s">
        <v>486</v>
      </c>
      <c r="D202" s="7">
        <v>11</v>
      </c>
      <c r="E202" s="7">
        <v>3</v>
      </c>
      <c r="F202" s="4" t="s">
        <v>496</v>
      </c>
      <c r="G202" s="4" t="s">
        <v>18</v>
      </c>
      <c r="H202" s="4" t="s">
        <v>498</v>
      </c>
      <c r="I202" s="13" t="s">
        <v>3</v>
      </c>
      <c r="J202" s="6" t="s">
        <v>497</v>
      </c>
      <c r="K202" s="7">
        <v>17</v>
      </c>
      <c r="L202" s="40">
        <v>1</v>
      </c>
      <c r="M202" s="3" t="s">
        <v>21</v>
      </c>
      <c r="N202" s="17">
        <v>1</v>
      </c>
      <c r="O202" s="19"/>
      <c r="P202" s="4"/>
      <c r="Q202" s="10"/>
      <c r="R202" s="6"/>
      <c r="S202" s="7"/>
      <c r="T202" s="3"/>
      <c r="U202" s="7"/>
      <c r="V202" s="6"/>
      <c r="W202" s="13"/>
    </row>
    <row r="203" spans="2:23" ht="289" x14ac:dyDescent="0.2">
      <c r="B203" s="32" t="s">
        <v>500</v>
      </c>
      <c r="C203" s="4" t="s">
        <v>486</v>
      </c>
      <c r="D203" s="7">
        <v>11</v>
      </c>
      <c r="E203" s="7">
        <v>3</v>
      </c>
      <c r="F203" s="4" t="s">
        <v>496</v>
      </c>
      <c r="G203" s="4" t="s">
        <v>18</v>
      </c>
      <c r="H203" s="4" t="s">
        <v>498</v>
      </c>
      <c r="I203" s="13" t="s">
        <v>3</v>
      </c>
      <c r="J203" s="6" t="s">
        <v>497</v>
      </c>
      <c r="K203" s="7">
        <v>17</v>
      </c>
      <c r="L203" s="40">
        <v>1</v>
      </c>
      <c r="M203" s="3" t="s">
        <v>21</v>
      </c>
      <c r="N203" s="17">
        <v>1</v>
      </c>
      <c r="O203" s="19"/>
      <c r="P203" s="4"/>
      <c r="Q203" s="10"/>
      <c r="R203" s="6"/>
      <c r="S203" s="7"/>
      <c r="T203" s="3"/>
      <c r="U203" s="7"/>
      <c r="V203" s="6"/>
      <c r="W203" s="13"/>
    </row>
    <row r="204" spans="2:23" ht="289" x14ac:dyDescent="0.2">
      <c r="B204" s="32" t="s">
        <v>501</v>
      </c>
      <c r="C204" s="4" t="s">
        <v>486</v>
      </c>
      <c r="D204" s="7">
        <v>11</v>
      </c>
      <c r="E204" s="7">
        <v>3</v>
      </c>
      <c r="F204" s="4" t="s">
        <v>496</v>
      </c>
      <c r="G204" s="4" t="s">
        <v>18</v>
      </c>
      <c r="H204" s="4" t="s">
        <v>498</v>
      </c>
      <c r="I204" s="13" t="s">
        <v>3</v>
      </c>
      <c r="J204" s="6" t="s">
        <v>497</v>
      </c>
      <c r="K204" s="7">
        <v>17</v>
      </c>
      <c r="L204" s="40">
        <v>1</v>
      </c>
      <c r="M204" s="3" t="s">
        <v>21</v>
      </c>
      <c r="N204" s="17">
        <v>1</v>
      </c>
      <c r="O204" s="19"/>
      <c r="P204" s="4"/>
      <c r="Q204" s="10"/>
      <c r="R204" s="6"/>
      <c r="S204" s="7"/>
      <c r="T204" s="3"/>
      <c r="U204" s="7"/>
      <c r="V204" s="6"/>
      <c r="W204" s="13"/>
    </row>
    <row r="205" spans="2:23" ht="289" x14ac:dyDescent="0.2">
      <c r="B205" s="32" t="s">
        <v>502</v>
      </c>
      <c r="C205" s="4" t="s">
        <v>486</v>
      </c>
      <c r="D205" s="7">
        <v>11</v>
      </c>
      <c r="E205" s="7">
        <v>3</v>
      </c>
      <c r="F205" s="4" t="s">
        <v>496</v>
      </c>
      <c r="G205" s="4" t="s">
        <v>18</v>
      </c>
      <c r="H205" s="4" t="s">
        <v>498</v>
      </c>
      <c r="I205" s="13" t="s">
        <v>3</v>
      </c>
      <c r="J205" s="6" t="s">
        <v>497</v>
      </c>
      <c r="K205" s="7">
        <v>17</v>
      </c>
      <c r="L205" s="40">
        <v>1</v>
      </c>
      <c r="M205" s="3" t="s">
        <v>21</v>
      </c>
      <c r="N205" s="17">
        <v>1</v>
      </c>
      <c r="O205" s="19"/>
      <c r="P205" s="4"/>
      <c r="Q205" s="10"/>
      <c r="R205" s="6"/>
      <c r="S205" s="7"/>
      <c r="T205" s="3"/>
      <c r="U205" s="7"/>
      <c r="V205" s="6"/>
      <c r="W205" s="13"/>
    </row>
    <row r="206" spans="2:23" ht="289" x14ac:dyDescent="0.2">
      <c r="B206" s="33" t="s">
        <v>359</v>
      </c>
      <c r="C206" s="4" t="s">
        <v>486</v>
      </c>
      <c r="D206" s="7">
        <v>11</v>
      </c>
      <c r="E206" s="7">
        <v>3</v>
      </c>
      <c r="F206" s="4" t="s">
        <v>496</v>
      </c>
      <c r="G206" s="4" t="s">
        <v>28</v>
      </c>
      <c r="H206" s="4" t="s">
        <v>507</v>
      </c>
      <c r="I206" s="13" t="s">
        <v>484</v>
      </c>
      <c r="J206" s="6" t="s">
        <v>497</v>
      </c>
      <c r="K206" s="7">
        <v>17</v>
      </c>
      <c r="L206" s="40">
        <v>1</v>
      </c>
      <c r="M206" s="3" t="s">
        <v>47</v>
      </c>
      <c r="N206" s="17">
        <v>0</v>
      </c>
      <c r="O206" s="19">
        <v>1</v>
      </c>
      <c r="P206" s="4" t="s">
        <v>485</v>
      </c>
      <c r="Q206" s="10">
        <v>1</v>
      </c>
      <c r="R206" s="6"/>
      <c r="S206" s="7"/>
      <c r="T206" s="3"/>
      <c r="U206" s="7"/>
      <c r="V206" s="6" t="s">
        <v>731</v>
      </c>
      <c r="W206" s="13"/>
    </row>
    <row r="207" spans="2:23" ht="289" x14ac:dyDescent="0.2">
      <c r="B207" s="33" t="s">
        <v>503</v>
      </c>
      <c r="C207" s="4" t="s">
        <v>486</v>
      </c>
      <c r="D207" s="7">
        <v>11</v>
      </c>
      <c r="E207" s="7">
        <v>3</v>
      </c>
      <c r="F207" s="4" t="s">
        <v>496</v>
      </c>
      <c r="G207" s="4" t="s">
        <v>28</v>
      </c>
      <c r="H207" s="4" t="s">
        <v>507</v>
      </c>
      <c r="I207" s="13" t="s">
        <v>484</v>
      </c>
      <c r="J207" s="6" t="s">
        <v>497</v>
      </c>
      <c r="K207" s="7">
        <v>17</v>
      </c>
      <c r="L207" s="40">
        <v>1</v>
      </c>
      <c r="M207" s="3" t="s">
        <v>47</v>
      </c>
      <c r="N207" s="17">
        <v>0</v>
      </c>
      <c r="O207" s="19">
        <v>1</v>
      </c>
      <c r="P207" s="4" t="s">
        <v>485</v>
      </c>
      <c r="Q207" s="10">
        <v>1</v>
      </c>
      <c r="R207" s="6"/>
      <c r="S207" s="7"/>
      <c r="T207" s="3"/>
      <c r="U207" s="7"/>
      <c r="V207" s="6" t="s">
        <v>731</v>
      </c>
      <c r="W207" s="13"/>
    </row>
    <row r="208" spans="2:23" ht="289" x14ac:dyDescent="0.2">
      <c r="B208" s="33" t="s">
        <v>504</v>
      </c>
      <c r="C208" s="4" t="s">
        <v>486</v>
      </c>
      <c r="D208" s="7">
        <v>11</v>
      </c>
      <c r="E208" s="7">
        <v>3</v>
      </c>
      <c r="F208" s="4" t="s">
        <v>496</v>
      </c>
      <c r="G208" s="4" t="s">
        <v>28</v>
      </c>
      <c r="H208" s="4" t="s">
        <v>507</v>
      </c>
      <c r="I208" s="13" t="s">
        <v>484</v>
      </c>
      <c r="J208" s="6" t="s">
        <v>497</v>
      </c>
      <c r="K208" s="7">
        <v>17</v>
      </c>
      <c r="L208" s="40">
        <v>1</v>
      </c>
      <c r="M208" s="3" t="s">
        <v>47</v>
      </c>
      <c r="N208" s="17">
        <v>0</v>
      </c>
      <c r="O208" s="19">
        <v>1</v>
      </c>
      <c r="P208" s="4" t="s">
        <v>485</v>
      </c>
      <c r="Q208" s="10">
        <v>1</v>
      </c>
      <c r="R208" s="6"/>
      <c r="S208" s="7"/>
      <c r="T208" s="3"/>
      <c r="U208" s="7"/>
      <c r="V208" s="6" t="s">
        <v>731</v>
      </c>
      <c r="W208" s="13"/>
    </row>
    <row r="209" spans="2:23" ht="289" x14ac:dyDescent="0.2">
      <c r="B209" s="33" t="s">
        <v>505</v>
      </c>
      <c r="C209" s="4" t="s">
        <v>486</v>
      </c>
      <c r="D209" s="7">
        <v>11</v>
      </c>
      <c r="E209" s="7">
        <v>3</v>
      </c>
      <c r="F209" s="4" t="s">
        <v>496</v>
      </c>
      <c r="G209" s="4" t="s">
        <v>28</v>
      </c>
      <c r="H209" s="4" t="s">
        <v>507</v>
      </c>
      <c r="I209" s="13" t="s">
        <v>484</v>
      </c>
      <c r="J209" s="6" t="s">
        <v>497</v>
      </c>
      <c r="K209" s="7">
        <v>17</v>
      </c>
      <c r="L209" s="40">
        <v>1</v>
      </c>
      <c r="M209" s="3" t="s">
        <v>47</v>
      </c>
      <c r="N209" s="17">
        <v>0</v>
      </c>
      <c r="O209" s="19">
        <v>1</v>
      </c>
      <c r="P209" s="4" t="s">
        <v>485</v>
      </c>
      <c r="Q209" s="10">
        <v>1</v>
      </c>
      <c r="R209" s="6"/>
      <c r="S209" s="7"/>
      <c r="T209" s="3"/>
      <c r="U209" s="7"/>
      <c r="V209" s="6" t="s">
        <v>731</v>
      </c>
      <c r="W209" s="13"/>
    </row>
    <row r="210" spans="2:23" ht="289" x14ac:dyDescent="0.2">
      <c r="B210" s="33" t="s">
        <v>506</v>
      </c>
      <c r="C210" s="4" t="s">
        <v>486</v>
      </c>
      <c r="D210" s="7">
        <v>11</v>
      </c>
      <c r="E210" s="7">
        <v>3</v>
      </c>
      <c r="F210" s="4" t="s">
        <v>496</v>
      </c>
      <c r="G210" s="4" t="s">
        <v>28</v>
      </c>
      <c r="H210" s="4" t="s">
        <v>507</v>
      </c>
      <c r="I210" s="13" t="s">
        <v>484</v>
      </c>
      <c r="J210" s="6" t="s">
        <v>497</v>
      </c>
      <c r="K210" s="7">
        <v>17</v>
      </c>
      <c r="L210" s="40">
        <v>1</v>
      </c>
      <c r="M210" s="3" t="s">
        <v>47</v>
      </c>
      <c r="N210" s="17">
        <v>0</v>
      </c>
      <c r="O210" s="19">
        <v>1</v>
      </c>
      <c r="P210" s="4" t="s">
        <v>485</v>
      </c>
      <c r="Q210" s="10">
        <v>1</v>
      </c>
      <c r="R210" s="6"/>
      <c r="S210" s="7"/>
      <c r="T210" s="3"/>
      <c r="U210" s="7"/>
      <c r="V210" s="6" t="s">
        <v>731</v>
      </c>
      <c r="W210" s="13"/>
    </row>
    <row r="211" spans="2:23" ht="34" x14ac:dyDescent="0.2">
      <c r="B211" s="14" t="s">
        <v>764</v>
      </c>
      <c r="C211" s="4" t="s">
        <v>486</v>
      </c>
      <c r="D211" s="7"/>
      <c r="E211" s="7"/>
      <c r="F211" s="3"/>
      <c r="G211" s="3"/>
      <c r="H211" s="4"/>
      <c r="I211" s="37"/>
      <c r="J211" s="14"/>
      <c r="K211" s="42">
        <f ca="1">AVERAGE(OFFSET(INDIRECT(ADDRESS(ROW(), COLUMN())), -10, 0, 5, 1))</f>
        <v>17</v>
      </c>
      <c r="L211" s="42">
        <f ca="1">AVERAGE(OFFSET(INDIRECT(ADDRESS(ROW(), COLUMN())), -10, 0, 5, 1))</f>
        <v>1</v>
      </c>
      <c r="M211" s="3"/>
      <c r="N211" s="42">
        <f ca="1">AVERAGE(OFFSET(INDIRECT(ADDRESS(ROW(), COLUMN())), -10, 0, 5, 1))</f>
        <v>1</v>
      </c>
      <c r="O211" s="19"/>
      <c r="P211" s="4"/>
      <c r="Q211" s="10"/>
      <c r="R211" s="6"/>
      <c r="S211" s="7"/>
      <c r="T211" s="3"/>
      <c r="U211" s="7"/>
      <c r="V211" s="6"/>
      <c r="W211" s="13"/>
    </row>
    <row r="212" spans="2:23" ht="51" x14ac:dyDescent="0.2">
      <c r="B212" s="14" t="s">
        <v>696</v>
      </c>
      <c r="C212" s="4" t="s">
        <v>486</v>
      </c>
      <c r="D212" s="7"/>
      <c r="E212" s="7"/>
      <c r="F212" s="3"/>
      <c r="G212" s="3"/>
      <c r="H212" s="4"/>
      <c r="I212" s="13" t="s">
        <v>484</v>
      </c>
      <c r="J212" s="14"/>
      <c r="K212" s="7"/>
      <c r="L212" s="10"/>
      <c r="M212" s="3"/>
      <c r="N212" s="17"/>
      <c r="O212" s="42">
        <f ca="1">AVERAGE(OFFSET(INDIRECT(ADDRESS(ROW(), COLUMN())), -6, 0, 5, 1))</f>
        <v>1</v>
      </c>
      <c r="P212" s="4"/>
      <c r="Q212" s="42">
        <f ca="1">AVERAGE(OFFSET(INDIRECT(ADDRESS(ROW(), COLUMN())), -6, 0, 5, 1))</f>
        <v>1</v>
      </c>
      <c r="R212" s="6"/>
      <c r="S212" s="7"/>
      <c r="T212" s="3"/>
      <c r="U212" s="7"/>
      <c r="V212" s="6"/>
      <c r="W212" s="13"/>
    </row>
    <row r="213" spans="2:23" ht="153" x14ac:dyDescent="0.2">
      <c r="B213" s="32" t="s">
        <v>361</v>
      </c>
      <c r="C213" s="4" t="s">
        <v>360</v>
      </c>
      <c r="D213" s="7">
        <v>3</v>
      </c>
      <c r="E213" s="7">
        <v>2</v>
      </c>
      <c r="F213" s="4" t="s">
        <v>128</v>
      </c>
      <c r="G213" s="4" t="s">
        <v>18</v>
      </c>
      <c r="H213" s="4"/>
      <c r="I213" s="13" t="s">
        <v>3</v>
      </c>
      <c r="J213" s="6" t="s">
        <v>85</v>
      </c>
      <c r="K213" s="7">
        <v>9</v>
      </c>
      <c r="L213" s="40">
        <v>1</v>
      </c>
      <c r="M213" s="21" t="s">
        <v>4</v>
      </c>
      <c r="N213" s="17">
        <v>1</v>
      </c>
      <c r="O213" s="19"/>
      <c r="P213" s="4"/>
      <c r="Q213" s="10"/>
      <c r="R213" s="6"/>
      <c r="S213" s="7"/>
      <c r="T213" s="3"/>
      <c r="U213" s="7"/>
      <c r="V213" s="6"/>
      <c r="W213" s="13"/>
    </row>
    <row r="214" spans="2:23" ht="153" x14ac:dyDescent="0.2">
      <c r="B214" s="32" t="s">
        <v>508</v>
      </c>
      <c r="C214" s="4" t="s">
        <v>360</v>
      </c>
      <c r="D214" s="7">
        <v>3</v>
      </c>
      <c r="E214" s="7">
        <v>2</v>
      </c>
      <c r="F214" s="4" t="s">
        <v>128</v>
      </c>
      <c r="G214" s="4" t="s">
        <v>18</v>
      </c>
      <c r="H214" s="4"/>
      <c r="I214" s="13" t="s">
        <v>3</v>
      </c>
      <c r="J214" s="6" t="s">
        <v>85</v>
      </c>
      <c r="K214" s="7">
        <v>9</v>
      </c>
      <c r="L214" s="40">
        <v>1</v>
      </c>
      <c r="M214" s="21" t="s">
        <v>4</v>
      </c>
      <c r="N214" s="17">
        <v>1</v>
      </c>
      <c r="O214" s="19"/>
      <c r="P214" s="4"/>
      <c r="Q214" s="10"/>
      <c r="R214" s="6"/>
      <c r="S214" s="7"/>
      <c r="T214" s="3"/>
      <c r="U214" s="7"/>
      <c r="V214" s="6"/>
      <c r="W214" s="13"/>
    </row>
    <row r="215" spans="2:23" ht="153" x14ac:dyDescent="0.2">
      <c r="B215" s="32" t="s">
        <v>509</v>
      </c>
      <c r="C215" s="4" t="s">
        <v>360</v>
      </c>
      <c r="D215" s="7">
        <v>3</v>
      </c>
      <c r="E215" s="7">
        <v>2</v>
      </c>
      <c r="F215" s="4" t="s">
        <v>128</v>
      </c>
      <c r="G215" s="4" t="s">
        <v>18</v>
      </c>
      <c r="H215" s="4"/>
      <c r="I215" s="13" t="s">
        <v>3</v>
      </c>
      <c r="J215" s="6" t="s">
        <v>85</v>
      </c>
      <c r="K215" s="7">
        <v>9</v>
      </c>
      <c r="L215" s="40">
        <v>1</v>
      </c>
      <c r="M215" s="21" t="s">
        <v>4</v>
      </c>
      <c r="N215" s="17">
        <v>1</v>
      </c>
      <c r="O215" s="19"/>
      <c r="P215" s="4"/>
      <c r="Q215" s="10"/>
      <c r="R215" s="6"/>
      <c r="S215" s="7"/>
      <c r="T215" s="3"/>
      <c r="U215" s="7"/>
      <c r="V215" s="6"/>
      <c r="W215" s="13"/>
    </row>
    <row r="216" spans="2:23" ht="153" x14ac:dyDescent="0.2">
      <c r="B216" s="32" t="s">
        <v>510</v>
      </c>
      <c r="C216" s="4" t="s">
        <v>360</v>
      </c>
      <c r="D216" s="7">
        <v>3</v>
      </c>
      <c r="E216" s="7">
        <v>2</v>
      </c>
      <c r="F216" s="4" t="s">
        <v>128</v>
      </c>
      <c r="G216" s="4" t="s">
        <v>18</v>
      </c>
      <c r="H216" s="4"/>
      <c r="I216" s="13" t="s">
        <v>3</v>
      </c>
      <c r="J216" s="6" t="s">
        <v>85</v>
      </c>
      <c r="K216" s="7">
        <v>9</v>
      </c>
      <c r="L216" s="40">
        <v>1</v>
      </c>
      <c r="M216" s="21" t="s">
        <v>4</v>
      </c>
      <c r="N216" s="17">
        <v>1</v>
      </c>
      <c r="O216" s="19"/>
      <c r="P216" s="4"/>
      <c r="Q216" s="10"/>
      <c r="R216" s="6"/>
      <c r="S216" s="7"/>
      <c r="T216" s="3"/>
      <c r="U216" s="7"/>
      <c r="V216" s="6"/>
      <c r="W216" s="13"/>
    </row>
    <row r="217" spans="2:23" ht="153" x14ac:dyDescent="0.2">
      <c r="B217" s="32" t="s">
        <v>511</v>
      </c>
      <c r="C217" s="4" t="s">
        <v>360</v>
      </c>
      <c r="D217" s="7">
        <v>3</v>
      </c>
      <c r="E217" s="7">
        <v>2</v>
      </c>
      <c r="F217" s="4" t="s">
        <v>128</v>
      </c>
      <c r="G217" s="4" t="s">
        <v>18</v>
      </c>
      <c r="H217" s="4"/>
      <c r="I217" s="13" t="s">
        <v>3</v>
      </c>
      <c r="J217" s="6" t="s">
        <v>85</v>
      </c>
      <c r="K217" s="7">
        <v>9</v>
      </c>
      <c r="L217" s="40">
        <v>1</v>
      </c>
      <c r="M217" s="21" t="s">
        <v>4</v>
      </c>
      <c r="N217" s="17">
        <v>1</v>
      </c>
      <c r="O217" s="19"/>
      <c r="P217" s="4"/>
      <c r="Q217" s="10"/>
      <c r="R217" s="6"/>
      <c r="S217" s="7"/>
      <c r="T217" s="3"/>
      <c r="U217" s="7"/>
      <c r="V217" s="6"/>
      <c r="W217" s="13"/>
    </row>
    <row r="218" spans="2:23" ht="153" x14ac:dyDescent="0.2">
      <c r="B218" s="33" t="s">
        <v>362</v>
      </c>
      <c r="C218" s="4" t="s">
        <v>360</v>
      </c>
      <c r="D218" s="7">
        <v>1</v>
      </c>
      <c r="E218" s="7">
        <v>2</v>
      </c>
      <c r="F218" s="4" t="s">
        <v>128</v>
      </c>
      <c r="G218" s="4" t="s">
        <v>28</v>
      </c>
      <c r="H218" s="4"/>
      <c r="I218" s="13" t="s">
        <v>148</v>
      </c>
      <c r="J218" s="6" t="s">
        <v>85</v>
      </c>
      <c r="K218" s="7">
        <v>9</v>
      </c>
      <c r="L218" s="40">
        <v>1</v>
      </c>
      <c r="M218" s="3" t="s">
        <v>8</v>
      </c>
      <c r="N218" s="17">
        <v>0</v>
      </c>
      <c r="O218" s="19">
        <v>1</v>
      </c>
      <c r="P218" s="4" t="s">
        <v>68</v>
      </c>
      <c r="Q218" s="10">
        <v>1</v>
      </c>
      <c r="R218" s="6"/>
      <c r="S218" s="10"/>
      <c r="T218" s="4"/>
      <c r="U218" s="7"/>
      <c r="V218" s="6" t="s">
        <v>732</v>
      </c>
      <c r="W218" s="13"/>
    </row>
    <row r="219" spans="2:23" ht="153" x14ac:dyDescent="0.2">
      <c r="B219" s="33" t="s">
        <v>512</v>
      </c>
      <c r="C219" s="4" t="s">
        <v>360</v>
      </c>
      <c r="D219" s="7">
        <v>1</v>
      </c>
      <c r="E219" s="7">
        <v>2</v>
      </c>
      <c r="F219" s="4" t="s">
        <v>128</v>
      </c>
      <c r="G219" s="4" t="s">
        <v>28</v>
      </c>
      <c r="H219" s="4"/>
      <c r="I219" s="13" t="s">
        <v>148</v>
      </c>
      <c r="J219" s="6" t="s">
        <v>85</v>
      </c>
      <c r="K219" s="7">
        <v>9</v>
      </c>
      <c r="L219" s="40">
        <v>1</v>
      </c>
      <c r="M219" s="3" t="s">
        <v>8</v>
      </c>
      <c r="N219" s="17">
        <v>0</v>
      </c>
      <c r="O219" s="19">
        <v>1</v>
      </c>
      <c r="P219" s="4" t="s">
        <v>823</v>
      </c>
      <c r="Q219" s="10">
        <v>1</v>
      </c>
      <c r="R219" s="6"/>
      <c r="S219" s="10"/>
      <c r="T219" s="4"/>
      <c r="U219" s="7"/>
      <c r="V219" s="6" t="s">
        <v>732</v>
      </c>
      <c r="W219" s="13"/>
    </row>
    <row r="220" spans="2:23" ht="153" x14ac:dyDescent="0.2">
      <c r="B220" s="33" t="s">
        <v>513</v>
      </c>
      <c r="C220" s="4" t="s">
        <v>360</v>
      </c>
      <c r="D220" s="7">
        <v>1</v>
      </c>
      <c r="E220" s="7">
        <v>2</v>
      </c>
      <c r="F220" s="4" t="s">
        <v>128</v>
      </c>
      <c r="G220" s="4" t="s">
        <v>28</v>
      </c>
      <c r="H220" s="4"/>
      <c r="I220" s="13" t="s">
        <v>148</v>
      </c>
      <c r="J220" s="6" t="s">
        <v>85</v>
      </c>
      <c r="K220" s="7">
        <v>9</v>
      </c>
      <c r="L220" s="40">
        <v>1</v>
      </c>
      <c r="M220" s="3" t="s">
        <v>8</v>
      </c>
      <c r="N220" s="17">
        <v>0</v>
      </c>
      <c r="O220" s="19">
        <v>1</v>
      </c>
      <c r="P220" s="4" t="s">
        <v>68</v>
      </c>
      <c r="Q220" s="10">
        <v>1</v>
      </c>
      <c r="R220" s="6"/>
      <c r="S220" s="10"/>
      <c r="T220" s="4"/>
      <c r="U220" s="7"/>
      <c r="V220" s="6" t="s">
        <v>732</v>
      </c>
      <c r="W220" s="13"/>
    </row>
    <row r="221" spans="2:23" ht="153" x14ac:dyDescent="0.2">
      <c r="B221" s="33" t="s">
        <v>514</v>
      </c>
      <c r="C221" s="4" t="s">
        <v>360</v>
      </c>
      <c r="D221" s="7">
        <v>1</v>
      </c>
      <c r="E221" s="7">
        <v>2</v>
      </c>
      <c r="F221" s="4" t="s">
        <v>128</v>
      </c>
      <c r="G221" s="4" t="s">
        <v>28</v>
      </c>
      <c r="H221" s="4"/>
      <c r="I221" s="13" t="s">
        <v>148</v>
      </c>
      <c r="J221" s="6" t="s">
        <v>85</v>
      </c>
      <c r="K221" s="7">
        <v>9</v>
      </c>
      <c r="L221" s="40">
        <v>1</v>
      </c>
      <c r="M221" s="3" t="s">
        <v>8</v>
      </c>
      <c r="N221" s="17">
        <v>0</v>
      </c>
      <c r="O221" s="19">
        <v>1</v>
      </c>
      <c r="P221" s="4" t="s">
        <v>68</v>
      </c>
      <c r="Q221" s="10">
        <v>1</v>
      </c>
      <c r="R221" s="6"/>
      <c r="S221" s="10"/>
      <c r="T221" s="4"/>
      <c r="U221" s="7"/>
      <c r="V221" s="6" t="s">
        <v>732</v>
      </c>
      <c r="W221" s="13"/>
    </row>
    <row r="222" spans="2:23" ht="153" x14ac:dyDescent="0.2">
      <c r="B222" s="33" t="s">
        <v>515</v>
      </c>
      <c r="C222" s="4" t="s">
        <v>360</v>
      </c>
      <c r="D222" s="7">
        <v>1</v>
      </c>
      <c r="E222" s="7">
        <v>2</v>
      </c>
      <c r="F222" s="4" t="s">
        <v>128</v>
      </c>
      <c r="G222" s="4" t="s">
        <v>28</v>
      </c>
      <c r="H222" s="4"/>
      <c r="I222" s="13" t="s">
        <v>148</v>
      </c>
      <c r="J222" s="6" t="s">
        <v>85</v>
      </c>
      <c r="K222" s="7">
        <v>9</v>
      </c>
      <c r="L222" s="40">
        <v>1</v>
      </c>
      <c r="M222" s="3" t="s">
        <v>8</v>
      </c>
      <c r="N222" s="17">
        <v>0</v>
      </c>
      <c r="O222" s="19">
        <v>1</v>
      </c>
      <c r="P222" s="4" t="s">
        <v>68</v>
      </c>
      <c r="Q222" s="10">
        <v>1</v>
      </c>
      <c r="R222" s="6"/>
      <c r="S222" s="10"/>
      <c r="T222" s="4"/>
      <c r="U222" s="7"/>
      <c r="V222" s="6" t="s">
        <v>732</v>
      </c>
      <c r="W222" s="13"/>
    </row>
    <row r="223" spans="2:23" ht="17" x14ac:dyDescent="0.2">
      <c r="B223" s="14" t="s">
        <v>765</v>
      </c>
      <c r="C223" s="4" t="s">
        <v>360</v>
      </c>
      <c r="D223" s="7"/>
      <c r="E223" s="7"/>
      <c r="F223" s="3"/>
      <c r="G223" s="3"/>
      <c r="H223" s="4"/>
      <c r="I223" s="37"/>
      <c r="J223" s="14"/>
      <c r="K223" s="42">
        <f ca="1">AVERAGE(OFFSET(INDIRECT(ADDRESS(ROW(), COLUMN())), -10, 0, 5, 1))</f>
        <v>9</v>
      </c>
      <c r="L223" s="42">
        <f ca="1">AVERAGE(OFFSET(INDIRECT(ADDRESS(ROW(), COLUMN())), -10, 0, 5, 1))</f>
        <v>1</v>
      </c>
      <c r="M223" s="3"/>
      <c r="N223" s="42">
        <f ca="1">AVERAGE(OFFSET(INDIRECT(ADDRESS(ROW(), COLUMN())), -10, 0, 5, 1))</f>
        <v>1</v>
      </c>
      <c r="O223" s="19"/>
      <c r="P223" s="4"/>
      <c r="Q223" s="10"/>
      <c r="R223" s="6"/>
      <c r="S223" s="7"/>
      <c r="T223" s="3"/>
      <c r="U223" s="7"/>
      <c r="V223" s="6"/>
      <c r="W223" s="13"/>
    </row>
    <row r="224" spans="2:23" ht="51" x14ac:dyDescent="0.2">
      <c r="B224" s="14" t="s">
        <v>697</v>
      </c>
      <c r="C224" s="4" t="s">
        <v>360</v>
      </c>
      <c r="D224" s="7"/>
      <c r="E224" s="7"/>
      <c r="F224" s="3"/>
      <c r="G224" s="3"/>
      <c r="H224" s="4"/>
      <c r="I224" s="13" t="s">
        <v>148</v>
      </c>
      <c r="J224" s="14"/>
      <c r="K224" s="7"/>
      <c r="L224" s="10"/>
      <c r="M224" s="3"/>
      <c r="N224" s="17"/>
      <c r="O224" s="42">
        <f ca="1">AVERAGE(OFFSET(INDIRECT(ADDRESS(ROW(), COLUMN())), -6, 0, 5, 1))</f>
        <v>1</v>
      </c>
      <c r="P224" s="4"/>
      <c r="Q224" s="42">
        <f ca="1">AVERAGE(OFFSET(INDIRECT(ADDRESS(ROW(), COLUMN())), -6, 0, 5, 1))</f>
        <v>1</v>
      </c>
      <c r="R224" s="6"/>
      <c r="S224" s="7"/>
      <c r="T224" s="3"/>
      <c r="U224" s="7"/>
      <c r="V224" s="6"/>
      <c r="W224" s="13"/>
    </row>
    <row r="225" spans="2:25" ht="272" x14ac:dyDescent="0.2">
      <c r="B225" s="32" t="s">
        <v>363</v>
      </c>
      <c r="C225" s="4" t="s">
        <v>27</v>
      </c>
      <c r="D225" s="7">
        <v>16</v>
      </c>
      <c r="E225" s="7">
        <v>3</v>
      </c>
      <c r="F225" s="4" t="s">
        <v>130</v>
      </c>
      <c r="G225" s="4" t="s">
        <v>18</v>
      </c>
      <c r="H225" s="4"/>
      <c r="I225" s="13" t="s">
        <v>3</v>
      </c>
      <c r="J225" s="6" t="s">
        <v>88</v>
      </c>
      <c r="K225" s="7">
        <v>15</v>
      </c>
      <c r="L225" s="40">
        <v>1</v>
      </c>
      <c r="M225" s="3" t="s">
        <v>21</v>
      </c>
      <c r="N225" s="17">
        <v>1</v>
      </c>
      <c r="O225" s="19"/>
      <c r="P225" s="4"/>
      <c r="Q225" s="10"/>
      <c r="R225" s="6"/>
      <c r="S225" s="7"/>
      <c r="T225" s="3"/>
      <c r="U225" s="7"/>
      <c r="V225" s="6"/>
      <c r="W225" s="13"/>
    </row>
    <row r="226" spans="2:25" ht="272" x14ac:dyDescent="0.2">
      <c r="B226" s="32" t="s">
        <v>516</v>
      </c>
      <c r="C226" s="4" t="s">
        <v>27</v>
      </c>
      <c r="D226" s="7">
        <v>16</v>
      </c>
      <c r="E226" s="7">
        <v>3</v>
      </c>
      <c r="F226" s="4" t="s">
        <v>130</v>
      </c>
      <c r="G226" s="4" t="s">
        <v>18</v>
      </c>
      <c r="H226" s="4"/>
      <c r="I226" s="13" t="s">
        <v>3</v>
      </c>
      <c r="J226" s="6" t="s">
        <v>88</v>
      </c>
      <c r="K226" s="7">
        <v>15</v>
      </c>
      <c r="L226" s="40">
        <v>1</v>
      </c>
      <c r="M226" s="3" t="s">
        <v>21</v>
      </c>
      <c r="N226" s="17">
        <v>1</v>
      </c>
      <c r="O226" s="19"/>
      <c r="P226" s="4"/>
      <c r="Q226" s="10"/>
      <c r="R226" s="6"/>
      <c r="S226" s="7"/>
      <c r="T226" s="3"/>
      <c r="U226" s="7"/>
      <c r="V226" s="6"/>
      <c r="W226" s="13"/>
    </row>
    <row r="227" spans="2:25" ht="238" x14ac:dyDescent="0.2">
      <c r="B227" s="32" t="s">
        <v>517</v>
      </c>
      <c r="C227" s="4" t="s">
        <v>27</v>
      </c>
      <c r="D227" s="7">
        <v>16</v>
      </c>
      <c r="E227" s="7">
        <v>3</v>
      </c>
      <c r="F227" s="4" t="s">
        <v>130</v>
      </c>
      <c r="G227" s="4" t="s">
        <v>18</v>
      </c>
      <c r="H227" s="4"/>
      <c r="I227" s="13" t="s">
        <v>3</v>
      </c>
      <c r="J227" s="6" t="s">
        <v>527</v>
      </c>
      <c r="K227" s="7">
        <v>13</v>
      </c>
      <c r="L227" s="40">
        <v>0</v>
      </c>
      <c r="M227" s="3" t="s">
        <v>47</v>
      </c>
      <c r="N227" s="47">
        <v>0</v>
      </c>
      <c r="O227" s="19"/>
      <c r="P227" s="4"/>
      <c r="Q227" s="10"/>
      <c r="R227" s="6"/>
      <c r="S227" s="7"/>
      <c r="T227" s="3"/>
      <c r="U227" s="7"/>
      <c r="V227" s="6"/>
      <c r="W227" s="13" t="s">
        <v>528</v>
      </c>
    </row>
    <row r="228" spans="2:25" ht="272" x14ac:dyDescent="0.2">
      <c r="B228" s="32" t="s">
        <v>518</v>
      </c>
      <c r="C228" s="4" t="s">
        <v>27</v>
      </c>
      <c r="D228" s="7">
        <v>16</v>
      </c>
      <c r="E228" s="7">
        <v>3</v>
      </c>
      <c r="F228" s="4" t="s">
        <v>130</v>
      </c>
      <c r="G228" s="4" t="s">
        <v>18</v>
      </c>
      <c r="H228" s="4"/>
      <c r="I228" s="13" t="s">
        <v>3</v>
      </c>
      <c r="J228" s="6" t="s">
        <v>88</v>
      </c>
      <c r="K228" s="7">
        <v>15</v>
      </c>
      <c r="L228" s="40">
        <v>1</v>
      </c>
      <c r="M228" s="3" t="s">
        <v>21</v>
      </c>
      <c r="N228" s="17">
        <v>1</v>
      </c>
      <c r="O228" s="19"/>
      <c r="P228" s="4"/>
      <c r="Q228" s="10"/>
      <c r="R228" s="6"/>
      <c r="S228" s="7"/>
      <c r="T228" s="3"/>
      <c r="U228" s="7"/>
      <c r="V228" s="6"/>
      <c r="W228" s="13"/>
    </row>
    <row r="229" spans="2:25" ht="272" x14ac:dyDescent="0.2">
      <c r="B229" s="32" t="s">
        <v>519</v>
      </c>
      <c r="C229" s="4" t="s">
        <v>27</v>
      </c>
      <c r="D229" s="7">
        <v>16</v>
      </c>
      <c r="E229" s="7">
        <v>3</v>
      </c>
      <c r="F229" s="4" t="s">
        <v>130</v>
      </c>
      <c r="G229" s="4" t="s">
        <v>18</v>
      </c>
      <c r="H229" s="4"/>
      <c r="I229" s="13" t="s">
        <v>3</v>
      </c>
      <c r="J229" s="6" t="s">
        <v>88</v>
      </c>
      <c r="K229" s="7">
        <v>15</v>
      </c>
      <c r="L229" s="40">
        <v>1</v>
      </c>
      <c r="M229" s="3" t="s">
        <v>21</v>
      </c>
      <c r="N229" s="17">
        <v>1</v>
      </c>
      <c r="O229" s="19"/>
      <c r="P229" s="4"/>
      <c r="Q229" s="10"/>
      <c r="R229" s="6"/>
      <c r="S229" s="7"/>
      <c r="T229" s="3"/>
      <c r="U229" s="7"/>
      <c r="V229" s="6"/>
      <c r="W229" s="13"/>
    </row>
    <row r="230" spans="2:25" ht="238" x14ac:dyDescent="0.2">
      <c r="B230" s="33" t="s">
        <v>364</v>
      </c>
      <c r="C230" s="4" t="s">
        <v>27</v>
      </c>
      <c r="D230" s="7">
        <v>16</v>
      </c>
      <c r="E230" s="7">
        <v>3</v>
      </c>
      <c r="F230" s="4" t="s">
        <v>130</v>
      </c>
      <c r="G230" s="4" t="s">
        <v>28</v>
      </c>
      <c r="H230" s="4" t="s">
        <v>529</v>
      </c>
      <c r="I230" s="13" t="s">
        <v>159</v>
      </c>
      <c r="J230" s="6" t="s">
        <v>527</v>
      </c>
      <c r="K230" s="7">
        <v>15</v>
      </c>
      <c r="L230" s="40">
        <v>1</v>
      </c>
      <c r="M230" s="3" t="s">
        <v>47</v>
      </c>
      <c r="N230" s="17">
        <v>0</v>
      </c>
      <c r="O230" s="19">
        <v>1</v>
      </c>
      <c r="P230" s="4" t="s">
        <v>67</v>
      </c>
      <c r="Q230" s="10">
        <v>1</v>
      </c>
      <c r="R230" s="6"/>
      <c r="S230" s="7"/>
      <c r="T230" s="3"/>
      <c r="U230" s="7"/>
      <c r="V230" s="6" t="s">
        <v>733</v>
      </c>
      <c r="W230" s="13"/>
      <c r="Y230" s="45"/>
    </row>
    <row r="231" spans="2:25" ht="272" x14ac:dyDescent="0.2">
      <c r="B231" s="33" t="s">
        <v>521</v>
      </c>
      <c r="C231" s="4" t="s">
        <v>27</v>
      </c>
      <c r="D231" s="7">
        <v>16</v>
      </c>
      <c r="E231" s="7">
        <v>3</v>
      </c>
      <c r="F231" s="4" t="s">
        <v>130</v>
      </c>
      <c r="G231" s="4" t="s">
        <v>28</v>
      </c>
      <c r="H231" s="4" t="s">
        <v>529</v>
      </c>
      <c r="I231" s="13" t="s">
        <v>159</v>
      </c>
      <c r="J231" s="6" t="s">
        <v>88</v>
      </c>
      <c r="K231" s="7">
        <v>15</v>
      </c>
      <c r="L231" s="40">
        <v>1</v>
      </c>
      <c r="M231" s="3" t="s">
        <v>47</v>
      </c>
      <c r="N231" s="17">
        <v>0</v>
      </c>
      <c r="O231" s="19">
        <v>1</v>
      </c>
      <c r="P231" s="4" t="s">
        <v>525</v>
      </c>
      <c r="Q231" s="44">
        <v>0</v>
      </c>
      <c r="R231" s="6" t="s">
        <v>520</v>
      </c>
      <c r="S231" s="7">
        <v>9</v>
      </c>
      <c r="T231" s="3" t="s">
        <v>47</v>
      </c>
      <c r="U231" s="7">
        <v>0</v>
      </c>
      <c r="V231" s="6" t="s">
        <v>733</v>
      </c>
      <c r="W231" s="13" t="s">
        <v>526</v>
      </c>
    </row>
    <row r="232" spans="2:25" ht="238" x14ac:dyDescent="0.2">
      <c r="B232" s="33" t="s">
        <v>522</v>
      </c>
      <c r="C232" s="4" t="s">
        <v>27</v>
      </c>
      <c r="D232" s="7">
        <v>16</v>
      </c>
      <c r="E232" s="7">
        <v>3</v>
      </c>
      <c r="F232" s="4" t="s">
        <v>130</v>
      </c>
      <c r="G232" s="4" t="s">
        <v>28</v>
      </c>
      <c r="H232" s="4" t="s">
        <v>529</v>
      </c>
      <c r="I232" s="13" t="s">
        <v>159</v>
      </c>
      <c r="J232" s="6" t="s">
        <v>527</v>
      </c>
      <c r="K232" s="7">
        <v>13</v>
      </c>
      <c r="L232" s="40">
        <v>1</v>
      </c>
      <c r="M232" s="3" t="s">
        <v>47</v>
      </c>
      <c r="N232" s="17">
        <v>0</v>
      </c>
      <c r="O232" s="19">
        <v>1</v>
      </c>
      <c r="P232" s="4" t="s">
        <v>525</v>
      </c>
      <c r="Q232" s="10">
        <v>1</v>
      </c>
      <c r="R232" s="6"/>
      <c r="S232" s="7"/>
      <c r="T232" s="3"/>
      <c r="U232" s="7"/>
      <c r="V232" s="6" t="s">
        <v>733</v>
      </c>
      <c r="W232" s="13"/>
    </row>
    <row r="233" spans="2:25" ht="272" x14ac:dyDescent="0.2">
      <c r="B233" s="33" t="s">
        <v>523</v>
      </c>
      <c r="C233" s="4" t="s">
        <v>27</v>
      </c>
      <c r="D233" s="7">
        <v>16</v>
      </c>
      <c r="E233" s="7">
        <v>3</v>
      </c>
      <c r="F233" s="4" t="s">
        <v>130</v>
      </c>
      <c r="G233" s="4" t="s">
        <v>28</v>
      </c>
      <c r="H233" s="4" t="s">
        <v>529</v>
      </c>
      <c r="I233" s="13" t="s">
        <v>159</v>
      </c>
      <c r="J233" s="6" t="s">
        <v>88</v>
      </c>
      <c r="K233" s="7">
        <v>15</v>
      </c>
      <c r="L233" s="40">
        <v>1</v>
      </c>
      <c r="M233" s="3" t="s">
        <v>47</v>
      </c>
      <c r="N233" s="17">
        <v>0</v>
      </c>
      <c r="O233" s="19">
        <v>1</v>
      </c>
      <c r="P233" s="4" t="s">
        <v>67</v>
      </c>
      <c r="Q233" s="10">
        <v>1</v>
      </c>
      <c r="R233" s="6"/>
      <c r="S233" s="7"/>
      <c r="T233" s="3"/>
      <c r="U233" s="7"/>
      <c r="V233" s="6" t="s">
        <v>733</v>
      </c>
      <c r="W233" s="13"/>
    </row>
    <row r="234" spans="2:25" ht="272" x14ac:dyDescent="0.2">
      <c r="B234" s="33" t="s">
        <v>524</v>
      </c>
      <c r="C234" s="4" t="s">
        <v>27</v>
      </c>
      <c r="D234" s="7">
        <v>16</v>
      </c>
      <c r="E234" s="7">
        <v>3</v>
      </c>
      <c r="F234" s="4" t="s">
        <v>130</v>
      </c>
      <c r="G234" s="4" t="s">
        <v>28</v>
      </c>
      <c r="H234" s="4" t="s">
        <v>529</v>
      </c>
      <c r="I234" s="13" t="s">
        <v>159</v>
      </c>
      <c r="J234" s="6" t="s">
        <v>88</v>
      </c>
      <c r="K234" s="7">
        <v>15</v>
      </c>
      <c r="L234" s="40">
        <v>1</v>
      </c>
      <c r="M234" s="3" t="s">
        <v>47</v>
      </c>
      <c r="N234" s="17">
        <v>0</v>
      </c>
      <c r="O234" s="19">
        <v>1</v>
      </c>
      <c r="P234" s="4" t="s">
        <v>67</v>
      </c>
      <c r="Q234" s="10">
        <v>1</v>
      </c>
      <c r="R234" s="6"/>
      <c r="S234" s="7"/>
      <c r="T234" s="3"/>
      <c r="U234" s="7"/>
      <c r="V234" s="6" t="s">
        <v>733</v>
      </c>
      <c r="W234" s="13"/>
    </row>
    <row r="235" spans="2:25" ht="51" x14ac:dyDescent="0.2">
      <c r="B235" s="14" t="s">
        <v>766</v>
      </c>
      <c r="C235" s="4" t="s">
        <v>27</v>
      </c>
      <c r="D235" s="7"/>
      <c r="E235" s="7"/>
      <c r="F235" s="3"/>
      <c r="G235" s="3"/>
      <c r="H235" s="4"/>
      <c r="I235" s="37"/>
      <c r="J235" s="14"/>
      <c r="K235" s="42">
        <f ca="1">AVERAGE(OFFSET(INDIRECT(ADDRESS(ROW(), COLUMN())), -10, 0, 5, 1))</f>
        <v>14.6</v>
      </c>
      <c r="L235" s="42">
        <f ca="1">AVERAGE(OFFSET(INDIRECT(ADDRESS(ROW(), COLUMN())), -10, 0, 5, 1))</f>
        <v>0.8</v>
      </c>
      <c r="M235" s="3"/>
      <c r="N235" s="42">
        <f ca="1">AVERAGE(OFFSET(INDIRECT(ADDRESS(ROW(), COLUMN())), -10, 0, 5, 1))</f>
        <v>0.8</v>
      </c>
      <c r="O235" s="19"/>
      <c r="P235" s="4"/>
      <c r="Q235" s="10"/>
      <c r="R235" s="6"/>
      <c r="S235" s="7"/>
      <c r="T235" s="3"/>
      <c r="U235" s="7"/>
      <c r="V235" s="6"/>
      <c r="W235" s="13"/>
    </row>
    <row r="236" spans="2:25" ht="68" x14ac:dyDescent="0.2">
      <c r="B236" s="14" t="s">
        <v>698</v>
      </c>
      <c r="C236" s="4" t="s">
        <v>27</v>
      </c>
      <c r="D236" s="7"/>
      <c r="E236" s="7"/>
      <c r="F236" s="3"/>
      <c r="G236" s="3"/>
      <c r="H236" s="4"/>
      <c r="I236" s="13" t="s">
        <v>159</v>
      </c>
      <c r="J236" s="14"/>
      <c r="K236" s="7"/>
      <c r="L236" s="10"/>
      <c r="M236" s="3"/>
      <c r="N236" s="17"/>
      <c r="O236" s="42">
        <f ca="1">AVERAGE(OFFSET(INDIRECT(ADDRESS(ROW(), COLUMN())), -6, 0, 5, 1))</f>
        <v>1</v>
      </c>
      <c r="P236" s="4"/>
      <c r="Q236" s="42">
        <f ca="1">AVERAGE(OFFSET(INDIRECT(ADDRESS(ROW(), COLUMN())), -6, 0, 5, 1))</f>
        <v>0.8</v>
      </c>
      <c r="R236" s="6"/>
      <c r="S236" s="7"/>
      <c r="T236" s="3"/>
      <c r="U236" s="7"/>
      <c r="V236" s="6"/>
      <c r="W236" s="13"/>
    </row>
    <row r="237" spans="2:25" ht="102" x14ac:dyDescent="0.2">
      <c r="B237" s="32" t="s">
        <v>366</v>
      </c>
      <c r="C237" s="4" t="s">
        <v>365</v>
      </c>
      <c r="D237" s="7">
        <v>305</v>
      </c>
      <c r="E237" s="7">
        <v>1</v>
      </c>
      <c r="F237" s="4" t="s">
        <v>46</v>
      </c>
      <c r="G237" s="4" t="s">
        <v>18</v>
      </c>
      <c r="H237" s="4" t="s">
        <v>530</v>
      </c>
      <c r="I237" s="13" t="s">
        <v>3</v>
      </c>
      <c r="J237" s="4" t="s">
        <v>22</v>
      </c>
      <c r="K237" s="7">
        <v>3</v>
      </c>
      <c r="L237" s="40">
        <v>1</v>
      </c>
      <c r="M237" s="3" t="s">
        <v>17</v>
      </c>
      <c r="N237" s="17">
        <v>1</v>
      </c>
      <c r="O237" s="19"/>
      <c r="P237" s="4"/>
      <c r="Q237" s="10"/>
      <c r="R237" s="6"/>
      <c r="S237" s="7"/>
      <c r="T237" s="3"/>
      <c r="U237" s="7"/>
      <c r="V237" s="6"/>
      <c r="W237" s="13"/>
    </row>
    <row r="238" spans="2:25" ht="102" x14ac:dyDescent="0.2">
      <c r="B238" s="32" t="s">
        <v>531</v>
      </c>
      <c r="C238" s="4" t="s">
        <v>365</v>
      </c>
      <c r="D238" s="7">
        <v>305</v>
      </c>
      <c r="E238" s="7">
        <v>1</v>
      </c>
      <c r="F238" s="4" t="s">
        <v>46</v>
      </c>
      <c r="G238" s="4" t="s">
        <v>18</v>
      </c>
      <c r="H238" s="4" t="s">
        <v>530</v>
      </c>
      <c r="I238" s="13" t="s">
        <v>3</v>
      </c>
      <c r="J238" s="4" t="s">
        <v>22</v>
      </c>
      <c r="K238" s="7">
        <v>3</v>
      </c>
      <c r="L238" s="40">
        <v>1</v>
      </c>
      <c r="M238" s="3" t="s">
        <v>17</v>
      </c>
      <c r="N238" s="17">
        <v>1</v>
      </c>
      <c r="O238" s="19"/>
      <c r="P238" s="4"/>
      <c r="Q238" s="10"/>
      <c r="R238" s="6"/>
      <c r="S238" s="7"/>
      <c r="T238" s="3"/>
      <c r="U238" s="7"/>
      <c r="V238" s="6"/>
      <c r="W238" s="13"/>
    </row>
    <row r="239" spans="2:25" ht="102" x14ac:dyDescent="0.2">
      <c r="B239" s="32" t="s">
        <v>532</v>
      </c>
      <c r="C239" s="4" t="s">
        <v>365</v>
      </c>
      <c r="D239" s="7">
        <v>305</v>
      </c>
      <c r="E239" s="7">
        <v>1</v>
      </c>
      <c r="F239" s="4" t="s">
        <v>46</v>
      </c>
      <c r="G239" s="4" t="s">
        <v>18</v>
      </c>
      <c r="H239" s="4" t="s">
        <v>530</v>
      </c>
      <c r="I239" s="13" t="s">
        <v>3</v>
      </c>
      <c r="J239" s="4" t="s">
        <v>22</v>
      </c>
      <c r="K239" s="7">
        <v>3</v>
      </c>
      <c r="L239" s="40">
        <v>1</v>
      </c>
      <c r="M239" s="3" t="s">
        <v>17</v>
      </c>
      <c r="N239" s="17">
        <v>1</v>
      </c>
      <c r="O239" s="19"/>
      <c r="P239" s="4"/>
      <c r="Q239" s="10"/>
      <c r="R239" s="6"/>
      <c r="S239" s="7"/>
      <c r="T239" s="3"/>
      <c r="U239" s="7"/>
      <c r="V239" s="6"/>
      <c r="W239" s="13"/>
    </row>
    <row r="240" spans="2:25" ht="102" x14ac:dyDescent="0.2">
      <c r="B240" s="32" t="s">
        <v>533</v>
      </c>
      <c r="C240" s="4" t="s">
        <v>365</v>
      </c>
      <c r="D240" s="7">
        <v>305</v>
      </c>
      <c r="E240" s="7">
        <v>1</v>
      </c>
      <c r="F240" s="4" t="s">
        <v>46</v>
      </c>
      <c r="G240" s="4" t="s">
        <v>18</v>
      </c>
      <c r="H240" s="4" t="s">
        <v>530</v>
      </c>
      <c r="I240" s="13" t="s">
        <v>3</v>
      </c>
      <c r="J240" s="4" t="s">
        <v>22</v>
      </c>
      <c r="K240" s="7">
        <v>3</v>
      </c>
      <c r="L240" s="40">
        <v>1</v>
      </c>
      <c r="M240" s="3" t="s">
        <v>17</v>
      </c>
      <c r="N240" s="17">
        <v>1</v>
      </c>
      <c r="O240" s="19"/>
      <c r="P240" s="4"/>
      <c r="Q240" s="10"/>
      <c r="R240" s="6"/>
      <c r="S240" s="7"/>
      <c r="T240" s="3"/>
      <c r="U240" s="7"/>
      <c r="V240" s="6"/>
      <c r="W240" s="13"/>
    </row>
    <row r="241" spans="2:23" ht="102" x14ac:dyDescent="0.2">
      <c r="B241" s="32" t="s">
        <v>534</v>
      </c>
      <c r="C241" s="4" t="s">
        <v>365</v>
      </c>
      <c r="D241" s="7">
        <v>305</v>
      </c>
      <c r="E241" s="7">
        <v>1</v>
      </c>
      <c r="F241" s="4" t="s">
        <v>46</v>
      </c>
      <c r="G241" s="4" t="s">
        <v>18</v>
      </c>
      <c r="H241" s="4" t="s">
        <v>530</v>
      </c>
      <c r="I241" s="13" t="s">
        <v>3</v>
      </c>
      <c r="J241" s="4" t="s">
        <v>22</v>
      </c>
      <c r="K241" s="7">
        <v>3</v>
      </c>
      <c r="L241" s="40">
        <v>1</v>
      </c>
      <c r="M241" s="3" t="s">
        <v>17</v>
      </c>
      <c r="N241" s="17">
        <v>1</v>
      </c>
      <c r="O241" s="19"/>
      <c r="P241" s="4"/>
      <c r="Q241" s="10"/>
      <c r="R241" s="6"/>
      <c r="S241" s="7"/>
      <c r="T241" s="3"/>
      <c r="U241" s="7"/>
      <c r="V241" s="6"/>
      <c r="W241" s="13"/>
    </row>
    <row r="242" spans="2:23" ht="187" x14ac:dyDescent="0.2">
      <c r="B242" s="34" t="s">
        <v>367</v>
      </c>
      <c r="C242" s="4" t="s">
        <v>365</v>
      </c>
      <c r="D242" s="7">
        <v>309</v>
      </c>
      <c r="E242" s="7">
        <v>1</v>
      </c>
      <c r="F242" s="4" t="s">
        <v>46</v>
      </c>
      <c r="G242" s="4" t="s">
        <v>36</v>
      </c>
      <c r="H242" s="4" t="s">
        <v>535</v>
      </c>
      <c r="I242" s="13" t="s">
        <v>154</v>
      </c>
      <c r="J242" s="4" t="s">
        <v>22</v>
      </c>
      <c r="K242" s="7">
        <v>3</v>
      </c>
      <c r="L242" s="40">
        <v>1</v>
      </c>
      <c r="M242" s="3" t="s">
        <v>12</v>
      </c>
      <c r="N242" s="17">
        <v>0</v>
      </c>
      <c r="O242" s="19">
        <v>1</v>
      </c>
      <c r="P242" s="4" t="s">
        <v>541</v>
      </c>
      <c r="Q242" s="10">
        <v>1</v>
      </c>
      <c r="R242" s="6" t="s">
        <v>20</v>
      </c>
      <c r="S242" s="7">
        <v>3</v>
      </c>
      <c r="T242" s="3" t="s">
        <v>17</v>
      </c>
      <c r="U242" s="7">
        <v>1</v>
      </c>
      <c r="V242" s="6" t="s">
        <v>734</v>
      </c>
      <c r="W242" s="13"/>
    </row>
    <row r="243" spans="2:23" ht="187" x14ac:dyDescent="0.2">
      <c r="B243" s="34" t="s">
        <v>537</v>
      </c>
      <c r="C243" s="4" t="s">
        <v>365</v>
      </c>
      <c r="D243" s="7">
        <v>309</v>
      </c>
      <c r="E243" s="7">
        <v>1</v>
      </c>
      <c r="F243" s="4" t="s">
        <v>46</v>
      </c>
      <c r="G243" s="4" t="s">
        <v>36</v>
      </c>
      <c r="H243" s="4" t="s">
        <v>535</v>
      </c>
      <c r="I243" s="13" t="s">
        <v>154</v>
      </c>
      <c r="J243" s="4" t="s">
        <v>22</v>
      </c>
      <c r="K243" s="7">
        <v>3</v>
      </c>
      <c r="L243" s="40">
        <v>1</v>
      </c>
      <c r="M243" s="3" t="s">
        <v>12</v>
      </c>
      <c r="N243" s="17">
        <v>0</v>
      </c>
      <c r="O243" s="19">
        <v>1</v>
      </c>
      <c r="P243" s="4" t="s">
        <v>536</v>
      </c>
      <c r="Q243" s="10">
        <v>1</v>
      </c>
      <c r="R243" s="6" t="s">
        <v>20</v>
      </c>
      <c r="S243" s="7">
        <v>3</v>
      </c>
      <c r="T243" s="3" t="s">
        <v>17</v>
      </c>
      <c r="U243" s="7">
        <v>1</v>
      </c>
      <c r="V243" s="6" t="s">
        <v>734</v>
      </c>
      <c r="W243" s="13"/>
    </row>
    <row r="244" spans="2:23" ht="187" x14ac:dyDescent="0.2">
      <c r="B244" s="34" t="s">
        <v>538</v>
      </c>
      <c r="C244" s="4" t="s">
        <v>365</v>
      </c>
      <c r="D244" s="7">
        <v>309</v>
      </c>
      <c r="E244" s="7">
        <v>1</v>
      </c>
      <c r="F244" s="4" t="s">
        <v>46</v>
      </c>
      <c r="G244" s="4" t="s">
        <v>36</v>
      </c>
      <c r="H244" s="4" t="s">
        <v>535</v>
      </c>
      <c r="I244" s="13" t="s">
        <v>154</v>
      </c>
      <c r="J244" s="4" t="s">
        <v>22</v>
      </c>
      <c r="K244" s="7">
        <v>3</v>
      </c>
      <c r="L244" s="40">
        <v>1</v>
      </c>
      <c r="M244" s="3" t="s">
        <v>12</v>
      </c>
      <c r="N244" s="17">
        <v>0</v>
      </c>
      <c r="O244" s="19">
        <v>1</v>
      </c>
      <c r="P244" s="4" t="s">
        <v>827</v>
      </c>
      <c r="Q244" s="10">
        <v>1</v>
      </c>
      <c r="R244" s="6" t="s">
        <v>20</v>
      </c>
      <c r="S244" s="7">
        <v>3</v>
      </c>
      <c r="T244" s="3" t="s">
        <v>17</v>
      </c>
      <c r="U244" s="7">
        <v>1</v>
      </c>
      <c r="V244" s="6" t="s">
        <v>734</v>
      </c>
      <c r="W244" s="13"/>
    </row>
    <row r="245" spans="2:23" ht="187" x14ac:dyDescent="0.2">
      <c r="B245" s="34" t="s">
        <v>539</v>
      </c>
      <c r="C245" s="4" t="s">
        <v>365</v>
      </c>
      <c r="D245" s="7">
        <v>309</v>
      </c>
      <c r="E245" s="7">
        <v>1</v>
      </c>
      <c r="F245" s="4" t="s">
        <v>46</v>
      </c>
      <c r="G245" s="4" t="s">
        <v>36</v>
      </c>
      <c r="H245" s="4" t="s">
        <v>535</v>
      </c>
      <c r="I245" s="13" t="s">
        <v>154</v>
      </c>
      <c r="J245" s="4" t="s">
        <v>22</v>
      </c>
      <c r="K245" s="7">
        <v>3</v>
      </c>
      <c r="L245" s="40">
        <v>1</v>
      </c>
      <c r="M245" s="3" t="s">
        <v>12</v>
      </c>
      <c r="N245" s="17">
        <v>0</v>
      </c>
      <c r="O245" s="19">
        <v>1</v>
      </c>
      <c r="P245" s="4" t="s">
        <v>828</v>
      </c>
      <c r="Q245" s="10">
        <v>1</v>
      </c>
      <c r="R245" s="6" t="s">
        <v>20</v>
      </c>
      <c r="S245" s="7">
        <v>3</v>
      </c>
      <c r="T245" s="3" t="s">
        <v>17</v>
      </c>
      <c r="U245" s="7">
        <v>1</v>
      </c>
      <c r="V245" s="6" t="s">
        <v>734</v>
      </c>
      <c r="W245" s="13"/>
    </row>
    <row r="246" spans="2:23" ht="187" x14ac:dyDescent="0.2">
      <c r="B246" s="34" t="s">
        <v>540</v>
      </c>
      <c r="C246" s="4" t="s">
        <v>365</v>
      </c>
      <c r="D246" s="7">
        <v>309</v>
      </c>
      <c r="E246" s="7">
        <v>1</v>
      </c>
      <c r="F246" s="4" t="s">
        <v>46</v>
      </c>
      <c r="G246" s="4" t="s">
        <v>36</v>
      </c>
      <c r="H246" s="4" t="s">
        <v>535</v>
      </c>
      <c r="I246" s="13" t="s">
        <v>154</v>
      </c>
      <c r="J246" s="4" t="s">
        <v>22</v>
      </c>
      <c r="K246" s="7">
        <v>3</v>
      </c>
      <c r="L246" s="40">
        <v>1</v>
      </c>
      <c r="M246" s="3" t="s">
        <v>12</v>
      </c>
      <c r="N246" s="17">
        <v>0</v>
      </c>
      <c r="O246" s="19">
        <v>1</v>
      </c>
      <c r="P246" s="4" t="s">
        <v>542</v>
      </c>
      <c r="Q246" s="10">
        <v>1</v>
      </c>
      <c r="R246" s="6" t="s">
        <v>20</v>
      </c>
      <c r="S246" s="7">
        <v>3</v>
      </c>
      <c r="T246" s="3" t="s">
        <v>17</v>
      </c>
      <c r="U246" s="7">
        <v>1</v>
      </c>
      <c r="V246" s="6" t="s">
        <v>734</v>
      </c>
      <c r="W246" s="13"/>
    </row>
    <row r="247" spans="2:23" ht="119" x14ac:dyDescent="0.2">
      <c r="B247" s="34" t="s">
        <v>368</v>
      </c>
      <c r="C247" s="4" t="s">
        <v>556</v>
      </c>
      <c r="D247" s="7">
        <v>310</v>
      </c>
      <c r="E247" s="7">
        <v>1</v>
      </c>
      <c r="F247" s="4" t="s">
        <v>46</v>
      </c>
      <c r="G247" s="4" t="s">
        <v>36</v>
      </c>
      <c r="H247" s="4" t="s">
        <v>543</v>
      </c>
      <c r="I247" s="13" t="s">
        <v>553</v>
      </c>
      <c r="J247" s="6" t="s">
        <v>20</v>
      </c>
      <c r="K247" s="7">
        <v>3</v>
      </c>
      <c r="L247" s="40">
        <v>1</v>
      </c>
      <c r="M247" s="3" t="s">
        <v>12</v>
      </c>
      <c r="N247" s="17">
        <v>0</v>
      </c>
      <c r="O247" s="19">
        <v>1</v>
      </c>
      <c r="P247" s="4" t="s">
        <v>550</v>
      </c>
      <c r="Q247" s="10">
        <v>1</v>
      </c>
      <c r="R247" s="6" t="s">
        <v>22</v>
      </c>
      <c r="S247" s="10">
        <v>3</v>
      </c>
      <c r="T247" s="4" t="s">
        <v>17</v>
      </c>
      <c r="U247" s="7">
        <v>1</v>
      </c>
      <c r="V247" s="6" t="s">
        <v>735</v>
      </c>
      <c r="W247" s="13"/>
    </row>
    <row r="248" spans="2:23" ht="102" x14ac:dyDescent="0.2">
      <c r="B248" s="34" t="s">
        <v>544</v>
      </c>
      <c r="C248" s="4" t="s">
        <v>556</v>
      </c>
      <c r="D248" s="7">
        <v>310</v>
      </c>
      <c r="E248" s="7">
        <v>1</v>
      </c>
      <c r="F248" s="4" t="s">
        <v>46</v>
      </c>
      <c r="G248" s="4" t="s">
        <v>36</v>
      </c>
      <c r="H248" s="4" t="s">
        <v>543</v>
      </c>
      <c r="I248" s="13" t="s">
        <v>553</v>
      </c>
      <c r="J248" s="6" t="s">
        <v>20</v>
      </c>
      <c r="K248" s="7">
        <v>3</v>
      </c>
      <c r="L248" s="40">
        <v>1</v>
      </c>
      <c r="M248" s="3" t="s">
        <v>12</v>
      </c>
      <c r="N248" s="17">
        <v>0</v>
      </c>
      <c r="O248" s="36">
        <v>0</v>
      </c>
      <c r="P248" s="4" t="s">
        <v>548</v>
      </c>
      <c r="Q248" s="10">
        <v>1</v>
      </c>
      <c r="R248" s="6" t="s">
        <v>22</v>
      </c>
      <c r="S248" s="10">
        <v>3</v>
      </c>
      <c r="T248" s="4" t="s">
        <v>17</v>
      </c>
      <c r="U248" s="7">
        <v>1</v>
      </c>
      <c r="V248" s="6" t="s">
        <v>735</v>
      </c>
      <c r="W248" s="13" t="s">
        <v>554</v>
      </c>
    </row>
    <row r="249" spans="2:23" ht="102" x14ac:dyDescent="0.2">
      <c r="B249" s="34" t="s">
        <v>545</v>
      </c>
      <c r="C249" s="4" t="s">
        <v>556</v>
      </c>
      <c r="D249" s="7">
        <v>310</v>
      </c>
      <c r="E249" s="7">
        <v>1</v>
      </c>
      <c r="F249" s="4" t="s">
        <v>46</v>
      </c>
      <c r="G249" s="4" t="s">
        <v>36</v>
      </c>
      <c r="H249" s="4" t="s">
        <v>543</v>
      </c>
      <c r="I249" s="13" t="s">
        <v>553</v>
      </c>
      <c r="J249" s="6" t="s">
        <v>20</v>
      </c>
      <c r="K249" s="7">
        <v>3</v>
      </c>
      <c r="L249" s="40">
        <v>1</v>
      </c>
      <c r="M249" s="3" t="s">
        <v>12</v>
      </c>
      <c r="N249" s="17">
        <v>0</v>
      </c>
      <c r="O249" s="36">
        <v>0</v>
      </c>
      <c r="P249" s="4" t="s">
        <v>549</v>
      </c>
      <c r="Q249" s="10">
        <v>1</v>
      </c>
      <c r="R249" s="6" t="s">
        <v>22</v>
      </c>
      <c r="S249" s="10">
        <v>3</v>
      </c>
      <c r="T249" s="4" t="s">
        <v>17</v>
      </c>
      <c r="U249" s="7">
        <v>1</v>
      </c>
      <c r="V249" s="6" t="s">
        <v>735</v>
      </c>
      <c r="W249" s="13" t="s">
        <v>555</v>
      </c>
    </row>
    <row r="250" spans="2:23" ht="102" x14ac:dyDescent="0.2">
      <c r="B250" s="34" t="s">
        <v>546</v>
      </c>
      <c r="C250" s="4" t="s">
        <v>556</v>
      </c>
      <c r="D250" s="7">
        <v>310</v>
      </c>
      <c r="E250" s="7">
        <v>1</v>
      </c>
      <c r="F250" s="4" t="s">
        <v>46</v>
      </c>
      <c r="G250" s="4" t="s">
        <v>36</v>
      </c>
      <c r="H250" s="4" t="s">
        <v>543</v>
      </c>
      <c r="I250" s="13" t="s">
        <v>553</v>
      </c>
      <c r="J250" s="6" t="s">
        <v>20</v>
      </c>
      <c r="K250" s="7">
        <v>3</v>
      </c>
      <c r="L250" s="40">
        <v>1</v>
      </c>
      <c r="M250" s="3" t="s">
        <v>12</v>
      </c>
      <c r="N250" s="17">
        <v>0</v>
      </c>
      <c r="O250" s="36">
        <v>0</v>
      </c>
      <c r="P250" s="4" t="s">
        <v>551</v>
      </c>
      <c r="Q250" s="44">
        <v>0</v>
      </c>
      <c r="R250" s="6" t="s">
        <v>3</v>
      </c>
      <c r="S250" s="10" t="s">
        <v>3</v>
      </c>
      <c r="T250" s="4" t="s">
        <v>3</v>
      </c>
      <c r="U250" s="7">
        <v>0</v>
      </c>
      <c r="V250" s="6" t="s">
        <v>735</v>
      </c>
      <c r="W250" s="13" t="s">
        <v>555</v>
      </c>
    </row>
    <row r="251" spans="2:23" ht="102" x14ac:dyDescent="0.2">
      <c r="B251" s="34" t="s">
        <v>547</v>
      </c>
      <c r="C251" s="4" t="s">
        <v>556</v>
      </c>
      <c r="D251" s="7">
        <v>310</v>
      </c>
      <c r="E251" s="7">
        <v>1</v>
      </c>
      <c r="F251" s="4" t="s">
        <v>46</v>
      </c>
      <c r="G251" s="4" t="s">
        <v>36</v>
      </c>
      <c r="H251" s="4" t="s">
        <v>543</v>
      </c>
      <c r="I251" s="13" t="s">
        <v>553</v>
      </c>
      <c r="J251" s="6" t="s">
        <v>20</v>
      </c>
      <c r="K251" s="7">
        <v>3</v>
      </c>
      <c r="L251" s="40">
        <v>1</v>
      </c>
      <c r="M251" s="3" t="s">
        <v>12</v>
      </c>
      <c r="N251" s="17">
        <v>0</v>
      </c>
      <c r="O251" s="19">
        <v>1</v>
      </c>
      <c r="P251" s="4" t="s">
        <v>552</v>
      </c>
      <c r="Q251" s="10">
        <v>1</v>
      </c>
      <c r="R251" s="6" t="s">
        <v>22</v>
      </c>
      <c r="S251" s="10">
        <v>3</v>
      </c>
      <c r="T251" s="4" t="s">
        <v>17</v>
      </c>
      <c r="U251" s="7">
        <v>1</v>
      </c>
      <c r="V251" s="6" t="s">
        <v>735</v>
      </c>
      <c r="W251" s="13"/>
    </row>
    <row r="252" spans="2:23" ht="17" x14ac:dyDescent="0.2">
      <c r="B252" s="14" t="s">
        <v>767</v>
      </c>
      <c r="C252" s="4" t="s">
        <v>365</v>
      </c>
      <c r="D252" s="7"/>
      <c r="E252" s="7"/>
      <c r="F252" s="3"/>
      <c r="G252" s="3"/>
      <c r="H252" s="4"/>
      <c r="I252" s="37"/>
      <c r="J252" s="14"/>
      <c r="K252" s="42">
        <f ca="1">AVERAGE(OFFSET(INDIRECT(ADDRESS(ROW(), COLUMN())), -15, 0, 5, 1))</f>
        <v>3</v>
      </c>
      <c r="L252" s="42">
        <f ca="1">AVERAGE(OFFSET(INDIRECT(ADDRESS(ROW(), COLUMN())), -15, 0, 5, 1))</f>
        <v>1</v>
      </c>
      <c r="M252" s="3"/>
      <c r="N252" s="42">
        <f ca="1">AVERAGE(OFFSET(INDIRECT(ADDRESS(ROW(), COLUMN())), -15, 0, 5, 1))</f>
        <v>1</v>
      </c>
      <c r="O252" s="19"/>
      <c r="P252" s="4"/>
      <c r="Q252" s="10"/>
      <c r="R252" s="6"/>
      <c r="S252" s="7"/>
      <c r="T252" s="3"/>
      <c r="U252" s="7"/>
      <c r="V252" s="6"/>
      <c r="W252" s="13"/>
    </row>
    <row r="253" spans="2:23" ht="68" x14ac:dyDescent="0.2">
      <c r="B253" s="14" t="s">
        <v>699</v>
      </c>
      <c r="C253" s="4" t="s">
        <v>365</v>
      </c>
      <c r="D253" s="7"/>
      <c r="E253" s="7"/>
      <c r="F253" s="3"/>
      <c r="G253" s="3"/>
      <c r="H253" s="4"/>
      <c r="I253" s="13" t="s">
        <v>154</v>
      </c>
      <c r="J253" s="14"/>
      <c r="K253" s="7"/>
      <c r="L253" s="40"/>
      <c r="M253" s="3"/>
      <c r="N253" s="17"/>
      <c r="O253" s="42">
        <f ca="1">AVERAGE(OFFSET(INDIRECT(ADDRESS(ROW(), COLUMN())), -11, 0, 5, 1))</f>
        <v>1</v>
      </c>
      <c r="P253" s="4"/>
      <c r="Q253" s="42">
        <f ca="1">AVERAGE(OFFSET(INDIRECT(ADDRESS(ROW(), COLUMN())), -11, 0, 5, 1))</f>
        <v>1</v>
      </c>
      <c r="R253" s="6"/>
      <c r="S253" s="42">
        <f ca="1">AVERAGE(OFFSET(INDIRECT(ADDRESS(ROW(), COLUMN())), -11, 0, 5, 1))</f>
        <v>3</v>
      </c>
      <c r="T253" s="3"/>
      <c r="U253" s="42">
        <f ca="1">AVERAGE(OFFSET(INDIRECT(ADDRESS(ROW(), COLUMN())), -11, 0, 5, 1))</f>
        <v>1</v>
      </c>
      <c r="V253" s="6"/>
      <c r="W253" s="13"/>
    </row>
    <row r="254" spans="2:23" ht="51" x14ac:dyDescent="0.2">
      <c r="B254" s="14" t="s">
        <v>700</v>
      </c>
      <c r="C254" s="4" t="s">
        <v>365</v>
      </c>
      <c r="D254" s="7"/>
      <c r="E254" s="7"/>
      <c r="F254" s="3"/>
      <c r="G254" s="3"/>
      <c r="H254" s="4"/>
      <c r="I254" s="13" t="s">
        <v>553</v>
      </c>
      <c r="J254" s="14"/>
      <c r="K254" s="7"/>
      <c r="L254" s="40"/>
      <c r="M254" s="3"/>
      <c r="N254" s="17"/>
      <c r="O254" s="42">
        <f ca="1">AVERAGE(OFFSET(INDIRECT(ADDRESS(ROW(), COLUMN())), -7, 0, 5, 1))</f>
        <v>0.4</v>
      </c>
      <c r="P254" s="4"/>
      <c r="Q254" s="42">
        <f ca="1">AVERAGE(OFFSET(INDIRECT(ADDRESS(ROW(), COLUMN())), -7, 0, 5, 1))</f>
        <v>0.8</v>
      </c>
      <c r="R254" s="6"/>
      <c r="S254" s="42">
        <f ca="1">AVERAGE(OFFSET(INDIRECT(ADDRESS(ROW(), COLUMN())), -7, 0, 5, 1))</f>
        <v>3</v>
      </c>
      <c r="T254" s="3"/>
      <c r="U254" s="42">
        <f ca="1">AVERAGE(OFFSET(INDIRECT(ADDRESS(ROW(), COLUMN())), -7, 0, 5, 1))</f>
        <v>0.8</v>
      </c>
      <c r="V254" s="6"/>
      <c r="W254" s="13"/>
    </row>
    <row r="255" spans="2:23" ht="102" x14ac:dyDescent="0.2">
      <c r="B255" s="32" t="s">
        <v>369</v>
      </c>
      <c r="C255" s="4" t="s">
        <v>105</v>
      </c>
      <c r="D255" s="7">
        <v>302</v>
      </c>
      <c r="E255" s="7">
        <v>1</v>
      </c>
      <c r="F255" s="4" t="s">
        <v>46</v>
      </c>
      <c r="G255" s="4" t="s">
        <v>18</v>
      </c>
      <c r="H255" s="4" t="s">
        <v>557</v>
      </c>
      <c r="I255" s="13" t="s">
        <v>3</v>
      </c>
      <c r="J255" s="4" t="s">
        <v>22</v>
      </c>
      <c r="K255" s="7">
        <v>3</v>
      </c>
      <c r="L255" s="40">
        <v>1</v>
      </c>
      <c r="M255" s="3" t="s">
        <v>17</v>
      </c>
      <c r="N255" s="17">
        <v>1</v>
      </c>
      <c r="O255" s="19"/>
      <c r="P255" s="4"/>
      <c r="Q255" s="10"/>
      <c r="R255" s="6"/>
      <c r="S255" s="7"/>
      <c r="T255" s="3"/>
      <c r="U255" s="7"/>
      <c r="V255" s="6"/>
      <c r="W255" s="13"/>
    </row>
    <row r="256" spans="2:23" ht="102" x14ac:dyDescent="0.2">
      <c r="B256" s="32" t="s">
        <v>558</v>
      </c>
      <c r="C256" s="4" t="s">
        <v>105</v>
      </c>
      <c r="D256" s="7">
        <v>302</v>
      </c>
      <c r="E256" s="7">
        <v>1</v>
      </c>
      <c r="F256" s="4" t="s">
        <v>46</v>
      </c>
      <c r="G256" s="4" t="s">
        <v>18</v>
      </c>
      <c r="H256" s="4" t="s">
        <v>557</v>
      </c>
      <c r="I256" s="13" t="s">
        <v>3</v>
      </c>
      <c r="J256" s="4" t="s">
        <v>22</v>
      </c>
      <c r="K256" s="7">
        <v>3</v>
      </c>
      <c r="L256" s="40">
        <v>1</v>
      </c>
      <c r="M256" s="3" t="s">
        <v>17</v>
      </c>
      <c r="N256" s="17">
        <v>1</v>
      </c>
      <c r="O256" s="19"/>
      <c r="P256" s="4"/>
      <c r="Q256" s="10"/>
      <c r="R256" s="6"/>
      <c r="S256" s="7"/>
      <c r="T256" s="3"/>
      <c r="U256" s="7"/>
      <c r="V256" s="6"/>
      <c r="W256" s="13"/>
    </row>
    <row r="257" spans="2:23" ht="102" x14ac:dyDescent="0.2">
      <c r="B257" s="32" t="s">
        <v>559</v>
      </c>
      <c r="C257" s="4" t="s">
        <v>105</v>
      </c>
      <c r="D257" s="7">
        <v>302</v>
      </c>
      <c r="E257" s="7">
        <v>1</v>
      </c>
      <c r="F257" s="4" t="s">
        <v>46</v>
      </c>
      <c r="G257" s="4" t="s">
        <v>18</v>
      </c>
      <c r="H257" s="4" t="s">
        <v>557</v>
      </c>
      <c r="I257" s="13" t="s">
        <v>3</v>
      </c>
      <c r="J257" s="4" t="s">
        <v>22</v>
      </c>
      <c r="K257" s="7">
        <v>3</v>
      </c>
      <c r="L257" s="40">
        <v>1</v>
      </c>
      <c r="M257" s="3" t="s">
        <v>17</v>
      </c>
      <c r="N257" s="17">
        <v>1</v>
      </c>
      <c r="O257" s="19"/>
      <c r="P257" s="4"/>
      <c r="Q257" s="10"/>
      <c r="R257" s="6"/>
      <c r="S257" s="7"/>
      <c r="T257" s="3"/>
      <c r="U257" s="7"/>
      <c r="V257" s="6"/>
      <c r="W257" s="13"/>
    </row>
    <row r="258" spans="2:23" ht="102" x14ac:dyDescent="0.2">
      <c r="B258" s="32" t="s">
        <v>560</v>
      </c>
      <c r="C258" s="4" t="s">
        <v>105</v>
      </c>
      <c r="D258" s="7">
        <v>302</v>
      </c>
      <c r="E258" s="7">
        <v>1</v>
      </c>
      <c r="F258" s="4" t="s">
        <v>46</v>
      </c>
      <c r="G258" s="4" t="s">
        <v>18</v>
      </c>
      <c r="H258" s="4" t="s">
        <v>557</v>
      </c>
      <c r="I258" s="13" t="s">
        <v>3</v>
      </c>
      <c r="J258" s="4" t="s">
        <v>22</v>
      </c>
      <c r="K258" s="7">
        <v>3</v>
      </c>
      <c r="L258" s="40">
        <v>1</v>
      </c>
      <c r="M258" s="3" t="s">
        <v>17</v>
      </c>
      <c r="N258" s="17">
        <v>1</v>
      </c>
      <c r="O258" s="19"/>
      <c r="P258" s="4"/>
      <c r="Q258" s="10"/>
      <c r="R258" s="6"/>
      <c r="S258" s="7"/>
      <c r="T258" s="3"/>
      <c r="U258" s="7"/>
      <c r="V258" s="6"/>
      <c r="W258" s="13"/>
    </row>
    <row r="259" spans="2:23" ht="102" x14ac:dyDescent="0.2">
      <c r="B259" s="32" t="s">
        <v>561</v>
      </c>
      <c r="C259" s="4" t="s">
        <v>105</v>
      </c>
      <c r="D259" s="7">
        <v>302</v>
      </c>
      <c r="E259" s="7">
        <v>1</v>
      </c>
      <c r="F259" s="4" t="s">
        <v>46</v>
      </c>
      <c r="G259" s="4" t="s">
        <v>18</v>
      </c>
      <c r="H259" s="4" t="s">
        <v>557</v>
      </c>
      <c r="I259" s="13" t="s">
        <v>3</v>
      </c>
      <c r="J259" s="4" t="s">
        <v>22</v>
      </c>
      <c r="K259" s="7">
        <v>3</v>
      </c>
      <c r="L259" s="40">
        <v>1</v>
      </c>
      <c r="M259" s="3" t="s">
        <v>17</v>
      </c>
      <c r="N259" s="17">
        <v>1</v>
      </c>
      <c r="O259" s="19"/>
      <c r="P259" s="4"/>
      <c r="Q259" s="10"/>
      <c r="R259" s="6"/>
      <c r="S259" s="7"/>
      <c r="T259" s="3"/>
      <c r="U259" s="7"/>
      <c r="V259" s="6"/>
      <c r="W259" s="13"/>
    </row>
    <row r="260" spans="2:23" ht="17" x14ac:dyDescent="0.2">
      <c r="B260" s="14" t="s">
        <v>768</v>
      </c>
      <c r="C260" s="4" t="s">
        <v>105</v>
      </c>
      <c r="D260" s="7"/>
      <c r="E260" s="7"/>
      <c r="F260" s="3"/>
      <c r="G260" s="3"/>
      <c r="H260" s="4"/>
      <c r="I260" s="37"/>
      <c r="J260" s="14"/>
      <c r="K260" s="42">
        <f ca="1">AVERAGE(OFFSET(INDIRECT(ADDRESS(ROW(), COLUMN())), -5, 0, 5, 1))</f>
        <v>3</v>
      </c>
      <c r="L260" s="42">
        <f ca="1">AVERAGE(OFFSET(INDIRECT(ADDRESS(ROW(), COLUMN())), -5, 0, 5, 1))</f>
        <v>1</v>
      </c>
      <c r="M260" s="3"/>
      <c r="N260" s="42">
        <f ca="1">AVERAGE(OFFSET(INDIRECT(ADDRESS(ROW(), COLUMN())), -5, 0, 5, 1))</f>
        <v>1</v>
      </c>
      <c r="O260" s="19"/>
      <c r="P260" s="4"/>
      <c r="Q260" s="10"/>
      <c r="R260" s="6"/>
      <c r="S260" s="7"/>
      <c r="T260" s="3"/>
      <c r="U260" s="7"/>
      <c r="V260" s="6"/>
      <c r="W260" s="13"/>
    </row>
    <row r="261" spans="2:23" ht="187" x14ac:dyDescent="0.2">
      <c r="B261" s="32" t="s">
        <v>370</v>
      </c>
      <c r="C261" s="4" t="s">
        <v>782</v>
      </c>
      <c r="D261" s="7">
        <v>3</v>
      </c>
      <c r="E261" s="7">
        <v>1</v>
      </c>
      <c r="F261" s="4" t="s">
        <v>783</v>
      </c>
      <c r="G261" s="4" t="s">
        <v>18</v>
      </c>
      <c r="H261" s="4"/>
      <c r="I261" s="13" t="s">
        <v>3</v>
      </c>
      <c r="J261" s="6" t="s">
        <v>87</v>
      </c>
      <c r="K261" s="7">
        <v>11</v>
      </c>
      <c r="L261" s="40">
        <v>1</v>
      </c>
      <c r="M261" s="3" t="s">
        <v>17</v>
      </c>
      <c r="N261" s="17">
        <v>1</v>
      </c>
      <c r="O261" s="19"/>
      <c r="P261" s="4"/>
      <c r="Q261" s="10"/>
      <c r="R261" s="6"/>
      <c r="S261" s="7"/>
      <c r="T261" s="3"/>
      <c r="U261" s="7"/>
      <c r="V261" s="6"/>
      <c r="W261" s="13"/>
    </row>
    <row r="262" spans="2:23" ht="187" x14ac:dyDescent="0.2">
      <c r="B262" s="32" t="s">
        <v>562</v>
      </c>
      <c r="C262" s="4" t="s">
        <v>782</v>
      </c>
      <c r="D262" s="7">
        <v>3</v>
      </c>
      <c r="E262" s="7">
        <v>1</v>
      </c>
      <c r="F262" s="4" t="s">
        <v>783</v>
      </c>
      <c r="G262" s="4" t="s">
        <v>18</v>
      </c>
      <c r="H262" s="4"/>
      <c r="I262" s="13" t="s">
        <v>3</v>
      </c>
      <c r="J262" s="6" t="s">
        <v>87</v>
      </c>
      <c r="K262" s="7">
        <v>11</v>
      </c>
      <c r="L262" s="40">
        <v>1</v>
      </c>
      <c r="M262" s="3" t="s">
        <v>17</v>
      </c>
      <c r="N262" s="17">
        <v>1</v>
      </c>
      <c r="O262" s="19"/>
      <c r="P262" s="4"/>
      <c r="Q262" s="10"/>
      <c r="R262" s="6"/>
      <c r="S262" s="7"/>
      <c r="T262" s="3"/>
      <c r="U262" s="7"/>
      <c r="V262" s="6"/>
      <c r="W262" s="13"/>
    </row>
    <row r="263" spans="2:23" ht="187" x14ac:dyDescent="0.2">
      <c r="B263" s="32" t="s">
        <v>563</v>
      </c>
      <c r="C263" s="4" t="s">
        <v>782</v>
      </c>
      <c r="D263" s="7">
        <v>3</v>
      </c>
      <c r="E263" s="7">
        <v>1</v>
      </c>
      <c r="F263" s="4" t="s">
        <v>783</v>
      </c>
      <c r="G263" s="4" t="s">
        <v>18</v>
      </c>
      <c r="H263" s="4"/>
      <c r="I263" s="13" t="s">
        <v>3</v>
      </c>
      <c r="J263" s="6" t="s">
        <v>87</v>
      </c>
      <c r="K263" s="7">
        <v>11</v>
      </c>
      <c r="L263" s="40">
        <v>1</v>
      </c>
      <c r="M263" s="3" t="s">
        <v>17</v>
      </c>
      <c r="N263" s="17">
        <v>1</v>
      </c>
      <c r="O263" s="19"/>
      <c r="P263" s="4"/>
      <c r="Q263" s="10"/>
      <c r="R263" s="6"/>
      <c r="S263" s="7"/>
      <c r="T263" s="3"/>
      <c r="U263" s="7"/>
      <c r="V263" s="6"/>
      <c r="W263" s="13"/>
    </row>
    <row r="264" spans="2:23" ht="187" x14ac:dyDescent="0.2">
      <c r="B264" s="32" t="s">
        <v>564</v>
      </c>
      <c r="C264" s="4" t="s">
        <v>782</v>
      </c>
      <c r="D264" s="7">
        <v>3</v>
      </c>
      <c r="E264" s="7">
        <v>1</v>
      </c>
      <c r="F264" s="4" t="s">
        <v>783</v>
      </c>
      <c r="G264" s="4" t="s">
        <v>18</v>
      </c>
      <c r="H264" s="4"/>
      <c r="I264" s="13" t="s">
        <v>3</v>
      </c>
      <c r="J264" s="6" t="s">
        <v>87</v>
      </c>
      <c r="K264" s="7">
        <v>11</v>
      </c>
      <c r="L264" s="40">
        <v>1</v>
      </c>
      <c r="M264" s="3" t="s">
        <v>17</v>
      </c>
      <c r="N264" s="17">
        <v>1</v>
      </c>
      <c r="O264" s="19"/>
      <c r="P264" s="4"/>
      <c r="Q264" s="10"/>
      <c r="R264" s="6"/>
      <c r="S264" s="7"/>
      <c r="T264" s="3"/>
      <c r="U264" s="7"/>
      <c r="V264" s="6"/>
      <c r="W264" s="13"/>
    </row>
    <row r="265" spans="2:23" ht="204" x14ac:dyDescent="0.2">
      <c r="B265" s="32" t="s">
        <v>565</v>
      </c>
      <c r="C265" s="4" t="s">
        <v>782</v>
      </c>
      <c r="D265" s="7">
        <v>3</v>
      </c>
      <c r="E265" s="7">
        <v>1</v>
      </c>
      <c r="F265" s="4" t="s">
        <v>783</v>
      </c>
      <c r="G265" s="4" t="s">
        <v>18</v>
      </c>
      <c r="H265" s="4"/>
      <c r="I265" s="13" t="s">
        <v>3</v>
      </c>
      <c r="J265" s="6" t="s">
        <v>568</v>
      </c>
      <c r="K265" s="7">
        <v>12</v>
      </c>
      <c r="L265" s="40">
        <v>1</v>
      </c>
      <c r="M265" s="3" t="s">
        <v>17</v>
      </c>
      <c r="N265" s="17">
        <v>1</v>
      </c>
      <c r="O265" s="19"/>
      <c r="P265" s="4"/>
      <c r="Q265" s="10"/>
      <c r="R265" s="6"/>
      <c r="S265" s="7"/>
      <c r="T265" s="3"/>
      <c r="U265" s="7"/>
      <c r="V265" s="6"/>
      <c r="W265" s="13"/>
    </row>
    <row r="266" spans="2:23" ht="187" x14ac:dyDescent="0.2">
      <c r="B266" s="33" t="s">
        <v>371</v>
      </c>
      <c r="C266" s="4" t="s">
        <v>782</v>
      </c>
      <c r="D266" s="7">
        <v>3</v>
      </c>
      <c r="E266" s="7">
        <v>1</v>
      </c>
      <c r="F266" s="4" t="s">
        <v>783</v>
      </c>
      <c r="G266" s="4" t="s">
        <v>28</v>
      </c>
      <c r="H266" s="4" t="s">
        <v>566</v>
      </c>
      <c r="I266" s="13" t="s">
        <v>155</v>
      </c>
      <c r="J266" s="6" t="s">
        <v>87</v>
      </c>
      <c r="K266" s="7">
        <v>11</v>
      </c>
      <c r="L266" s="40">
        <v>1</v>
      </c>
      <c r="M266" s="3" t="s">
        <v>12</v>
      </c>
      <c r="N266" s="17">
        <v>0</v>
      </c>
      <c r="O266" s="19">
        <v>1</v>
      </c>
      <c r="P266" s="4" t="s">
        <v>114</v>
      </c>
      <c r="Q266" s="10">
        <v>1</v>
      </c>
      <c r="R266" s="6"/>
      <c r="S266" s="7"/>
      <c r="T266" s="3"/>
      <c r="U266" s="7"/>
      <c r="V266" s="6" t="s">
        <v>736</v>
      </c>
      <c r="W266" s="13"/>
    </row>
    <row r="267" spans="2:23" ht="187" x14ac:dyDescent="0.2">
      <c r="B267" s="33" t="s">
        <v>570</v>
      </c>
      <c r="C267" s="4" t="s">
        <v>782</v>
      </c>
      <c r="D267" s="7">
        <v>3</v>
      </c>
      <c r="E267" s="7">
        <v>1</v>
      </c>
      <c r="F267" s="4" t="s">
        <v>783</v>
      </c>
      <c r="G267" s="4" t="s">
        <v>28</v>
      </c>
      <c r="H267" s="4" t="s">
        <v>566</v>
      </c>
      <c r="I267" s="13" t="s">
        <v>155</v>
      </c>
      <c r="J267" s="6" t="s">
        <v>87</v>
      </c>
      <c r="K267" s="7">
        <v>11</v>
      </c>
      <c r="L267" s="40">
        <v>1</v>
      </c>
      <c r="M267" s="3" t="s">
        <v>12</v>
      </c>
      <c r="N267" s="17">
        <v>0</v>
      </c>
      <c r="O267" s="19">
        <v>1</v>
      </c>
      <c r="P267" s="4" t="s">
        <v>567</v>
      </c>
      <c r="Q267" s="10">
        <v>1</v>
      </c>
      <c r="R267" s="6"/>
      <c r="S267" s="7"/>
      <c r="T267" s="3"/>
      <c r="U267" s="7"/>
      <c r="V267" s="6" t="s">
        <v>736</v>
      </c>
      <c r="W267" s="13"/>
    </row>
    <row r="268" spans="2:23" ht="204" x14ac:dyDescent="0.2">
      <c r="B268" s="33" t="s">
        <v>571</v>
      </c>
      <c r="C268" s="4" t="s">
        <v>782</v>
      </c>
      <c r="D268" s="7">
        <v>3</v>
      </c>
      <c r="E268" s="7">
        <v>1</v>
      </c>
      <c r="F268" s="4" t="s">
        <v>783</v>
      </c>
      <c r="G268" s="4" t="s">
        <v>28</v>
      </c>
      <c r="H268" s="4" t="s">
        <v>566</v>
      </c>
      <c r="I268" s="13" t="s">
        <v>155</v>
      </c>
      <c r="J268" s="6" t="s">
        <v>568</v>
      </c>
      <c r="K268" s="7">
        <v>12</v>
      </c>
      <c r="L268" s="40">
        <v>1</v>
      </c>
      <c r="M268" s="3" t="s">
        <v>12</v>
      </c>
      <c r="N268" s="17">
        <v>0</v>
      </c>
      <c r="O268" s="19">
        <v>1</v>
      </c>
      <c r="P268" s="4" t="s">
        <v>569</v>
      </c>
      <c r="Q268" s="10">
        <v>1</v>
      </c>
      <c r="R268" s="6"/>
      <c r="S268" s="7"/>
      <c r="T268" s="3"/>
      <c r="U268" s="7"/>
      <c r="V268" s="6" t="s">
        <v>736</v>
      </c>
      <c r="W268" s="13"/>
    </row>
    <row r="269" spans="2:23" ht="187" x14ac:dyDescent="0.2">
      <c r="B269" s="33" t="s">
        <v>572</v>
      </c>
      <c r="C269" s="4" t="s">
        <v>782</v>
      </c>
      <c r="D269" s="7">
        <v>3</v>
      </c>
      <c r="E269" s="7">
        <v>1</v>
      </c>
      <c r="F269" s="4" t="s">
        <v>783</v>
      </c>
      <c r="G269" s="4" t="s">
        <v>28</v>
      </c>
      <c r="H269" s="4" t="s">
        <v>566</v>
      </c>
      <c r="I269" s="13" t="s">
        <v>155</v>
      </c>
      <c r="J269" s="6" t="s">
        <v>87</v>
      </c>
      <c r="K269" s="7">
        <v>11</v>
      </c>
      <c r="L269" s="40">
        <v>1</v>
      </c>
      <c r="M269" s="3" t="s">
        <v>12</v>
      </c>
      <c r="N269" s="17">
        <v>0</v>
      </c>
      <c r="O269" s="19">
        <v>1</v>
      </c>
      <c r="P269" s="4" t="s">
        <v>567</v>
      </c>
      <c r="Q269" s="10">
        <v>1</v>
      </c>
      <c r="R269" s="6"/>
      <c r="S269" s="7"/>
      <c r="T269" s="3"/>
      <c r="U269" s="7"/>
      <c r="V269" s="6" t="s">
        <v>736</v>
      </c>
      <c r="W269" s="13"/>
    </row>
    <row r="270" spans="2:23" ht="187" x14ac:dyDescent="0.2">
      <c r="B270" s="33" t="s">
        <v>573</v>
      </c>
      <c r="C270" s="4" t="s">
        <v>782</v>
      </c>
      <c r="D270" s="7">
        <v>3</v>
      </c>
      <c r="E270" s="7">
        <v>1</v>
      </c>
      <c r="F270" s="4" t="s">
        <v>783</v>
      </c>
      <c r="G270" s="4" t="s">
        <v>28</v>
      </c>
      <c r="H270" s="4" t="s">
        <v>566</v>
      </c>
      <c r="I270" s="13" t="s">
        <v>155</v>
      </c>
      <c r="J270" s="6" t="s">
        <v>87</v>
      </c>
      <c r="K270" s="7">
        <v>11</v>
      </c>
      <c r="L270" s="40">
        <v>1</v>
      </c>
      <c r="M270" s="3" t="s">
        <v>12</v>
      </c>
      <c r="N270" s="17">
        <v>0</v>
      </c>
      <c r="O270" s="19">
        <v>1</v>
      </c>
      <c r="P270" s="4" t="s">
        <v>567</v>
      </c>
      <c r="Q270" s="10">
        <v>1</v>
      </c>
      <c r="R270" s="6"/>
      <c r="S270" s="7"/>
      <c r="T270" s="3"/>
      <c r="U270" s="7"/>
      <c r="V270" s="6" t="s">
        <v>736</v>
      </c>
      <c r="W270" s="13"/>
    </row>
    <row r="271" spans="2:23" ht="34" x14ac:dyDescent="0.2">
      <c r="B271" s="14" t="s">
        <v>769</v>
      </c>
      <c r="C271" s="4" t="s">
        <v>782</v>
      </c>
      <c r="D271" s="7"/>
      <c r="E271" s="7"/>
      <c r="F271" s="3"/>
      <c r="G271" s="3"/>
      <c r="H271" s="4"/>
      <c r="I271" s="37"/>
      <c r="J271" s="14"/>
      <c r="K271" s="42">
        <f ca="1">AVERAGE(OFFSET(INDIRECT(ADDRESS(ROW(), COLUMN())), -10, 0, 5, 1))</f>
        <v>11.2</v>
      </c>
      <c r="L271" s="42">
        <f ca="1">AVERAGE(OFFSET(INDIRECT(ADDRESS(ROW(), COLUMN())), -10, 0, 5, 1))</f>
        <v>1</v>
      </c>
      <c r="M271" s="3"/>
      <c r="N271" s="42">
        <f ca="1">AVERAGE(OFFSET(INDIRECT(ADDRESS(ROW(), COLUMN())), -10, 0, 5, 1))</f>
        <v>1</v>
      </c>
      <c r="O271" s="19"/>
      <c r="P271" s="4"/>
      <c r="Q271" s="10"/>
      <c r="R271" s="6"/>
      <c r="S271" s="7"/>
      <c r="T271" s="3"/>
      <c r="U271" s="7"/>
      <c r="V271" s="6"/>
      <c r="W271" s="13"/>
    </row>
    <row r="272" spans="2:23" ht="51" x14ac:dyDescent="0.2">
      <c r="B272" s="14" t="s">
        <v>701</v>
      </c>
      <c r="C272" s="4" t="s">
        <v>782</v>
      </c>
      <c r="D272" s="7"/>
      <c r="E272" s="7"/>
      <c r="F272" s="3"/>
      <c r="G272" s="3"/>
      <c r="H272" s="4"/>
      <c r="I272" s="13" t="s">
        <v>155</v>
      </c>
      <c r="J272" s="14"/>
      <c r="K272" s="7"/>
      <c r="L272" s="10"/>
      <c r="M272" s="3"/>
      <c r="N272" s="17"/>
      <c r="O272" s="42">
        <f ca="1">AVERAGE(OFFSET(INDIRECT(ADDRESS(ROW(), COLUMN())), -6, 0, 5, 1))</f>
        <v>1</v>
      </c>
      <c r="P272" s="4"/>
      <c r="Q272" s="42">
        <f ca="1">AVERAGE(OFFSET(INDIRECT(ADDRESS(ROW(), COLUMN())), -6, 0, 5, 1))</f>
        <v>1</v>
      </c>
      <c r="R272" s="6"/>
      <c r="S272" s="7"/>
      <c r="T272" s="3"/>
      <c r="U272" s="7"/>
      <c r="V272" s="6"/>
      <c r="W272" s="13"/>
    </row>
    <row r="273" spans="2:23" ht="289" x14ac:dyDescent="0.2">
      <c r="B273" s="32" t="s">
        <v>372</v>
      </c>
      <c r="C273" s="4" t="s">
        <v>784</v>
      </c>
      <c r="D273" s="7">
        <v>3</v>
      </c>
      <c r="E273" s="7">
        <v>2</v>
      </c>
      <c r="F273" s="4" t="s">
        <v>785</v>
      </c>
      <c r="G273" s="4" t="s">
        <v>18</v>
      </c>
      <c r="H273" s="4"/>
      <c r="I273" s="13" t="s">
        <v>3</v>
      </c>
      <c r="J273" s="6" t="s">
        <v>116</v>
      </c>
      <c r="K273" s="7">
        <v>17</v>
      </c>
      <c r="L273" s="40">
        <v>1</v>
      </c>
      <c r="M273" s="3" t="s">
        <v>4</v>
      </c>
      <c r="N273" s="17">
        <v>1</v>
      </c>
      <c r="O273" s="19"/>
      <c r="P273" s="4"/>
      <c r="Q273" s="10"/>
      <c r="R273" s="6"/>
      <c r="S273" s="7"/>
      <c r="T273" s="3"/>
      <c r="U273" s="7"/>
      <c r="V273" s="6"/>
      <c r="W273" s="13"/>
    </row>
    <row r="274" spans="2:23" ht="289" x14ac:dyDescent="0.2">
      <c r="B274" s="32" t="s">
        <v>575</v>
      </c>
      <c r="C274" s="4" t="s">
        <v>784</v>
      </c>
      <c r="D274" s="7">
        <v>3</v>
      </c>
      <c r="E274" s="7">
        <v>2</v>
      </c>
      <c r="F274" s="4" t="s">
        <v>785</v>
      </c>
      <c r="G274" s="4" t="s">
        <v>18</v>
      </c>
      <c r="H274" s="4"/>
      <c r="I274" s="13" t="s">
        <v>3</v>
      </c>
      <c r="J274" s="6" t="s">
        <v>116</v>
      </c>
      <c r="K274" s="7">
        <v>17</v>
      </c>
      <c r="L274" s="40">
        <v>1</v>
      </c>
      <c r="M274" s="3" t="s">
        <v>4</v>
      </c>
      <c r="N274" s="17">
        <v>1</v>
      </c>
      <c r="O274" s="19"/>
      <c r="P274" s="4"/>
      <c r="Q274" s="10"/>
      <c r="R274" s="6"/>
      <c r="S274" s="7"/>
      <c r="T274" s="3"/>
      <c r="U274" s="7"/>
      <c r="V274" s="6"/>
      <c r="W274" s="13"/>
    </row>
    <row r="275" spans="2:23" ht="289" x14ac:dyDescent="0.2">
      <c r="B275" s="32" t="s">
        <v>576</v>
      </c>
      <c r="C275" s="4" t="s">
        <v>784</v>
      </c>
      <c r="D275" s="7">
        <v>3</v>
      </c>
      <c r="E275" s="7">
        <v>2</v>
      </c>
      <c r="F275" s="4" t="s">
        <v>785</v>
      </c>
      <c r="G275" s="4" t="s">
        <v>18</v>
      </c>
      <c r="H275" s="4"/>
      <c r="I275" s="13" t="s">
        <v>3</v>
      </c>
      <c r="J275" s="6" t="s">
        <v>116</v>
      </c>
      <c r="K275" s="7">
        <v>17</v>
      </c>
      <c r="L275" s="40">
        <v>1</v>
      </c>
      <c r="M275" s="3" t="s">
        <v>4</v>
      </c>
      <c r="N275" s="17">
        <v>1</v>
      </c>
      <c r="O275" s="19"/>
      <c r="P275" s="4"/>
      <c r="Q275" s="10"/>
      <c r="R275" s="6"/>
      <c r="S275" s="7"/>
      <c r="T275" s="3"/>
      <c r="U275" s="7"/>
      <c r="V275" s="6"/>
      <c r="W275" s="13"/>
    </row>
    <row r="276" spans="2:23" ht="289" x14ac:dyDescent="0.2">
      <c r="B276" s="32" t="s">
        <v>577</v>
      </c>
      <c r="C276" s="4" t="s">
        <v>784</v>
      </c>
      <c r="D276" s="7">
        <v>3</v>
      </c>
      <c r="E276" s="7">
        <v>2</v>
      </c>
      <c r="F276" s="4" t="s">
        <v>785</v>
      </c>
      <c r="G276" s="4" t="s">
        <v>18</v>
      </c>
      <c r="H276" s="4"/>
      <c r="I276" s="13" t="s">
        <v>3</v>
      </c>
      <c r="J276" s="6" t="s">
        <v>116</v>
      </c>
      <c r="K276" s="7">
        <v>17</v>
      </c>
      <c r="L276" s="40">
        <v>1</v>
      </c>
      <c r="M276" s="3" t="s">
        <v>4</v>
      </c>
      <c r="N276" s="17">
        <v>1</v>
      </c>
      <c r="O276" s="19"/>
      <c r="P276" s="4"/>
      <c r="Q276" s="10"/>
      <c r="R276" s="6"/>
      <c r="S276" s="7"/>
      <c r="T276" s="3"/>
      <c r="U276" s="7"/>
      <c r="V276" s="6"/>
      <c r="W276" s="13"/>
    </row>
    <row r="277" spans="2:23" ht="255" x14ac:dyDescent="0.2">
      <c r="B277" s="32" t="s">
        <v>578</v>
      </c>
      <c r="C277" s="4" t="s">
        <v>784</v>
      </c>
      <c r="D277" s="7">
        <v>3</v>
      </c>
      <c r="E277" s="7">
        <v>2</v>
      </c>
      <c r="F277" s="4" t="s">
        <v>785</v>
      </c>
      <c r="G277" s="4" t="s">
        <v>18</v>
      </c>
      <c r="H277" s="4"/>
      <c r="I277" s="13" t="s">
        <v>3</v>
      </c>
      <c r="J277" s="6" t="s">
        <v>591</v>
      </c>
      <c r="K277" s="7">
        <v>15</v>
      </c>
      <c r="L277" s="40">
        <v>1</v>
      </c>
      <c r="M277" s="3" t="s">
        <v>4</v>
      </c>
      <c r="N277" s="17">
        <v>1</v>
      </c>
      <c r="O277" s="19"/>
      <c r="P277" s="4"/>
      <c r="Q277" s="10"/>
      <c r="R277" s="6"/>
      <c r="S277" s="7"/>
      <c r="T277" s="3"/>
      <c r="U277" s="7"/>
      <c r="V277" s="6"/>
      <c r="W277" s="13"/>
    </row>
    <row r="278" spans="2:23" ht="289" x14ac:dyDescent="0.2">
      <c r="B278" s="34" t="s">
        <v>373</v>
      </c>
      <c r="C278" s="4" t="s">
        <v>784</v>
      </c>
      <c r="D278" s="7">
        <v>3</v>
      </c>
      <c r="E278" s="7">
        <v>2</v>
      </c>
      <c r="F278" s="4" t="s">
        <v>785</v>
      </c>
      <c r="G278" s="4" t="s">
        <v>36</v>
      </c>
      <c r="H278" s="4" t="s">
        <v>574</v>
      </c>
      <c r="I278" s="13" t="s">
        <v>166</v>
      </c>
      <c r="J278" s="6" t="s">
        <v>116</v>
      </c>
      <c r="K278" s="7">
        <v>17</v>
      </c>
      <c r="L278" s="40">
        <v>1</v>
      </c>
      <c r="M278" s="3" t="s">
        <v>8</v>
      </c>
      <c r="N278" s="17">
        <v>0</v>
      </c>
      <c r="O278" s="19">
        <v>1</v>
      </c>
      <c r="P278" s="4" t="s">
        <v>583</v>
      </c>
      <c r="Q278" s="10">
        <v>1</v>
      </c>
      <c r="R278" s="6" t="s">
        <v>118</v>
      </c>
      <c r="S278" s="7">
        <v>3</v>
      </c>
      <c r="T278" s="3" t="s">
        <v>4</v>
      </c>
      <c r="U278" s="7">
        <v>1</v>
      </c>
      <c r="V278" s="6" t="s">
        <v>737</v>
      </c>
      <c r="W278" s="13"/>
    </row>
    <row r="279" spans="2:23" ht="255" x14ac:dyDescent="0.2">
      <c r="B279" s="34" t="s">
        <v>579</v>
      </c>
      <c r="C279" s="4" t="s">
        <v>784</v>
      </c>
      <c r="D279" s="7">
        <v>3</v>
      </c>
      <c r="E279" s="7">
        <v>2</v>
      </c>
      <c r="F279" s="4" t="s">
        <v>785</v>
      </c>
      <c r="G279" s="4" t="s">
        <v>36</v>
      </c>
      <c r="H279" s="4" t="s">
        <v>574</v>
      </c>
      <c r="I279" s="13" t="s">
        <v>166</v>
      </c>
      <c r="J279" s="6" t="s">
        <v>584</v>
      </c>
      <c r="K279" s="7">
        <v>15</v>
      </c>
      <c r="L279" s="40">
        <v>1</v>
      </c>
      <c r="M279" s="3" t="s">
        <v>8</v>
      </c>
      <c r="N279" s="17">
        <v>0</v>
      </c>
      <c r="O279" s="19">
        <v>1</v>
      </c>
      <c r="P279" s="4" t="s">
        <v>583</v>
      </c>
      <c r="Q279" s="10">
        <v>1</v>
      </c>
      <c r="R279" s="6" t="s">
        <v>118</v>
      </c>
      <c r="S279" s="7">
        <v>3</v>
      </c>
      <c r="T279" s="3" t="s">
        <v>4</v>
      </c>
      <c r="U279" s="7">
        <v>1</v>
      </c>
      <c r="V279" s="6" t="s">
        <v>737</v>
      </c>
      <c r="W279" s="13"/>
    </row>
    <row r="280" spans="2:23" ht="289" x14ac:dyDescent="0.2">
      <c r="B280" s="34" t="s">
        <v>580</v>
      </c>
      <c r="C280" s="4" t="s">
        <v>784</v>
      </c>
      <c r="D280" s="7">
        <v>3</v>
      </c>
      <c r="E280" s="7">
        <v>2</v>
      </c>
      <c r="F280" s="4" t="s">
        <v>785</v>
      </c>
      <c r="G280" s="4" t="s">
        <v>36</v>
      </c>
      <c r="H280" s="4" t="s">
        <v>574</v>
      </c>
      <c r="I280" s="13" t="s">
        <v>166</v>
      </c>
      <c r="J280" s="6" t="s">
        <v>116</v>
      </c>
      <c r="K280" s="7">
        <v>17</v>
      </c>
      <c r="L280" s="40">
        <v>1</v>
      </c>
      <c r="M280" s="3" t="s">
        <v>8</v>
      </c>
      <c r="N280" s="17">
        <v>0</v>
      </c>
      <c r="O280" s="19">
        <v>1</v>
      </c>
      <c r="P280" s="4" t="s">
        <v>115</v>
      </c>
      <c r="Q280" s="10">
        <v>1</v>
      </c>
      <c r="R280" s="6" t="s">
        <v>118</v>
      </c>
      <c r="S280" s="7">
        <v>3</v>
      </c>
      <c r="T280" s="3" t="s">
        <v>4</v>
      </c>
      <c r="U280" s="7">
        <v>1</v>
      </c>
      <c r="V280" s="6" t="s">
        <v>737</v>
      </c>
      <c r="W280" s="13"/>
    </row>
    <row r="281" spans="2:23" ht="289" x14ac:dyDescent="0.2">
      <c r="B281" s="34" t="s">
        <v>581</v>
      </c>
      <c r="C281" s="4" t="s">
        <v>784</v>
      </c>
      <c r="D281" s="7">
        <v>3</v>
      </c>
      <c r="E281" s="7">
        <v>2</v>
      </c>
      <c r="F281" s="4" t="s">
        <v>785</v>
      </c>
      <c r="G281" s="4" t="s">
        <v>36</v>
      </c>
      <c r="H281" s="4" t="s">
        <v>574</v>
      </c>
      <c r="I281" s="13" t="s">
        <v>166</v>
      </c>
      <c r="J281" s="6" t="s">
        <v>116</v>
      </c>
      <c r="K281" s="7">
        <v>17</v>
      </c>
      <c r="L281" s="40">
        <v>1</v>
      </c>
      <c r="M281" s="3" t="s">
        <v>8</v>
      </c>
      <c r="N281" s="17">
        <v>0</v>
      </c>
      <c r="O281" s="19">
        <v>1</v>
      </c>
      <c r="P281" s="4" t="s">
        <v>115</v>
      </c>
      <c r="Q281" s="10">
        <v>1</v>
      </c>
      <c r="R281" s="6" t="s">
        <v>118</v>
      </c>
      <c r="S281" s="7">
        <v>3</v>
      </c>
      <c r="T281" s="3" t="s">
        <v>4</v>
      </c>
      <c r="U281" s="7">
        <v>1</v>
      </c>
      <c r="V281" s="6" t="s">
        <v>737</v>
      </c>
      <c r="W281" s="13"/>
    </row>
    <row r="282" spans="2:23" ht="289" x14ac:dyDescent="0.2">
      <c r="B282" s="34" t="s">
        <v>582</v>
      </c>
      <c r="C282" s="4" t="s">
        <v>784</v>
      </c>
      <c r="D282" s="7">
        <v>3</v>
      </c>
      <c r="E282" s="7">
        <v>2</v>
      </c>
      <c r="F282" s="4" t="s">
        <v>785</v>
      </c>
      <c r="G282" s="4" t="s">
        <v>36</v>
      </c>
      <c r="H282" s="4" t="s">
        <v>574</v>
      </c>
      <c r="I282" s="13" t="s">
        <v>166</v>
      </c>
      <c r="J282" s="6" t="s">
        <v>116</v>
      </c>
      <c r="K282" s="7">
        <v>17</v>
      </c>
      <c r="L282" s="40">
        <v>1</v>
      </c>
      <c r="M282" s="3" t="s">
        <v>8</v>
      </c>
      <c r="N282" s="17">
        <v>0</v>
      </c>
      <c r="O282" s="19">
        <v>1</v>
      </c>
      <c r="P282" s="4" t="s">
        <v>115</v>
      </c>
      <c r="Q282" s="10">
        <v>1</v>
      </c>
      <c r="R282" s="6" t="s">
        <v>118</v>
      </c>
      <c r="S282" s="7">
        <v>3</v>
      </c>
      <c r="T282" s="3" t="s">
        <v>4</v>
      </c>
      <c r="U282" s="7">
        <v>1</v>
      </c>
      <c r="V282" s="6" t="s">
        <v>737</v>
      </c>
      <c r="W282" s="13"/>
    </row>
    <row r="283" spans="2:23" ht="289" x14ac:dyDescent="0.2">
      <c r="B283" s="34" t="s">
        <v>374</v>
      </c>
      <c r="C283" s="4" t="s">
        <v>784</v>
      </c>
      <c r="D283" s="7">
        <v>3</v>
      </c>
      <c r="E283" s="7">
        <v>2</v>
      </c>
      <c r="F283" s="4" t="s">
        <v>785</v>
      </c>
      <c r="G283" s="4" t="s">
        <v>36</v>
      </c>
      <c r="H283" s="4" t="s">
        <v>585</v>
      </c>
      <c r="I283" s="13" t="s">
        <v>167</v>
      </c>
      <c r="J283" s="6" t="s">
        <v>117</v>
      </c>
      <c r="K283" s="7">
        <v>17</v>
      </c>
      <c r="L283" s="40">
        <v>1</v>
      </c>
      <c r="M283" s="3" t="s">
        <v>8</v>
      </c>
      <c r="N283" s="17">
        <v>0</v>
      </c>
      <c r="O283" s="19">
        <v>1</v>
      </c>
      <c r="P283" s="4" t="s">
        <v>586</v>
      </c>
      <c r="Q283" s="10">
        <v>1</v>
      </c>
      <c r="R283" s="6" t="s">
        <v>96</v>
      </c>
      <c r="S283" s="7">
        <v>3</v>
      </c>
      <c r="T283" s="3" t="s">
        <v>4</v>
      </c>
      <c r="U283" s="7">
        <v>1</v>
      </c>
      <c r="V283" s="6" t="s">
        <v>738</v>
      </c>
      <c r="W283" s="13"/>
    </row>
    <row r="284" spans="2:23" ht="255" x14ac:dyDescent="0.2">
      <c r="B284" s="34" t="s">
        <v>587</v>
      </c>
      <c r="C284" s="4" t="s">
        <v>784</v>
      </c>
      <c r="D284" s="7">
        <v>3</v>
      </c>
      <c r="E284" s="7">
        <v>2</v>
      </c>
      <c r="F284" s="4" t="s">
        <v>785</v>
      </c>
      <c r="G284" s="4" t="s">
        <v>36</v>
      </c>
      <c r="H284" s="4" t="s">
        <v>585</v>
      </c>
      <c r="I284" s="13" t="s">
        <v>167</v>
      </c>
      <c r="J284" s="6" t="s">
        <v>591</v>
      </c>
      <c r="K284" s="7">
        <v>15</v>
      </c>
      <c r="L284" s="40">
        <v>1</v>
      </c>
      <c r="M284" s="3" t="s">
        <v>8</v>
      </c>
      <c r="N284" s="17">
        <v>0</v>
      </c>
      <c r="O284" s="19">
        <v>1</v>
      </c>
      <c r="P284" s="4" t="s">
        <v>592</v>
      </c>
      <c r="Q284" s="44">
        <v>0</v>
      </c>
      <c r="R284" s="6" t="s">
        <v>3</v>
      </c>
      <c r="S284" s="7" t="s">
        <v>3</v>
      </c>
      <c r="T284" s="3" t="s">
        <v>3</v>
      </c>
      <c r="U284" s="7">
        <v>0</v>
      </c>
      <c r="V284" s="6" t="s">
        <v>738</v>
      </c>
      <c r="W284" s="13" t="s">
        <v>594</v>
      </c>
    </row>
    <row r="285" spans="2:23" ht="306" x14ac:dyDescent="0.2">
      <c r="B285" s="34" t="s">
        <v>588</v>
      </c>
      <c r="C285" s="4" t="s">
        <v>784</v>
      </c>
      <c r="D285" s="7">
        <v>3</v>
      </c>
      <c r="E285" s="7">
        <v>2</v>
      </c>
      <c r="F285" s="4" t="s">
        <v>785</v>
      </c>
      <c r="G285" s="4" t="s">
        <v>36</v>
      </c>
      <c r="H285" s="4" t="s">
        <v>585</v>
      </c>
      <c r="I285" s="13" t="s">
        <v>167</v>
      </c>
      <c r="J285" s="6" t="s">
        <v>593</v>
      </c>
      <c r="K285" s="7">
        <v>18</v>
      </c>
      <c r="L285" s="40">
        <v>1</v>
      </c>
      <c r="M285" s="3" t="s">
        <v>8</v>
      </c>
      <c r="N285" s="17">
        <v>0</v>
      </c>
      <c r="O285" s="19">
        <v>1</v>
      </c>
      <c r="P285" s="4" t="s">
        <v>826</v>
      </c>
      <c r="Q285" s="10">
        <v>1</v>
      </c>
      <c r="R285" s="6" t="s">
        <v>96</v>
      </c>
      <c r="S285" s="7">
        <v>3</v>
      </c>
      <c r="T285" s="3" t="s">
        <v>4</v>
      </c>
      <c r="U285" s="7">
        <v>1</v>
      </c>
      <c r="V285" s="6" t="s">
        <v>738</v>
      </c>
      <c r="W285" s="13"/>
    </row>
    <row r="286" spans="2:23" ht="255" x14ac:dyDescent="0.2">
      <c r="B286" s="34" t="s">
        <v>589</v>
      </c>
      <c r="C286" s="4" t="s">
        <v>784</v>
      </c>
      <c r="D286" s="7">
        <v>3</v>
      </c>
      <c r="E286" s="7">
        <v>2</v>
      </c>
      <c r="F286" s="4" t="s">
        <v>785</v>
      </c>
      <c r="G286" s="4" t="s">
        <v>36</v>
      </c>
      <c r="H286" s="4" t="s">
        <v>585</v>
      </c>
      <c r="I286" s="13" t="s">
        <v>167</v>
      </c>
      <c r="J286" s="6" t="s">
        <v>591</v>
      </c>
      <c r="K286" s="7">
        <v>15</v>
      </c>
      <c r="L286" s="40">
        <v>1</v>
      </c>
      <c r="M286" s="3" t="s">
        <v>8</v>
      </c>
      <c r="N286" s="17">
        <v>0</v>
      </c>
      <c r="O286" s="19">
        <v>1</v>
      </c>
      <c r="P286" s="4" t="s">
        <v>586</v>
      </c>
      <c r="Q286" s="10">
        <v>1</v>
      </c>
      <c r="R286" s="6" t="s">
        <v>96</v>
      </c>
      <c r="S286" s="7">
        <v>3</v>
      </c>
      <c r="T286" s="3" t="s">
        <v>4</v>
      </c>
      <c r="U286" s="7">
        <v>1</v>
      </c>
      <c r="V286" s="6" t="s">
        <v>738</v>
      </c>
      <c r="W286" s="13"/>
    </row>
    <row r="287" spans="2:23" ht="289" x14ac:dyDescent="0.2">
      <c r="B287" s="34" t="s">
        <v>590</v>
      </c>
      <c r="C287" s="4" t="s">
        <v>784</v>
      </c>
      <c r="D287" s="7">
        <v>3</v>
      </c>
      <c r="E287" s="7">
        <v>2</v>
      </c>
      <c r="F287" s="4" t="s">
        <v>785</v>
      </c>
      <c r="G287" s="4" t="s">
        <v>36</v>
      </c>
      <c r="H287" s="4" t="s">
        <v>585</v>
      </c>
      <c r="I287" s="13" t="s">
        <v>167</v>
      </c>
      <c r="J287" s="6" t="s">
        <v>117</v>
      </c>
      <c r="K287" s="7">
        <v>17</v>
      </c>
      <c r="L287" s="40">
        <v>1</v>
      </c>
      <c r="M287" s="3" t="s">
        <v>8</v>
      </c>
      <c r="N287" s="17">
        <v>0</v>
      </c>
      <c r="O287" s="19">
        <v>1</v>
      </c>
      <c r="P287" s="4" t="s">
        <v>586</v>
      </c>
      <c r="Q287" s="10">
        <v>1</v>
      </c>
      <c r="R287" s="6" t="s">
        <v>96</v>
      </c>
      <c r="S287" s="7">
        <v>3</v>
      </c>
      <c r="T287" s="3" t="s">
        <v>4</v>
      </c>
      <c r="U287" s="7">
        <v>1</v>
      </c>
      <c r="V287" s="6" t="s">
        <v>738</v>
      </c>
      <c r="W287" s="13"/>
    </row>
    <row r="288" spans="2:23" ht="51" x14ac:dyDescent="0.2">
      <c r="B288" s="14" t="s">
        <v>770</v>
      </c>
      <c r="C288" s="4" t="s">
        <v>784</v>
      </c>
      <c r="D288" s="7"/>
      <c r="E288" s="7"/>
      <c r="F288" s="3"/>
      <c r="G288" s="3"/>
      <c r="H288" s="4"/>
      <c r="I288" s="37"/>
      <c r="J288" s="14"/>
      <c r="K288" s="42">
        <f ca="1">AVERAGE(OFFSET(INDIRECT(ADDRESS(ROW(), COLUMN())), -15, 0, 5, 1))</f>
        <v>16.600000000000001</v>
      </c>
      <c r="L288" s="42">
        <f ca="1">AVERAGE(OFFSET(INDIRECT(ADDRESS(ROW(), COLUMN())), -15, 0, 5, 1))</f>
        <v>1</v>
      </c>
      <c r="M288" s="3"/>
      <c r="N288" s="42">
        <f ca="1">AVERAGE(OFFSET(INDIRECT(ADDRESS(ROW(), COLUMN())), -15, 0, 5, 1))</f>
        <v>1</v>
      </c>
      <c r="O288" s="19"/>
      <c r="P288" s="4"/>
      <c r="Q288" s="10"/>
      <c r="R288" s="6"/>
      <c r="S288" s="7"/>
      <c r="T288" s="3"/>
      <c r="U288" s="7"/>
      <c r="V288" s="6"/>
      <c r="W288" s="13"/>
    </row>
    <row r="289" spans="2:23" ht="51" x14ac:dyDescent="0.2">
      <c r="B289" s="14" t="s">
        <v>702</v>
      </c>
      <c r="C289" s="4" t="s">
        <v>784</v>
      </c>
      <c r="D289" s="7"/>
      <c r="E289" s="7"/>
      <c r="F289" s="3"/>
      <c r="G289" s="3"/>
      <c r="H289" s="4"/>
      <c r="I289" s="13" t="s">
        <v>166</v>
      </c>
      <c r="J289" s="14"/>
      <c r="K289" s="7"/>
      <c r="L289" s="40"/>
      <c r="M289" s="3"/>
      <c r="N289" s="17"/>
      <c r="O289" s="42">
        <f ca="1">AVERAGE(OFFSET(INDIRECT(ADDRESS(ROW(), COLUMN())), -11, 0, 5, 1))</f>
        <v>1</v>
      </c>
      <c r="P289" s="4"/>
      <c r="Q289" s="42">
        <f ca="1">AVERAGE(OFFSET(INDIRECT(ADDRESS(ROW(), COLUMN())), -11, 0, 5, 1))</f>
        <v>1</v>
      </c>
      <c r="R289" s="6"/>
      <c r="S289" s="42">
        <f ca="1">AVERAGE(OFFSET(INDIRECT(ADDRESS(ROW(), COLUMN())), -11, 0, 5, 1))</f>
        <v>3</v>
      </c>
      <c r="T289" s="3"/>
      <c r="U289" s="42">
        <f ca="1">AVERAGE(OFFSET(INDIRECT(ADDRESS(ROW(), COLUMN())), -11, 0, 5, 1))</f>
        <v>1</v>
      </c>
      <c r="V289" s="6"/>
      <c r="W289" s="13"/>
    </row>
    <row r="290" spans="2:23" ht="51" x14ac:dyDescent="0.2">
      <c r="B290" s="14" t="s">
        <v>703</v>
      </c>
      <c r="C290" s="4" t="s">
        <v>784</v>
      </c>
      <c r="D290" s="7"/>
      <c r="E290" s="7"/>
      <c r="F290" s="3"/>
      <c r="G290" s="3"/>
      <c r="H290" s="4"/>
      <c r="I290" s="13" t="s">
        <v>167</v>
      </c>
      <c r="J290" s="14"/>
      <c r="K290" s="7"/>
      <c r="L290" s="40"/>
      <c r="M290" s="3"/>
      <c r="N290" s="17"/>
      <c r="O290" s="42">
        <f ca="1">AVERAGE(OFFSET(INDIRECT(ADDRESS(ROW(), COLUMN())), -7, 0, 5, 1))</f>
        <v>1</v>
      </c>
      <c r="P290" s="4"/>
      <c r="Q290" s="42">
        <f ca="1">AVERAGE(OFFSET(INDIRECT(ADDRESS(ROW(), COLUMN())), -7, 0, 5, 1))</f>
        <v>0.8</v>
      </c>
      <c r="R290" s="6"/>
      <c r="S290" s="42">
        <f ca="1">AVERAGE(OFFSET(INDIRECT(ADDRESS(ROW(), COLUMN())), -7, 0, 5, 1))</f>
        <v>3</v>
      </c>
      <c r="T290" s="3"/>
      <c r="U290" s="42">
        <f ca="1">AVERAGE(OFFSET(INDIRECT(ADDRESS(ROW(), COLUMN())), -7, 0, 5, 1))</f>
        <v>0.8</v>
      </c>
      <c r="V290" s="6"/>
      <c r="W290" s="13"/>
    </row>
    <row r="291" spans="2:23" ht="289" x14ac:dyDescent="0.2">
      <c r="B291" s="32" t="s">
        <v>375</v>
      </c>
      <c r="C291" s="4" t="s">
        <v>786</v>
      </c>
      <c r="D291" s="7">
        <v>9</v>
      </c>
      <c r="E291" s="7">
        <v>2</v>
      </c>
      <c r="F291" s="4" t="s">
        <v>787</v>
      </c>
      <c r="G291" s="4" t="s">
        <v>18</v>
      </c>
      <c r="H291" s="4"/>
      <c r="I291" s="13" t="s">
        <v>3</v>
      </c>
      <c r="J291" s="6" t="s">
        <v>81</v>
      </c>
      <c r="K291" s="7">
        <v>17</v>
      </c>
      <c r="L291" s="40">
        <v>1</v>
      </c>
      <c r="M291" s="3" t="s">
        <v>4</v>
      </c>
      <c r="N291" s="17">
        <v>1</v>
      </c>
      <c r="O291" s="19"/>
      <c r="P291" s="4"/>
      <c r="Q291" s="10"/>
      <c r="R291" s="6"/>
      <c r="S291" s="7"/>
      <c r="T291" s="3"/>
      <c r="U291" s="7"/>
      <c r="V291" s="6"/>
      <c r="W291" s="13"/>
    </row>
    <row r="292" spans="2:23" ht="289" x14ac:dyDescent="0.2">
      <c r="B292" s="32" t="s">
        <v>595</v>
      </c>
      <c r="C292" s="4" t="s">
        <v>786</v>
      </c>
      <c r="D292" s="7">
        <v>9</v>
      </c>
      <c r="E292" s="7">
        <v>2</v>
      </c>
      <c r="F292" s="4" t="s">
        <v>787</v>
      </c>
      <c r="G292" s="4" t="s">
        <v>18</v>
      </c>
      <c r="H292" s="4"/>
      <c r="I292" s="13" t="s">
        <v>3</v>
      </c>
      <c r="J292" s="6" t="s">
        <v>81</v>
      </c>
      <c r="K292" s="7">
        <v>17</v>
      </c>
      <c r="L292" s="40">
        <v>1</v>
      </c>
      <c r="M292" s="3" t="s">
        <v>4</v>
      </c>
      <c r="N292" s="17">
        <v>1</v>
      </c>
      <c r="O292" s="19"/>
      <c r="P292" s="4"/>
      <c r="Q292" s="10"/>
      <c r="R292" s="6"/>
      <c r="S292" s="7"/>
      <c r="T292" s="3"/>
      <c r="U292" s="7"/>
      <c r="V292" s="6"/>
      <c r="W292" s="13"/>
    </row>
    <row r="293" spans="2:23" ht="289" x14ac:dyDescent="0.2">
      <c r="B293" s="32" t="s">
        <v>596</v>
      </c>
      <c r="C293" s="4" t="s">
        <v>786</v>
      </c>
      <c r="D293" s="7">
        <v>9</v>
      </c>
      <c r="E293" s="7">
        <v>2</v>
      </c>
      <c r="F293" s="4" t="s">
        <v>787</v>
      </c>
      <c r="G293" s="4" t="s">
        <v>18</v>
      </c>
      <c r="H293" s="4"/>
      <c r="I293" s="13" t="s">
        <v>3</v>
      </c>
      <c r="J293" s="6" t="s">
        <v>81</v>
      </c>
      <c r="K293" s="7">
        <v>17</v>
      </c>
      <c r="L293" s="40">
        <v>1</v>
      </c>
      <c r="M293" s="3" t="s">
        <v>4</v>
      </c>
      <c r="N293" s="17">
        <v>1</v>
      </c>
      <c r="O293" s="19"/>
      <c r="P293" s="4"/>
      <c r="Q293" s="10"/>
      <c r="R293" s="6"/>
      <c r="S293" s="7"/>
      <c r="T293" s="3"/>
      <c r="U293" s="7"/>
      <c r="V293" s="6"/>
      <c r="W293" s="13"/>
    </row>
    <row r="294" spans="2:23" ht="289" x14ac:dyDescent="0.2">
      <c r="B294" s="32" t="s">
        <v>597</v>
      </c>
      <c r="C294" s="4" t="s">
        <v>786</v>
      </c>
      <c r="D294" s="7">
        <v>9</v>
      </c>
      <c r="E294" s="7">
        <v>2</v>
      </c>
      <c r="F294" s="4" t="s">
        <v>787</v>
      </c>
      <c r="G294" s="4" t="s">
        <v>18</v>
      </c>
      <c r="H294" s="4"/>
      <c r="I294" s="13" t="s">
        <v>3</v>
      </c>
      <c r="J294" s="6" t="s">
        <v>81</v>
      </c>
      <c r="K294" s="7">
        <v>17</v>
      </c>
      <c r="L294" s="40">
        <v>1</v>
      </c>
      <c r="M294" s="3" t="s">
        <v>4</v>
      </c>
      <c r="N294" s="17">
        <v>1</v>
      </c>
      <c r="O294" s="19"/>
      <c r="P294" s="4"/>
      <c r="Q294" s="10"/>
      <c r="R294" s="6"/>
      <c r="S294" s="7"/>
      <c r="T294" s="3"/>
      <c r="U294" s="7"/>
      <c r="V294" s="6"/>
      <c r="W294" s="13"/>
    </row>
    <row r="295" spans="2:23" ht="289" x14ac:dyDescent="0.2">
      <c r="B295" s="32" t="s">
        <v>598</v>
      </c>
      <c r="C295" s="4" t="s">
        <v>786</v>
      </c>
      <c r="D295" s="7">
        <v>9</v>
      </c>
      <c r="E295" s="7">
        <v>2</v>
      </c>
      <c r="F295" s="4" t="s">
        <v>787</v>
      </c>
      <c r="G295" s="4" t="s">
        <v>18</v>
      </c>
      <c r="H295" s="4"/>
      <c r="I295" s="13" t="s">
        <v>3</v>
      </c>
      <c r="J295" s="6" t="s">
        <v>81</v>
      </c>
      <c r="K295" s="7">
        <v>17</v>
      </c>
      <c r="L295" s="40">
        <v>1</v>
      </c>
      <c r="M295" s="3" t="s">
        <v>4</v>
      </c>
      <c r="N295" s="17">
        <v>1</v>
      </c>
      <c r="O295" s="19"/>
      <c r="P295" s="4"/>
      <c r="Q295" s="10"/>
      <c r="R295" s="6"/>
      <c r="S295" s="7"/>
      <c r="T295" s="3"/>
      <c r="U295" s="7"/>
      <c r="V295" s="6"/>
      <c r="W295" s="13"/>
    </row>
    <row r="296" spans="2:23" ht="289" x14ac:dyDescent="0.2">
      <c r="B296" s="34" t="s">
        <v>376</v>
      </c>
      <c r="C296" s="4" t="s">
        <v>786</v>
      </c>
      <c r="D296" s="7">
        <v>9</v>
      </c>
      <c r="E296" s="7">
        <v>2</v>
      </c>
      <c r="F296" s="4" t="s">
        <v>787</v>
      </c>
      <c r="G296" s="4" t="s">
        <v>36</v>
      </c>
      <c r="H296" s="4" t="s">
        <v>599</v>
      </c>
      <c r="I296" s="13" t="s">
        <v>168</v>
      </c>
      <c r="J296" s="6" t="s">
        <v>81</v>
      </c>
      <c r="K296" s="7">
        <v>17</v>
      </c>
      <c r="L296" s="40">
        <v>1</v>
      </c>
      <c r="M296" s="3" t="s">
        <v>8</v>
      </c>
      <c r="N296" s="17">
        <v>0</v>
      </c>
      <c r="O296" s="19">
        <v>1</v>
      </c>
      <c r="P296" s="4" t="s">
        <v>604</v>
      </c>
      <c r="Q296" s="10">
        <v>1</v>
      </c>
      <c r="R296" s="6" t="s">
        <v>96</v>
      </c>
      <c r="S296" s="7">
        <v>3</v>
      </c>
      <c r="T296" s="3" t="s">
        <v>4</v>
      </c>
      <c r="U296" s="7">
        <v>1</v>
      </c>
      <c r="V296" s="6" t="s">
        <v>739</v>
      </c>
      <c r="W296" s="13"/>
    </row>
    <row r="297" spans="2:23" ht="289" x14ac:dyDescent="0.2">
      <c r="B297" s="34" t="s">
        <v>600</v>
      </c>
      <c r="C297" s="4" t="s">
        <v>786</v>
      </c>
      <c r="D297" s="7">
        <v>9</v>
      </c>
      <c r="E297" s="7">
        <v>2</v>
      </c>
      <c r="F297" s="4" t="s">
        <v>787</v>
      </c>
      <c r="G297" s="4" t="s">
        <v>36</v>
      </c>
      <c r="H297" s="4" t="s">
        <v>599</v>
      </c>
      <c r="I297" s="13" t="s">
        <v>168</v>
      </c>
      <c r="J297" s="6" t="s">
        <v>81</v>
      </c>
      <c r="K297" s="7">
        <v>17</v>
      </c>
      <c r="L297" s="40">
        <v>1</v>
      </c>
      <c r="M297" s="3" t="s">
        <v>8</v>
      </c>
      <c r="N297" s="17">
        <v>0</v>
      </c>
      <c r="O297" s="19">
        <v>1</v>
      </c>
      <c r="P297" s="4" t="s">
        <v>135</v>
      </c>
      <c r="Q297" s="10">
        <v>1</v>
      </c>
      <c r="R297" s="6" t="s">
        <v>96</v>
      </c>
      <c r="S297" s="7">
        <v>3</v>
      </c>
      <c r="T297" s="3" t="s">
        <v>4</v>
      </c>
      <c r="U297" s="7">
        <v>1</v>
      </c>
      <c r="V297" s="6" t="s">
        <v>739</v>
      </c>
      <c r="W297" s="13"/>
    </row>
    <row r="298" spans="2:23" ht="289" x14ac:dyDescent="0.2">
      <c r="B298" s="34" t="s">
        <v>601</v>
      </c>
      <c r="C298" s="4" t="s">
        <v>786</v>
      </c>
      <c r="D298" s="7">
        <v>9</v>
      </c>
      <c r="E298" s="7">
        <v>2</v>
      </c>
      <c r="F298" s="4" t="s">
        <v>787</v>
      </c>
      <c r="G298" s="4" t="s">
        <v>36</v>
      </c>
      <c r="H298" s="4" t="s">
        <v>599</v>
      </c>
      <c r="I298" s="13" t="s">
        <v>168</v>
      </c>
      <c r="J298" s="6" t="s">
        <v>81</v>
      </c>
      <c r="K298" s="7">
        <v>17</v>
      </c>
      <c r="L298" s="40">
        <v>1</v>
      </c>
      <c r="M298" s="3" t="s">
        <v>8</v>
      </c>
      <c r="N298" s="17">
        <v>0</v>
      </c>
      <c r="O298" s="19">
        <v>1</v>
      </c>
      <c r="P298" s="4" t="s">
        <v>135</v>
      </c>
      <c r="Q298" s="10">
        <v>1</v>
      </c>
      <c r="R298" s="6" t="s">
        <v>96</v>
      </c>
      <c r="S298" s="7">
        <v>3</v>
      </c>
      <c r="T298" s="3" t="s">
        <v>4</v>
      </c>
      <c r="U298" s="7">
        <v>1</v>
      </c>
      <c r="V298" s="6" t="s">
        <v>739</v>
      </c>
      <c r="W298" s="13"/>
    </row>
    <row r="299" spans="2:23" ht="289" x14ac:dyDescent="0.2">
      <c r="B299" s="34" t="s">
        <v>602</v>
      </c>
      <c r="C299" s="4" t="s">
        <v>786</v>
      </c>
      <c r="D299" s="7">
        <v>9</v>
      </c>
      <c r="E299" s="7">
        <v>2</v>
      </c>
      <c r="F299" s="4" t="s">
        <v>787</v>
      </c>
      <c r="G299" s="4" t="s">
        <v>36</v>
      </c>
      <c r="H299" s="4" t="s">
        <v>599</v>
      </c>
      <c r="I299" s="13" t="s">
        <v>168</v>
      </c>
      <c r="J299" s="6" t="s">
        <v>81</v>
      </c>
      <c r="K299" s="7">
        <v>17</v>
      </c>
      <c r="L299" s="40">
        <v>1</v>
      </c>
      <c r="M299" s="3" t="s">
        <v>8</v>
      </c>
      <c r="N299" s="17">
        <v>0</v>
      </c>
      <c r="O299" s="19">
        <v>1</v>
      </c>
      <c r="P299" s="4" t="s">
        <v>135</v>
      </c>
      <c r="Q299" s="10">
        <v>1</v>
      </c>
      <c r="R299" s="6" t="s">
        <v>96</v>
      </c>
      <c r="S299" s="7">
        <v>3</v>
      </c>
      <c r="T299" s="3" t="s">
        <v>4</v>
      </c>
      <c r="U299" s="7">
        <v>1</v>
      </c>
      <c r="V299" s="6" t="s">
        <v>739</v>
      </c>
      <c r="W299" s="13"/>
    </row>
    <row r="300" spans="2:23" ht="289" x14ac:dyDescent="0.2">
      <c r="B300" s="34" t="s">
        <v>603</v>
      </c>
      <c r="C300" s="4" t="s">
        <v>786</v>
      </c>
      <c r="D300" s="7">
        <v>9</v>
      </c>
      <c r="E300" s="7">
        <v>2</v>
      </c>
      <c r="F300" s="4" t="s">
        <v>787</v>
      </c>
      <c r="G300" s="4" t="s">
        <v>36</v>
      </c>
      <c r="H300" s="4" t="s">
        <v>599</v>
      </c>
      <c r="I300" s="13" t="s">
        <v>168</v>
      </c>
      <c r="J300" s="6" t="s">
        <v>81</v>
      </c>
      <c r="K300" s="7">
        <v>17</v>
      </c>
      <c r="L300" s="40">
        <v>1</v>
      </c>
      <c r="M300" s="3" t="s">
        <v>8</v>
      </c>
      <c r="N300" s="17">
        <v>0</v>
      </c>
      <c r="O300" s="19">
        <v>1</v>
      </c>
      <c r="P300" s="4" t="s">
        <v>135</v>
      </c>
      <c r="Q300" s="10">
        <v>1</v>
      </c>
      <c r="R300" s="6" t="s">
        <v>96</v>
      </c>
      <c r="S300" s="7">
        <v>3</v>
      </c>
      <c r="T300" s="3" t="s">
        <v>4</v>
      </c>
      <c r="U300" s="7">
        <v>1</v>
      </c>
      <c r="V300" s="6" t="s">
        <v>739</v>
      </c>
      <c r="W300" s="13"/>
    </row>
    <row r="301" spans="2:23" ht="289" x14ac:dyDescent="0.2">
      <c r="B301" s="34" t="s">
        <v>377</v>
      </c>
      <c r="C301" s="4" t="s">
        <v>786</v>
      </c>
      <c r="D301" s="7">
        <v>9</v>
      </c>
      <c r="E301" s="7">
        <v>2</v>
      </c>
      <c r="F301" s="4" t="s">
        <v>787</v>
      </c>
      <c r="G301" s="4" t="s">
        <v>36</v>
      </c>
      <c r="H301" s="4" t="s">
        <v>605</v>
      </c>
      <c r="I301" s="13" t="s">
        <v>149</v>
      </c>
      <c r="J301" s="6" t="s">
        <v>98</v>
      </c>
      <c r="K301" s="7">
        <v>17</v>
      </c>
      <c r="L301" s="40">
        <v>1</v>
      </c>
      <c r="M301" s="3" t="s">
        <v>8</v>
      </c>
      <c r="N301" s="17">
        <v>0</v>
      </c>
      <c r="O301" s="19">
        <v>1</v>
      </c>
      <c r="P301" s="4" t="s">
        <v>97</v>
      </c>
      <c r="Q301" s="10">
        <v>1</v>
      </c>
      <c r="R301" s="6" t="s">
        <v>99</v>
      </c>
      <c r="S301" s="7">
        <v>3</v>
      </c>
      <c r="T301" s="3" t="s">
        <v>4</v>
      </c>
      <c r="U301" s="7">
        <v>1</v>
      </c>
      <c r="V301" s="6" t="s">
        <v>740</v>
      </c>
      <c r="W301" s="13"/>
    </row>
    <row r="302" spans="2:23" ht="255" x14ac:dyDescent="0.2">
      <c r="B302" s="34" t="s">
        <v>606</v>
      </c>
      <c r="C302" s="4" t="s">
        <v>786</v>
      </c>
      <c r="D302" s="7">
        <v>9</v>
      </c>
      <c r="E302" s="7">
        <v>2</v>
      </c>
      <c r="F302" s="4" t="s">
        <v>787</v>
      </c>
      <c r="G302" s="4" t="s">
        <v>36</v>
      </c>
      <c r="H302" s="4" t="s">
        <v>605</v>
      </c>
      <c r="I302" s="13" t="s">
        <v>149</v>
      </c>
      <c r="J302" s="6" t="s">
        <v>611</v>
      </c>
      <c r="K302" s="7">
        <v>15</v>
      </c>
      <c r="L302" s="40">
        <v>1</v>
      </c>
      <c r="M302" s="3" t="s">
        <v>8</v>
      </c>
      <c r="N302" s="17">
        <v>0</v>
      </c>
      <c r="O302" s="36">
        <v>0</v>
      </c>
      <c r="P302" s="4" t="s">
        <v>610</v>
      </c>
      <c r="Q302" s="10">
        <v>1</v>
      </c>
      <c r="R302" s="6" t="s">
        <v>99</v>
      </c>
      <c r="S302" s="7">
        <v>3</v>
      </c>
      <c r="T302" s="3" t="s">
        <v>4</v>
      </c>
      <c r="U302" s="7">
        <v>1</v>
      </c>
      <c r="V302" s="6" t="s">
        <v>740</v>
      </c>
      <c r="W302" s="13" t="s">
        <v>612</v>
      </c>
    </row>
    <row r="303" spans="2:23" ht="289" x14ac:dyDescent="0.2">
      <c r="B303" s="34" t="s">
        <v>607</v>
      </c>
      <c r="C303" s="4" t="s">
        <v>786</v>
      </c>
      <c r="D303" s="7">
        <v>9</v>
      </c>
      <c r="E303" s="7">
        <v>2</v>
      </c>
      <c r="F303" s="4" t="s">
        <v>787</v>
      </c>
      <c r="G303" s="4" t="s">
        <v>36</v>
      </c>
      <c r="H303" s="4" t="s">
        <v>605</v>
      </c>
      <c r="I303" s="13" t="s">
        <v>149</v>
      </c>
      <c r="J303" s="6" t="s">
        <v>98</v>
      </c>
      <c r="K303" s="7">
        <v>17</v>
      </c>
      <c r="L303" s="40">
        <v>1</v>
      </c>
      <c r="M303" s="3" t="s">
        <v>8</v>
      </c>
      <c r="N303" s="17">
        <v>0</v>
      </c>
      <c r="O303" s="36">
        <v>0</v>
      </c>
      <c r="P303" s="4" t="s">
        <v>613</v>
      </c>
      <c r="Q303" s="10">
        <v>1</v>
      </c>
      <c r="R303" s="6" t="s">
        <v>99</v>
      </c>
      <c r="S303" s="7">
        <v>3</v>
      </c>
      <c r="T303" s="3" t="s">
        <v>4</v>
      </c>
      <c r="U303" s="7">
        <v>1</v>
      </c>
      <c r="V303" s="6" t="s">
        <v>740</v>
      </c>
      <c r="W303" s="13" t="s">
        <v>612</v>
      </c>
    </row>
    <row r="304" spans="2:23" ht="289" x14ac:dyDescent="0.2">
      <c r="B304" s="34" t="s">
        <v>608</v>
      </c>
      <c r="C304" s="4" t="s">
        <v>786</v>
      </c>
      <c r="D304" s="7">
        <v>9</v>
      </c>
      <c r="E304" s="7">
        <v>2</v>
      </c>
      <c r="F304" s="4" t="s">
        <v>787</v>
      </c>
      <c r="G304" s="4" t="s">
        <v>36</v>
      </c>
      <c r="H304" s="4" t="s">
        <v>605</v>
      </c>
      <c r="I304" s="13" t="s">
        <v>149</v>
      </c>
      <c r="J304" s="6" t="s">
        <v>98</v>
      </c>
      <c r="K304" s="7">
        <v>17</v>
      </c>
      <c r="L304" s="40">
        <v>1</v>
      </c>
      <c r="M304" s="3" t="s">
        <v>8</v>
      </c>
      <c r="N304" s="17">
        <v>0</v>
      </c>
      <c r="O304" s="36">
        <v>0</v>
      </c>
      <c r="P304" s="4" t="s">
        <v>610</v>
      </c>
      <c r="Q304" s="10">
        <v>1</v>
      </c>
      <c r="R304" s="6" t="s">
        <v>99</v>
      </c>
      <c r="S304" s="7">
        <v>3</v>
      </c>
      <c r="T304" s="3" t="s">
        <v>4</v>
      </c>
      <c r="U304" s="7">
        <v>1</v>
      </c>
      <c r="V304" s="6" t="s">
        <v>740</v>
      </c>
      <c r="W304" s="13" t="s">
        <v>612</v>
      </c>
    </row>
    <row r="305" spans="2:23" ht="289" x14ac:dyDescent="0.2">
      <c r="B305" s="34" t="s">
        <v>609</v>
      </c>
      <c r="C305" s="4" t="s">
        <v>786</v>
      </c>
      <c r="D305" s="7">
        <v>9</v>
      </c>
      <c r="E305" s="7">
        <v>2</v>
      </c>
      <c r="F305" s="4" t="s">
        <v>787</v>
      </c>
      <c r="G305" s="4" t="s">
        <v>36</v>
      </c>
      <c r="H305" s="4" t="s">
        <v>605</v>
      </c>
      <c r="I305" s="13" t="s">
        <v>149</v>
      </c>
      <c r="J305" s="6" t="s">
        <v>98</v>
      </c>
      <c r="K305" s="7">
        <v>17</v>
      </c>
      <c r="L305" s="40">
        <v>1</v>
      </c>
      <c r="M305" s="3" t="s">
        <v>8</v>
      </c>
      <c r="N305" s="17">
        <v>0</v>
      </c>
      <c r="O305" s="19">
        <v>1</v>
      </c>
      <c r="P305" s="4" t="s">
        <v>829</v>
      </c>
      <c r="Q305" s="10">
        <v>1</v>
      </c>
      <c r="R305" s="6" t="s">
        <v>99</v>
      </c>
      <c r="S305" s="7">
        <v>3</v>
      </c>
      <c r="T305" s="3" t="s">
        <v>4</v>
      </c>
      <c r="U305" s="7">
        <v>1</v>
      </c>
      <c r="V305" s="6" t="s">
        <v>740</v>
      </c>
      <c r="W305" s="13"/>
    </row>
    <row r="306" spans="2:23" ht="34" x14ac:dyDescent="0.2">
      <c r="B306" s="14" t="s">
        <v>771</v>
      </c>
      <c r="C306" s="4" t="s">
        <v>786</v>
      </c>
      <c r="D306" s="7"/>
      <c r="E306" s="7"/>
      <c r="F306" s="3"/>
      <c r="G306" s="3"/>
      <c r="H306" s="4"/>
      <c r="I306" s="37"/>
      <c r="J306" s="14"/>
      <c r="K306" s="42">
        <f ca="1">AVERAGE(OFFSET(INDIRECT(ADDRESS(ROW(), COLUMN())), -15, 0, 5, 1))</f>
        <v>17</v>
      </c>
      <c r="L306" s="42">
        <f ca="1">AVERAGE(OFFSET(INDIRECT(ADDRESS(ROW(), COLUMN())), -15, 0, 5, 1))</f>
        <v>1</v>
      </c>
      <c r="M306" s="3"/>
      <c r="N306" s="42">
        <f ca="1">AVERAGE(OFFSET(INDIRECT(ADDRESS(ROW(), COLUMN())), -15, 0, 5, 1))</f>
        <v>1</v>
      </c>
      <c r="O306" s="19"/>
      <c r="P306" s="4"/>
      <c r="Q306" s="10"/>
      <c r="R306" s="6"/>
      <c r="S306" s="7"/>
      <c r="T306" s="3"/>
      <c r="U306" s="7"/>
      <c r="V306" s="6"/>
      <c r="W306" s="13"/>
    </row>
    <row r="307" spans="2:23" ht="51" x14ac:dyDescent="0.2">
      <c r="B307" s="14" t="s">
        <v>704</v>
      </c>
      <c r="C307" s="4" t="s">
        <v>786</v>
      </c>
      <c r="D307" s="7"/>
      <c r="E307" s="7"/>
      <c r="F307" s="3"/>
      <c r="G307" s="3"/>
      <c r="H307" s="4"/>
      <c r="I307" s="13" t="s">
        <v>168</v>
      </c>
      <c r="J307" s="14"/>
      <c r="K307" s="7"/>
      <c r="L307" s="40"/>
      <c r="M307" s="3"/>
      <c r="N307" s="17"/>
      <c r="O307" s="42">
        <f ca="1">AVERAGE(OFFSET(INDIRECT(ADDRESS(ROW(), COLUMN())), -11, 0, 5, 1))</f>
        <v>1</v>
      </c>
      <c r="P307" s="4"/>
      <c r="Q307" s="42">
        <f ca="1">AVERAGE(OFFSET(INDIRECT(ADDRESS(ROW(), COLUMN())), -11, 0, 5, 1))</f>
        <v>1</v>
      </c>
      <c r="R307" s="6"/>
      <c r="S307" s="42">
        <f ca="1">AVERAGE(OFFSET(INDIRECT(ADDRESS(ROW(), COLUMN())), -11, 0, 5, 1))</f>
        <v>3</v>
      </c>
      <c r="T307" s="3"/>
      <c r="U307" s="42">
        <f ca="1">AVERAGE(OFFSET(INDIRECT(ADDRESS(ROW(), COLUMN())), -11, 0, 5, 1))</f>
        <v>1</v>
      </c>
      <c r="V307" s="6"/>
      <c r="W307" s="13"/>
    </row>
    <row r="308" spans="2:23" ht="68" x14ac:dyDescent="0.2">
      <c r="B308" s="14" t="s">
        <v>705</v>
      </c>
      <c r="C308" s="4" t="s">
        <v>786</v>
      </c>
      <c r="D308" s="7"/>
      <c r="E308" s="7"/>
      <c r="F308" s="3"/>
      <c r="G308" s="3"/>
      <c r="H308" s="4"/>
      <c r="I308" s="13" t="s">
        <v>149</v>
      </c>
      <c r="J308" s="14"/>
      <c r="K308" s="7"/>
      <c r="L308" s="40"/>
      <c r="M308" s="3"/>
      <c r="N308" s="17"/>
      <c r="O308" s="42">
        <f ca="1">AVERAGE(OFFSET(INDIRECT(ADDRESS(ROW(), COLUMN())), -7, 0, 5, 1))</f>
        <v>0.4</v>
      </c>
      <c r="P308" s="4"/>
      <c r="Q308" s="42">
        <f ca="1">AVERAGE(OFFSET(INDIRECT(ADDRESS(ROW(), COLUMN())), -7, 0, 5, 1))</f>
        <v>1</v>
      </c>
      <c r="R308" s="6"/>
      <c r="S308" s="42">
        <f ca="1">AVERAGE(OFFSET(INDIRECT(ADDRESS(ROW(), COLUMN())), -7, 0, 5, 1))</f>
        <v>3</v>
      </c>
      <c r="T308" s="3"/>
      <c r="U308" s="42">
        <f ca="1">AVERAGE(OFFSET(INDIRECT(ADDRESS(ROW(), COLUMN())), -7, 0, 5, 1))</f>
        <v>1</v>
      </c>
      <c r="V308" s="6"/>
      <c r="W308" s="13"/>
    </row>
    <row r="309" spans="2:23" ht="340" x14ac:dyDescent="0.2">
      <c r="B309" s="32" t="s">
        <v>378</v>
      </c>
      <c r="C309" s="4" t="s">
        <v>788</v>
      </c>
      <c r="D309" s="7">
        <v>3</v>
      </c>
      <c r="E309" s="7">
        <v>2</v>
      </c>
      <c r="F309" s="4" t="s">
        <v>789</v>
      </c>
      <c r="G309" s="4" t="s">
        <v>18</v>
      </c>
      <c r="H309" s="4"/>
      <c r="I309" s="13" t="s">
        <v>3</v>
      </c>
      <c r="J309" s="6" t="s">
        <v>91</v>
      </c>
      <c r="K309" s="7">
        <v>20</v>
      </c>
      <c r="L309" s="40">
        <v>1</v>
      </c>
      <c r="M309" s="3" t="s">
        <v>21</v>
      </c>
      <c r="N309" s="17">
        <v>1</v>
      </c>
      <c r="O309" s="19"/>
      <c r="P309" s="4"/>
      <c r="Q309" s="10"/>
      <c r="R309" s="6"/>
      <c r="S309" s="7"/>
      <c r="T309" s="3"/>
      <c r="U309" s="7"/>
      <c r="V309" s="6"/>
      <c r="W309" s="13"/>
    </row>
    <row r="310" spans="2:23" ht="409.5" x14ac:dyDescent="0.2">
      <c r="B310" s="32" t="s">
        <v>616</v>
      </c>
      <c r="C310" s="4" t="s">
        <v>788</v>
      </c>
      <c r="D310" s="7">
        <v>3</v>
      </c>
      <c r="E310" s="7">
        <v>2</v>
      </c>
      <c r="F310" s="4" t="s">
        <v>789</v>
      </c>
      <c r="G310" s="4" t="s">
        <v>18</v>
      </c>
      <c r="H310" s="4"/>
      <c r="I310" s="13" t="s">
        <v>3</v>
      </c>
      <c r="J310" s="6" t="s">
        <v>614</v>
      </c>
      <c r="K310" s="7">
        <v>24</v>
      </c>
      <c r="L310" s="40">
        <v>0</v>
      </c>
      <c r="M310" s="3" t="s">
        <v>47</v>
      </c>
      <c r="N310" s="47">
        <v>0</v>
      </c>
      <c r="O310" s="19"/>
      <c r="P310" s="4"/>
      <c r="Q310" s="10"/>
      <c r="R310" s="6"/>
      <c r="S310" s="7"/>
      <c r="T310" s="3"/>
      <c r="U310" s="7"/>
      <c r="V310" s="6"/>
      <c r="W310" s="13" t="s">
        <v>713</v>
      </c>
    </row>
    <row r="311" spans="2:23" ht="323" x14ac:dyDescent="0.2">
      <c r="B311" s="32" t="s">
        <v>617</v>
      </c>
      <c r="C311" s="4" t="s">
        <v>788</v>
      </c>
      <c r="D311" s="7">
        <v>3</v>
      </c>
      <c r="E311" s="7">
        <v>2</v>
      </c>
      <c r="F311" s="4" t="s">
        <v>789</v>
      </c>
      <c r="G311" s="4" t="s">
        <v>18</v>
      </c>
      <c r="H311" s="4"/>
      <c r="I311" s="13" t="s">
        <v>3</v>
      </c>
      <c r="J311" s="6" t="s">
        <v>615</v>
      </c>
      <c r="K311" s="7">
        <v>19</v>
      </c>
      <c r="L311" s="40">
        <v>1</v>
      </c>
      <c r="M311" s="3" t="s">
        <v>21</v>
      </c>
      <c r="N311" s="17">
        <v>1</v>
      </c>
      <c r="O311" s="19"/>
      <c r="P311" s="4"/>
      <c r="Q311" s="10"/>
      <c r="R311" s="6"/>
      <c r="S311" s="7"/>
      <c r="T311" s="3"/>
      <c r="U311" s="7"/>
      <c r="V311" s="6"/>
      <c r="W311" s="13"/>
    </row>
    <row r="312" spans="2:23" ht="340" x14ac:dyDescent="0.2">
      <c r="B312" s="32" t="s">
        <v>618</v>
      </c>
      <c r="C312" s="4" t="s">
        <v>788</v>
      </c>
      <c r="D312" s="7">
        <v>3</v>
      </c>
      <c r="E312" s="7">
        <v>2</v>
      </c>
      <c r="F312" s="4" t="s">
        <v>789</v>
      </c>
      <c r="G312" s="4" t="s">
        <v>18</v>
      </c>
      <c r="H312" s="4"/>
      <c r="I312" s="13" t="s">
        <v>3</v>
      </c>
      <c r="J312" s="6" t="s">
        <v>91</v>
      </c>
      <c r="K312" s="7">
        <v>20</v>
      </c>
      <c r="L312" s="40">
        <v>1</v>
      </c>
      <c r="M312" s="3" t="s">
        <v>21</v>
      </c>
      <c r="N312" s="17">
        <v>1</v>
      </c>
      <c r="O312" s="19"/>
      <c r="P312" s="4"/>
      <c r="Q312" s="10"/>
      <c r="R312" s="6"/>
      <c r="S312" s="7"/>
      <c r="T312" s="3"/>
      <c r="U312" s="7"/>
      <c r="V312" s="6"/>
      <c r="W312" s="13"/>
    </row>
    <row r="313" spans="2:23" ht="323" x14ac:dyDescent="0.2">
      <c r="B313" s="32" t="s">
        <v>619</v>
      </c>
      <c r="C313" s="4" t="s">
        <v>788</v>
      </c>
      <c r="D313" s="7">
        <v>3</v>
      </c>
      <c r="E313" s="7">
        <v>2</v>
      </c>
      <c r="F313" s="4" t="s">
        <v>789</v>
      </c>
      <c r="G313" s="4" t="s">
        <v>18</v>
      </c>
      <c r="H313" s="4"/>
      <c r="I313" s="13" t="s">
        <v>3</v>
      </c>
      <c r="J313" s="21" t="s">
        <v>615</v>
      </c>
      <c r="K313" s="7">
        <v>19</v>
      </c>
      <c r="L313" s="40">
        <v>1</v>
      </c>
      <c r="M313" s="3" t="s">
        <v>21</v>
      </c>
      <c r="N313" s="17">
        <v>1</v>
      </c>
      <c r="O313" s="19"/>
      <c r="P313" s="4"/>
      <c r="Q313" s="10"/>
      <c r="R313" s="6"/>
      <c r="S313" s="7"/>
      <c r="T313" s="3"/>
      <c r="U313" s="7"/>
      <c r="V313" s="6"/>
      <c r="W313" s="13"/>
    </row>
    <row r="314" spans="2:23" ht="356" x14ac:dyDescent="0.2">
      <c r="B314" s="33" t="s">
        <v>379</v>
      </c>
      <c r="C314" s="4" t="s">
        <v>788</v>
      </c>
      <c r="D314" s="7">
        <v>1</v>
      </c>
      <c r="E314" s="7">
        <v>2</v>
      </c>
      <c r="F314" s="4" t="s">
        <v>789</v>
      </c>
      <c r="G314" s="4" t="s">
        <v>28</v>
      </c>
      <c r="H314" s="4"/>
      <c r="I314" s="13" t="s">
        <v>150</v>
      </c>
      <c r="J314" s="4" t="s">
        <v>90</v>
      </c>
      <c r="K314" s="7">
        <v>21</v>
      </c>
      <c r="L314" s="40">
        <v>1</v>
      </c>
      <c r="M314" s="3" t="s">
        <v>47</v>
      </c>
      <c r="N314" s="17">
        <v>0</v>
      </c>
      <c r="O314" s="19">
        <v>1</v>
      </c>
      <c r="P314" s="4" t="s">
        <v>119</v>
      </c>
      <c r="Q314" s="10">
        <v>1</v>
      </c>
      <c r="R314" s="6"/>
      <c r="S314" s="7"/>
      <c r="T314" s="3"/>
      <c r="U314" s="7"/>
      <c r="V314" s="6" t="s">
        <v>741</v>
      </c>
      <c r="W314" s="13"/>
    </row>
    <row r="315" spans="2:23" ht="323" x14ac:dyDescent="0.2">
      <c r="B315" s="33" t="s">
        <v>621</v>
      </c>
      <c r="C315" s="4" t="s">
        <v>788</v>
      </c>
      <c r="D315" s="7">
        <v>1</v>
      </c>
      <c r="E315" s="7">
        <v>2</v>
      </c>
      <c r="F315" s="4" t="s">
        <v>789</v>
      </c>
      <c r="G315" s="4" t="s">
        <v>28</v>
      </c>
      <c r="H315" s="4"/>
      <c r="I315" s="13" t="s">
        <v>150</v>
      </c>
      <c r="J315" s="4" t="s">
        <v>615</v>
      </c>
      <c r="K315" s="7">
        <v>19</v>
      </c>
      <c r="L315" s="40">
        <v>1</v>
      </c>
      <c r="M315" s="3" t="s">
        <v>47</v>
      </c>
      <c r="N315" s="17">
        <v>0</v>
      </c>
      <c r="O315" s="19">
        <v>1</v>
      </c>
      <c r="P315" s="4" t="s">
        <v>620</v>
      </c>
      <c r="Q315" s="10">
        <v>1</v>
      </c>
      <c r="R315" s="6"/>
      <c r="S315" s="7"/>
      <c r="T315" s="3"/>
      <c r="U315" s="7"/>
      <c r="V315" s="6" t="s">
        <v>741</v>
      </c>
      <c r="W315" s="13"/>
    </row>
    <row r="316" spans="2:23" ht="356" x14ac:dyDescent="0.2">
      <c r="B316" s="33" t="s">
        <v>622</v>
      </c>
      <c r="C316" s="4" t="s">
        <v>788</v>
      </c>
      <c r="D316" s="7">
        <v>1</v>
      </c>
      <c r="E316" s="7">
        <v>2</v>
      </c>
      <c r="F316" s="4" t="s">
        <v>789</v>
      </c>
      <c r="G316" s="4" t="s">
        <v>28</v>
      </c>
      <c r="H316" s="4"/>
      <c r="I316" s="13" t="s">
        <v>150</v>
      </c>
      <c r="J316" s="4" t="s">
        <v>90</v>
      </c>
      <c r="K316" s="7">
        <v>21</v>
      </c>
      <c r="L316" s="40">
        <v>1</v>
      </c>
      <c r="M316" s="3" t="s">
        <v>47</v>
      </c>
      <c r="N316" s="17">
        <v>0</v>
      </c>
      <c r="O316" s="19">
        <v>1</v>
      </c>
      <c r="P316" s="4" t="s">
        <v>625</v>
      </c>
      <c r="Q316" s="10">
        <v>1</v>
      </c>
      <c r="R316" s="6"/>
      <c r="S316" s="7"/>
      <c r="T316" s="3"/>
      <c r="U316" s="7"/>
      <c r="V316" s="6" t="s">
        <v>741</v>
      </c>
      <c r="W316" s="13"/>
    </row>
    <row r="317" spans="2:23" ht="323" x14ac:dyDescent="0.2">
      <c r="B317" s="33" t="s">
        <v>623</v>
      </c>
      <c r="C317" s="4" t="s">
        <v>788</v>
      </c>
      <c r="D317" s="7">
        <v>1</v>
      </c>
      <c r="E317" s="7">
        <v>2</v>
      </c>
      <c r="F317" s="4" t="s">
        <v>789</v>
      </c>
      <c r="G317" s="4" t="s">
        <v>28</v>
      </c>
      <c r="H317" s="4"/>
      <c r="I317" s="13" t="s">
        <v>150</v>
      </c>
      <c r="J317" s="4" t="s">
        <v>615</v>
      </c>
      <c r="K317" s="7">
        <v>19</v>
      </c>
      <c r="L317" s="40">
        <v>1</v>
      </c>
      <c r="M317" s="3" t="s">
        <v>47</v>
      </c>
      <c r="N317" s="17">
        <v>0</v>
      </c>
      <c r="O317" s="19">
        <v>1</v>
      </c>
      <c r="P317" s="4" t="s">
        <v>119</v>
      </c>
      <c r="Q317" s="10">
        <v>1</v>
      </c>
      <c r="R317" s="6"/>
      <c r="S317" s="7"/>
      <c r="T317" s="3"/>
      <c r="U317" s="7"/>
      <c r="V317" s="6" t="s">
        <v>741</v>
      </c>
      <c r="W317" s="13"/>
    </row>
    <row r="318" spans="2:23" ht="289" x14ac:dyDescent="0.2">
      <c r="B318" s="33" t="s">
        <v>624</v>
      </c>
      <c r="C318" s="4" t="s">
        <v>788</v>
      </c>
      <c r="D318" s="7">
        <v>1</v>
      </c>
      <c r="E318" s="7">
        <v>2</v>
      </c>
      <c r="F318" s="4" t="s">
        <v>789</v>
      </c>
      <c r="G318" s="4" t="s">
        <v>28</v>
      </c>
      <c r="H318" s="4"/>
      <c r="I318" s="13" t="s">
        <v>150</v>
      </c>
      <c r="J318" s="4" t="s">
        <v>626</v>
      </c>
      <c r="K318" s="7">
        <v>17</v>
      </c>
      <c r="L318" s="40">
        <v>1</v>
      </c>
      <c r="M318" s="3" t="s">
        <v>47</v>
      </c>
      <c r="N318" s="17">
        <v>0</v>
      </c>
      <c r="O318" s="19">
        <v>1</v>
      </c>
      <c r="P318" s="4" t="s">
        <v>625</v>
      </c>
      <c r="Q318" s="10">
        <v>1</v>
      </c>
      <c r="R318" s="6"/>
      <c r="S318" s="7"/>
      <c r="T318" s="3"/>
      <c r="U318" s="7"/>
      <c r="V318" s="6" t="s">
        <v>741</v>
      </c>
      <c r="W318" s="13"/>
    </row>
    <row r="319" spans="2:23" ht="34" x14ac:dyDescent="0.2">
      <c r="B319" s="14" t="s">
        <v>772</v>
      </c>
      <c r="C319" s="4" t="s">
        <v>788</v>
      </c>
      <c r="D319" s="7"/>
      <c r="E319" s="7"/>
      <c r="F319" s="3"/>
      <c r="G319" s="3"/>
      <c r="H319" s="4"/>
      <c r="I319" s="37"/>
      <c r="J319" s="14"/>
      <c r="K319" s="42">
        <f ca="1">AVERAGE(OFFSET(INDIRECT(ADDRESS(ROW(), COLUMN())), -10, 0, 5, 1))</f>
        <v>20.399999999999999</v>
      </c>
      <c r="L319" s="42">
        <f ca="1">AVERAGE(OFFSET(INDIRECT(ADDRESS(ROW(), COLUMN())), -10, 0, 5, 1))</f>
        <v>0.8</v>
      </c>
      <c r="M319" s="3"/>
      <c r="N319" s="42">
        <f ca="1">AVERAGE(OFFSET(INDIRECT(ADDRESS(ROW(), COLUMN())), -10, 0, 5, 1))</f>
        <v>0.8</v>
      </c>
      <c r="O319" s="19"/>
      <c r="P319" s="4"/>
      <c r="Q319" s="10"/>
      <c r="R319" s="6"/>
      <c r="S319" s="7"/>
      <c r="T319" s="3"/>
      <c r="U319" s="7"/>
      <c r="V319" s="6"/>
      <c r="W319" s="13"/>
    </row>
    <row r="320" spans="2:23" ht="34" x14ac:dyDescent="0.2">
      <c r="B320" s="14" t="s">
        <v>706</v>
      </c>
      <c r="C320" s="4" t="s">
        <v>788</v>
      </c>
      <c r="D320" s="7"/>
      <c r="E320" s="7"/>
      <c r="F320" s="3"/>
      <c r="G320" s="3"/>
      <c r="H320" s="4"/>
      <c r="I320" s="13" t="s">
        <v>150</v>
      </c>
      <c r="J320" s="14"/>
      <c r="K320" s="7"/>
      <c r="L320" s="10"/>
      <c r="M320" s="3"/>
      <c r="N320" s="17"/>
      <c r="O320" s="42">
        <f ca="1">AVERAGE(OFFSET(INDIRECT(ADDRESS(ROW(), COLUMN())), -6, 0, 5, 1))</f>
        <v>1</v>
      </c>
      <c r="P320" s="4"/>
      <c r="Q320" s="42">
        <f ca="1">AVERAGE(OFFSET(INDIRECT(ADDRESS(ROW(), COLUMN())), -6, 0, 5, 1))</f>
        <v>1</v>
      </c>
      <c r="R320" s="6"/>
      <c r="S320" s="7"/>
      <c r="T320" s="3"/>
      <c r="U320" s="7"/>
      <c r="V320" s="6"/>
      <c r="W320" s="13"/>
    </row>
    <row r="321" spans="2:23" ht="153" x14ac:dyDescent="0.2">
      <c r="B321" s="32" t="s">
        <v>381</v>
      </c>
      <c r="C321" s="4" t="s">
        <v>380</v>
      </c>
      <c r="D321" s="7">
        <v>16</v>
      </c>
      <c r="E321" s="7">
        <v>1</v>
      </c>
      <c r="F321" s="3" t="s">
        <v>40</v>
      </c>
      <c r="G321" s="4" t="s">
        <v>18</v>
      </c>
      <c r="H321" s="4"/>
      <c r="I321" s="13" t="s">
        <v>3</v>
      </c>
      <c r="J321" s="6" t="s">
        <v>86</v>
      </c>
      <c r="K321" s="7">
        <v>8</v>
      </c>
      <c r="L321" s="40">
        <v>1</v>
      </c>
      <c r="M321" s="3" t="s">
        <v>17</v>
      </c>
      <c r="N321" s="17">
        <v>1</v>
      </c>
      <c r="O321" s="19"/>
      <c r="P321" s="4"/>
      <c r="Q321" s="10"/>
      <c r="R321" s="6"/>
      <c r="S321" s="7"/>
      <c r="T321" s="3"/>
      <c r="U321" s="7"/>
      <c r="V321" s="6"/>
      <c r="W321" s="13"/>
    </row>
    <row r="322" spans="2:23" ht="153" x14ac:dyDescent="0.2">
      <c r="B322" s="32" t="s">
        <v>627</v>
      </c>
      <c r="C322" s="4" t="s">
        <v>380</v>
      </c>
      <c r="D322" s="7">
        <v>16</v>
      </c>
      <c r="E322" s="7">
        <v>1</v>
      </c>
      <c r="F322" s="3" t="s">
        <v>40</v>
      </c>
      <c r="G322" s="4" t="s">
        <v>18</v>
      </c>
      <c r="H322" s="4"/>
      <c r="I322" s="13" t="s">
        <v>3</v>
      </c>
      <c r="J322" s="6" t="s">
        <v>86</v>
      </c>
      <c r="K322" s="7">
        <v>8</v>
      </c>
      <c r="L322" s="40">
        <v>1</v>
      </c>
      <c r="M322" s="3" t="s">
        <v>17</v>
      </c>
      <c r="N322" s="17">
        <v>1</v>
      </c>
      <c r="O322" s="19"/>
      <c r="P322" s="4"/>
      <c r="Q322" s="10"/>
      <c r="R322" s="6"/>
      <c r="S322" s="7"/>
      <c r="T322" s="3"/>
      <c r="U322" s="7"/>
      <c r="V322" s="6"/>
      <c r="W322" s="13"/>
    </row>
    <row r="323" spans="2:23" ht="153" x14ac:dyDescent="0.2">
      <c r="B323" s="32" t="s">
        <v>628</v>
      </c>
      <c r="C323" s="4" t="s">
        <v>380</v>
      </c>
      <c r="D323" s="7">
        <v>16</v>
      </c>
      <c r="E323" s="7">
        <v>1</v>
      </c>
      <c r="F323" s="3" t="s">
        <v>40</v>
      </c>
      <c r="G323" s="4" t="s">
        <v>18</v>
      </c>
      <c r="H323" s="4"/>
      <c r="I323" s="13" t="s">
        <v>3</v>
      </c>
      <c r="J323" s="6" t="s">
        <v>86</v>
      </c>
      <c r="K323" s="7">
        <v>8</v>
      </c>
      <c r="L323" s="40">
        <v>1</v>
      </c>
      <c r="M323" s="3" t="s">
        <v>17</v>
      </c>
      <c r="N323" s="17">
        <v>1</v>
      </c>
      <c r="O323" s="19"/>
      <c r="P323" s="4"/>
      <c r="Q323" s="10"/>
      <c r="R323" s="6"/>
      <c r="S323" s="7"/>
      <c r="T323" s="3"/>
      <c r="U323" s="7"/>
      <c r="V323" s="6"/>
      <c r="W323" s="13"/>
    </row>
    <row r="324" spans="2:23" ht="153" x14ac:dyDescent="0.2">
      <c r="B324" s="32" t="s">
        <v>629</v>
      </c>
      <c r="C324" s="4" t="s">
        <v>380</v>
      </c>
      <c r="D324" s="7">
        <v>16</v>
      </c>
      <c r="E324" s="7">
        <v>1</v>
      </c>
      <c r="F324" s="3" t="s">
        <v>40</v>
      </c>
      <c r="G324" s="4" t="s">
        <v>18</v>
      </c>
      <c r="H324" s="4"/>
      <c r="I324" s="13" t="s">
        <v>3</v>
      </c>
      <c r="J324" s="6" t="s">
        <v>86</v>
      </c>
      <c r="K324" s="7">
        <v>8</v>
      </c>
      <c r="L324" s="40">
        <v>1</v>
      </c>
      <c r="M324" s="3" t="s">
        <v>17</v>
      </c>
      <c r="N324" s="17">
        <v>1</v>
      </c>
      <c r="O324" s="19"/>
      <c r="P324" s="4"/>
      <c r="Q324" s="10"/>
      <c r="R324" s="6"/>
      <c r="S324" s="7"/>
      <c r="T324" s="3"/>
      <c r="U324" s="7"/>
      <c r="V324" s="6"/>
      <c r="W324" s="13"/>
    </row>
    <row r="325" spans="2:23" ht="153" x14ac:dyDescent="0.2">
      <c r="B325" s="32" t="s">
        <v>630</v>
      </c>
      <c r="C325" s="4" t="s">
        <v>380</v>
      </c>
      <c r="D325" s="7">
        <v>16</v>
      </c>
      <c r="E325" s="7">
        <v>1</v>
      </c>
      <c r="F325" s="3" t="s">
        <v>40</v>
      </c>
      <c r="G325" s="4" t="s">
        <v>18</v>
      </c>
      <c r="H325" s="4"/>
      <c r="I325" s="13" t="s">
        <v>3</v>
      </c>
      <c r="J325" s="6" t="s">
        <v>86</v>
      </c>
      <c r="K325" s="7">
        <v>8</v>
      </c>
      <c r="L325" s="40">
        <v>1</v>
      </c>
      <c r="M325" s="3" t="s">
        <v>17</v>
      </c>
      <c r="N325" s="17">
        <v>1</v>
      </c>
      <c r="O325" s="19"/>
      <c r="P325" s="4"/>
      <c r="Q325" s="10"/>
      <c r="R325" s="6"/>
      <c r="S325" s="7"/>
      <c r="T325" s="3"/>
      <c r="U325" s="7"/>
      <c r="V325" s="6"/>
      <c r="W325" s="13"/>
    </row>
    <row r="326" spans="2:23" ht="153" x14ac:dyDescent="0.2">
      <c r="B326" s="33" t="s">
        <v>382</v>
      </c>
      <c r="C326" s="4" t="s">
        <v>380</v>
      </c>
      <c r="D326" s="7">
        <v>16</v>
      </c>
      <c r="E326" s="7">
        <v>1</v>
      </c>
      <c r="F326" s="3" t="s">
        <v>40</v>
      </c>
      <c r="G326" s="4" t="s">
        <v>28</v>
      </c>
      <c r="H326" s="4" t="s">
        <v>636</v>
      </c>
      <c r="I326" s="13" t="s">
        <v>151</v>
      </c>
      <c r="J326" s="6" t="s">
        <v>86</v>
      </c>
      <c r="K326" s="7">
        <v>8</v>
      </c>
      <c r="L326" s="40">
        <v>1</v>
      </c>
      <c r="M326" s="3" t="s">
        <v>12</v>
      </c>
      <c r="N326" s="17">
        <v>0</v>
      </c>
      <c r="O326" s="19">
        <v>1</v>
      </c>
      <c r="P326" s="4" t="s">
        <v>58</v>
      </c>
      <c r="Q326" s="10">
        <v>1</v>
      </c>
      <c r="R326" s="6"/>
      <c r="S326" s="7"/>
      <c r="T326" s="3"/>
      <c r="U326" s="7"/>
      <c r="V326" s="6" t="s">
        <v>742</v>
      </c>
      <c r="W326" s="13"/>
    </row>
    <row r="327" spans="2:23" ht="153" x14ac:dyDescent="0.2">
      <c r="B327" s="33" t="s">
        <v>631</v>
      </c>
      <c r="C327" s="21" t="s">
        <v>380</v>
      </c>
      <c r="D327" s="43">
        <v>16</v>
      </c>
      <c r="E327" s="43">
        <v>1</v>
      </c>
      <c r="F327" s="49" t="s">
        <v>40</v>
      </c>
      <c r="G327" s="21" t="s">
        <v>28</v>
      </c>
      <c r="H327" s="4" t="s">
        <v>636</v>
      </c>
      <c r="I327" s="50" t="s">
        <v>151</v>
      </c>
      <c r="J327" s="46" t="s">
        <v>86</v>
      </c>
      <c r="K327" s="43">
        <v>8</v>
      </c>
      <c r="L327" s="40">
        <v>1</v>
      </c>
      <c r="M327" s="49" t="s">
        <v>12</v>
      </c>
      <c r="N327" s="51">
        <v>0</v>
      </c>
      <c r="O327" s="52">
        <v>1</v>
      </c>
      <c r="P327" s="21" t="s">
        <v>638</v>
      </c>
      <c r="Q327" s="40">
        <v>1</v>
      </c>
      <c r="R327" s="46"/>
      <c r="S327" s="43"/>
      <c r="T327" s="49"/>
      <c r="U327" s="43"/>
      <c r="V327" s="6" t="s">
        <v>742</v>
      </c>
      <c r="W327" s="13"/>
    </row>
    <row r="328" spans="2:23" ht="153" x14ac:dyDescent="0.2">
      <c r="B328" s="33" t="s">
        <v>632</v>
      </c>
      <c r="C328" s="21" t="s">
        <v>380</v>
      </c>
      <c r="D328" s="43">
        <v>16</v>
      </c>
      <c r="E328" s="43">
        <v>1</v>
      </c>
      <c r="F328" s="49" t="s">
        <v>40</v>
      </c>
      <c r="G328" s="21" t="s">
        <v>28</v>
      </c>
      <c r="H328" s="4" t="s">
        <v>636</v>
      </c>
      <c r="I328" s="50" t="s">
        <v>151</v>
      </c>
      <c r="J328" s="46" t="s">
        <v>86</v>
      </c>
      <c r="K328" s="43">
        <v>8</v>
      </c>
      <c r="L328" s="40">
        <v>1</v>
      </c>
      <c r="M328" s="49" t="s">
        <v>12</v>
      </c>
      <c r="N328" s="51">
        <v>0</v>
      </c>
      <c r="O328" s="52">
        <v>1</v>
      </c>
      <c r="P328" s="21" t="s">
        <v>58</v>
      </c>
      <c r="Q328" s="40">
        <v>1</v>
      </c>
      <c r="R328" s="46"/>
      <c r="S328" s="43"/>
      <c r="T328" s="49"/>
      <c r="U328" s="43"/>
      <c r="V328" s="6" t="s">
        <v>742</v>
      </c>
      <c r="W328" s="13"/>
    </row>
    <row r="329" spans="2:23" ht="153" x14ac:dyDescent="0.2">
      <c r="B329" s="33" t="s">
        <v>633</v>
      </c>
      <c r="C329" s="21" t="s">
        <v>380</v>
      </c>
      <c r="D329" s="43">
        <v>16</v>
      </c>
      <c r="E329" s="43">
        <v>1</v>
      </c>
      <c r="F329" s="49" t="s">
        <v>40</v>
      </c>
      <c r="G329" s="21" t="s">
        <v>28</v>
      </c>
      <c r="H329" s="4" t="s">
        <v>636</v>
      </c>
      <c r="I329" s="50" t="s">
        <v>151</v>
      </c>
      <c r="J329" s="46" t="s">
        <v>86</v>
      </c>
      <c r="K329" s="43">
        <v>8</v>
      </c>
      <c r="L329" s="40">
        <v>1</v>
      </c>
      <c r="M329" s="49" t="s">
        <v>12</v>
      </c>
      <c r="N329" s="51">
        <v>0</v>
      </c>
      <c r="O329" s="52">
        <v>1</v>
      </c>
      <c r="P329" s="21" t="s">
        <v>638</v>
      </c>
      <c r="Q329" s="40">
        <v>1</v>
      </c>
      <c r="R329" s="46"/>
      <c r="S329" s="43"/>
      <c r="T329" s="49"/>
      <c r="U329" s="43"/>
      <c r="V329" s="6" t="s">
        <v>742</v>
      </c>
      <c r="W329" s="13"/>
    </row>
    <row r="330" spans="2:23" ht="153" x14ac:dyDescent="0.2">
      <c r="B330" s="33" t="s">
        <v>634</v>
      </c>
      <c r="C330" s="21" t="s">
        <v>380</v>
      </c>
      <c r="D330" s="43">
        <v>16</v>
      </c>
      <c r="E330" s="43">
        <v>1</v>
      </c>
      <c r="F330" s="49" t="s">
        <v>40</v>
      </c>
      <c r="G330" s="21" t="s">
        <v>28</v>
      </c>
      <c r="H330" s="4" t="s">
        <v>636</v>
      </c>
      <c r="I330" s="50" t="s">
        <v>151</v>
      </c>
      <c r="J330" s="46" t="s">
        <v>86</v>
      </c>
      <c r="K330" s="43">
        <v>8</v>
      </c>
      <c r="L330" s="40">
        <v>1</v>
      </c>
      <c r="M330" s="49" t="s">
        <v>12</v>
      </c>
      <c r="N330" s="51">
        <v>0</v>
      </c>
      <c r="O330" s="52">
        <v>1</v>
      </c>
      <c r="P330" s="21" t="s">
        <v>58</v>
      </c>
      <c r="Q330" s="47">
        <v>0</v>
      </c>
      <c r="R330" s="46" t="s">
        <v>635</v>
      </c>
      <c r="S330" s="43" t="s">
        <v>3</v>
      </c>
      <c r="T330" s="49" t="s">
        <v>3</v>
      </c>
      <c r="U330" s="43">
        <v>0</v>
      </c>
      <c r="V330" s="6" t="s">
        <v>742</v>
      </c>
      <c r="W330" s="13" t="s">
        <v>637</v>
      </c>
    </row>
    <row r="331" spans="2:23" ht="17" x14ac:dyDescent="0.2">
      <c r="B331" s="14" t="s">
        <v>773</v>
      </c>
      <c r="C331" s="21" t="s">
        <v>380</v>
      </c>
      <c r="D331" s="7"/>
      <c r="E331" s="7"/>
      <c r="F331" s="3"/>
      <c r="G331" s="3"/>
      <c r="H331" s="4"/>
      <c r="I331" s="37"/>
      <c r="J331" s="14"/>
      <c r="K331" s="42">
        <f ca="1">AVERAGE(OFFSET(INDIRECT(ADDRESS(ROW(), COLUMN())), -10, 0, 5, 1))</f>
        <v>8</v>
      </c>
      <c r="L331" s="42">
        <f ca="1">AVERAGE(OFFSET(INDIRECT(ADDRESS(ROW(), COLUMN())), -10, 0, 5, 1))</f>
        <v>1</v>
      </c>
      <c r="M331" s="3"/>
      <c r="N331" s="42">
        <f ca="1">AVERAGE(OFFSET(INDIRECT(ADDRESS(ROW(), COLUMN())), -10, 0, 5, 1))</f>
        <v>1</v>
      </c>
      <c r="O331" s="19"/>
      <c r="P331" s="4"/>
      <c r="Q331" s="10"/>
      <c r="R331" s="54"/>
      <c r="S331" s="53"/>
      <c r="T331" s="48"/>
      <c r="U331" s="53"/>
      <c r="V331" s="6"/>
      <c r="W331" s="13"/>
    </row>
    <row r="332" spans="2:23" ht="51" x14ac:dyDescent="0.2">
      <c r="B332" s="14" t="s">
        <v>707</v>
      </c>
      <c r="C332" s="21" t="s">
        <v>380</v>
      </c>
      <c r="D332" s="7"/>
      <c r="E332" s="7"/>
      <c r="F332" s="3"/>
      <c r="G332" s="3"/>
      <c r="H332" s="4"/>
      <c r="I332" s="50" t="s">
        <v>151</v>
      </c>
      <c r="J332" s="14"/>
      <c r="K332" s="7"/>
      <c r="L332" s="10"/>
      <c r="M332" s="3"/>
      <c r="N332" s="17"/>
      <c r="O332" s="42">
        <f ca="1">AVERAGE(OFFSET(INDIRECT(ADDRESS(ROW(), COLUMN())), -6, 0, 5, 1))</f>
        <v>1</v>
      </c>
      <c r="P332" s="4"/>
      <c r="Q332" s="42">
        <f ca="1">AVERAGE(OFFSET(INDIRECT(ADDRESS(ROW(), COLUMN())), -6, 0, 5, 1))</f>
        <v>0.8</v>
      </c>
      <c r="R332" s="54"/>
      <c r="S332" s="53"/>
      <c r="T332" s="48"/>
      <c r="U332" s="53"/>
      <c r="V332" s="6"/>
      <c r="W332" s="13"/>
    </row>
    <row r="333" spans="2:23" ht="238" x14ac:dyDescent="0.2">
      <c r="B333" s="32" t="s">
        <v>383</v>
      </c>
      <c r="C333" s="4" t="s">
        <v>62</v>
      </c>
      <c r="D333" s="7">
        <v>11</v>
      </c>
      <c r="E333" s="7">
        <v>2</v>
      </c>
      <c r="F333" s="4" t="s">
        <v>29</v>
      </c>
      <c r="G333" s="4" t="s">
        <v>18</v>
      </c>
      <c r="H333" s="4"/>
      <c r="I333" s="13" t="s">
        <v>3</v>
      </c>
      <c r="J333" s="6" t="s">
        <v>84</v>
      </c>
      <c r="K333" s="7">
        <v>12</v>
      </c>
      <c r="L333" s="40">
        <v>1</v>
      </c>
      <c r="M333" s="3" t="s">
        <v>4</v>
      </c>
      <c r="N333" s="17">
        <v>1</v>
      </c>
      <c r="O333" s="19"/>
      <c r="P333" s="4"/>
      <c r="Q333" s="10"/>
      <c r="R333" s="6"/>
      <c r="S333" s="7"/>
      <c r="T333" s="3"/>
      <c r="U333" s="7"/>
      <c r="V333" s="6"/>
      <c r="W333" s="13"/>
    </row>
    <row r="334" spans="2:23" ht="238" x14ac:dyDescent="0.2">
      <c r="B334" s="32" t="s">
        <v>639</v>
      </c>
      <c r="C334" s="4" t="s">
        <v>62</v>
      </c>
      <c r="D334" s="7">
        <v>11</v>
      </c>
      <c r="E334" s="7">
        <v>2</v>
      </c>
      <c r="F334" s="4" t="s">
        <v>29</v>
      </c>
      <c r="G334" s="4" t="s">
        <v>18</v>
      </c>
      <c r="H334" s="4"/>
      <c r="I334" s="13" t="s">
        <v>3</v>
      </c>
      <c r="J334" s="6" t="s">
        <v>84</v>
      </c>
      <c r="K334" s="7">
        <v>12</v>
      </c>
      <c r="L334" s="40">
        <v>1</v>
      </c>
      <c r="M334" s="3" t="s">
        <v>4</v>
      </c>
      <c r="N334" s="17">
        <v>1</v>
      </c>
      <c r="O334" s="19"/>
      <c r="P334" s="4"/>
      <c r="Q334" s="10"/>
      <c r="R334" s="6"/>
      <c r="S334" s="7"/>
      <c r="T334" s="3"/>
      <c r="U334" s="7"/>
      <c r="V334" s="6"/>
      <c r="W334" s="13"/>
    </row>
    <row r="335" spans="2:23" ht="238" x14ac:dyDescent="0.2">
      <c r="B335" s="32" t="s">
        <v>640</v>
      </c>
      <c r="C335" s="4" t="s">
        <v>62</v>
      </c>
      <c r="D335" s="7">
        <v>11</v>
      </c>
      <c r="E335" s="7">
        <v>2</v>
      </c>
      <c r="F335" s="4" t="s">
        <v>29</v>
      </c>
      <c r="G335" s="4" t="s">
        <v>18</v>
      </c>
      <c r="H335" s="4"/>
      <c r="I335" s="13" t="s">
        <v>3</v>
      </c>
      <c r="J335" s="6" t="s">
        <v>84</v>
      </c>
      <c r="K335" s="7">
        <v>12</v>
      </c>
      <c r="L335" s="40">
        <v>1</v>
      </c>
      <c r="M335" s="3" t="s">
        <v>4</v>
      </c>
      <c r="N335" s="17">
        <v>1</v>
      </c>
      <c r="O335" s="19"/>
      <c r="P335" s="4"/>
      <c r="Q335" s="10"/>
      <c r="R335" s="6"/>
      <c r="S335" s="7"/>
      <c r="T335" s="3"/>
      <c r="U335" s="7"/>
      <c r="V335" s="6"/>
      <c r="W335" s="13"/>
    </row>
    <row r="336" spans="2:23" ht="238" x14ac:dyDescent="0.2">
      <c r="B336" s="32" t="s">
        <v>641</v>
      </c>
      <c r="C336" s="4" t="s">
        <v>62</v>
      </c>
      <c r="D336" s="7">
        <v>11</v>
      </c>
      <c r="E336" s="7">
        <v>2</v>
      </c>
      <c r="F336" s="4" t="s">
        <v>29</v>
      </c>
      <c r="G336" s="4" t="s">
        <v>18</v>
      </c>
      <c r="H336" s="4"/>
      <c r="I336" s="13" t="s">
        <v>3</v>
      </c>
      <c r="J336" s="6" t="s">
        <v>84</v>
      </c>
      <c r="K336" s="7">
        <v>12</v>
      </c>
      <c r="L336" s="40">
        <v>1</v>
      </c>
      <c r="M336" s="3" t="s">
        <v>4</v>
      </c>
      <c r="N336" s="17">
        <v>1</v>
      </c>
      <c r="O336" s="19"/>
      <c r="P336" s="4"/>
      <c r="Q336" s="10"/>
      <c r="R336" s="6"/>
      <c r="S336" s="7"/>
      <c r="T336" s="3"/>
      <c r="U336" s="7"/>
      <c r="V336" s="6"/>
      <c r="W336" s="13"/>
    </row>
    <row r="337" spans="2:23" ht="238" x14ac:dyDescent="0.2">
      <c r="B337" s="32" t="s">
        <v>642</v>
      </c>
      <c r="C337" s="4" t="s">
        <v>62</v>
      </c>
      <c r="D337" s="7">
        <v>11</v>
      </c>
      <c r="E337" s="7">
        <v>2</v>
      </c>
      <c r="F337" s="4" t="s">
        <v>29</v>
      </c>
      <c r="G337" s="4" t="s">
        <v>18</v>
      </c>
      <c r="H337" s="4"/>
      <c r="I337" s="13" t="s">
        <v>3</v>
      </c>
      <c r="J337" s="6" t="s">
        <v>84</v>
      </c>
      <c r="K337" s="7">
        <v>12</v>
      </c>
      <c r="L337" s="40">
        <v>1</v>
      </c>
      <c r="M337" s="3" t="s">
        <v>4</v>
      </c>
      <c r="N337" s="17">
        <v>1</v>
      </c>
      <c r="O337" s="19"/>
      <c r="P337" s="4"/>
      <c r="Q337" s="10"/>
      <c r="R337" s="6"/>
      <c r="S337" s="7"/>
      <c r="T337" s="3"/>
      <c r="U337" s="7"/>
      <c r="V337" s="6"/>
      <c r="W337" s="13"/>
    </row>
    <row r="338" spans="2:23" ht="238" x14ac:dyDescent="0.2">
      <c r="B338" s="33" t="s">
        <v>644</v>
      </c>
      <c r="C338" s="4" t="s">
        <v>62</v>
      </c>
      <c r="D338" s="7">
        <v>16</v>
      </c>
      <c r="E338" s="7">
        <v>2</v>
      </c>
      <c r="F338" s="4" t="s">
        <v>29</v>
      </c>
      <c r="G338" s="4" t="s">
        <v>28</v>
      </c>
      <c r="H338" s="4" t="s">
        <v>59</v>
      </c>
      <c r="I338" s="13" t="s">
        <v>159</v>
      </c>
      <c r="J338" s="6" t="s">
        <v>7</v>
      </c>
      <c r="K338" s="7">
        <v>12</v>
      </c>
      <c r="L338" s="40">
        <v>1</v>
      </c>
      <c r="M338" s="3" t="s">
        <v>8</v>
      </c>
      <c r="N338" s="17">
        <v>0</v>
      </c>
      <c r="O338" s="19">
        <v>1</v>
      </c>
      <c r="P338" s="4" t="s">
        <v>60</v>
      </c>
      <c r="Q338" s="10">
        <v>1</v>
      </c>
      <c r="R338" s="6"/>
      <c r="S338" s="7"/>
      <c r="T338" s="3"/>
      <c r="U338" s="7"/>
      <c r="V338" s="6" t="s">
        <v>743</v>
      </c>
      <c r="W338" s="13"/>
    </row>
    <row r="339" spans="2:23" ht="238" x14ac:dyDescent="0.2">
      <c r="B339" s="33" t="s">
        <v>645</v>
      </c>
      <c r="C339" s="4" t="s">
        <v>62</v>
      </c>
      <c r="D339" s="7">
        <v>16</v>
      </c>
      <c r="E339" s="7">
        <v>2</v>
      </c>
      <c r="F339" s="4" t="s">
        <v>29</v>
      </c>
      <c r="G339" s="4" t="s">
        <v>28</v>
      </c>
      <c r="H339" s="4" t="s">
        <v>59</v>
      </c>
      <c r="I339" s="13" t="s">
        <v>159</v>
      </c>
      <c r="J339" s="6" t="s">
        <v>7</v>
      </c>
      <c r="K339" s="7">
        <v>12</v>
      </c>
      <c r="L339" s="40">
        <v>1</v>
      </c>
      <c r="M339" s="3" t="s">
        <v>8</v>
      </c>
      <c r="N339" s="17">
        <v>0</v>
      </c>
      <c r="O339" s="19">
        <v>1</v>
      </c>
      <c r="P339" s="4" t="s">
        <v>60</v>
      </c>
      <c r="Q339" s="10">
        <v>1</v>
      </c>
      <c r="R339" s="6"/>
      <c r="S339" s="7"/>
      <c r="T339" s="3"/>
      <c r="U339" s="7"/>
      <c r="V339" s="6" t="s">
        <v>743</v>
      </c>
      <c r="W339" s="13"/>
    </row>
    <row r="340" spans="2:23" ht="238" x14ac:dyDescent="0.2">
      <c r="B340" s="33" t="s">
        <v>646</v>
      </c>
      <c r="C340" s="4" t="s">
        <v>62</v>
      </c>
      <c r="D340" s="7">
        <v>16</v>
      </c>
      <c r="E340" s="7">
        <v>2</v>
      </c>
      <c r="F340" s="4" t="s">
        <v>29</v>
      </c>
      <c r="G340" s="4" t="s">
        <v>28</v>
      </c>
      <c r="H340" s="4" t="s">
        <v>59</v>
      </c>
      <c r="I340" s="13" t="s">
        <v>159</v>
      </c>
      <c r="J340" s="6" t="s">
        <v>7</v>
      </c>
      <c r="K340" s="7">
        <v>12</v>
      </c>
      <c r="L340" s="40">
        <v>1</v>
      </c>
      <c r="M340" s="3" t="s">
        <v>8</v>
      </c>
      <c r="N340" s="17">
        <v>0</v>
      </c>
      <c r="O340" s="19">
        <v>1</v>
      </c>
      <c r="P340" s="4" t="s">
        <v>643</v>
      </c>
      <c r="Q340" s="10">
        <v>1</v>
      </c>
      <c r="R340" s="6"/>
      <c r="S340" s="7"/>
      <c r="T340" s="3"/>
      <c r="U340" s="7"/>
      <c r="V340" s="6" t="s">
        <v>743</v>
      </c>
      <c r="W340" s="13"/>
    </row>
    <row r="341" spans="2:23" ht="238" x14ac:dyDescent="0.2">
      <c r="B341" s="33" t="s">
        <v>647</v>
      </c>
      <c r="C341" s="4" t="s">
        <v>62</v>
      </c>
      <c r="D341" s="7">
        <v>16</v>
      </c>
      <c r="E341" s="7">
        <v>2</v>
      </c>
      <c r="F341" s="4" t="s">
        <v>29</v>
      </c>
      <c r="G341" s="4" t="s">
        <v>28</v>
      </c>
      <c r="H341" s="4" t="s">
        <v>59</v>
      </c>
      <c r="I341" s="13" t="s">
        <v>159</v>
      </c>
      <c r="J341" s="6" t="s">
        <v>7</v>
      </c>
      <c r="K341" s="7">
        <v>12</v>
      </c>
      <c r="L341" s="40">
        <v>1</v>
      </c>
      <c r="M341" s="3" t="s">
        <v>8</v>
      </c>
      <c r="N341" s="17">
        <v>0</v>
      </c>
      <c r="O341" s="19">
        <v>1</v>
      </c>
      <c r="P341" s="4" t="s">
        <v>643</v>
      </c>
      <c r="Q341" s="10">
        <v>1</v>
      </c>
      <c r="R341" s="6"/>
      <c r="S341" s="7"/>
      <c r="T341" s="3"/>
      <c r="U341" s="7"/>
      <c r="V341" s="6" t="s">
        <v>743</v>
      </c>
      <c r="W341" s="13"/>
    </row>
    <row r="342" spans="2:23" ht="238" x14ac:dyDescent="0.2">
      <c r="B342" s="33" t="s">
        <v>648</v>
      </c>
      <c r="C342" s="4" t="s">
        <v>62</v>
      </c>
      <c r="D342" s="7">
        <v>16</v>
      </c>
      <c r="E342" s="7">
        <v>2</v>
      </c>
      <c r="F342" s="4" t="s">
        <v>29</v>
      </c>
      <c r="G342" s="4" t="s">
        <v>28</v>
      </c>
      <c r="H342" s="4" t="s">
        <v>59</v>
      </c>
      <c r="I342" s="13" t="s">
        <v>159</v>
      </c>
      <c r="J342" s="6" t="s">
        <v>7</v>
      </c>
      <c r="K342" s="7">
        <v>12</v>
      </c>
      <c r="L342" s="40">
        <v>1</v>
      </c>
      <c r="M342" s="3" t="s">
        <v>8</v>
      </c>
      <c r="N342" s="17">
        <v>0</v>
      </c>
      <c r="O342" s="19">
        <v>1</v>
      </c>
      <c r="P342" s="4" t="s">
        <v>60</v>
      </c>
      <c r="Q342" s="10">
        <v>1</v>
      </c>
      <c r="R342" s="6"/>
      <c r="S342" s="7"/>
      <c r="T342" s="3"/>
      <c r="U342" s="7"/>
      <c r="V342" s="6" t="s">
        <v>743</v>
      </c>
      <c r="W342" s="13"/>
    </row>
    <row r="343" spans="2:23" ht="34" x14ac:dyDescent="0.2">
      <c r="B343" s="14" t="s">
        <v>774</v>
      </c>
      <c r="C343" s="4" t="s">
        <v>62</v>
      </c>
      <c r="D343" s="7"/>
      <c r="E343" s="7"/>
      <c r="F343" s="3"/>
      <c r="G343" s="3"/>
      <c r="H343" s="4"/>
      <c r="I343" s="37"/>
      <c r="J343" s="14"/>
      <c r="K343" s="42">
        <f ca="1">AVERAGE(OFFSET(INDIRECT(ADDRESS(ROW(), COLUMN())), -10, 0, 5, 1))</f>
        <v>12</v>
      </c>
      <c r="L343" s="42">
        <f ca="1">AVERAGE(OFFSET(INDIRECT(ADDRESS(ROW(), COLUMN())), -10, 0, 5, 1))</f>
        <v>1</v>
      </c>
      <c r="M343" s="3"/>
      <c r="N343" s="42">
        <f ca="1">AVERAGE(OFFSET(INDIRECT(ADDRESS(ROW(), COLUMN())), -10, 0, 5, 1))</f>
        <v>1</v>
      </c>
      <c r="O343" s="19"/>
      <c r="P343" s="4"/>
      <c r="Q343" s="10"/>
      <c r="R343" s="6"/>
      <c r="S343" s="7"/>
      <c r="T343" s="3"/>
      <c r="U343" s="7"/>
      <c r="V343" s="6"/>
      <c r="W343" s="13"/>
    </row>
    <row r="344" spans="2:23" ht="68" x14ac:dyDescent="0.2">
      <c r="B344" s="14" t="s">
        <v>708</v>
      </c>
      <c r="C344" s="4" t="s">
        <v>62</v>
      </c>
      <c r="D344" s="7"/>
      <c r="E344" s="7"/>
      <c r="F344" s="3"/>
      <c r="G344" s="3"/>
      <c r="H344" s="4"/>
      <c r="I344" s="13" t="s">
        <v>159</v>
      </c>
      <c r="J344" s="14"/>
      <c r="K344" s="7"/>
      <c r="L344" s="10"/>
      <c r="M344" s="3"/>
      <c r="N344" s="17"/>
      <c r="O344" s="42">
        <f ca="1">AVERAGE(OFFSET(INDIRECT(ADDRESS(ROW(), COLUMN())), -6, 0, 5, 1))</f>
        <v>1</v>
      </c>
      <c r="P344" s="4"/>
      <c r="Q344" s="42">
        <f ca="1">AVERAGE(OFFSET(INDIRECT(ADDRESS(ROW(), COLUMN())), -6, 0, 5, 1))</f>
        <v>1</v>
      </c>
      <c r="R344" s="6"/>
      <c r="S344" s="7"/>
      <c r="T344" s="3"/>
      <c r="U344" s="7"/>
      <c r="V344" s="6"/>
      <c r="W344" s="13"/>
    </row>
    <row r="345" spans="2:23" ht="136" x14ac:dyDescent="0.2">
      <c r="B345" s="32" t="s">
        <v>384</v>
      </c>
      <c r="C345" s="4" t="s">
        <v>141</v>
      </c>
      <c r="D345" s="7">
        <v>201</v>
      </c>
      <c r="E345" s="7">
        <v>2</v>
      </c>
      <c r="F345" s="4" t="s">
        <v>142</v>
      </c>
      <c r="G345" s="4" t="s">
        <v>18</v>
      </c>
      <c r="H345" s="4" t="s">
        <v>653</v>
      </c>
      <c r="I345" s="13" t="s">
        <v>3</v>
      </c>
      <c r="J345" s="4" t="s">
        <v>124</v>
      </c>
      <c r="K345" s="7">
        <v>8</v>
      </c>
      <c r="L345" s="40">
        <v>1</v>
      </c>
      <c r="M345" s="3" t="s">
        <v>4</v>
      </c>
      <c r="N345" s="17">
        <v>1</v>
      </c>
      <c r="O345" s="19"/>
      <c r="P345" s="4"/>
      <c r="Q345" s="10"/>
      <c r="R345" s="6"/>
      <c r="S345" s="7"/>
      <c r="T345" s="3"/>
      <c r="U345" s="7"/>
      <c r="V345" s="6"/>
      <c r="W345" s="13"/>
    </row>
    <row r="346" spans="2:23" ht="51" x14ac:dyDescent="0.2">
      <c r="B346" s="32" t="s">
        <v>649</v>
      </c>
      <c r="C346" s="4" t="s">
        <v>141</v>
      </c>
      <c r="D346" s="7">
        <v>201</v>
      </c>
      <c r="E346" s="7">
        <v>2</v>
      </c>
      <c r="F346" s="4" t="s">
        <v>142</v>
      </c>
      <c r="G346" s="4" t="s">
        <v>18</v>
      </c>
      <c r="H346" s="4" t="s">
        <v>653</v>
      </c>
      <c r="I346" s="13" t="s">
        <v>3</v>
      </c>
      <c r="J346" s="4" t="s">
        <v>11</v>
      </c>
      <c r="K346" s="7">
        <v>3</v>
      </c>
      <c r="L346" s="40">
        <v>1</v>
      </c>
      <c r="M346" s="3" t="s">
        <v>4</v>
      </c>
      <c r="N346" s="17">
        <v>1</v>
      </c>
      <c r="O346" s="19"/>
      <c r="P346" s="4"/>
      <c r="Q346" s="10"/>
      <c r="R346" s="6"/>
      <c r="S346" s="7"/>
      <c r="T346" s="3"/>
      <c r="U346" s="7"/>
      <c r="V346" s="6"/>
      <c r="W346" s="13"/>
    </row>
    <row r="347" spans="2:23" ht="136" x14ac:dyDescent="0.2">
      <c r="B347" s="32" t="s">
        <v>650</v>
      </c>
      <c r="C347" s="4" t="s">
        <v>141</v>
      </c>
      <c r="D347" s="7">
        <v>201</v>
      </c>
      <c r="E347" s="7">
        <v>2</v>
      </c>
      <c r="F347" s="4" t="s">
        <v>142</v>
      </c>
      <c r="G347" s="4" t="s">
        <v>18</v>
      </c>
      <c r="H347" s="4" t="s">
        <v>653</v>
      </c>
      <c r="I347" s="13" t="s">
        <v>3</v>
      </c>
      <c r="J347" s="4" t="s">
        <v>124</v>
      </c>
      <c r="K347" s="7">
        <v>8</v>
      </c>
      <c r="L347" s="40">
        <v>1</v>
      </c>
      <c r="M347" s="3" t="s">
        <v>4</v>
      </c>
      <c r="N347" s="17">
        <v>1</v>
      </c>
      <c r="O347" s="19"/>
      <c r="P347" s="4"/>
      <c r="Q347" s="10"/>
      <c r="R347" s="6"/>
      <c r="S347" s="7"/>
      <c r="T347" s="3"/>
      <c r="U347" s="7"/>
      <c r="V347" s="6"/>
      <c r="W347" s="13"/>
    </row>
    <row r="348" spans="2:23" ht="51" x14ac:dyDescent="0.2">
      <c r="B348" s="32" t="s">
        <v>651</v>
      </c>
      <c r="C348" s="4" t="s">
        <v>141</v>
      </c>
      <c r="D348" s="7">
        <v>201</v>
      </c>
      <c r="E348" s="7">
        <v>2</v>
      </c>
      <c r="F348" s="4" t="s">
        <v>142</v>
      </c>
      <c r="G348" s="4" t="s">
        <v>18</v>
      </c>
      <c r="H348" s="4" t="s">
        <v>653</v>
      </c>
      <c r="I348" s="13" t="s">
        <v>3</v>
      </c>
      <c r="J348" s="4" t="s">
        <v>11</v>
      </c>
      <c r="K348" s="7">
        <v>3</v>
      </c>
      <c r="L348" s="40">
        <v>1</v>
      </c>
      <c r="M348" s="3" t="s">
        <v>4</v>
      </c>
      <c r="N348" s="17">
        <v>1</v>
      </c>
      <c r="O348" s="19"/>
      <c r="P348" s="4"/>
      <c r="Q348" s="10"/>
      <c r="R348" s="6"/>
      <c r="S348" s="7"/>
      <c r="T348" s="3"/>
      <c r="U348" s="7"/>
      <c r="V348" s="6"/>
      <c r="W348" s="13"/>
    </row>
    <row r="349" spans="2:23" ht="136" x14ac:dyDescent="0.2">
      <c r="B349" s="32" t="s">
        <v>652</v>
      </c>
      <c r="C349" s="4" t="s">
        <v>141</v>
      </c>
      <c r="D349" s="7">
        <v>201</v>
      </c>
      <c r="E349" s="7">
        <v>2</v>
      </c>
      <c r="F349" s="4" t="s">
        <v>142</v>
      </c>
      <c r="G349" s="4" t="s">
        <v>18</v>
      </c>
      <c r="H349" s="4" t="s">
        <v>653</v>
      </c>
      <c r="I349" s="13" t="s">
        <v>3</v>
      </c>
      <c r="J349" s="4" t="s">
        <v>124</v>
      </c>
      <c r="K349" s="7">
        <v>8</v>
      </c>
      <c r="L349" s="40">
        <v>1</v>
      </c>
      <c r="M349" s="3" t="s">
        <v>4</v>
      </c>
      <c r="N349" s="17">
        <v>1</v>
      </c>
      <c r="O349" s="19"/>
      <c r="P349" s="4"/>
      <c r="Q349" s="10"/>
      <c r="R349" s="6"/>
      <c r="S349" s="7"/>
      <c r="T349" s="3"/>
      <c r="U349" s="7"/>
      <c r="V349" s="6"/>
      <c r="W349" s="13"/>
    </row>
    <row r="350" spans="2:23" ht="136" x14ac:dyDescent="0.2">
      <c r="B350" s="34" t="s">
        <v>385</v>
      </c>
      <c r="C350" s="4" t="s">
        <v>141</v>
      </c>
      <c r="D350" s="7">
        <v>201</v>
      </c>
      <c r="E350" s="7">
        <v>2</v>
      </c>
      <c r="F350" s="4" t="s">
        <v>142</v>
      </c>
      <c r="G350" s="4" t="s">
        <v>36</v>
      </c>
      <c r="H350" s="4" t="s">
        <v>654</v>
      </c>
      <c r="I350" s="13" t="s">
        <v>161</v>
      </c>
      <c r="J350" s="6" t="s">
        <v>124</v>
      </c>
      <c r="K350" s="7">
        <v>8</v>
      </c>
      <c r="L350" s="40">
        <v>1</v>
      </c>
      <c r="M350" s="3" t="s">
        <v>8</v>
      </c>
      <c r="N350" s="17">
        <v>0</v>
      </c>
      <c r="O350" s="19">
        <v>1</v>
      </c>
      <c r="P350" s="4" t="s">
        <v>55</v>
      </c>
      <c r="Q350" s="10">
        <v>1</v>
      </c>
      <c r="R350" s="6" t="s">
        <v>11</v>
      </c>
      <c r="S350" s="10">
        <v>3</v>
      </c>
      <c r="T350" s="4" t="s">
        <v>4</v>
      </c>
      <c r="U350" s="7">
        <v>1</v>
      </c>
      <c r="V350" s="6" t="s">
        <v>744</v>
      </c>
      <c r="W350" s="13"/>
    </row>
    <row r="351" spans="2:23" ht="136" x14ac:dyDescent="0.2">
      <c r="B351" s="34" t="s">
        <v>655</v>
      </c>
      <c r="C351" s="4" t="s">
        <v>141</v>
      </c>
      <c r="D351" s="7">
        <v>201</v>
      </c>
      <c r="E351" s="7">
        <v>2</v>
      </c>
      <c r="F351" s="4" t="s">
        <v>142</v>
      </c>
      <c r="G351" s="4" t="s">
        <v>36</v>
      </c>
      <c r="H351" s="4" t="s">
        <v>654</v>
      </c>
      <c r="I351" s="13" t="s">
        <v>161</v>
      </c>
      <c r="J351" s="6" t="s">
        <v>124</v>
      </c>
      <c r="K351" s="7">
        <v>8</v>
      </c>
      <c r="L351" s="40">
        <v>1</v>
      </c>
      <c r="M351" s="3" t="s">
        <v>8</v>
      </c>
      <c r="N351" s="17">
        <v>0</v>
      </c>
      <c r="O351" s="19">
        <v>1</v>
      </c>
      <c r="P351" s="4" t="s">
        <v>55</v>
      </c>
      <c r="Q351" s="10">
        <v>1</v>
      </c>
      <c r="R351" s="6" t="s">
        <v>11</v>
      </c>
      <c r="S351" s="10">
        <v>3</v>
      </c>
      <c r="T351" s="4" t="s">
        <v>4</v>
      </c>
      <c r="U351" s="7">
        <v>1</v>
      </c>
      <c r="V351" s="6" t="s">
        <v>744</v>
      </c>
      <c r="W351" s="13"/>
    </row>
    <row r="352" spans="2:23" ht="136" x14ac:dyDescent="0.2">
      <c r="B352" s="34" t="s">
        <v>656</v>
      </c>
      <c r="C352" s="4" t="s">
        <v>141</v>
      </c>
      <c r="D352" s="7">
        <v>201</v>
      </c>
      <c r="E352" s="7">
        <v>2</v>
      </c>
      <c r="F352" s="4" t="s">
        <v>142</v>
      </c>
      <c r="G352" s="4" t="s">
        <v>36</v>
      </c>
      <c r="H352" s="4" t="s">
        <v>654</v>
      </c>
      <c r="I352" s="13" t="s">
        <v>161</v>
      </c>
      <c r="J352" s="6" t="s">
        <v>124</v>
      </c>
      <c r="K352" s="7">
        <v>8</v>
      </c>
      <c r="L352" s="40">
        <v>1</v>
      </c>
      <c r="M352" s="3" t="s">
        <v>8</v>
      </c>
      <c r="N352" s="17">
        <v>0</v>
      </c>
      <c r="O352" s="19">
        <v>1</v>
      </c>
      <c r="P352" s="4" t="s">
        <v>55</v>
      </c>
      <c r="Q352" s="10">
        <v>1</v>
      </c>
      <c r="R352" s="6" t="s">
        <v>11</v>
      </c>
      <c r="S352" s="10">
        <v>3</v>
      </c>
      <c r="T352" s="4" t="s">
        <v>4</v>
      </c>
      <c r="U352" s="7">
        <v>1</v>
      </c>
      <c r="V352" s="6" t="s">
        <v>744</v>
      </c>
      <c r="W352" s="13"/>
    </row>
    <row r="353" spans="2:23" ht="136" x14ac:dyDescent="0.2">
      <c r="B353" s="34" t="s">
        <v>657</v>
      </c>
      <c r="C353" s="4" t="s">
        <v>141</v>
      </c>
      <c r="D353" s="7">
        <v>201</v>
      </c>
      <c r="E353" s="7">
        <v>2</v>
      </c>
      <c r="F353" s="4" t="s">
        <v>142</v>
      </c>
      <c r="G353" s="4" t="s">
        <v>36</v>
      </c>
      <c r="H353" s="4" t="s">
        <v>654</v>
      </c>
      <c r="I353" s="13" t="s">
        <v>161</v>
      </c>
      <c r="J353" s="6" t="s">
        <v>124</v>
      </c>
      <c r="K353" s="7">
        <v>8</v>
      </c>
      <c r="L353" s="40">
        <v>1</v>
      </c>
      <c r="M353" s="3" t="s">
        <v>8</v>
      </c>
      <c r="N353" s="17">
        <v>0</v>
      </c>
      <c r="O353" s="19">
        <v>1</v>
      </c>
      <c r="P353" s="4" t="s">
        <v>55</v>
      </c>
      <c r="Q353" s="44">
        <v>0</v>
      </c>
      <c r="R353" s="6" t="s">
        <v>3</v>
      </c>
      <c r="S353" s="10" t="s">
        <v>3</v>
      </c>
      <c r="T353" s="4" t="s">
        <v>3</v>
      </c>
      <c r="U353" s="7">
        <v>0</v>
      </c>
      <c r="V353" s="6" t="s">
        <v>744</v>
      </c>
      <c r="W353" s="13" t="s">
        <v>660</v>
      </c>
    </row>
    <row r="354" spans="2:23" ht="136" x14ac:dyDescent="0.2">
      <c r="B354" s="34" t="s">
        <v>658</v>
      </c>
      <c r="C354" s="4" t="s">
        <v>141</v>
      </c>
      <c r="D354" s="7">
        <v>201</v>
      </c>
      <c r="E354" s="7">
        <v>2</v>
      </c>
      <c r="F354" s="4" t="s">
        <v>142</v>
      </c>
      <c r="G354" s="4" t="s">
        <v>36</v>
      </c>
      <c r="H354" s="4" t="s">
        <v>654</v>
      </c>
      <c r="I354" s="13" t="s">
        <v>161</v>
      </c>
      <c r="J354" s="6" t="s">
        <v>124</v>
      </c>
      <c r="K354" s="7">
        <v>8</v>
      </c>
      <c r="L354" s="40">
        <v>1</v>
      </c>
      <c r="M354" s="3" t="s">
        <v>8</v>
      </c>
      <c r="N354" s="17">
        <v>0</v>
      </c>
      <c r="O354" s="19">
        <v>1</v>
      </c>
      <c r="P354" s="4" t="s">
        <v>659</v>
      </c>
      <c r="Q354" s="10">
        <v>1</v>
      </c>
      <c r="R354" s="6" t="s">
        <v>11</v>
      </c>
      <c r="S354" s="10">
        <v>3</v>
      </c>
      <c r="T354" s="4" t="s">
        <v>4</v>
      </c>
      <c r="U354" s="7">
        <v>1</v>
      </c>
      <c r="V354" s="6" t="s">
        <v>744</v>
      </c>
      <c r="W354" s="13"/>
    </row>
    <row r="355" spans="2:23" ht="153" x14ac:dyDescent="0.2">
      <c r="B355" s="34" t="s">
        <v>386</v>
      </c>
      <c r="C355" s="4" t="s">
        <v>661</v>
      </c>
      <c r="D355" s="4">
        <v>201</v>
      </c>
      <c r="E355" s="7">
        <v>2</v>
      </c>
      <c r="F355" s="4" t="s">
        <v>142</v>
      </c>
      <c r="G355" s="4" t="s">
        <v>36</v>
      </c>
      <c r="H355" s="4" t="s">
        <v>662</v>
      </c>
      <c r="I355" s="13" t="s">
        <v>162</v>
      </c>
      <c r="J355" s="6" t="s">
        <v>11</v>
      </c>
      <c r="K355" s="7">
        <v>3</v>
      </c>
      <c r="L355" s="40">
        <v>1</v>
      </c>
      <c r="M355" s="3" t="s">
        <v>8</v>
      </c>
      <c r="N355" s="17">
        <v>0</v>
      </c>
      <c r="O355" s="19">
        <v>1</v>
      </c>
      <c r="P355" s="4" t="s">
        <v>56</v>
      </c>
      <c r="Q355" s="10">
        <v>1</v>
      </c>
      <c r="R355" s="6" t="s">
        <v>125</v>
      </c>
      <c r="S355" s="7">
        <v>8</v>
      </c>
      <c r="T355" s="3" t="s">
        <v>4</v>
      </c>
      <c r="U355" s="7">
        <v>1</v>
      </c>
      <c r="V355" s="6" t="s">
        <v>745</v>
      </c>
      <c r="W355" s="13"/>
    </row>
    <row r="356" spans="2:23" ht="153" x14ac:dyDescent="0.2">
      <c r="B356" s="34" t="s">
        <v>663</v>
      </c>
      <c r="C356" s="4" t="s">
        <v>661</v>
      </c>
      <c r="D356" s="4">
        <v>201</v>
      </c>
      <c r="E356" s="7">
        <v>2</v>
      </c>
      <c r="F356" s="4" t="s">
        <v>142</v>
      </c>
      <c r="G356" s="4" t="s">
        <v>36</v>
      </c>
      <c r="H356" s="4" t="s">
        <v>662</v>
      </c>
      <c r="I356" s="13" t="s">
        <v>162</v>
      </c>
      <c r="J356" s="6" t="s">
        <v>11</v>
      </c>
      <c r="K356" s="7">
        <v>3</v>
      </c>
      <c r="L356" s="40">
        <v>1</v>
      </c>
      <c r="M356" s="3" t="s">
        <v>8</v>
      </c>
      <c r="N356" s="17">
        <v>0</v>
      </c>
      <c r="O356" s="19">
        <v>1</v>
      </c>
      <c r="P356" s="4" t="s">
        <v>56</v>
      </c>
      <c r="Q356" s="10">
        <v>1</v>
      </c>
      <c r="R356" s="6" t="s">
        <v>125</v>
      </c>
      <c r="S356" s="7">
        <v>8</v>
      </c>
      <c r="T356" s="3" t="s">
        <v>4</v>
      </c>
      <c r="U356" s="7">
        <v>1</v>
      </c>
      <c r="V356" s="6" t="s">
        <v>745</v>
      </c>
      <c r="W356" s="13"/>
    </row>
    <row r="357" spans="2:23" ht="153" x14ac:dyDescent="0.2">
      <c r="B357" s="34" t="s">
        <v>664</v>
      </c>
      <c r="C357" s="4" t="s">
        <v>661</v>
      </c>
      <c r="D357" s="4">
        <v>201</v>
      </c>
      <c r="E357" s="7">
        <v>2</v>
      </c>
      <c r="F357" s="4" t="s">
        <v>142</v>
      </c>
      <c r="G357" s="4" t="s">
        <v>36</v>
      </c>
      <c r="H357" s="4" t="s">
        <v>662</v>
      </c>
      <c r="I357" s="13" t="s">
        <v>162</v>
      </c>
      <c r="J357" s="6" t="s">
        <v>11</v>
      </c>
      <c r="K357" s="7">
        <v>3</v>
      </c>
      <c r="L357" s="40">
        <v>1</v>
      </c>
      <c r="M357" s="3" t="s">
        <v>8</v>
      </c>
      <c r="N357" s="17">
        <v>0</v>
      </c>
      <c r="O357" s="19">
        <v>1</v>
      </c>
      <c r="P357" s="4" t="s">
        <v>56</v>
      </c>
      <c r="Q357" s="10">
        <v>1</v>
      </c>
      <c r="R357" s="6" t="s">
        <v>125</v>
      </c>
      <c r="S357" s="7">
        <v>8</v>
      </c>
      <c r="T357" s="3" t="s">
        <v>4</v>
      </c>
      <c r="U357" s="7">
        <v>1</v>
      </c>
      <c r="V357" s="6" t="s">
        <v>745</v>
      </c>
      <c r="W357" s="13"/>
    </row>
    <row r="358" spans="2:23" ht="153" x14ac:dyDescent="0.2">
      <c r="B358" s="34" t="s">
        <v>665</v>
      </c>
      <c r="C358" s="4" t="s">
        <v>661</v>
      </c>
      <c r="D358" s="4">
        <v>201</v>
      </c>
      <c r="E358" s="7">
        <v>2</v>
      </c>
      <c r="F358" s="4" t="s">
        <v>142</v>
      </c>
      <c r="G358" s="4" t="s">
        <v>36</v>
      </c>
      <c r="H358" s="4" t="s">
        <v>662</v>
      </c>
      <c r="I358" s="13" t="s">
        <v>162</v>
      </c>
      <c r="J358" s="6" t="s">
        <v>11</v>
      </c>
      <c r="K358" s="7">
        <v>3</v>
      </c>
      <c r="L358" s="40">
        <v>1</v>
      </c>
      <c r="M358" s="3" t="s">
        <v>8</v>
      </c>
      <c r="N358" s="17">
        <v>0</v>
      </c>
      <c r="O358" s="19">
        <v>1</v>
      </c>
      <c r="P358" s="4" t="s">
        <v>56</v>
      </c>
      <c r="Q358" s="10">
        <v>1</v>
      </c>
      <c r="R358" s="6" t="s">
        <v>125</v>
      </c>
      <c r="S358" s="7">
        <v>8</v>
      </c>
      <c r="T358" s="3" t="s">
        <v>4</v>
      </c>
      <c r="U358" s="7">
        <v>1</v>
      </c>
      <c r="V358" s="6" t="s">
        <v>745</v>
      </c>
      <c r="W358" s="13"/>
    </row>
    <row r="359" spans="2:23" ht="153" x14ac:dyDescent="0.2">
      <c r="B359" s="34" t="s">
        <v>666</v>
      </c>
      <c r="C359" s="4" t="s">
        <v>661</v>
      </c>
      <c r="D359" s="4">
        <v>201</v>
      </c>
      <c r="E359" s="7">
        <v>2</v>
      </c>
      <c r="F359" s="4" t="s">
        <v>142</v>
      </c>
      <c r="G359" s="4" t="s">
        <v>36</v>
      </c>
      <c r="H359" s="4" t="s">
        <v>662</v>
      </c>
      <c r="I359" s="13" t="s">
        <v>162</v>
      </c>
      <c r="J359" s="6" t="s">
        <v>11</v>
      </c>
      <c r="K359" s="7">
        <v>3</v>
      </c>
      <c r="L359" s="40">
        <v>1</v>
      </c>
      <c r="M359" s="3" t="s">
        <v>8</v>
      </c>
      <c r="N359" s="17">
        <v>0</v>
      </c>
      <c r="O359" s="19">
        <v>1</v>
      </c>
      <c r="P359" s="4" t="s">
        <v>56</v>
      </c>
      <c r="Q359" s="10">
        <v>1</v>
      </c>
      <c r="R359" s="6" t="s">
        <v>125</v>
      </c>
      <c r="S359" s="7">
        <v>8</v>
      </c>
      <c r="T359" s="3" t="s">
        <v>4</v>
      </c>
      <c r="U359" s="7">
        <v>1</v>
      </c>
      <c r="V359" s="6" t="s">
        <v>745</v>
      </c>
      <c r="W359" s="13"/>
    </row>
    <row r="360" spans="2:23" ht="17" x14ac:dyDescent="0.2">
      <c r="B360" s="14" t="s">
        <v>775</v>
      </c>
      <c r="C360" s="4" t="s">
        <v>141</v>
      </c>
      <c r="D360" s="7"/>
      <c r="E360" s="7"/>
      <c r="F360" s="3"/>
      <c r="G360" s="3"/>
      <c r="H360" s="4"/>
      <c r="I360" s="37"/>
      <c r="J360" s="14"/>
      <c r="K360" s="42">
        <f ca="1">AVERAGE(OFFSET(INDIRECT(ADDRESS(ROW(), COLUMN())), -15, 0, 5, 1))</f>
        <v>6</v>
      </c>
      <c r="L360" s="42">
        <f ca="1">AVERAGE(OFFSET(INDIRECT(ADDRESS(ROW(), COLUMN())), -15, 0, 5, 1))</f>
        <v>1</v>
      </c>
      <c r="M360" s="3"/>
      <c r="N360" s="42">
        <f ca="1">AVERAGE(OFFSET(INDIRECT(ADDRESS(ROW(), COLUMN())), -15, 0, 5, 1))</f>
        <v>1</v>
      </c>
      <c r="O360" s="19"/>
      <c r="P360" s="4"/>
      <c r="Q360" s="10"/>
      <c r="R360" s="6"/>
      <c r="S360" s="7"/>
      <c r="T360" s="3"/>
      <c r="U360" s="7"/>
      <c r="V360" s="6"/>
      <c r="W360" s="13"/>
    </row>
    <row r="361" spans="2:23" ht="68" x14ac:dyDescent="0.2">
      <c r="B361" s="14" t="s">
        <v>709</v>
      </c>
      <c r="C361" s="4" t="s">
        <v>141</v>
      </c>
      <c r="D361" s="7"/>
      <c r="E361" s="7"/>
      <c r="F361" s="3"/>
      <c r="G361" s="3"/>
      <c r="H361" s="4"/>
      <c r="I361" s="13" t="s">
        <v>161</v>
      </c>
      <c r="J361" s="14"/>
      <c r="K361" s="7"/>
      <c r="L361" s="40"/>
      <c r="M361" s="3"/>
      <c r="N361" s="17"/>
      <c r="O361" s="42">
        <f ca="1">AVERAGE(OFFSET(INDIRECT(ADDRESS(ROW(), COLUMN())), -11, 0, 5, 1))</f>
        <v>1</v>
      </c>
      <c r="P361" s="4"/>
      <c r="Q361" s="42">
        <f ca="1">AVERAGE(OFFSET(INDIRECT(ADDRESS(ROW(), COLUMN())), -11, 0, 5, 1))</f>
        <v>0.8</v>
      </c>
      <c r="R361" s="6"/>
      <c r="S361" s="42">
        <f ca="1">AVERAGE(OFFSET(INDIRECT(ADDRESS(ROW(), COLUMN())), -11, 0, 5, 1))</f>
        <v>3</v>
      </c>
      <c r="T361" s="3"/>
      <c r="U361" s="42">
        <f ca="1">AVERAGE(OFFSET(INDIRECT(ADDRESS(ROW(), COLUMN())), -11, 0, 5, 1))</f>
        <v>0.8</v>
      </c>
      <c r="V361" s="6"/>
      <c r="W361" s="13"/>
    </row>
    <row r="362" spans="2:23" ht="51" x14ac:dyDescent="0.2">
      <c r="B362" s="14" t="s">
        <v>710</v>
      </c>
      <c r="C362" s="4" t="s">
        <v>141</v>
      </c>
      <c r="D362" s="7"/>
      <c r="E362" s="7"/>
      <c r="F362" s="3"/>
      <c r="G362" s="3"/>
      <c r="H362" s="4"/>
      <c r="I362" s="13" t="s">
        <v>162</v>
      </c>
      <c r="J362" s="14"/>
      <c r="K362" s="7"/>
      <c r="L362" s="40"/>
      <c r="M362" s="3"/>
      <c r="N362" s="17"/>
      <c r="O362" s="42">
        <f ca="1">AVERAGE(OFFSET(INDIRECT(ADDRESS(ROW(), COLUMN())), -7, 0, 5, 1))</f>
        <v>1</v>
      </c>
      <c r="P362" s="4"/>
      <c r="Q362" s="42">
        <f ca="1">AVERAGE(OFFSET(INDIRECT(ADDRESS(ROW(), COLUMN())), -7, 0, 5, 1))</f>
        <v>1</v>
      </c>
      <c r="R362" s="6"/>
      <c r="S362" s="42">
        <f ca="1">AVERAGE(OFFSET(INDIRECT(ADDRESS(ROW(), COLUMN())), -7, 0, 5, 1))</f>
        <v>8</v>
      </c>
      <c r="T362" s="3"/>
      <c r="U362" s="42">
        <f ca="1">AVERAGE(OFFSET(INDIRECT(ADDRESS(ROW(), COLUMN())), -7, 0, 5, 1))</f>
        <v>1</v>
      </c>
      <c r="V362" s="6"/>
      <c r="W362" s="13"/>
    </row>
    <row r="363" spans="2:23" ht="238" x14ac:dyDescent="0.2">
      <c r="B363" s="32" t="s">
        <v>387</v>
      </c>
      <c r="C363" s="4" t="s">
        <v>120</v>
      </c>
      <c r="D363" s="7">
        <v>214</v>
      </c>
      <c r="E363" s="7">
        <v>4</v>
      </c>
      <c r="F363" s="4" t="s">
        <v>131</v>
      </c>
      <c r="G363" s="4" t="s">
        <v>18</v>
      </c>
      <c r="H363" s="4" t="s">
        <v>671</v>
      </c>
      <c r="I363" s="13" t="s">
        <v>3</v>
      </c>
      <c r="J363" s="6" t="s">
        <v>123</v>
      </c>
      <c r="K363" s="7">
        <v>14</v>
      </c>
      <c r="L363" s="40">
        <v>1</v>
      </c>
      <c r="M363" s="3" t="s">
        <v>126</v>
      </c>
      <c r="N363" s="17">
        <v>1</v>
      </c>
      <c r="O363" s="19"/>
      <c r="P363" s="4"/>
      <c r="Q363" s="10"/>
      <c r="R363" s="6"/>
      <c r="S363" s="7"/>
      <c r="T363" s="3"/>
      <c r="U363" s="7"/>
      <c r="V363" s="6"/>
      <c r="W363" s="13"/>
    </row>
    <row r="364" spans="2:23" ht="153" x14ac:dyDescent="0.2">
      <c r="B364" s="32" t="s">
        <v>667</v>
      </c>
      <c r="C364" s="4" t="s">
        <v>120</v>
      </c>
      <c r="D364" s="7">
        <v>214</v>
      </c>
      <c r="E364" s="7">
        <v>4</v>
      </c>
      <c r="F364" s="4" t="s">
        <v>131</v>
      </c>
      <c r="G364" s="4" t="s">
        <v>18</v>
      </c>
      <c r="H364" s="4" t="s">
        <v>671</v>
      </c>
      <c r="I364" s="13" t="s">
        <v>3</v>
      </c>
      <c r="J364" s="6" t="s">
        <v>121</v>
      </c>
      <c r="K364" s="7">
        <v>9</v>
      </c>
      <c r="L364" s="40">
        <v>1</v>
      </c>
      <c r="M364" s="3" t="s">
        <v>126</v>
      </c>
      <c r="N364" s="17">
        <v>1</v>
      </c>
      <c r="O364" s="19"/>
      <c r="P364" s="4"/>
      <c r="Q364" s="10"/>
      <c r="R364" s="6"/>
      <c r="S364" s="7"/>
      <c r="T364" s="3"/>
      <c r="U364" s="7"/>
      <c r="V364" s="6"/>
      <c r="W364" s="13"/>
    </row>
    <row r="365" spans="2:23" ht="238" x14ac:dyDescent="0.2">
      <c r="B365" s="32" t="s">
        <v>668</v>
      </c>
      <c r="C365" s="4" t="s">
        <v>120</v>
      </c>
      <c r="D365" s="7">
        <v>214</v>
      </c>
      <c r="E365" s="7">
        <v>4</v>
      </c>
      <c r="F365" s="4" t="s">
        <v>131</v>
      </c>
      <c r="G365" s="4" t="s">
        <v>18</v>
      </c>
      <c r="H365" s="4" t="s">
        <v>671</v>
      </c>
      <c r="I365" s="13" t="s">
        <v>3</v>
      </c>
      <c r="J365" s="6" t="s">
        <v>123</v>
      </c>
      <c r="K365" s="7">
        <v>14</v>
      </c>
      <c r="L365" s="40">
        <v>1</v>
      </c>
      <c r="M365" s="3" t="s">
        <v>126</v>
      </c>
      <c r="N365" s="17">
        <v>1</v>
      </c>
      <c r="O365" s="19"/>
      <c r="P365" s="4"/>
      <c r="Q365" s="10"/>
      <c r="R365" s="6"/>
      <c r="S365" s="7"/>
      <c r="T365" s="3"/>
      <c r="U365" s="7"/>
      <c r="V365" s="6"/>
      <c r="W365" s="13"/>
    </row>
    <row r="366" spans="2:23" ht="153" x14ac:dyDescent="0.2">
      <c r="B366" s="32" t="s">
        <v>669</v>
      </c>
      <c r="C366" s="4" t="s">
        <v>120</v>
      </c>
      <c r="D366" s="7">
        <v>214</v>
      </c>
      <c r="E366" s="7">
        <v>4</v>
      </c>
      <c r="F366" s="4" t="s">
        <v>131</v>
      </c>
      <c r="G366" s="4" t="s">
        <v>18</v>
      </c>
      <c r="H366" s="4" t="s">
        <v>671</v>
      </c>
      <c r="I366" s="13" t="s">
        <v>3</v>
      </c>
      <c r="J366" s="6" t="s">
        <v>121</v>
      </c>
      <c r="K366" s="7">
        <v>9</v>
      </c>
      <c r="L366" s="40">
        <v>1</v>
      </c>
      <c r="M366" s="3" t="s">
        <v>126</v>
      </c>
      <c r="N366" s="17">
        <v>1</v>
      </c>
      <c r="O366" s="19"/>
      <c r="P366" s="4"/>
      <c r="Q366" s="10"/>
      <c r="R366" s="6"/>
      <c r="S366" s="7"/>
      <c r="T366" s="3"/>
      <c r="U366" s="7"/>
      <c r="V366" s="6"/>
      <c r="W366" s="13"/>
    </row>
    <row r="367" spans="2:23" ht="238" x14ac:dyDescent="0.2">
      <c r="B367" s="32" t="s">
        <v>670</v>
      </c>
      <c r="C367" s="4" t="s">
        <v>120</v>
      </c>
      <c r="D367" s="7">
        <v>214</v>
      </c>
      <c r="E367" s="7">
        <v>4</v>
      </c>
      <c r="F367" s="4" t="s">
        <v>131</v>
      </c>
      <c r="G367" s="4" t="s">
        <v>18</v>
      </c>
      <c r="H367" s="4" t="s">
        <v>671</v>
      </c>
      <c r="I367" s="13" t="s">
        <v>3</v>
      </c>
      <c r="J367" s="6" t="s">
        <v>123</v>
      </c>
      <c r="K367" s="7">
        <v>14</v>
      </c>
      <c r="L367" s="40">
        <v>1</v>
      </c>
      <c r="M367" s="3" t="s">
        <v>126</v>
      </c>
      <c r="N367" s="17">
        <v>1</v>
      </c>
      <c r="O367" s="19"/>
      <c r="P367" s="4"/>
      <c r="Q367" s="10"/>
      <c r="R367" s="6"/>
      <c r="S367" s="7"/>
      <c r="T367" s="3"/>
      <c r="U367" s="7"/>
      <c r="V367" s="6"/>
      <c r="W367" s="13"/>
    </row>
    <row r="368" spans="2:23" ht="238" x14ac:dyDescent="0.2">
      <c r="B368" s="34" t="s">
        <v>388</v>
      </c>
      <c r="C368" s="4" t="s">
        <v>673</v>
      </c>
      <c r="D368" s="7">
        <v>214</v>
      </c>
      <c r="E368" s="7">
        <v>4</v>
      </c>
      <c r="F368" s="4" t="s">
        <v>131</v>
      </c>
      <c r="G368" s="4" t="s">
        <v>36</v>
      </c>
      <c r="H368" s="4" t="s">
        <v>672</v>
      </c>
      <c r="I368" s="13" t="s">
        <v>163</v>
      </c>
      <c r="J368" s="6" t="s">
        <v>121</v>
      </c>
      <c r="K368" s="7">
        <v>9</v>
      </c>
      <c r="L368" s="40">
        <v>1</v>
      </c>
      <c r="M368" s="3" t="s">
        <v>127</v>
      </c>
      <c r="N368" s="17">
        <v>0</v>
      </c>
      <c r="O368" s="19">
        <v>1</v>
      </c>
      <c r="P368" s="4" t="s">
        <v>122</v>
      </c>
      <c r="Q368" s="10">
        <v>1</v>
      </c>
      <c r="R368" s="6" t="s">
        <v>678</v>
      </c>
      <c r="S368" s="7">
        <v>13</v>
      </c>
      <c r="T368" s="3" t="s">
        <v>679</v>
      </c>
      <c r="U368" s="41">
        <v>0</v>
      </c>
      <c r="V368" s="6" t="s">
        <v>746</v>
      </c>
      <c r="W368" s="13" t="s">
        <v>680</v>
      </c>
    </row>
    <row r="369" spans="2:23" ht="255" x14ac:dyDescent="0.2">
      <c r="B369" s="34" t="s">
        <v>674</v>
      </c>
      <c r="C369" s="4" t="s">
        <v>120</v>
      </c>
      <c r="D369" s="7">
        <v>214</v>
      </c>
      <c r="E369" s="7">
        <v>4</v>
      </c>
      <c r="F369" s="4" t="s">
        <v>131</v>
      </c>
      <c r="G369" s="4" t="s">
        <v>36</v>
      </c>
      <c r="H369" s="4" t="s">
        <v>672</v>
      </c>
      <c r="I369" s="13" t="s">
        <v>163</v>
      </c>
      <c r="J369" s="6" t="s">
        <v>121</v>
      </c>
      <c r="K369" s="7">
        <v>9</v>
      </c>
      <c r="L369" s="40">
        <v>1</v>
      </c>
      <c r="M369" s="3" t="s">
        <v>127</v>
      </c>
      <c r="N369" s="17">
        <v>0</v>
      </c>
      <c r="O369" s="19">
        <v>1</v>
      </c>
      <c r="P369" s="4" t="s">
        <v>122</v>
      </c>
      <c r="Q369" s="10">
        <v>1</v>
      </c>
      <c r="R369" s="6" t="s">
        <v>123</v>
      </c>
      <c r="S369" s="7">
        <v>14</v>
      </c>
      <c r="T369" s="3" t="s">
        <v>126</v>
      </c>
      <c r="U369" s="7">
        <v>1</v>
      </c>
      <c r="V369" s="6" t="s">
        <v>746</v>
      </c>
      <c r="W369" s="13"/>
    </row>
    <row r="370" spans="2:23" ht="238" x14ac:dyDescent="0.2">
      <c r="B370" s="34" t="s">
        <v>675</v>
      </c>
      <c r="C370" s="4" t="s">
        <v>120</v>
      </c>
      <c r="D370" s="7">
        <v>214</v>
      </c>
      <c r="E370" s="7">
        <v>4</v>
      </c>
      <c r="F370" s="4" t="s">
        <v>131</v>
      </c>
      <c r="G370" s="4" t="s">
        <v>36</v>
      </c>
      <c r="H370" s="4" t="s">
        <v>672</v>
      </c>
      <c r="I370" s="13" t="s">
        <v>163</v>
      </c>
      <c r="J370" s="6" t="s">
        <v>121</v>
      </c>
      <c r="K370" s="7">
        <v>9</v>
      </c>
      <c r="L370" s="40">
        <v>1</v>
      </c>
      <c r="M370" s="3" t="s">
        <v>127</v>
      </c>
      <c r="N370" s="17">
        <v>0</v>
      </c>
      <c r="O370" s="19">
        <v>1</v>
      </c>
      <c r="P370" s="4" t="s">
        <v>122</v>
      </c>
      <c r="Q370" s="10">
        <v>1</v>
      </c>
      <c r="R370" s="6" t="s">
        <v>678</v>
      </c>
      <c r="S370" s="7">
        <v>13</v>
      </c>
      <c r="T370" s="3" t="s">
        <v>679</v>
      </c>
      <c r="U370" s="41">
        <v>0</v>
      </c>
      <c r="V370" s="6" t="s">
        <v>746</v>
      </c>
      <c r="W370" s="13" t="s">
        <v>680</v>
      </c>
    </row>
    <row r="371" spans="2:23" ht="255" x14ac:dyDescent="0.2">
      <c r="B371" s="34" t="s">
        <v>676</v>
      </c>
      <c r="C371" s="4" t="s">
        <v>120</v>
      </c>
      <c r="D371" s="7">
        <v>214</v>
      </c>
      <c r="E371" s="7">
        <v>4</v>
      </c>
      <c r="F371" s="4" t="s">
        <v>131</v>
      </c>
      <c r="G371" s="4" t="s">
        <v>36</v>
      </c>
      <c r="H371" s="4" t="s">
        <v>672</v>
      </c>
      <c r="I371" s="13" t="s">
        <v>163</v>
      </c>
      <c r="J371" s="6" t="s">
        <v>121</v>
      </c>
      <c r="K371" s="7">
        <v>9</v>
      </c>
      <c r="L371" s="40">
        <v>1</v>
      </c>
      <c r="M371" s="3" t="s">
        <v>127</v>
      </c>
      <c r="N371" s="17">
        <v>0</v>
      </c>
      <c r="O371" s="19">
        <v>1</v>
      </c>
      <c r="P371" s="4" t="s">
        <v>122</v>
      </c>
      <c r="Q371" s="10">
        <v>1</v>
      </c>
      <c r="R371" s="6" t="s">
        <v>123</v>
      </c>
      <c r="S371" s="7">
        <v>14</v>
      </c>
      <c r="T371" s="3" t="s">
        <v>126</v>
      </c>
      <c r="U371" s="7">
        <v>1</v>
      </c>
      <c r="V371" s="6" t="s">
        <v>746</v>
      </c>
      <c r="W371" s="13"/>
    </row>
    <row r="372" spans="2:23" ht="255" x14ac:dyDescent="0.2">
      <c r="B372" s="34" t="s">
        <v>677</v>
      </c>
      <c r="C372" s="4" t="s">
        <v>120</v>
      </c>
      <c r="D372" s="7">
        <v>214</v>
      </c>
      <c r="E372" s="7">
        <v>4</v>
      </c>
      <c r="F372" s="4" t="s">
        <v>131</v>
      </c>
      <c r="G372" s="4" t="s">
        <v>36</v>
      </c>
      <c r="H372" s="4" t="s">
        <v>672</v>
      </c>
      <c r="I372" s="13" t="s">
        <v>163</v>
      </c>
      <c r="J372" s="6" t="s">
        <v>121</v>
      </c>
      <c r="K372" s="7">
        <v>9</v>
      </c>
      <c r="L372" s="40">
        <v>1</v>
      </c>
      <c r="M372" s="3" t="s">
        <v>127</v>
      </c>
      <c r="N372" s="17">
        <v>0</v>
      </c>
      <c r="O372" s="19">
        <v>1</v>
      </c>
      <c r="P372" s="4" t="s">
        <v>122</v>
      </c>
      <c r="Q372" s="10">
        <v>1</v>
      </c>
      <c r="R372" s="6" t="s">
        <v>123</v>
      </c>
      <c r="S372" s="7">
        <v>13</v>
      </c>
      <c r="T372" s="3" t="s">
        <v>679</v>
      </c>
      <c r="U372" s="41">
        <v>0</v>
      </c>
      <c r="V372" s="6" t="s">
        <v>746</v>
      </c>
      <c r="W372" s="13" t="s">
        <v>680</v>
      </c>
    </row>
    <row r="373" spans="2:23" ht="238" x14ac:dyDescent="0.2">
      <c r="B373" s="34" t="s">
        <v>389</v>
      </c>
      <c r="C373" s="4" t="s">
        <v>681</v>
      </c>
      <c r="D373" s="7">
        <v>214</v>
      </c>
      <c r="E373" s="7">
        <v>4</v>
      </c>
      <c r="F373" s="4" t="s">
        <v>131</v>
      </c>
      <c r="G373" s="4" t="s">
        <v>36</v>
      </c>
      <c r="H373" s="4"/>
      <c r="I373" s="13" t="s">
        <v>170</v>
      </c>
      <c r="J373" s="6" t="s">
        <v>123</v>
      </c>
      <c r="K373" s="7">
        <v>14</v>
      </c>
      <c r="L373" s="40">
        <v>1</v>
      </c>
      <c r="M373" s="3" t="s">
        <v>127</v>
      </c>
      <c r="N373" s="17">
        <v>0</v>
      </c>
      <c r="O373" s="19">
        <v>1</v>
      </c>
      <c r="P373" s="4" t="s">
        <v>140</v>
      </c>
      <c r="Q373" s="10">
        <v>1</v>
      </c>
      <c r="R373" s="6" t="s">
        <v>121</v>
      </c>
      <c r="S373" s="7">
        <v>9</v>
      </c>
      <c r="T373" s="3" t="s">
        <v>126</v>
      </c>
      <c r="U373" s="7">
        <v>1</v>
      </c>
      <c r="V373" s="6" t="s">
        <v>747</v>
      </c>
      <c r="W373" s="13"/>
    </row>
    <row r="374" spans="2:23" ht="238" x14ac:dyDescent="0.2">
      <c r="B374" s="34" t="s">
        <v>682</v>
      </c>
      <c r="C374" s="4" t="s">
        <v>681</v>
      </c>
      <c r="D374" s="7">
        <v>214</v>
      </c>
      <c r="E374" s="7">
        <v>4</v>
      </c>
      <c r="F374" s="4" t="s">
        <v>131</v>
      </c>
      <c r="G374" s="4" t="s">
        <v>36</v>
      </c>
      <c r="H374" s="4"/>
      <c r="I374" s="13" t="s">
        <v>170</v>
      </c>
      <c r="J374" s="6" t="s">
        <v>123</v>
      </c>
      <c r="K374" s="7">
        <v>14</v>
      </c>
      <c r="L374" s="40">
        <v>1</v>
      </c>
      <c r="M374" s="3" t="s">
        <v>127</v>
      </c>
      <c r="N374" s="17">
        <v>0</v>
      </c>
      <c r="O374" s="19">
        <v>1</v>
      </c>
      <c r="P374" s="4" t="s">
        <v>686</v>
      </c>
      <c r="Q374" s="10">
        <v>1</v>
      </c>
      <c r="R374" s="6" t="s">
        <v>121</v>
      </c>
      <c r="S374" s="7">
        <v>9</v>
      </c>
      <c r="T374" s="3" t="s">
        <v>126</v>
      </c>
      <c r="U374" s="7">
        <v>1</v>
      </c>
      <c r="V374" s="6" t="s">
        <v>747</v>
      </c>
      <c r="W374" s="13"/>
    </row>
    <row r="375" spans="2:23" ht="238" x14ac:dyDescent="0.2">
      <c r="B375" s="34" t="s">
        <v>683</v>
      </c>
      <c r="C375" s="4" t="s">
        <v>681</v>
      </c>
      <c r="D375" s="7">
        <v>214</v>
      </c>
      <c r="E375" s="7">
        <v>4</v>
      </c>
      <c r="F375" s="4" t="s">
        <v>131</v>
      </c>
      <c r="G375" s="4" t="s">
        <v>36</v>
      </c>
      <c r="H375" s="4"/>
      <c r="I375" s="13" t="s">
        <v>170</v>
      </c>
      <c r="J375" s="6" t="s">
        <v>123</v>
      </c>
      <c r="K375" s="7">
        <v>14</v>
      </c>
      <c r="L375" s="40">
        <v>1</v>
      </c>
      <c r="M375" s="3" t="s">
        <v>127</v>
      </c>
      <c r="N375" s="17">
        <v>0</v>
      </c>
      <c r="O375" s="19">
        <v>1</v>
      </c>
      <c r="P375" s="4" t="s">
        <v>140</v>
      </c>
      <c r="Q375" s="10">
        <v>1</v>
      </c>
      <c r="R375" s="6" t="s">
        <v>121</v>
      </c>
      <c r="S375" s="7">
        <v>9</v>
      </c>
      <c r="T375" s="3" t="s">
        <v>126</v>
      </c>
      <c r="U375" s="7">
        <v>1</v>
      </c>
      <c r="V375" s="6" t="s">
        <v>747</v>
      </c>
      <c r="W375" s="13"/>
    </row>
    <row r="376" spans="2:23" ht="238" x14ac:dyDescent="0.2">
      <c r="B376" s="34" t="s">
        <v>684</v>
      </c>
      <c r="C376" s="4" t="s">
        <v>681</v>
      </c>
      <c r="D376" s="7">
        <v>214</v>
      </c>
      <c r="E376" s="7">
        <v>4</v>
      </c>
      <c r="F376" s="4" t="s">
        <v>131</v>
      </c>
      <c r="G376" s="4" t="s">
        <v>36</v>
      </c>
      <c r="H376" s="4"/>
      <c r="I376" s="13" t="s">
        <v>170</v>
      </c>
      <c r="J376" s="6" t="s">
        <v>123</v>
      </c>
      <c r="K376" s="7">
        <v>14</v>
      </c>
      <c r="L376" s="40">
        <v>1</v>
      </c>
      <c r="M376" s="3" t="s">
        <v>127</v>
      </c>
      <c r="N376" s="17">
        <v>0</v>
      </c>
      <c r="O376" s="19">
        <v>1</v>
      </c>
      <c r="P376" s="4" t="s">
        <v>140</v>
      </c>
      <c r="Q376" s="10">
        <v>1</v>
      </c>
      <c r="R376" s="6" t="s">
        <v>121</v>
      </c>
      <c r="S376" s="7">
        <v>9</v>
      </c>
      <c r="T376" s="3" t="s">
        <v>126</v>
      </c>
      <c r="U376" s="7">
        <v>1</v>
      </c>
      <c r="V376" s="6" t="s">
        <v>747</v>
      </c>
      <c r="W376" s="13"/>
    </row>
    <row r="377" spans="2:23" ht="238" x14ac:dyDescent="0.2">
      <c r="B377" s="34" t="s">
        <v>685</v>
      </c>
      <c r="C377" s="4" t="s">
        <v>681</v>
      </c>
      <c r="D377" s="7">
        <v>214</v>
      </c>
      <c r="E377" s="7">
        <v>4</v>
      </c>
      <c r="F377" s="4" t="s">
        <v>131</v>
      </c>
      <c r="G377" s="4" t="s">
        <v>36</v>
      </c>
      <c r="H377" s="4"/>
      <c r="I377" s="13" t="s">
        <v>170</v>
      </c>
      <c r="J377" s="6" t="s">
        <v>123</v>
      </c>
      <c r="K377" s="7">
        <v>14</v>
      </c>
      <c r="L377" s="40">
        <v>1</v>
      </c>
      <c r="M377" s="3" t="s">
        <v>127</v>
      </c>
      <c r="N377" s="17">
        <v>0</v>
      </c>
      <c r="O377" s="19">
        <v>1</v>
      </c>
      <c r="P377" s="4" t="s">
        <v>140</v>
      </c>
      <c r="Q377" s="10">
        <v>1</v>
      </c>
      <c r="R377" s="6" t="s">
        <v>121</v>
      </c>
      <c r="S377" s="7">
        <v>9</v>
      </c>
      <c r="T377" s="3" t="s">
        <v>126</v>
      </c>
      <c r="U377" s="7">
        <v>1</v>
      </c>
      <c r="V377" s="6" t="s">
        <v>747</v>
      </c>
      <c r="W377" s="13"/>
    </row>
    <row r="378" spans="2:23" ht="51" x14ac:dyDescent="0.2">
      <c r="B378" s="14" t="s">
        <v>776</v>
      </c>
      <c r="C378" s="4" t="s">
        <v>120</v>
      </c>
      <c r="D378" s="7"/>
      <c r="E378" s="7"/>
      <c r="F378" s="3"/>
      <c r="G378" s="3"/>
      <c r="H378" s="4"/>
      <c r="I378" s="37"/>
      <c r="J378" s="14"/>
      <c r="K378" s="42">
        <f ca="1">AVERAGE(OFFSET(INDIRECT(ADDRESS(ROW(), COLUMN())), -15, 0, 5, 1))</f>
        <v>12</v>
      </c>
      <c r="L378" s="42">
        <f ca="1">AVERAGE(OFFSET(INDIRECT(ADDRESS(ROW(), COLUMN())), -15, 0, 5, 1))</f>
        <v>1</v>
      </c>
      <c r="M378" s="3"/>
      <c r="N378" s="42">
        <f ca="1">AVERAGE(OFFSET(INDIRECT(ADDRESS(ROW(), COLUMN())), -15, 0, 5, 1))</f>
        <v>1</v>
      </c>
      <c r="O378" s="19"/>
      <c r="P378" s="4"/>
      <c r="Q378" s="10"/>
      <c r="R378" s="6"/>
      <c r="S378" s="7"/>
      <c r="T378" s="3"/>
      <c r="U378" s="7"/>
      <c r="V378" s="6"/>
      <c r="W378" s="13"/>
    </row>
    <row r="379" spans="2:23" ht="51" x14ac:dyDescent="0.2">
      <c r="B379" s="14" t="s">
        <v>711</v>
      </c>
      <c r="C379" s="4" t="s">
        <v>120</v>
      </c>
      <c r="D379" s="7"/>
      <c r="E379" s="7"/>
      <c r="F379" s="3"/>
      <c r="G379" s="3"/>
      <c r="H379" s="4"/>
      <c r="I379" s="13" t="s">
        <v>163</v>
      </c>
      <c r="J379" s="14"/>
      <c r="K379" s="7"/>
      <c r="L379" s="40"/>
      <c r="M379" s="3"/>
      <c r="N379" s="17"/>
      <c r="O379" s="42">
        <f ca="1">AVERAGE(OFFSET(INDIRECT(ADDRESS(ROW(), COLUMN())), -11, 0, 5, 1))</f>
        <v>1</v>
      </c>
      <c r="P379" s="4"/>
      <c r="Q379" s="42">
        <f ca="1">AVERAGE(OFFSET(INDIRECT(ADDRESS(ROW(), COLUMN())), -11, 0, 5, 1))</f>
        <v>1</v>
      </c>
      <c r="R379" s="6"/>
      <c r="S379" s="42">
        <f ca="1">AVERAGE(OFFSET(INDIRECT(ADDRESS(ROW(), COLUMN())), -11, 0, 5, 1))</f>
        <v>13.4</v>
      </c>
      <c r="T379" s="3"/>
      <c r="U379" s="42">
        <f ca="1">AVERAGE(OFFSET(INDIRECT(ADDRESS(ROW(), COLUMN())), -11, 0, 5, 1))</f>
        <v>0.4</v>
      </c>
      <c r="V379" s="6"/>
      <c r="W379" s="13"/>
    </row>
    <row r="380" spans="2:23" ht="51" x14ac:dyDescent="0.2">
      <c r="B380" s="14" t="s">
        <v>712</v>
      </c>
      <c r="C380" s="4" t="s">
        <v>120</v>
      </c>
      <c r="D380" s="7"/>
      <c r="E380" s="7"/>
      <c r="F380" s="3"/>
      <c r="G380" s="3"/>
      <c r="H380" s="4"/>
      <c r="I380" s="13" t="s">
        <v>170</v>
      </c>
      <c r="J380" s="14"/>
      <c r="K380" s="7"/>
      <c r="L380" s="40"/>
      <c r="M380" s="3"/>
      <c r="N380" s="17"/>
      <c r="O380" s="42">
        <f ca="1">AVERAGE(OFFSET(INDIRECT(ADDRESS(ROW(), COLUMN())), -7, 0, 5, 1))</f>
        <v>1</v>
      </c>
      <c r="P380" s="4"/>
      <c r="Q380" s="42">
        <f ca="1">AVERAGE(OFFSET(INDIRECT(ADDRESS(ROW(), COLUMN())), -7, 0, 5, 1))</f>
        <v>1</v>
      </c>
      <c r="R380" s="6"/>
      <c r="S380" s="42">
        <f ca="1">AVERAGE(OFFSET(INDIRECT(ADDRESS(ROW(), COLUMN())), -7, 0, 5, 1))</f>
        <v>9</v>
      </c>
      <c r="T380" s="3"/>
      <c r="U380" s="42">
        <f ca="1">AVERAGE(OFFSET(INDIRECT(ADDRESS(ROW(), COLUMN())), -7, 0, 5, 1))</f>
        <v>1</v>
      </c>
      <c r="V380" s="6"/>
      <c r="W380" s="13"/>
    </row>
    <row r="381" spans="2:23" ht="170" x14ac:dyDescent="0.2">
      <c r="B381" s="55" t="s">
        <v>390</v>
      </c>
      <c r="C381" s="26" t="s">
        <v>66</v>
      </c>
      <c r="D381" s="23">
        <v>306</v>
      </c>
      <c r="E381" s="23">
        <v>2</v>
      </c>
      <c r="F381" s="26" t="s">
        <v>45</v>
      </c>
      <c r="G381" s="26" t="s">
        <v>18</v>
      </c>
      <c r="H381" s="4" t="s">
        <v>172</v>
      </c>
      <c r="I381" s="22" t="s">
        <v>3</v>
      </c>
      <c r="J381" s="25" t="s">
        <v>171</v>
      </c>
      <c r="K381" s="23">
        <v>10</v>
      </c>
      <c r="L381" s="40">
        <v>1</v>
      </c>
      <c r="M381" s="24" t="s">
        <v>4</v>
      </c>
      <c r="N381" s="28">
        <v>1</v>
      </c>
      <c r="O381" s="27"/>
      <c r="P381" s="26"/>
      <c r="Q381" s="39"/>
      <c r="R381" s="25"/>
      <c r="S381" s="23"/>
      <c r="T381" s="24"/>
      <c r="U381" s="23"/>
      <c r="V381" s="6"/>
      <c r="W381" s="13"/>
    </row>
    <row r="382" spans="2:23" ht="119" x14ac:dyDescent="0.2">
      <c r="B382" s="55" t="s">
        <v>391</v>
      </c>
      <c r="C382" s="26" t="s">
        <v>66</v>
      </c>
      <c r="D382" s="23">
        <v>306</v>
      </c>
      <c r="E382" s="23">
        <v>2</v>
      </c>
      <c r="F382" s="26" t="s">
        <v>45</v>
      </c>
      <c r="G382" s="26" t="s">
        <v>18</v>
      </c>
      <c r="H382" s="4" t="s">
        <v>172</v>
      </c>
      <c r="I382" s="22" t="s">
        <v>3</v>
      </c>
      <c r="J382" s="25" t="s">
        <v>173</v>
      </c>
      <c r="K382" s="23">
        <v>7</v>
      </c>
      <c r="L382" s="39">
        <v>0</v>
      </c>
      <c r="M382" s="24" t="s">
        <v>8</v>
      </c>
      <c r="N382" s="38">
        <v>0</v>
      </c>
      <c r="O382" s="19"/>
      <c r="P382" s="26"/>
      <c r="Q382" s="10"/>
      <c r="R382" s="6"/>
      <c r="S382" s="23"/>
      <c r="T382" s="24"/>
      <c r="U382" s="23"/>
      <c r="V382" s="6"/>
      <c r="W382" s="13" t="s">
        <v>176</v>
      </c>
    </row>
    <row r="383" spans="2:23" ht="102" x14ac:dyDescent="0.2">
      <c r="B383" s="55" t="s">
        <v>392</v>
      </c>
      <c r="C383" s="26" t="s">
        <v>66</v>
      </c>
      <c r="D383" s="23">
        <v>306</v>
      </c>
      <c r="E383" s="23">
        <v>2</v>
      </c>
      <c r="F383" s="26" t="s">
        <v>45</v>
      </c>
      <c r="G383" s="26" t="s">
        <v>18</v>
      </c>
      <c r="H383" s="4" t="s">
        <v>172</v>
      </c>
      <c r="I383" s="22" t="s">
        <v>3</v>
      </c>
      <c r="J383" s="25" t="s">
        <v>174</v>
      </c>
      <c r="K383" s="23">
        <v>5</v>
      </c>
      <c r="L383" s="39">
        <v>0</v>
      </c>
      <c r="M383" s="24" t="s">
        <v>8</v>
      </c>
      <c r="N383" s="38">
        <v>0</v>
      </c>
      <c r="O383" s="19"/>
      <c r="P383" s="26"/>
      <c r="Q383" s="10"/>
      <c r="R383" s="6"/>
      <c r="S383" s="23"/>
      <c r="T383" s="24"/>
      <c r="U383" s="23"/>
      <c r="V383" s="6"/>
      <c r="W383" s="13" t="s">
        <v>176</v>
      </c>
    </row>
    <row r="384" spans="2:23" ht="153" x14ac:dyDescent="0.2">
      <c r="B384" s="55" t="s">
        <v>393</v>
      </c>
      <c r="C384" s="26" t="s">
        <v>66</v>
      </c>
      <c r="D384" s="23">
        <v>306</v>
      </c>
      <c r="E384" s="23">
        <v>2</v>
      </c>
      <c r="F384" s="26" t="s">
        <v>45</v>
      </c>
      <c r="G384" s="26" t="s">
        <v>18</v>
      </c>
      <c r="H384" s="4" t="s">
        <v>172</v>
      </c>
      <c r="I384" s="22" t="s">
        <v>3</v>
      </c>
      <c r="J384" s="25" t="s">
        <v>175</v>
      </c>
      <c r="K384" s="23">
        <v>9</v>
      </c>
      <c r="L384" s="39">
        <v>0</v>
      </c>
      <c r="M384" s="24" t="s">
        <v>8</v>
      </c>
      <c r="N384" s="38">
        <v>0</v>
      </c>
      <c r="O384" s="19"/>
      <c r="P384" s="26"/>
      <c r="Q384" s="10"/>
      <c r="R384" s="6"/>
      <c r="S384" s="23"/>
      <c r="T384" s="24"/>
      <c r="U384" s="23"/>
      <c r="V384" s="6"/>
      <c r="W384" s="13" t="s">
        <v>177</v>
      </c>
    </row>
    <row r="385" spans="2:23" ht="170" x14ac:dyDescent="0.2">
      <c r="B385" s="55" t="s">
        <v>394</v>
      </c>
      <c r="C385" s="26" t="s">
        <v>66</v>
      </c>
      <c r="D385" s="23">
        <v>306</v>
      </c>
      <c r="E385" s="23">
        <v>2</v>
      </c>
      <c r="F385" s="26" t="s">
        <v>45</v>
      </c>
      <c r="G385" s="26" t="s">
        <v>18</v>
      </c>
      <c r="H385" s="4" t="s">
        <v>172</v>
      </c>
      <c r="I385" s="22" t="s">
        <v>3</v>
      </c>
      <c r="J385" s="25" t="s">
        <v>171</v>
      </c>
      <c r="K385" s="23">
        <v>10</v>
      </c>
      <c r="L385" s="40">
        <v>1</v>
      </c>
      <c r="M385" s="24" t="s">
        <v>4</v>
      </c>
      <c r="N385" s="17">
        <v>1</v>
      </c>
      <c r="O385" s="19"/>
      <c r="P385" s="26"/>
      <c r="Q385" s="10"/>
      <c r="R385" s="6"/>
      <c r="S385" s="23"/>
      <c r="T385" s="24"/>
      <c r="U385" s="23"/>
      <c r="V385" s="6"/>
      <c r="W385" s="13"/>
    </row>
    <row r="386" spans="2:23" ht="34" x14ac:dyDescent="0.2">
      <c r="B386" s="14" t="s">
        <v>777</v>
      </c>
      <c r="C386" s="26" t="s">
        <v>66</v>
      </c>
      <c r="D386" s="7"/>
      <c r="E386" s="7"/>
      <c r="F386" s="3"/>
      <c r="G386" s="3"/>
      <c r="H386" s="4"/>
      <c r="I386" s="37"/>
      <c r="J386" s="14"/>
      <c r="K386" s="42">
        <f ca="1">AVERAGE(OFFSET(INDIRECT(ADDRESS(ROW(), COLUMN())), -5, 0, 5, 1))</f>
        <v>8.1999999999999993</v>
      </c>
      <c r="L386" s="42">
        <f ca="1">AVERAGE(OFFSET(INDIRECT(ADDRESS(ROW(), COLUMN())), -5, 0, 5, 1))</f>
        <v>0.4</v>
      </c>
      <c r="M386" s="24"/>
      <c r="N386" s="42">
        <f ca="1">AVERAGE(OFFSET(INDIRECT(ADDRESS(ROW(), COLUMN())), -5, 0, 5, 1))</f>
        <v>0.4</v>
      </c>
      <c r="O386" s="19"/>
      <c r="P386" s="26"/>
      <c r="Q386" s="10"/>
      <c r="R386" s="6"/>
      <c r="S386" s="23"/>
      <c r="T386" s="24"/>
      <c r="U386" s="23"/>
      <c r="V386" s="6"/>
      <c r="W386" s="13"/>
    </row>
    <row r="387" spans="2:23" ht="409.6" x14ac:dyDescent="0.2">
      <c r="B387" s="55" t="s">
        <v>395</v>
      </c>
      <c r="C387" s="26" t="s">
        <v>63</v>
      </c>
      <c r="D387" s="23">
        <v>4</v>
      </c>
      <c r="E387" s="23">
        <v>4</v>
      </c>
      <c r="F387" s="26" t="s">
        <v>92</v>
      </c>
      <c r="G387" s="26" t="s">
        <v>18</v>
      </c>
      <c r="H387" s="4" t="s">
        <v>184</v>
      </c>
      <c r="I387" s="22" t="s">
        <v>3</v>
      </c>
      <c r="J387" s="25" t="s">
        <v>178</v>
      </c>
      <c r="K387" s="23">
        <v>31</v>
      </c>
      <c r="L387" s="39">
        <v>0</v>
      </c>
      <c r="M387" s="24" t="s">
        <v>127</v>
      </c>
      <c r="N387" s="56">
        <v>0</v>
      </c>
      <c r="O387" s="27"/>
      <c r="P387" s="26"/>
      <c r="Q387" s="39"/>
      <c r="R387" s="25"/>
      <c r="S387" s="23"/>
      <c r="T387" s="24"/>
      <c r="U387" s="23"/>
      <c r="V387" s="6"/>
      <c r="W387" s="13" t="s">
        <v>179</v>
      </c>
    </row>
    <row r="388" spans="2:23" ht="409.6" x14ac:dyDescent="0.2">
      <c r="B388" s="55" t="s">
        <v>396</v>
      </c>
      <c r="C388" s="26" t="s">
        <v>63</v>
      </c>
      <c r="D388" s="23">
        <v>4</v>
      </c>
      <c r="E388" s="23">
        <v>4</v>
      </c>
      <c r="F388" s="26" t="s">
        <v>92</v>
      </c>
      <c r="G388" s="26" t="s">
        <v>18</v>
      </c>
      <c r="H388" s="4" t="s">
        <v>184</v>
      </c>
      <c r="I388" s="22" t="s">
        <v>3</v>
      </c>
      <c r="J388" s="25" t="s">
        <v>180</v>
      </c>
      <c r="K388" s="23">
        <v>31</v>
      </c>
      <c r="L388" s="39">
        <v>0</v>
      </c>
      <c r="M388" s="24" t="s">
        <v>127</v>
      </c>
      <c r="N388" s="57">
        <v>0</v>
      </c>
      <c r="O388" s="19"/>
      <c r="P388" s="26"/>
      <c r="Q388" s="10"/>
      <c r="R388" s="6"/>
      <c r="S388" s="23"/>
      <c r="T388" s="24"/>
      <c r="U388" s="23"/>
      <c r="V388" s="6"/>
      <c r="W388" s="13" t="s">
        <v>179</v>
      </c>
    </row>
    <row r="389" spans="2:23" ht="409.6" x14ac:dyDescent="0.2">
      <c r="B389" s="55" t="s">
        <v>397</v>
      </c>
      <c r="C389" s="26" t="s">
        <v>63</v>
      </c>
      <c r="D389" s="23">
        <v>4</v>
      </c>
      <c r="E389" s="23">
        <v>4</v>
      </c>
      <c r="F389" s="26" t="s">
        <v>92</v>
      </c>
      <c r="G389" s="26" t="s">
        <v>18</v>
      </c>
      <c r="H389" s="4" t="s">
        <v>184</v>
      </c>
      <c r="I389" s="22" t="s">
        <v>3</v>
      </c>
      <c r="J389" s="25" t="s">
        <v>180</v>
      </c>
      <c r="K389" s="23">
        <v>31</v>
      </c>
      <c r="L389" s="39">
        <v>0</v>
      </c>
      <c r="M389" s="24" t="s">
        <v>127</v>
      </c>
      <c r="N389" s="57">
        <v>0</v>
      </c>
      <c r="O389" s="19"/>
      <c r="P389" s="26"/>
      <c r="Q389" s="10"/>
      <c r="R389" s="6"/>
      <c r="S389" s="23"/>
      <c r="T389" s="24"/>
      <c r="U389" s="23"/>
      <c r="V389" s="6"/>
      <c r="W389" s="13" t="s">
        <v>179</v>
      </c>
    </row>
    <row r="390" spans="2:23" ht="409.6" x14ac:dyDescent="0.2">
      <c r="B390" s="55" t="s">
        <v>398</v>
      </c>
      <c r="C390" s="26" t="s">
        <v>63</v>
      </c>
      <c r="D390" s="23">
        <v>4</v>
      </c>
      <c r="E390" s="23">
        <v>4</v>
      </c>
      <c r="F390" s="26" t="s">
        <v>92</v>
      </c>
      <c r="G390" s="26" t="s">
        <v>18</v>
      </c>
      <c r="H390" s="4" t="s">
        <v>184</v>
      </c>
      <c r="I390" s="22" t="s">
        <v>3</v>
      </c>
      <c r="J390" s="25" t="s">
        <v>181</v>
      </c>
      <c r="K390" s="23">
        <v>34</v>
      </c>
      <c r="L390" s="39">
        <v>1</v>
      </c>
      <c r="M390" s="24" t="s">
        <v>126</v>
      </c>
      <c r="N390" s="17">
        <v>1</v>
      </c>
      <c r="O390" s="19"/>
      <c r="P390" s="26"/>
      <c r="Q390" s="10"/>
      <c r="R390" s="6"/>
      <c r="S390" s="23"/>
      <c r="T390" s="24"/>
      <c r="U390" s="23"/>
      <c r="V390" s="6"/>
      <c r="W390" s="13"/>
    </row>
    <row r="391" spans="2:23" ht="409.6" x14ac:dyDescent="0.2">
      <c r="B391" s="55" t="s">
        <v>399</v>
      </c>
      <c r="C391" s="26" t="s">
        <v>63</v>
      </c>
      <c r="D391" s="23">
        <v>4</v>
      </c>
      <c r="E391" s="23">
        <v>4</v>
      </c>
      <c r="F391" s="26" t="s">
        <v>92</v>
      </c>
      <c r="G391" s="26" t="s">
        <v>18</v>
      </c>
      <c r="H391" s="4" t="s">
        <v>184</v>
      </c>
      <c r="I391" s="22" t="s">
        <v>3</v>
      </c>
      <c r="J391" s="25" t="s">
        <v>182</v>
      </c>
      <c r="K391" s="23">
        <v>31</v>
      </c>
      <c r="L391" s="39">
        <v>0</v>
      </c>
      <c r="M391" s="24" t="s">
        <v>127</v>
      </c>
      <c r="N391" s="57">
        <v>0</v>
      </c>
      <c r="O391" s="19"/>
      <c r="P391" s="26"/>
      <c r="Q391" s="10"/>
      <c r="R391" s="6"/>
      <c r="S391" s="23"/>
      <c r="T391" s="24"/>
      <c r="U391" s="23"/>
      <c r="V391" s="6"/>
      <c r="W391" s="13" t="s">
        <v>183</v>
      </c>
    </row>
    <row r="392" spans="2:23" ht="51" x14ac:dyDescent="0.2">
      <c r="B392" s="14" t="s">
        <v>778</v>
      </c>
      <c r="C392" s="26" t="s">
        <v>63</v>
      </c>
      <c r="D392" s="7"/>
      <c r="E392" s="7"/>
      <c r="F392" s="3"/>
      <c r="G392" s="3"/>
      <c r="H392" s="4"/>
      <c r="I392" s="37"/>
      <c r="J392" s="14"/>
      <c r="K392" s="42">
        <f ca="1">AVERAGE(OFFSET(INDIRECT(ADDRESS(ROW(), COLUMN())), -5, 0, 5, 1))</f>
        <v>31.6</v>
      </c>
      <c r="L392" s="42">
        <f ca="1">AVERAGE(OFFSET(INDIRECT(ADDRESS(ROW(), COLUMN())), -5, 0, 5, 1))</f>
        <v>0.2</v>
      </c>
      <c r="M392" s="24"/>
      <c r="N392" s="42">
        <f ca="1">AVERAGE(OFFSET(INDIRECT(ADDRESS(ROW(), COLUMN())), -5, 0, 5, 1))</f>
        <v>0.2</v>
      </c>
      <c r="O392" s="19"/>
      <c r="P392" s="26"/>
      <c r="Q392" s="10"/>
      <c r="R392" s="6"/>
      <c r="S392" s="23"/>
      <c r="T392" s="24"/>
      <c r="U392" s="23"/>
      <c r="V392" s="6"/>
      <c r="W392" s="13"/>
    </row>
    <row r="393" spans="2:23" ht="289" x14ac:dyDescent="0.2">
      <c r="B393" s="55" t="s">
        <v>400</v>
      </c>
      <c r="C393" s="26" t="s">
        <v>64</v>
      </c>
      <c r="D393" s="23">
        <v>16</v>
      </c>
      <c r="E393" s="23">
        <v>3</v>
      </c>
      <c r="F393" s="26" t="s">
        <v>129</v>
      </c>
      <c r="G393" s="26" t="s">
        <v>18</v>
      </c>
      <c r="H393" s="4"/>
      <c r="I393" s="22" t="s">
        <v>3</v>
      </c>
      <c r="J393" s="25" t="s">
        <v>89</v>
      </c>
      <c r="K393" s="23">
        <v>17</v>
      </c>
      <c r="L393" s="39">
        <v>1</v>
      </c>
      <c r="M393" s="24" t="s">
        <v>21</v>
      </c>
      <c r="N393" s="28">
        <v>1</v>
      </c>
      <c r="O393" s="27"/>
      <c r="P393" s="26"/>
      <c r="Q393" s="10"/>
      <c r="R393" s="6"/>
      <c r="S393" s="23"/>
      <c r="T393" s="24"/>
      <c r="U393" s="23"/>
      <c r="V393" s="6"/>
      <c r="W393" s="13"/>
    </row>
    <row r="394" spans="2:23" ht="289" x14ac:dyDescent="0.2">
      <c r="B394" s="55" t="s">
        <v>401</v>
      </c>
      <c r="C394" s="26" t="s">
        <v>64</v>
      </c>
      <c r="D394" s="23">
        <v>16</v>
      </c>
      <c r="E394" s="23">
        <v>3</v>
      </c>
      <c r="F394" s="26" t="s">
        <v>129</v>
      </c>
      <c r="G394" s="26" t="s">
        <v>18</v>
      </c>
      <c r="H394" s="4"/>
      <c r="I394" s="22" t="s">
        <v>3</v>
      </c>
      <c r="J394" s="25" t="s">
        <v>89</v>
      </c>
      <c r="K394" s="23">
        <v>17</v>
      </c>
      <c r="L394" s="39">
        <v>1</v>
      </c>
      <c r="M394" s="24" t="s">
        <v>21</v>
      </c>
      <c r="N394" s="28">
        <v>1</v>
      </c>
      <c r="O394" s="27"/>
      <c r="P394" s="26"/>
      <c r="Q394" s="10"/>
      <c r="R394" s="6"/>
      <c r="S394" s="23"/>
      <c r="T394" s="24"/>
      <c r="U394" s="23"/>
      <c r="V394" s="6"/>
      <c r="W394" s="13"/>
    </row>
    <row r="395" spans="2:23" ht="289" x14ac:dyDescent="0.2">
      <c r="B395" s="55" t="s">
        <v>402</v>
      </c>
      <c r="C395" s="26" t="s">
        <v>64</v>
      </c>
      <c r="D395" s="23">
        <v>16</v>
      </c>
      <c r="E395" s="23">
        <v>3</v>
      </c>
      <c r="F395" s="26" t="s">
        <v>129</v>
      </c>
      <c r="G395" s="26" t="s">
        <v>18</v>
      </c>
      <c r="H395" s="4"/>
      <c r="I395" s="22" t="s">
        <v>3</v>
      </c>
      <c r="J395" s="25" t="s">
        <v>89</v>
      </c>
      <c r="K395" s="23">
        <v>17</v>
      </c>
      <c r="L395" s="39">
        <v>1</v>
      </c>
      <c r="M395" s="24" t="s">
        <v>21</v>
      </c>
      <c r="N395" s="28">
        <v>1</v>
      </c>
      <c r="O395" s="27"/>
      <c r="P395" s="26"/>
      <c r="Q395" s="10"/>
      <c r="R395" s="6"/>
      <c r="S395" s="23"/>
      <c r="T395" s="24"/>
      <c r="U395" s="23"/>
      <c r="V395" s="6"/>
      <c r="W395" s="13"/>
    </row>
    <row r="396" spans="2:23" ht="289" x14ac:dyDescent="0.2">
      <c r="B396" s="55" t="s">
        <v>403</v>
      </c>
      <c r="C396" s="26" t="s">
        <v>64</v>
      </c>
      <c r="D396" s="23">
        <v>16</v>
      </c>
      <c r="E396" s="23">
        <v>3</v>
      </c>
      <c r="F396" s="26" t="s">
        <v>129</v>
      </c>
      <c r="G396" s="26" t="s">
        <v>18</v>
      </c>
      <c r="H396" s="4"/>
      <c r="I396" s="22" t="s">
        <v>3</v>
      </c>
      <c r="J396" s="25" t="s">
        <v>89</v>
      </c>
      <c r="K396" s="23">
        <v>17</v>
      </c>
      <c r="L396" s="39">
        <v>1</v>
      </c>
      <c r="M396" s="24" t="s">
        <v>21</v>
      </c>
      <c r="N396" s="28">
        <v>1</v>
      </c>
      <c r="O396" s="27"/>
      <c r="P396" s="26"/>
      <c r="Q396" s="10"/>
      <c r="R396" s="6"/>
      <c r="S396" s="23"/>
      <c r="T396" s="24"/>
      <c r="U396" s="23"/>
      <c r="V396" s="6"/>
      <c r="W396" s="13"/>
    </row>
    <row r="397" spans="2:23" ht="272" x14ac:dyDescent="0.2">
      <c r="B397" s="55" t="s">
        <v>404</v>
      </c>
      <c r="C397" s="26" t="s">
        <v>64</v>
      </c>
      <c r="D397" s="23">
        <v>16</v>
      </c>
      <c r="E397" s="23">
        <v>3</v>
      </c>
      <c r="F397" s="26" t="s">
        <v>129</v>
      </c>
      <c r="G397" s="26" t="s">
        <v>18</v>
      </c>
      <c r="H397" s="4"/>
      <c r="I397" s="22" t="s">
        <v>3</v>
      </c>
      <c r="J397" s="25" t="s">
        <v>185</v>
      </c>
      <c r="K397" s="23">
        <v>16</v>
      </c>
      <c r="L397" s="39">
        <v>0</v>
      </c>
      <c r="M397" s="24" t="s">
        <v>47</v>
      </c>
      <c r="N397" s="38">
        <v>0</v>
      </c>
      <c r="O397" s="27"/>
      <c r="P397" s="26"/>
      <c r="Q397" s="10"/>
      <c r="R397" s="6"/>
      <c r="S397" s="23"/>
      <c r="T397" s="24"/>
      <c r="U397" s="23"/>
      <c r="V397" s="6"/>
      <c r="W397" s="13" t="s">
        <v>186</v>
      </c>
    </row>
    <row r="398" spans="2:23" ht="34" x14ac:dyDescent="0.2">
      <c r="B398" s="14" t="s">
        <v>779</v>
      </c>
      <c r="C398" s="26" t="s">
        <v>64</v>
      </c>
      <c r="D398" s="7"/>
      <c r="E398" s="7"/>
      <c r="F398" s="3"/>
      <c r="G398" s="3"/>
      <c r="H398" s="4"/>
      <c r="I398" s="37"/>
      <c r="J398" s="14"/>
      <c r="K398" s="42">
        <f ca="1">AVERAGE(OFFSET(INDIRECT(ADDRESS(ROW(), COLUMN())), -5, 0, 5, 1))</f>
        <v>16.8</v>
      </c>
      <c r="L398" s="42">
        <f ca="1">AVERAGE(OFFSET(INDIRECT(ADDRESS(ROW(), COLUMN())), -5, 0, 5, 1))</f>
        <v>0.8</v>
      </c>
      <c r="M398" s="24"/>
      <c r="N398" s="42">
        <f ca="1">AVERAGE(OFFSET(INDIRECT(ADDRESS(ROW(), COLUMN())), -5, 0, 5, 1))</f>
        <v>0.8</v>
      </c>
      <c r="O398" s="19"/>
      <c r="P398" s="26"/>
      <c r="Q398" s="10"/>
      <c r="R398" s="6"/>
      <c r="S398" s="23"/>
      <c r="T398" s="24"/>
      <c r="U398" s="23"/>
      <c r="V398" s="6"/>
      <c r="W398" s="13"/>
    </row>
    <row r="399" spans="2:23" ht="136" x14ac:dyDescent="0.2">
      <c r="B399" s="55" t="s">
        <v>405</v>
      </c>
      <c r="C399" s="26" t="s">
        <v>65</v>
      </c>
      <c r="D399" s="23">
        <v>2</v>
      </c>
      <c r="E399" s="23">
        <v>3</v>
      </c>
      <c r="F399" s="26" t="s">
        <v>129</v>
      </c>
      <c r="G399" s="26" t="s">
        <v>18</v>
      </c>
      <c r="H399" s="4"/>
      <c r="I399" s="22" t="s">
        <v>3</v>
      </c>
      <c r="J399" s="25" t="s">
        <v>187</v>
      </c>
      <c r="K399" s="23">
        <v>8</v>
      </c>
      <c r="L399" s="39">
        <v>0</v>
      </c>
      <c r="M399" s="24" t="s">
        <v>104</v>
      </c>
      <c r="N399" s="56">
        <v>0</v>
      </c>
      <c r="O399" s="27"/>
      <c r="P399" s="26"/>
      <c r="Q399" s="39"/>
      <c r="R399" s="25"/>
      <c r="S399" s="23"/>
      <c r="T399" s="24"/>
      <c r="U399" s="23"/>
      <c r="V399" s="6"/>
      <c r="W399" s="13" t="s">
        <v>188</v>
      </c>
    </row>
    <row r="400" spans="2:23" ht="136" x14ac:dyDescent="0.2">
      <c r="B400" s="55" t="s">
        <v>406</v>
      </c>
      <c r="C400" s="26" t="s">
        <v>65</v>
      </c>
      <c r="D400" s="23">
        <v>2</v>
      </c>
      <c r="E400" s="23">
        <v>3</v>
      </c>
      <c r="F400" s="26" t="s">
        <v>129</v>
      </c>
      <c r="G400" s="26" t="s">
        <v>18</v>
      </c>
      <c r="H400" s="4"/>
      <c r="I400" s="22" t="s">
        <v>3</v>
      </c>
      <c r="J400" s="25" t="s">
        <v>187</v>
      </c>
      <c r="K400" s="23">
        <v>8</v>
      </c>
      <c r="L400" s="39">
        <v>0</v>
      </c>
      <c r="M400" s="24" t="s">
        <v>104</v>
      </c>
      <c r="N400" s="57">
        <v>0</v>
      </c>
      <c r="O400" s="19"/>
      <c r="P400" s="26"/>
      <c r="Q400" s="10"/>
      <c r="R400" s="6"/>
      <c r="S400" s="23"/>
      <c r="T400" s="24"/>
      <c r="U400" s="23"/>
      <c r="V400" s="6"/>
      <c r="W400" s="13" t="s">
        <v>188</v>
      </c>
    </row>
    <row r="401" spans="2:23" ht="306" x14ac:dyDescent="0.2">
      <c r="B401" s="55" t="s">
        <v>407</v>
      </c>
      <c r="C401" s="26" t="s">
        <v>65</v>
      </c>
      <c r="D401" s="23">
        <v>2</v>
      </c>
      <c r="E401" s="23">
        <v>3</v>
      </c>
      <c r="F401" s="26" t="s">
        <v>129</v>
      </c>
      <c r="G401" s="26" t="s">
        <v>18</v>
      </c>
      <c r="H401" s="4"/>
      <c r="I401" s="22" t="s">
        <v>3</v>
      </c>
      <c r="J401" s="25" t="s">
        <v>822</v>
      </c>
      <c r="K401" s="23">
        <v>17</v>
      </c>
      <c r="L401" s="39">
        <v>1</v>
      </c>
      <c r="M401" s="24" t="s">
        <v>21</v>
      </c>
      <c r="N401" s="17">
        <v>1</v>
      </c>
      <c r="O401" s="19"/>
      <c r="P401" s="26"/>
      <c r="Q401" s="10"/>
      <c r="R401" s="6"/>
      <c r="S401" s="23"/>
      <c r="T401" s="24"/>
      <c r="U401" s="23"/>
      <c r="V401" s="6"/>
      <c r="W401" s="13"/>
    </row>
    <row r="402" spans="2:23" ht="136" x14ac:dyDescent="0.2">
      <c r="B402" s="55" t="s">
        <v>408</v>
      </c>
      <c r="C402" s="26" t="s">
        <v>65</v>
      </c>
      <c r="D402" s="23">
        <v>2</v>
      </c>
      <c r="E402" s="23">
        <v>3</v>
      </c>
      <c r="F402" s="26" t="s">
        <v>129</v>
      </c>
      <c r="G402" s="26" t="s">
        <v>18</v>
      </c>
      <c r="H402" s="4"/>
      <c r="I402" s="22" t="s">
        <v>3</v>
      </c>
      <c r="J402" s="25" t="s">
        <v>187</v>
      </c>
      <c r="K402" s="23">
        <v>8</v>
      </c>
      <c r="L402" s="39">
        <v>0</v>
      </c>
      <c r="M402" s="24" t="s">
        <v>104</v>
      </c>
      <c r="N402" s="57">
        <v>0</v>
      </c>
      <c r="O402" s="19"/>
      <c r="P402" s="26"/>
      <c r="Q402" s="10"/>
      <c r="R402" s="6"/>
      <c r="S402" s="23"/>
      <c r="T402" s="24"/>
      <c r="U402" s="23"/>
      <c r="V402" s="6"/>
      <c r="W402" s="13" t="s">
        <v>188</v>
      </c>
    </row>
    <row r="403" spans="2:23" ht="136" x14ac:dyDescent="0.2">
      <c r="B403" s="55" t="s">
        <v>409</v>
      </c>
      <c r="C403" s="26" t="s">
        <v>65</v>
      </c>
      <c r="D403" s="23">
        <v>2</v>
      </c>
      <c r="E403" s="23">
        <v>3</v>
      </c>
      <c r="F403" s="26" t="s">
        <v>129</v>
      </c>
      <c r="G403" s="26" t="s">
        <v>18</v>
      </c>
      <c r="H403" s="4"/>
      <c r="I403" s="22" t="s">
        <v>3</v>
      </c>
      <c r="J403" s="25" t="s">
        <v>187</v>
      </c>
      <c r="K403" s="23">
        <v>8</v>
      </c>
      <c r="L403" s="39">
        <v>0</v>
      </c>
      <c r="M403" s="24" t="s">
        <v>104</v>
      </c>
      <c r="N403" s="57">
        <v>0</v>
      </c>
      <c r="O403" s="19"/>
      <c r="P403" s="26"/>
      <c r="Q403" s="10"/>
      <c r="R403" s="6"/>
      <c r="S403" s="23"/>
      <c r="T403" s="24"/>
      <c r="U403" s="23"/>
      <c r="V403" s="6"/>
      <c r="W403" s="13" t="s">
        <v>188</v>
      </c>
    </row>
    <row r="404" spans="2:23" ht="17" x14ac:dyDescent="0.2">
      <c r="B404" s="14" t="s">
        <v>780</v>
      </c>
      <c r="C404" s="26" t="s">
        <v>65</v>
      </c>
      <c r="D404" s="7"/>
      <c r="E404" s="7"/>
      <c r="F404" s="3"/>
      <c r="G404" s="3"/>
      <c r="H404" s="4"/>
      <c r="I404" s="37"/>
      <c r="J404" s="14"/>
      <c r="K404" s="42">
        <f ca="1">AVERAGE(OFFSET(INDIRECT(ADDRESS(ROW(), COLUMN())), -5, 0, 5, 1))</f>
        <v>9.8000000000000007</v>
      </c>
      <c r="L404" s="42">
        <f ca="1">AVERAGE(OFFSET(INDIRECT(ADDRESS(ROW(), COLUMN())), -5, 0, 5, 1))</f>
        <v>0.2</v>
      </c>
      <c r="M404" s="24"/>
      <c r="N404" s="42">
        <f ca="1">AVERAGE(OFFSET(INDIRECT(ADDRESS(ROW(), COLUMN())), -5, 0, 5, 1))</f>
        <v>0.2</v>
      </c>
      <c r="O404" s="19"/>
      <c r="P404" s="26"/>
      <c r="Q404" s="10"/>
      <c r="R404" s="6"/>
      <c r="S404" s="23"/>
      <c r="T404" s="24"/>
      <c r="U404" s="23"/>
      <c r="V404" s="6"/>
      <c r="W404" s="13"/>
    </row>
    <row r="405" spans="2:23" ht="102" x14ac:dyDescent="0.2">
      <c r="B405" s="55" t="s">
        <v>410</v>
      </c>
      <c r="C405" s="26" t="s">
        <v>100</v>
      </c>
      <c r="D405" s="23">
        <v>7</v>
      </c>
      <c r="E405" s="23">
        <v>1</v>
      </c>
      <c r="F405" s="26" t="s">
        <v>101</v>
      </c>
      <c r="G405" s="26" t="s">
        <v>18</v>
      </c>
      <c r="H405" s="4" t="s">
        <v>191</v>
      </c>
      <c r="I405" s="29" t="s">
        <v>3</v>
      </c>
      <c r="J405" s="25" t="s">
        <v>189</v>
      </c>
      <c r="K405" s="23">
        <v>6</v>
      </c>
      <c r="L405" s="39">
        <v>0</v>
      </c>
      <c r="M405" s="24" t="s">
        <v>12</v>
      </c>
      <c r="N405" s="56">
        <v>0</v>
      </c>
      <c r="O405" s="27"/>
      <c r="P405" s="26"/>
      <c r="Q405" s="39"/>
      <c r="R405" s="25"/>
      <c r="S405" s="23"/>
      <c r="T405" s="24"/>
      <c r="U405" s="23"/>
      <c r="V405" s="6"/>
      <c r="W405" s="13" t="s">
        <v>190</v>
      </c>
    </row>
    <row r="406" spans="2:23" ht="102" x14ac:dyDescent="0.2">
      <c r="B406" s="55" t="s">
        <v>411</v>
      </c>
      <c r="C406" s="26" t="s">
        <v>100</v>
      </c>
      <c r="D406" s="23">
        <v>7</v>
      </c>
      <c r="E406" s="23">
        <v>1</v>
      </c>
      <c r="F406" s="26" t="s">
        <v>101</v>
      </c>
      <c r="G406" s="26" t="s">
        <v>18</v>
      </c>
      <c r="H406" s="4" t="s">
        <v>191</v>
      </c>
      <c r="I406" s="29" t="s">
        <v>3</v>
      </c>
      <c r="J406" s="25" t="s">
        <v>102</v>
      </c>
      <c r="K406" s="7">
        <v>6</v>
      </c>
      <c r="L406" s="10">
        <v>1</v>
      </c>
      <c r="M406" s="3" t="s">
        <v>17</v>
      </c>
      <c r="N406" s="17">
        <v>1</v>
      </c>
      <c r="O406" s="19"/>
      <c r="P406" s="4"/>
      <c r="Q406" s="10"/>
      <c r="R406" s="6"/>
      <c r="S406" s="7"/>
      <c r="T406" s="3"/>
      <c r="U406" s="7"/>
      <c r="V406" s="6"/>
      <c r="W406" s="13"/>
    </row>
    <row r="407" spans="2:23" ht="102" x14ac:dyDescent="0.2">
      <c r="B407" s="55" t="s">
        <v>412</v>
      </c>
      <c r="C407" s="26" t="s">
        <v>100</v>
      </c>
      <c r="D407" s="23">
        <v>7</v>
      </c>
      <c r="E407" s="23">
        <v>1</v>
      </c>
      <c r="F407" s="26" t="s">
        <v>101</v>
      </c>
      <c r="G407" s="26" t="s">
        <v>18</v>
      </c>
      <c r="H407" s="4" t="s">
        <v>191</v>
      </c>
      <c r="I407" s="29" t="s">
        <v>3</v>
      </c>
      <c r="J407" s="25" t="s">
        <v>102</v>
      </c>
      <c r="K407" s="7">
        <v>6</v>
      </c>
      <c r="L407" s="10">
        <v>1</v>
      </c>
      <c r="M407" s="3" t="s">
        <v>17</v>
      </c>
      <c r="N407" s="17">
        <v>1</v>
      </c>
      <c r="O407" s="19"/>
      <c r="P407" s="4"/>
      <c r="Q407" s="10"/>
      <c r="R407" s="6"/>
      <c r="S407" s="7"/>
      <c r="T407" s="3"/>
      <c r="U407" s="7"/>
      <c r="V407" s="6"/>
      <c r="W407" s="13"/>
    </row>
    <row r="408" spans="2:23" ht="238" x14ac:dyDescent="0.2">
      <c r="B408" s="55" t="s">
        <v>413</v>
      </c>
      <c r="C408" s="26" t="s">
        <v>100</v>
      </c>
      <c r="D408" s="23">
        <v>7</v>
      </c>
      <c r="E408" s="23">
        <v>1</v>
      </c>
      <c r="F408" s="26" t="s">
        <v>101</v>
      </c>
      <c r="G408" s="26" t="s">
        <v>18</v>
      </c>
      <c r="H408" s="4" t="s">
        <v>191</v>
      </c>
      <c r="I408" s="29" t="s">
        <v>3</v>
      </c>
      <c r="J408" s="25" t="s">
        <v>84</v>
      </c>
      <c r="K408" s="7">
        <v>12</v>
      </c>
      <c r="L408" s="10">
        <v>1</v>
      </c>
      <c r="M408" s="3" t="s">
        <v>17</v>
      </c>
      <c r="N408" s="17">
        <v>1</v>
      </c>
      <c r="O408" s="19"/>
      <c r="P408" s="4"/>
      <c r="Q408" s="10"/>
      <c r="R408" s="6"/>
      <c r="S408" s="7"/>
      <c r="T408" s="3"/>
      <c r="U408" s="7"/>
      <c r="V408" s="6"/>
      <c r="W408" s="13"/>
    </row>
    <row r="409" spans="2:23" ht="238" x14ac:dyDescent="0.2">
      <c r="B409" s="55" t="s">
        <v>414</v>
      </c>
      <c r="C409" s="26" t="s">
        <v>100</v>
      </c>
      <c r="D409" s="23">
        <v>7</v>
      </c>
      <c r="E409" s="23">
        <v>1</v>
      </c>
      <c r="F409" s="26" t="s">
        <v>101</v>
      </c>
      <c r="G409" s="26" t="s">
        <v>18</v>
      </c>
      <c r="H409" s="4" t="s">
        <v>191</v>
      </c>
      <c r="I409" s="29" t="s">
        <v>3</v>
      </c>
      <c r="J409" s="25" t="s">
        <v>84</v>
      </c>
      <c r="K409" s="7">
        <v>12</v>
      </c>
      <c r="L409" s="10">
        <v>1</v>
      </c>
      <c r="M409" s="3" t="s">
        <v>17</v>
      </c>
      <c r="N409" s="17">
        <v>1</v>
      </c>
      <c r="O409" s="19"/>
      <c r="P409" s="4"/>
      <c r="Q409" s="10"/>
      <c r="R409" s="6"/>
      <c r="S409" s="7"/>
      <c r="T409" s="3"/>
      <c r="U409" s="7"/>
      <c r="V409" s="6"/>
      <c r="W409" s="13"/>
    </row>
    <row r="410" spans="2:23" ht="34" x14ac:dyDescent="0.2">
      <c r="B410" s="14" t="s">
        <v>781</v>
      </c>
      <c r="C410" s="26" t="s">
        <v>100</v>
      </c>
      <c r="D410" s="7"/>
      <c r="E410" s="7"/>
      <c r="F410" s="3"/>
      <c r="G410" s="3"/>
      <c r="H410" s="4"/>
      <c r="I410" s="37"/>
      <c r="J410" s="14"/>
      <c r="K410" s="42">
        <f ca="1">AVERAGE(OFFSET(INDIRECT(ADDRESS(ROW(), COLUMN())), -5, 0, 5, 1))</f>
        <v>8.4</v>
      </c>
      <c r="L410" s="42">
        <f ca="1">AVERAGE(OFFSET(INDIRECT(ADDRESS(ROW(), COLUMN())), -5, 0, 5, 1))</f>
        <v>0.8</v>
      </c>
      <c r="M410" s="3"/>
      <c r="N410" s="42">
        <f ca="1">AVERAGE(OFFSET(INDIRECT(ADDRESS(ROW(), COLUMN())), -5, 0, 5, 1))</f>
        <v>0.8</v>
      </c>
      <c r="O410" s="19"/>
      <c r="P410" s="4"/>
      <c r="Q410" s="10"/>
      <c r="R410" s="6"/>
      <c r="S410" s="7"/>
      <c r="T410" s="3"/>
      <c r="U410" s="7"/>
      <c r="V410" s="6"/>
      <c r="W410" s="13"/>
    </row>
    <row r="411" spans="2:23" x14ac:dyDescent="0.2">
      <c r="B411" s="4"/>
      <c r="C411" s="3"/>
      <c r="G411" s="4"/>
      <c r="K411" s="10"/>
    </row>
    <row r="412" spans="2:23" x14ac:dyDescent="0.2">
      <c r="B412" s="4"/>
      <c r="C412" s="3"/>
      <c r="K412" s="10"/>
    </row>
    <row r="413" spans="2:23" x14ac:dyDescent="0.2">
      <c r="B413" s="4"/>
      <c r="C413" s="3"/>
      <c r="K413" s="10"/>
    </row>
    <row r="414" spans="2:23" x14ac:dyDescent="0.2">
      <c r="B414" s="4"/>
      <c r="C414" s="3"/>
      <c r="K414" s="10"/>
    </row>
    <row r="415" spans="2:23" x14ac:dyDescent="0.2">
      <c r="B415" s="4"/>
      <c r="C415" s="3"/>
      <c r="K415" s="10"/>
    </row>
    <row r="416" spans="2:23" x14ac:dyDescent="0.2">
      <c r="B416" s="4"/>
      <c r="C416" s="3"/>
      <c r="K416" s="10"/>
    </row>
    <row r="417" spans="2:11" x14ac:dyDescent="0.2">
      <c r="B417" s="4"/>
      <c r="C417" s="3"/>
      <c r="K417" s="10"/>
    </row>
    <row r="418" spans="2:11" x14ac:dyDescent="0.2">
      <c r="B418" s="3"/>
      <c r="C418" s="3"/>
      <c r="K418" s="10"/>
    </row>
    <row r="419" spans="2:11" x14ac:dyDescent="0.2">
      <c r="B419" s="3"/>
      <c r="C419" s="3"/>
      <c r="K419" s="10"/>
    </row>
    <row r="420" spans="2:11" x14ac:dyDescent="0.2">
      <c r="B420" s="3"/>
      <c r="C420" s="3"/>
      <c r="K420" s="10"/>
    </row>
    <row r="421" spans="2:11" x14ac:dyDescent="0.2">
      <c r="B421" s="3"/>
      <c r="C421" s="3"/>
      <c r="K421" s="10"/>
    </row>
    <row r="422" spans="2:11" x14ac:dyDescent="0.2">
      <c r="B422" s="3"/>
      <c r="C422" s="3"/>
      <c r="K422" s="10"/>
    </row>
    <row r="423" spans="2:11" x14ac:dyDescent="0.2">
      <c r="B423" s="3"/>
      <c r="C423" s="3"/>
      <c r="K423" s="10"/>
    </row>
    <row r="424" spans="2:11" x14ac:dyDescent="0.2">
      <c r="B424" s="3"/>
      <c r="C424" s="3"/>
      <c r="K424" s="10"/>
    </row>
    <row r="425" spans="2:11" x14ac:dyDescent="0.2">
      <c r="B425" s="3"/>
      <c r="C425" s="3"/>
      <c r="K425" s="10"/>
    </row>
    <row r="426" spans="2:11" x14ac:dyDescent="0.2">
      <c r="B426" s="3"/>
      <c r="C426" s="3"/>
      <c r="K426" s="10"/>
    </row>
    <row r="427" spans="2:11" x14ac:dyDescent="0.2">
      <c r="B427" s="3"/>
      <c r="C427" s="3"/>
      <c r="K427" s="10"/>
    </row>
    <row r="428" spans="2:11" x14ac:dyDescent="0.2">
      <c r="B428" s="3"/>
      <c r="C428" s="3"/>
      <c r="K428" s="10"/>
    </row>
    <row r="429" spans="2:11" x14ac:dyDescent="0.2">
      <c r="B429" s="3"/>
      <c r="C429" s="3"/>
      <c r="K429" s="10"/>
    </row>
    <row r="430" spans="2:11" x14ac:dyDescent="0.2">
      <c r="B430" s="3"/>
      <c r="C430" s="3"/>
      <c r="K430" s="10"/>
    </row>
    <row r="431" spans="2:11" x14ac:dyDescent="0.2">
      <c r="B431" s="3"/>
      <c r="C431" s="3"/>
      <c r="K431" s="10"/>
    </row>
    <row r="432" spans="2:11" x14ac:dyDescent="0.2">
      <c r="B432" s="3"/>
      <c r="C432" s="3"/>
      <c r="K432" s="10"/>
    </row>
    <row r="433" spans="2:11" x14ac:dyDescent="0.2">
      <c r="B433" s="3"/>
      <c r="C433" s="3"/>
      <c r="K433" s="10"/>
    </row>
    <row r="434" spans="2:11" x14ac:dyDescent="0.2">
      <c r="B434" s="3"/>
      <c r="C434" s="3"/>
      <c r="K434" s="10"/>
    </row>
    <row r="435" spans="2:11" x14ac:dyDescent="0.2">
      <c r="B435" s="3"/>
      <c r="C435" s="3"/>
      <c r="K435" s="10"/>
    </row>
    <row r="436" spans="2:11" x14ac:dyDescent="0.2">
      <c r="B436" s="3"/>
      <c r="C436" s="3"/>
      <c r="K436" s="10"/>
    </row>
    <row r="437" spans="2:11" x14ac:dyDescent="0.2">
      <c r="B437" s="3"/>
      <c r="C437" s="3"/>
      <c r="K437" s="10"/>
    </row>
    <row r="438" spans="2:11" x14ac:dyDescent="0.2">
      <c r="B438" s="3"/>
      <c r="C438" s="3"/>
      <c r="K438" s="10"/>
    </row>
    <row r="439" spans="2:11" x14ac:dyDescent="0.2">
      <c r="B439" s="3"/>
      <c r="C439" s="3"/>
      <c r="K439" s="10"/>
    </row>
    <row r="440" spans="2:11" x14ac:dyDescent="0.2">
      <c r="B440" s="3"/>
      <c r="C440" s="3"/>
      <c r="K440" s="10"/>
    </row>
    <row r="441" spans="2:11" x14ac:dyDescent="0.2">
      <c r="B441" s="3"/>
      <c r="C441" s="3"/>
      <c r="K441" s="10"/>
    </row>
    <row r="442" spans="2:11" x14ac:dyDescent="0.2">
      <c r="B442" s="3"/>
      <c r="C442" s="3"/>
      <c r="K442" s="10"/>
    </row>
    <row r="443" spans="2:11" x14ac:dyDescent="0.2">
      <c r="B443" s="3"/>
      <c r="C443" s="3"/>
      <c r="K443" s="10"/>
    </row>
    <row r="444" spans="2:11" x14ac:dyDescent="0.2">
      <c r="B444" s="3"/>
      <c r="C444" s="3"/>
      <c r="K444" s="10"/>
    </row>
    <row r="445" spans="2:11" x14ac:dyDescent="0.2">
      <c r="B445" s="3"/>
      <c r="C445" s="3"/>
      <c r="K445" s="10"/>
    </row>
    <row r="446" spans="2:11" x14ac:dyDescent="0.2">
      <c r="B446" s="3"/>
      <c r="C446" s="3"/>
      <c r="K446" s="10"/>
    </row>
    <row r="447" spans="2:11" x14ac:dyDescent="0.2">
      <c r="B447" s="3"/>
      <c r="C447" s="3"/>
      <c r="K447" s="10"/>
    </row>
    <row r="448" spans="2:11" x14ac:dyDescent="0.2">
      <c r="B448" s="3"/>
      <c r="C448" s="3"/>
      <c r="K448" s="10"/>
    </row>
    <row r="449" spans="2:11" x14ac:dyDescent="0.2">
      <c r="B449" s="3"/>
      <c r="C449" s="3"/>
      <c r="K449" s="10"/>
    </row>
    <row r="450" spans="2:11" x14ac:dyDescent="0.2">
      <c r="B450" s="3"/>
      <c r="C450" s="3"/>
      <c r="K450" s="10"/>
    </row>
    <row r="451" spans="2:11" x14ac:dyDescent="0.2">
      <c r="B451" s="3"/>
      <c r="C451" s="3"/>
      <c r="K451" s="10"/>
    </row>
    <row r="452" spans="2:11" x14ac:dyDescent="0.2">
      <c r="B452" s="3"/>
      <c r="C452" s="3"/>
      <c r="K452" s="10"/>
    </row>
    <row r="453" spans="2:11" x14ac:dyDescent="0.2">
      <c r="B453" s="3"/>
      <c r="C453" s="3"/>
      <c r="K453" s="10"/>
    </row>
    <row r="454" spans="2:11" x14ac:dyDescent="0.2">
      <c r="B454" s="3"/>
      <c r="C454" s="3"/>
      <c r="K454" s="10"/>
    </row>
    <row r="455" spans="2:11" x14ac:dyDescent="0.2">
      <c r="B455" s="3"/>
      <c r="C455" s="3"/>
      <c r="K455" s="10"/>
    </row>
    <row r="456" spans="2:11" x14ac:dyDescent="0.2">
      <c r="B456" s="3"/>
      <c r="C456" s="3"/>
      <c r="K456" s="10"/>
    </row>
    <row r="457" spans="2:11" x14ac:dyDescent="0.2">
      <c r="B457" s="3"/>
      <c r="C457" s="3"/>
      <c r="K457" s="10"/>
    </row>
    <row r="458" spans="2:11" x14ac:dyDescent="0.2">
      <c r="B458" s="3"/>
      <c r="C458" s="3"/>
      <c r="K458" s="10"/>
    </row>
    <row r="459" spans="2:11" x14ac:dyDescent="0.2">
      <c r="B459" s="3"/>
      <c r="C459" s="3"/>
      <c r="K459" s="10"/>
    </row>
    <row r="460" spans="2:11" x14ac:dyDescent="0.2">
      <c r="B460" s="3"/>
      <c r="C460" s="3"/>
      <c r="K460" s="10"/>
    </row>
    <row r="461" spans="2:11" x14ac:dyDescent="0.2">
      <c r="B461" s="3"/>
      <c r="C461" s="3"/>
      <c r="K461" s="10"/>
    </row>
    <row r="462" spans="2:11" x14ac:dyDescent="0.2">
      <c r="B462" s="3"/>
      <c r="C462" s="3"/>
      <c r="K462" s="10"/>
    </row>
    <row r="463" spans="2:11" x14ac:dyDescent="0.2">
      <c r="B463" s="3"/>
      <c r="C463" s="3"/>
      <c r="K463" s="10"/>
    </row>
    <row r="464" spans="2:11" x14ac:dyDescent="0.2">
      <c r="B464" s="3"/>
      <c r="C464" s="3"/>
      <c r="K464" s="10"/>
    </row>
    <row r="465" spans="2:11" x14ac:dyDescent="0.2">
      <c r="B465" s="3"/>
      <c r="C465" s="3"/>
      <c r="K465" s="10"/>
    </row>
    <row r="466" spans="2:11" x14ac:dyDescent="0.2">
      <c r="B466" s="3"/>
      <c r="C466" s="3"/>
      <c r="K466" s="10"/>
    </row>
    <row r="467" spans="2:11" x14ac:dyDescent="0.2">
      <c r="B467" s="3"/>
      <c r="C467" s="3"/>
      <c r="K467" s="10"/>
    </row>
    <row r="468" spans="2:11" x14ac:dyDescent="0.2">
      <c r="B468" s="3"/>
      <c r="C468" s="3"/>
      <c r="K468" s="10"/>
    </row>
    <row r="469" spans="2:11" x14ac:dyDescent="0.2">
      <c r="B469" s="3"/>
      <c r="C469" s="3"/>
      <c r="K469" s="10"/>
    </row>
    <row r="470" spans="2:11" x14ac:dyDescent="0.2">
      <c r="B470" s="3"/>
      <c r="C470" s="3"/>
      <c r="K470" s="10"/>
    </row>
    <row r="471" spans="2:11" x14ac:dyDescent="0.2">
      <c r="B471" s="3"/>
      <c r="C471" s="3"/>
      <c r="K471" s="10"/>
    </row>
    <row r="472" spans="2:11" x14ac:dyDescent="0.2">
      <c r="B472" s="3"/>
      <c r="C472" s="3"/>
      <c r="K472" s="10"/>
    </row>
    <row r="473" spans="2:11" x14ac:dyDescent="0.2">
      <c r="B473" s="3"/>
      <c r="C473" s="3"/>
      <c r="K473" s="10"/>
    </row>
    <row r="474" spans="2:11" x14ac:dyDescent="0.2">
      <c r="B474" s="3"/>
      <c r="C474" s="3"/>
      <c r="K474" s="10"/>
    </row>
    <row r="475" spans="2:11" x14ac:dyDescent="0.2">
      <c r="B475" s="3"/>
      <c r="C475" s="3"/>
      <c r="K475" s="10"/>
    </row>
    <row r="476" spans="2:11" x14ac:dyDescent="0.2">
      <c r="B476" s="3"/>
      <c r="C476" s="3"/>
      <c r="K476" s="10"/>
    </row>
    <row r="477" spans="2:11" x14ac:dyDescent="0.2">
      <c r="B477" s="3"/>
      <c r="C477" s="3"/>
      <c r="K477" s="10"/>
    </row>
    <row r="478" spans="2:11" x14ac:dyDescent="0.2">
      <c r="B478" s="3"/>
      <c r="C478" s="3"/>
      <c r="K478" s="10"/>
    </row>
    <row r="479" spans="2:11" x14ac:dyDescent="0.2">
      <c r="B479" s="3"/>
      <c r="C479" s="3"/>
      <c r="K479" s="10"/>
    </row>
    <row r="480" spans="2:11" x14ac:dyDescent="0.2">
      <c r="B480" s="3"/>
      <c r="C480" s="3"/>
      <c r="K480" s="10"/>
    </row>
    <row r="481" spans="2:11" x14ac:dyDescent="0.2">
      <c r="B481" s="3"/>
      <c r="C481" s="3"/>
      <c r="K481" s="10"/>
    </row>
    <row r="482" spans="2:11" x14ac:dyDescent="0.2">
      <c r="B482" s="3"/>
      <c r="C482" s="3"/>
      <c r="K482" s="10"/>
    </row>
    <row r="483" spans="2:11" x14ac:dyDescent="0.2">
      <c r="B483" s="3"/>
      <c r="C483" s="3"/>
      <c r="K483" s="10"/>
    </row>
    <row r="484" spans="2:11" x14ac:dyDescent="0.2">
      <c r="B484" s="3"/>
      <c r="C484" s="3"/>
      <c r="K484" s="10"/>
    </row>
    <row r="485" spans="2:11" x14ac:dyDescent="0.2">
      <c r="B485" s="3"/>
      <c r="C485" s="3"/>
      <c r="K485" s="10"/>
    </row>
    <row r="486" spans="2:11" x14ac:dyDescent="0.2">
      <c r="B486" s="3"/>
      <c r="C486" s="3"/>
      <c r="K486" s="10"/>
    </row>
    <row r="487" spans="2:11" x14ac:dyDescent="0.2">
      <c r="B487" s="3"/>
      <c r="C487" s="3"/>
      <c r="K487" s="10"/>
    </row>
    <row r="488" spans="2:11" x14ac:dyDescent="0.2">
      <c r="B488" s="3"/>
      <c r="C488" s="3"/>
      <c r="K488" s="10"/>
    </row>
    <row r="489" spans="2:11" x14ac:dyDescent="0.2">
      <c r="B489" s="3"/>
      <c r="C489" s="3"/>
      <c r="K489" s="10"/>
    </row>
    <row r="490" spans="2:11" x14ac:dyDescent="0.2">
      <c r="B490" s="3"/>
      <c r="C490" s="3"/>
      <c r="K490" s="10"/>
    </row>
    <row r="491" spans="2:11" x14ac:dyDescent="0.2">
      <c r="B491" s="3"/>
      <c r="C491" s="3"/>
      <c r="K491" s="10"/>
    </row>
    <row r="492" spans="2:11" x14ac:dyDescent="0.2">
      <c r="B492" s="3"/>
      <c r="C492" s="3"/>
      <c r="K492" s="10"/>
    </row>
    <row r="493" spans="2:11" x14ac:dyDescent="0.2">
      <c r="B493" s="3"/>
      <c r="C493" s="3"/>
      <c r="K493" s="10"/>
    </row>
    <row r="494" spans="2:11" x14ac:dyDescent="0.2">
      <c r="B494" s="3"/>
      <c r="C494" s="3"/>
      <c r="K494" s="10"/>
    </row>
    <row r="495" spans="2:11" x14ac:dyDescent="0.2">
      <c r="B495" s="3"/>
      <c r="C495" s="3"/>
      <c r="K495" s="10"/>
    </row>
    <row r="496" spans="2:11" x14ac:dyDescent="0.2">
      <c r="B496" s="3"/>
      <c r="C496" s="3"/>
      <c r="K496" s="10"/>
    </row>
    <row r="497" spans="2:11" x14ac:dyDescent="0.2">
      <c r="B497" s="3"/>
      <c r="C497" s="3"/>
      <c r="K497" s="10"/>
    </row>
    <row r="498" spans="2:11" x14ac:dyDescent="0.2">
      <c r="B498" s="3"/>
      <c r="C498" s="3"/>
      <c r="K498" s="10"/>
    </row>
    <row r="499" spans="2:11" x14ac:dyDescent="0.2">
      <c r="B499" s="3"/>
      <c r="C499" s="3"/>
      <c r="K499" s="10"/>
    </row>
    <row r="500" spans="2:11" x14ac:dyDescent="0.2">
      <c r="B500" s="3"/>
      <c r="C500" s="3"/>
      <c r="K500" s="10"/>
    </row>
    <row r="501" spans="2:11" x14ac:dyDescent="0.2">
      <c r="B501" s="3"/>
      <c r="C501" s="3"/>
      <c r="K501" s="10"/>
    </row>
    <row r="502" spans="2:11" x14ac:dyDescent="0.2">
      <c r="B502" s="3"/>
      <c r="C502" s="3"/>
      <c r="K502" s="10"/>
    </row>
    <row r="503" spans="2:11" x14ac:dyDescent="0.2">
      <c r="B503" s="3"/>
      <c r="C503" s="3"/>
      <c r="K503" s="10"/>
    </row>
    <row r="504" spans="2:11" x14ac:dyDescent="0.2">
      <c r="B504" s="3"/>
      <c r="C504" s="3"/>
      <c r="K504" s="10"/>
    </row>
    <row r="505" spans="2:11" x14ac:dyDescent="0.2">
      <c r="B505" s="3"/>
      <c r="C505" s="3"/>
      <c r="K505" s="10"/>
    </row>
    <row r="506" spans="2:11" x14ac:dyDescent="0.2">
      <c r="B506" s="3"/>
      <c r="C506" s="3"/>
      <c r="K506" s="10"/>
    </row>
    <row r="507" spans="2:11" x14ac:dyDescent="0.2">
      <c r="B507" s="3"/>
      <c r="C507" s="3"/>
      <c r="K507" s="10"/>
    </row>
    <row r="508" spans="2:11" x14ac:dyDescent="0.2">
      <c r="B508" s="3"/>
      <c r="C508" s="3"/>
      <c r="K508" s="10"/>
    </row>
    <row r="509" spans="2:11" x14ac:dyDescent="0.2">
      <c r="B509" s="3"/>
      <c r="C509" s="3"/>
      <c r="K509" s="10"/>
    </row>
    <row r="510" spans="2:11" x14ac:dyDescent="0.2">
      <c r="B510" s="3"/>
      <c r="C510" s="3"/>
      <c r="K510" s="10"/>
    </row>
    <row r="511" spans="2:11" x14ac:dyDescent="0.2">
      <c r="B511" s="3"/>
      <c r="C511" s="3"/>
      <c r="K511" s="10"/>
    </row>
    <row r="512" spans="2:11" x14ac:dyDescent="0.2">
      <c r="B512" s="3"/>
      <c r="C512" s="3"/>
      <c r="K512" s="10"/>
    </row>
    <row r="513" spans="2:11" x14ac:dyDescent="0.2">
      <c r="B513" s="3"/>
      <c r="C513" s="3"/>
      <c r="K513" s="10"/>
    </row>
    <row r="514" spans="2:11" x14ac:dyDescent="0.2">
      <c r="B514" s="3"/>
      <c r="C514" s="3"/>
      <c r="K514" s="10"/>
    </row>
    <row r="515" spans="2:11" x14ac:dyDescent="0.2">
      <c r="B515" s="3"/>
      <c r="C515" s="3"/>
      <c r="K515" s="10"/>
    </row>
    <row r="516" spans="2:11" x14ac:dyDescent="0.2">
      <c r="B516" s="3"/>
      <c r="C516" s="3"/>
      <c r="K516" s="10"/>
    </row>
    <row r="517" spans="2:11" x14ac:dyDescent="0.2">
      <c r="B517" s="3"/>
      <c r="C517" s="3"/>
      <c r="K517" s="10"/>
    </row>
    <row r="518" spans="2:11" x14ac:dyDescent="0.2">
      <c r="B518" s="3"/>
      <c r="C518" s="3"/>
      <c r="K518" s="10"/>
    </row>
    <row r="519" spans="2:11" x14ac:dyDescent="0.2">
      <c r="B519" s="3"/>
      <c r="C519" s="3"/>
      <c r="K519" s="10"/>
    </row>
    <row r="520" spans="2:11" x14ac:dyDescent="0.2">
      <c r="B520" s="3"/>
      <c r="C520" s="3"/>
      <c r="K520" s="10"/>
    </row>
    <row r="521" spans="2:11" x14ac:dyDescent="0.2">
      <c r="B521" s="3"/>
      <c r="C521" s="3"/>
      <c r="K521" s="10"/>
    </row>
    <row r="522" spans="2:11" x14ac:dyDescent="0.2">
      <c r="B522" s="3"/>
      <c r="C522" s="3"/>
      <c r="K522" s="10"/>
    </row>
    <row r="523" spans="2:11" x14ac:dyDescent="0.2">
      <c r="B523" s="3"/>
      <c r="C523" s="3"/>
      <c r="K523" s="10"/>
    </row>
    <row r="524" spans="2:11" x14ac:dyDescent="0.2">
      <c r="B524" s="3"/>
      <c r="C524" s="3"/>
      <c r="K524" s="10"/>
    </row>
    <row r="525" spans="2:11" x14ac:dyDescent="0.2">
      <c r="B525" s="3"/>
      <c r="C525" s="3"/>
      <c r="K525" s="10"/>
    </row>
    <row r="526" spans="2:11" x14ac:dyDescent="0.2">
      <c r="B526" s="3"/>
      <c r="C526" s="3"/>
      <c r="K526" s="10"/>
    </row>
    <row r="527" spans="2:11" x14ac:dyDescent="0.2">
      <c r="B527" s="3"/>
      <c r="C527" s="3"/>
      <c r="K527" s="10"/>
    </row>
    <row r="528" spans="2:11" x14ac:dyDescent="0.2">
      <c r="B528" s="3"/>
      <c r="C528" s="3"/>
      <c r="K528" s="10"/>
    </row>
    <row r="529" spans="2:11" x14ac:dyDescent="0.2">
      <c r="B529" s="3"/>
      <c r="C529" s="3"/>
      <c r="K529" s="10"/>
    </row>
    <row r="530" spans="2:11" x14ac:dyDescent="0.2">
      <c r="B530" s="3"/>
      <c r="C530" s="3"/>
      <c r="K530" s="10"/>
    </row>
    <row r="531" spans="2:11" x14ac:dyDescent="0.2">
      <c r="B531" s="3"/>
      <c r="C531" s="3"/>
      <c r="K531" s="10"/>
    </row>
    <row r="532" spans="2:11" x14ac:dyDescent="0.2">
      <c r="B532" s="3"/>
      <c r="C532" s="3"/>
      <c r="K532" s="10"/>
    </row>
    <row r="533" spans="2:11" x14ac:dyDescent="0.2">
      <c r="B533" s="3"/>
      <c r="C533" s="3"/>
      <c r="K533" s="10"/>
    </row>
    <row r="534" spans="2:11" x14ac:dyDescent="0.2">
      <c r="B534" s="3"/>
      <c r="C534" s="3"/>
      <c r="K534" s="10"/>
    </row>
    <row r="535" spans="2:11" x14ac:dyDescent="0.2">
      <c r="B535" s="3"/>
      <c r="C535" s="3"/>
      <c r="K535" s="10"/>
    </row>
    <row r="536" spans="2:11" x14ac:dyDescent="0.2">
      <c r="B536" s="3"/>
      <c r="C536" s="3"/>
      <c r="K536" s="10"/>
    </row>
    <row r="537" spans="2:11" x14ac:dyDescent="0.2">
      <c r="B537" s="3"/>
      <c r="C537" s="3"/>
      <c r="K537" s="10"/>
    </row>
    <row r="538" spans="2:11" x14ac:dyDescent="0.2">
      <c r="B538" s="3"/>
      <c r="C538" s="3"/>
      <c r="K538" s="10"/>
    </row>
    <row r="539" spans="2:11" x14ac:dyDescent="0.2">
      <c r="B539" s="3"/>
      <c r="C539" s="3"/>
      <c r="K539" s="10"/>
    </row>
    <row r="540" spans="2:11" x14ac:dyDescent="0.2">
      <c r="B540" s="3"/>
      <c r="C540" s="3"/>
      <c r="K540" s="10"/>
    </row>
    <row r="541" spans="2:11" x14ac:dyDescent="0.2">
      <c r="B541" s="3"/>
      <c r="C541" s="3"/>
      <c r="K541" s="10"/>
    </row>
    <row r="542" spans="2:11" x14ac:dyDescent="0.2">
      <c r="B542" s="3"/>
      <c r="C542" s="3"/>
      <c r="K542" s="10"/>
    </row>
    <row r="543" spans="2:11" x14ac:dyDescent="0.2">
      <c r="B543" s="3"/>
      <c r="C543" s="3"/>
      <c r="K543" s="10"/>
    </row>
    <row r="544" spans="2:11" x14ac:dyDescent="0.2">
      <c r="B544" s="3"/>
      <c r="C544" s="3"/>
      <c r="K544" s="10"/>
    </row>
    <row r="545" spans="2:11" x14ac:dyDescent="0.2">
      <c r="B545" s="3"/>
      <c r="C545" s="3"/>
      <c r="K545" s="10"/>
    </row>
    <row r="546" spans="2:11" x14ac:dyDescent="0.2">
      <c r="B546" s="3"/>
      <c r="C546" s="3"/>
      <c r="K546" s="10"/>
    </row>
    <row r="547" spans="2:11" x14ac:dyDescent="0.2">
      <c r="B547" s="3"/>
      <c r="C547" s="3"/>
      <c r="K547" s="10"/>
    </row>
    <row r="548" spans="2:11" x14ac:dyDescent="0.2">
      <c r="B548" s="3"/>
      <c r="C548" s="3"/>
      <c r="K548" s="10"/>
    </row>
    <row r="549" spans="2:11" x14ac:dyDescent="0.2">
      <c r="B549" s="3"/>
      <c r="C549" s="3"/>
      <c r="K549" s="10"/>
    </row>
    <row r="550" spans="2:11" x14ac:dyDescent="0.2">
      <c r="B550" s="3"/>
      <c r="C550" s="3"/>
      <c r="K550" s="10"/>
    </row>
    <row r="551" spans="2:11" x14ac:dyDescent="0.2">
      <c r="B551" s="3"/>
      <c r="C551" s="3"/>
      <c r="K551" s="10"/>
    </row>
    <row r="552" spans="2:11" x14ac:dyDescent="0.2">
      <c r="B552" s="3"/>
      <c r="C552" s="3"/>
      <c r="K552" s="10"/>
    </row>
    <row r="553" spans="2:11" x14ac:dyDescent="0.2">
      <c r="B553" s="3"/>
      <c r="C553" s="3"/>
      <c r="K553" s="10"/>
    </row>
    <row r="554" spans="2:11" x14ac:dyDescent="0.2">
      <c r="B554" s="3"/>
      <c r="C554" s="3"/>
      <c r="K554" s="10"/>
    </row>
    <row r="555" spans="2:11" x14ac:dyDescent="0.2">
      <c r="B555" s="3"/>
      <c r="C555" s="3"/>
      <c r="K555" s="10"/>
    </row>
    <row r="556" spans="2:11" x14ac:dyDescent="0.2">
      <c r="B556" s="3"/>
      <c r="C556" s="3"/>
      <c r="K556" s="10"/>
    </row>
    <row r="557" spans="2:11" x14ac:dyDescent="0.2">
      <c r="B557" s="3"/>
      <c r="C557" s="3"/>
      <c r="K557" s="10"/>
    </row>
    <row r="558" spans="2:11" x14ac:dyDescent="0.2">
      <c r="B558" s="3"/>
      <c r="C558" s="3"/>
      <c r="K558" s="10"/>
    </row>
    <row r="559" spans="2:11" x14ac:dyDescent="0.2">
      <c r="B559" s="3"/>
      <c r="C559" s="3"/>
      <c r="K559" s="10"/>
    </row>
    <row r="560" spans="2:11" x14ac:dyDescent="0.2">
      <c r="B560" s="3"/>
      <c r="C560" s="3"/>
      <c r="K560" s="10"/>
    </row>
    <row r="561" spans="2:11" x14ac:dyDescent="0.2">
      <c r="B561" s="3"/>
      <c r="C561" s="3"/>
      <c r="K561" s="10"/>
    </row>
    <row r="562" spans="2:11" x14ac:dyDescent="0.2">
      <c r="B562" s="3"/>
      <c r="C562" s="3"/>
      <c r="K562" s="10"/>
    </row>
    <row r="563" spans="2:11" x14ac:dyDescent="0.2">
      <c r="B563" s="3"/>
      <c r="C563" s="3"/>
      <c r="K563" s="10"/>
    </row>
    <row r="564" spans="2:11" x14ac:dyDescent="0.2">
      <c r="B564" s="3"/>
      <c r="C564" s="3"/>
      <c r="K564" s="10"/>
    </row>
    <row r="565" spans="2:11" x14ac:dyDescent="0.2">
      <c r="B565" s="3"/>
      <c r="C565" s="3"/>
      <c r="K565" s="10"/>
    </row>
    <row r="566" spans="2:11" x14ac:dyDescent="0.2">
      <c r="B566" s="3"/>
      <c r="C566" s="3"/>
      <c r="K566" s="10"/>
    </row>
    <row r="567" spans="2:11" x14ac:dyDescent="0.2">
      <c r="B567" s="3"/>
      <c r="C567" s="3"/>
      <c r="K567" s="10"/>
    </row>
    <row r="568" spans="2:11" x14ac:dyDescent="0.2">
      <c r="B568" s="3"/>
      <c r="C568" s="3"/>
      <c r="K568" s="10"/>
    </row>
    <row r="569" spans="2:11" x14ac:dyDescent="0.2">
      <c r="B569" s="3"/>
      <c r="C569" s="3"/>
      <c r="K569" s="10"/>
    </row>
    <row r="570" spans="2:11" x14ac:dyDescent="0.2">
      <c r="B570" s="3"/>
      <c r="C570" s="3"/>
      <c r="K570" s="10"/>
    </row>
    <row r="571" spans="2:11" x14ac:dyDescent="0.2">
      <c r="B571" s="3"/>
      <c r="C571" s="3"/>
      <c r="K571" s="10"/>
    </row>
    <row r="572" spans="2:11" x14ac:dyDescent="0.2">
      <c r="B572" s="3"/>
      <c r="C572" s="3"/>
      <c r="K572" s="10"/>
    </row>
    <row r="573" spans="2:11" x14ac:dyDescent="0.2">
      <c r="B573" s="3"/>
      <c r="C573" s="3"/>
      <c r="K573" s="10"/>
    </row>
    <row r="574" spans="2:11" x14ac:dyDescent="0.2">
      <c r="B574" s="3"/>
      <c r="C574" s="3"/>
      <c r="K574" s="10"/>
    </row>
    <row r="575" spans="2:11" x14ac:dyDescent="0.2">
      <c r="B575" s="3"/>
      <c r="C575" s="3"/>
      <c r="K575" s="10"/>
    </row>
    <row r="576" spans="2:11" x14ac:dyDescent="0.2">
      <c r="B576" s="3"/>
      <c r="C576" s="3"/>
      <c r="K576" s="10"/>
    </row>
    <row r="577" spans="2:11" x14ac:dyDescent="0.2">
      <c r="B577" s="3"/>
      <c r="C577" s="3"/>
      <c r="K577" s="10"/>
    </row>
    <row r="578" spans="2:11" x14ac:dyDescent="0.2">
      <c r="B578" s="3"/>
      <c r="C578" s="3"/>
      <c r="K578" s="10"/>
    </row>
    <row r="579" spans="2:11" x14ac:dyDescent="0.2">
      <c r="B579" s="3"/>
      <c r="C579" s="3"/>
      <c r="K579" s="10"/>
    </row>
    <row r="580" spans="2:11" x14ac:dyDescent="0.2">
      <c r="B580" s="3"/>
      <c r="C580" s="3"/>
      <c r="K580" s="10"/>
    </row>
    <row r="581" spans="2:11" x14ac:dyDescent="0.2">
      <c r="B581" s="3"/>
      <c r="C581" s="3"/>
      <c r="K581" s="10"/>
    </row>
    <row r="582" spans="2:11" x14ac:dyDescent="0.2">
      <c r="B582" s="3"/>
      <c r="C582" s="3"/>
      <c r="K582" s="10"/>
    </row>
    <row r="583" spans="2:11" x14ac:dyDescent="0.2">
      <c r="B583" s="3"/>
      <c r="C583" s="3"/>
      <c r="K583" s="10"/>
    </row>
    <row r="584" spans="2:11" x14ac:dyDescent="0.2">
      <c r="B584" s="3"/>
      <c r="C584" s="3"/>
      <c r="K584" s="10"/>
    </row>
    <row r="585" spans="2:11" x14ac:dyDescent="0.2">
      <c r="B585" s="3"/>
      <c r="C585" s="3"/>
      <c r="K585" s="10"/>
    </row>
    <row r="586" spans="2:11" x14ac:dyDescent="0.2">
      <c r="B586" s="3"/>
      <c r="C586" s="3"/>
      <c r="K586" s="10"/>
    </row>
    <row r="587" spans="2:11" x14ac:dyDescent="0.2">
      <c r="B587" s="3"/>
      <c r="C587" s="3"/>
      <c r="K587" s="10"/>
    </row>
    <row r="588" spans="2:11" x14ac:dyDescent="0.2">
      <c r="B588" s="3"/>
      <c r="C588" s="3"/>
      <c r="K588" s="10"/>
    </row>
    <row r="589" spans="2:11" x14ac:dyDescent="0.2">
      <c r="B589" s="3"/>
      <c r="C589" s="3"/>
      <c r="K589" s="10"/>
    </row>
    <row r="590" spans="2:11" x14ac:dyDescent="0.2">
      <c r="B590" s="3"/>
      <c r="C590" s="3"/>
      <c r="K590" s="10"/>
    </row>
    <row r="591" spans="2:11" x14ac:dyDescent="0.2">
      <c r="B591" s="3"/>
      <c r="C591" s="3"/>
      <c r="K591" s="10"/>
    </row>
    <row r="592" spans="2:11" x14ac:dyDescent="0.2">
      <c r="B592" s="3"/>
      <c r="C592" s="3"/>
      <c r="K592" s="10"/>
    </row>
    <row r="593" spans="2:11" x14ac:dyDescent="0.2">
      <c r="B593" s="3"/>
      <c r="C593" s="3"/>
      <c r="K593" s="10"/>
    </row>
    <row r="594" spans="2:11" x14ac:dyDescent="0.2">
      <c r="B594" s="3"/>
      <c r="C594" s="3"/>
      <c r="K594" s="10"/>
    </row>
    <row r="595" spans="2:11" x14ac:dyDescent="0.2">
      <c r="B595" s="3"/>
      <c r="C595" s="3"/>
      <c r="K595" s="10"/>
    </row>
    <row r="596" spans="2:11" x14ac:dyDescent="0.2">
      <c r="B596" s="3"/>
      <c r="C596" s="3"/>
      <c r="K596" s="10"/>
    </row>
    <row r="597" spans="2:11" x14ac:dyDescent="0.2">
      <c r="B597" s="3"/>
      <c r="C597" s="3"/>
      <c r="K597" s="10"/>
    </row>
    <row r="598" spans="2:11" x14ac:dyDescent="0.2">
      <c r="B598" s="3"/>
      <c r="C598" s="3"/>
      <c r="K598" s="10"/>
    </row>
    <row r="599" spans="2:11" x14ac:dyDescent="0.2">
      <c r="B599" s="3"/>
      <c r="C599" s="3"/>
      <c r="K599" s="10"/>
    </row>
    <row r="600" spans="2:11" x14ac:dyDescent="0.2">
      <c r="B600" s="3"/>
      <c r="C600" s="3"/>
      <c r="K600" s="10"/>
    </row>
    <row r="601" spans="2:11" x14ac:dyDescent="0.2">
      <c r="B601" s="3"/>
      <c r="C601" s="3"/>
      <c r="K601" s="10"/>
    </row>
    <row r="602" spans="2:11" x14ac:dyDescent="0.2">
      <c r="B602" s="3"/>
      <c r="C602" s="3"/>
      <c r="K602" s="10"/>
    </row>
    <row r="603" spans="2:11" x14ac:dyDescent="0.2">
      <c r="B603" s="3"/>
      <c r="C603" s="3"/>
      <c r="K603" s="10"/>
    </row>
    <row r="604" spans="2:11" x14ac:dyDescent="0.2">
      <c r="B604" s="3"/>
      <c r="C604" s="3"/>
      <c r="K604" s="10"/>
    </row>
    <row r="605" spans="2:11" x14ac:dyDescent="0.2">
      <c r="B605" s="3"/>
      <c r="C605" s="3"/>
      <c r="K605" s="10"/>
    </row>
    <row r="606" spans="2:11" x14ac:dyDescent="0.2">
      <c r="B606" s="3"/>
      <c r="C606" s="3"/>
      <c r="K606" s="10"/>
    </row>
    <row r="607" spans="2:11" x14ac:dyDescent="0.2">
      <c r="B607" s="3"/>
      <c r="C607" s="3"/>
      <c r="K607" s="10"/>
    </row>
    <row r="608" spans="2:11" x14ac:dyDescent="0.2">
      <c r="B608" s="3"/>
      <c r="C608" s="3"/>
      <c r="K608" s="10"/>
    </row>
    <row r="609" spans="2:11" x14ac:dyDescent="0.2">
      <c r="B609" s="3"/>
      <c r="C609" s="3"/>
      <c r="K609" s="10"/>
    </row>
    <row r="610" spans="2:11" x14ac:dyDescent="0.2">
      <c r="B610" s="3"/>
      <c r="C610" s="3"/>
      <c r="K610" s="10"/>
    </row>
    <row r="611" spans="2:11" x14ac:dyDescent="0.2">
      <c r="B611" s="3"/>
      <c r="C611" s="3"/>
      <c r="K611" s="10"/>
    </row>
    <row r="612" spans="2:11" x14ac:dyDescent="0.2">
      <c r="B612" s="3"/>
      <c r="C612" s="3"/>
      <c r="K612" s="10"/>
    </row>
    <row r="613" spans="2:11" x14ac:dyDescent="0.2">
      <c r="B613" s="3"/>
      <c r="C613" s="3"/>
      <c r="K613" s="10"/>
    </row>
    <row r="614" spans="2:11" x14ac:dyDescent="0.2">
      <c r="B614" s="3"/>
      <c r="C614" s="3"/>
      <c r="K614" s="10"/>
    </row>
    <row r="615" spans="2:11" x14ac:dyDescent="0.2">
      <c r="B615" s="3"/>
      <c r="C615" s="3"/>
      <c r="K615" s="10"/>
    </row>
    <row r="616" spans="2:11" x14ac:dyDescent="0.2">
      <c r="B616" s="3"/>
      <c r="C616" s="3"/>
      <c r="K616" s="10"/>
    </row>
    <row r="617" spans="2:11" x14ac:dyDescent="0.2">
      <c r="B617" s="3"/>
      <c r="C617" s="3"/>
      <c r="K617" s="10"/>
    </row>
    <row r="618" spans="2:11" x14ac:dyDescent="0.2">
      <c r="B618" s="3"/>
      <c r="C618" s="3"/>
      <c r="K618" s="10"/>
    </row>
    <row r="619" spans="2:11" x14ac:dyDescent="0.2">
      <c r="B619" s="3"/>
      <c r="C619" s="3"/>
      <c r="K619" s="10"/>
    </row>
    <row r="620" spans="2:11" x14ac:dyDescent="0.2">
      <c r="B620" s="3"/>
      <c r="C620" s="3"/>
      <c r="K620" s="10"/>
    </row>
    <row r="621" spans="2:11" x14ac:dyDescent="0.2">
      <c r="B621" s="3"/>
      <c r="C621" s="3"/>
      <c r="K621" s="10"/>
    </row>
    <row r="622" spans="2:11" x14ac:dyDescent="0.2">
      <c r="B622" s="3"/>
      <c r="C622" s="3"/>
      <c r="K622" s="10"/>
    </row>
    <row r="623" spans="2:11" x14ac:dyDescent="0.2">
      <c r="B623" s="3"/>
      <c r="C623" s="3"/>
      <c r="K623" s="10"/>
    </row>
    <row r="624" spans="2:11" x14ac:dyDescent="0.2">
      <c r="B624" s="3"/>
      <c r="C624" s="3"/>
      <c r="K624" s="10"/>
    </row>
    <row r="625" spans="2:11" x14ac:dyDescent="0.2">
      <c r="B625" s="3"/>
      <c r="C625" s="3"/>
      <c r="K625" s="10"/>
    </row>
    <row r="626" spans="2:11" x14ac:dyDescent="0.2">
      <c r="B626" s="3"/>
      <c r="C626" s="3"/>
      <c r="K626" s="10"/>
    </row>
    <row r="627" spans="2:11" x14ac:dyDescent="0.2">
      <c r="B627" s="3"/>
      <c r="C627" s="3"/>
      <c r="K627" s="10"/>
    </row>
    <row r="628" spans="2:11" x14ac:dyDescent="0.2">
      <c r="B628" s="3"/>
      <c r="C628" s="3"/>
      <c r="K628" s="10"/>
    </row>
    <row r="629" spans="2:11" x14ac:dyDescent="0.2">
      <c r="B629" s="3"/>
      <c r="C629" s="3"/>
      <c r="K629" s="10"/>
    </row>
    <row r="630" spans="2:11" x14ac:dyDescent="0.2">
      <c r="B630" s="3"/>
      <c r="C630" s="3"/>
      <c r="K630" s="10"/>
    </row>
    <row r="631" spans="2:11" x14ac:dyDescent="0.2">
      <c r="B631" s="3"/>
      <c r="C631" s="3"/>
      <c r="K631" s="10"/>
    </row>
    <row r="632" spans="2:11" x14ac:dyDescent="0.2">
      <c r="B632" s="3"/>
      <c r="C632" s="3"/>
      <c r="K632" s="10"/>
    </row>
    <row r="633" spans="2:11" x14ac:dyDescent="0.2">
      <c r="B633" s="3"/>
      <c r="C633" s="3"/>
      <c r="K633" s="10"/>
    </row>
    <row r="634" spans="2:11" x14ac:dyDescent="0.2">
      <c r="B634" s="3"/>
      <c r="C634" s="3"/>
      <c r="K634" s="10"/>
    </row>
    <row r="635" spans="2:11" x14ac:dyDescent="0.2">
      <c r="B635" s="3"/>
      <c r="C635" s="3"/>
      <c r="K635" s="10"/>
    </row>
    <row r="636" spans="2:11" x14ac:dyDescent="0.2">
      <c r="B636" s="3"/>
      <c r="C636" s="3"/>
      <c r="K636" s="10"/>
    </row>
    <row r="637" spans="2:11" x14ac:dyDescent="0.2">
      <c r="B637" s="3"/>
      <c r="C637" s="3"/>
      <c r="K637" s="10"/>
    </row>
    <row r="638" spans="2:11" x14ac:dyDescent="0.2">
      <c r="B638" s="3"/>
      <c r="C638" s="3"/>
      <c r="K638" s="10"/>
    </row>
    <row r="639" spans="2:11" x14ac:dyDescent="0.2">
      <c r="B639" s="3"/>
      <c r="C639" s="3"/>
      <c r="K639" s="10"/>
    </row>
    <row r="640" spans="2:11" x14ac:dyDescent="0.2">
      <c r="B640" s="3"/>
      <c r="C640" s="3"/>
      <c r="K640" s="10"/>
    </row>
    <row r="641" spans="2:11" x14ac:dyDescent="0.2">
      <c r="B641" s="3"/>
      <c r="C641" s="3"/>
      <c r="K641" s="10"/>
    </row>
    <row r="642" spans="2:11" x14ac:dyDescent="0.2">
      <c r="B642" s="3"/>
      <c r="C642" s="3"/>
      <c r="K642" s="10"/>
    </row>
    <row r="643" spans="2:11" x14ac:dyDescent="0.2">
      <c r="B643" s="3"/>
      <c r="C643" s="3"/>
      <c r="K643" s="10"/>
    </row>
    <row r="644" spans="2:11" x14ac:dyDescent="0.2">
      <c r="B644" s="3"/>
      <c r="C644" s="3"/>
      <c r="K644" s="10"/>
    </row>
    <row r="645" spans="2:11" x14ac:dyDescent="0.2">
      <c r="B645" s="3"/>
      <c r="C645" s="3"/>
      <c r="K645" s="10"/>
    </row>
    <row r="646" spans="2:11" x14ac:dyDescent="0.2">
      <c r="B646" s="3"/>
      <c r="C646" s="3"/>
      <c r="K646" s="10"/>
    </row>
    <row r="647" spans="2:11" x14ac:dyDescent="0.2">
      <c r="B647" s="3"/>
      <c r="C647" s="3"/>
      <c r="K647" s="10"/>
    </row>
    <row r="648" spans="2:11" x14ac:dyDescent="0.2">
      <c r="B648" s="3"/>
      <c r="C648" s="3"/>
      <c r="K648" s="10"/>
    </row>
    <row r="649" spans="2:11" x14ac:dyDescent="0.2">
      <c r="B649" s="3"/>
      <c r="C649" s="3"/>
      <c r="K649" s="10"/>
    </row>
    <row r="650" spans="2:11" x14ac:dyDescent="0.2">
      <c r="B650" s="3"/>
      <c r="C650" s="3"/>
      <c r="K650" s="10"/>
    </row>
    <row r="651" spans="2:11" x14ac:dyDescent="0.2">
      <c r="B651" s="3"/>
      <c r="C651" s="3"/>
      <c r="K651" s="10"/>
    </row>
    <row r="652" spans="2:11" x14ac:dyDescent="0.2">
      <c r="B652" s="3"/>
      <c r="C652" s="3"/>
      <c r="K652" s="10"/>
    </row>
    <row r="653" spans="2:11" x14ac:dyDescent="0.2">
      <c r="B653" s="3"/>
      <c r="C653" s="3"/>
      <c r="K653" s="10"/>
    </row>
    <row r="654" spans="2:11" x14ac:dyDescent="0.2">
      <c r="B654" s="3"/>
      <c r="C654" s="3"/>
      <c r="K654" s="10"/>
    </row>
    <row r="655" spans="2:11" x14ac:dyDescent="0.2">
      <c r="B655" s="3"/>
      <c r="C655" s="3"/>
      <c r="K655" s="10"/>
    </row>
    <row r="656" spans="2:11" x14ac:dyDescent="0.2">
      <c r="B656" s="3"/>
      <c r="C656" s="3"/>
      <c r="K656" s="10"/>
    </row>
    <row r="657" spans="2:11" x14ac:dyDescent="0.2">
      <c r="B657" s="3"/>
      <c r="C657" s="3"/>
      <c r="K657" s="10"/>
    </row>
    <row r="658" spans="2:11" x14ac:dyDescent="0.2">
      <c r="B658" s="3"/>
      <c r="C658" s="3"/>
      <c r="K658" s="10"/>
    </row>
    <row r="659" spans="2:11" x14ac:dyDescent="0.2">
      <c r="B659" s="3"/>
      <c r="C659" s="3"/>
      <c r="K659" s="10"/>
    </row>
    <row r="660" spans="2:11" x14ac:dyDescent="0.2">
      <c r="B660" s="3"/>
      <c r="C660" s="3"/>
      <c r="K660" s="10"/>
    </row>
    <row r="661" spans="2:11" x14ac:dyDescent="0.2">
      <c r="B661" s="3"/>
      <c r="C661" s="3"/>
      <c r="K661" s="10"/>
    </row>
    <row r="662" spans="2:11" x14ac:dyDescent="0.2">
      <c r="B662" s="3"/>
      <c r="C662" s="3"/>
      <c r="K662" s="10"/>
    </row>
    <row r="663" spans="2:11" x14ac:dyDescent="0.2">
      <c r="B663" s="3"/>
      <c r="C663" s="3"/>
      <c r="K663" s="10"/>
    </row>
    <row r="664" spans="2:11" x14ac:dyDescent="0.2">
      <c r="B664" s="3"/>
      <c r="C664" s="3"/>
      <c r="K664" s="10"/>
    </row>
    <row r="665" spans="2:11" x14ac:dyDescent="0.2">
      <c r="B665" s="3"/>
      <c r="C665" s="3"/>
      <c r="K665" s="10"/>
    </row>
    <row r="666" spans="2:11" x14ac:dyDescent="0.2">
      <c r="B666" s="3"/>
      <c r="C666" s="3"/>
      <c r="K666" s="10"/>
    </row>
    <row r="667" spans="2:11" x14ac:dyDescent="0.2">
      <c r="B667" s="3"/>
      <c r="C667" s="3"/>
      <c r="K667" s="10"/>
    </row>
    <row r="668" spans="2:11" x14ac:dyDescent="0.2">
      <c r="B668" s="3"/>
      <c r="C668" s="3"/>
      <c r="K668" s="10"/>
    </row>
    <row r="669" spans="2:11" x14ac:dyDescent="0.2">
      <c r="B669" s="3"/>
      <c r="C669" s="3"/>
      <c r="K669" s="10"/>
    </row>
    <row r="670" spans="2:11" x14ac:dyDescent="0.2">
      <c r="B670" s="3"/>
      <c r="C670" s="3"/>
      <c r="K670" s="10"/>
    </row>
    <row r="671" spans="2:11" x14ac:dyDescent="0.2">
      <c r="B671" s="3"/>
      <c r="C671" s="3"/>
      <c r="K671" s="10"/>
    </row>
    <row r="672" spans="2:11" x14ac:dyDescent="0.2">
      <c r="B672" s="3"/>
      <c r="C672" s="3"/>
      <c r="K672" s="10"/>
    </row>
    <row r="673" spans="2:11" x14ac:dyDescent="0.2">
      <c r="B673" s="3"/>
      <c r="C673" s="3"/>
      <c r="K673" s="10"/>
    </row>
    <row r="674" spans="2:11" x14ac:dyDescent="0.2">
      <c r="B674" s="3"/>
      <c r="C674" s="3"/>
      <c r="K674" s="10"/>
    </row>
    <row r="675" spans="2:11" x14ac:dyDescent="0.2">
      <c r="B675" s="3"/>
      <c r="C675" s="3"/>
      <c r="K675" s="10"/>
    </row>
    <row r="676" spans="2:11" x14ac:dyDescent="0.2">
      <c r="B676" s="3"/>
      <c r="C676" s="3"/>
      <c r="K676" s="10"/>
    </row>
    <row r="677" spans="2:11" x14ac:dyDescent="0.2">
      <c r="B677" s="3"/>
      <c r="C677" s="3"/>
      <c r="K677" s="10"/>
    </row>
    <row r="678" spans="2:11" x14ac:dyDescent="0.2">
      <c r="B678" s="3"/>
      <c r="C678" s="3"/>
      <c r="K678" s="10"/>
    </row>
    <row r="679" spans="2:11" x14ac:dyDescent="0.2">
      <c r="B679" s="3"/>
      <c r="C679" s="3"/>
      <c r="K679" s="10"/>
    </row>
    <row r="680" spans="2:11" x14ac:dyDescent="0.2">
      <c r="B680" s="3"/>
      <c r="C680" s="3"/>
      <c r="K680" s="10"/>
    </row>
    <row r="681" spans="2:11" x14ac:dyDescent="0.2">
      <c r="B681" s="3"/>
      <c r="C681" s="3"/>
      <c r="K681" s="10"/>
    </row>
    <row r="682" spans="2:11" x14ac:dyDescent="0.2">
      <c r="B682" s="3"/>
      <c r="C682" s="3"/>
      <c r="K682" s="10"/>
    </row>
    <row r="683" spans="2:11" x14ac:dyDescent="0.2">
      <c r="B683" s="3"/>
      <c r="C683" s="3"/>
      <c r="K683" s="10"/>
    </row>
    <row r="684" spans="2:11" x14ac:dyDescent="0.2">
      <c r="B684" s="3"/>
      <c r="C684" s="3"/>
      <c r="K684" s="10"/>
    </row>
    <row r="685" spans="2:11" x14ac:dyDescent="0.2">
      <c r="B685" s="3"/>
      <c r="C685" s="3"/>
      <c r="K685" s="10"/>
    </row>
    <row r="686" spans="2:11" x14ac:dyDescent="0.2">
      <c r="B686" s="3"/>
      <c r="C686" s="3"/>
      <c r="K686" s="10"/>
    </row>
    <row r="687" spans="2:11" x14ac:dyDescent="0.2">
      <c r="B687" s="3"/>
      <c r="C687" s="3"/>
      <c r="K687" s="10"/>
    </row>
    <row r="688" spans="2:11" x14ac:dyDescent="0.2">
      <c r="B688" s="3"/>
      <c r="C688" s="3"/>
      <c r="K688" s="10"/>
    </row>
    <row r="689" spans="2:11" x14ac:dyDescent="0.2">
      <c r="B689" s="3"/>
      <c r="C689" s="3"/>
      <c r="K689" s="10"/>
    </row>
    <row r="690" spans="2:11" x14ac:dyDescent="0.2">
      <c r="B690" s="3"/>
      <c r="C690" s="3"/>
      <c r="K690" s="10"/>
    </row>
    <row r="691" spans="2:11" x14ac:dyDescent="0.2">
      <c r="B691" s="3"/>
      <c r="C691" s="3"/>
      <c r="K691" s="10"/>
    </row>
    <row r="692" spans="2:11" x14ac:dyDescent="0.2">
      <c r="B692" s="3"/>
      <c r="C692" s="3"/>
      <c r="K692" s="10"/>
    </row>
    <row r="693" spans="2:11" x14ac:dyDescent="0.2">
      <c r="B693" s="3"/>
      <c r="C693" s="3"/>
      <c r="K693" s="10"/>
    </row>
    <row r="694" spans="2:11" x14ac:dyDescent="0.2">
      <c r="B694" s="3"/>
      <c r="C694" s="3"/>
      <c r="K694" s="10"/>
    </row>
    <row r="695" spans="2:11" x14ac:dyDescent="0.2">
      <c r="B695" s="3"/>
      <c r="C695" s="3"/>
      <c r="K695" s="10"/>
    </row>
    <row r="696" spans="2:11" x14ac:dyDescent="0.2">
      <c r="B696" s="3"/>
      <c r="C696" s="3"/>
      <c r="K696" s="10"/>
    </row>
    <row r="697" spans="2:11" x14ac:dyDescent="0.2">
      <c r="B697" s="3"/>
      <c r="C697" s="3"/>
      <c r="K697" s="10"/>
    </row>
    <row r="698" spans="2:11" x14ac:dyDescent="0.2">
      <c r="B698" s="3"/>
      <c r="C698" s="3"/>
      <c r="K698" s="10"/>
    </row>
    <row r="699" spans="2:11" x14ac:dyDescent="0.2">
      <c r="B699" s="3"/>
      <c r="C699" s="3"/>
      <c r="K699" s="10"/>
    </row>
    <row r="700" spans="2:11" x14ac:dyDescent="0.2">
      <c r="B700" s="3"/>
      <c r="C700" s="3"/>
      <c r="K700" s="10"/>
    </row>
    <row r="701" spans="2:11" x14ac:dyDescent="0.2">
      <c r="B701" s="3"/>
      <c r="C701" s="3"/>
      <c r="K701" s="10"/>
    </row>
    <row r="702" spans="2:11" x14ac:dyDescent="0.2">
      <c r="B702" s="3"/>
      <c r="C702" s="3"/>
      <c r="K702" s="10"/>
    </row>
    <row r="703" spans="2:11" x14ac:dyDescent="0.2">
      <c r="B703" s="3"/>
      <c r="C703" s="3"/>
      <c r="K703" s="10"/>
    </row>
    <row r="704" spans="2:11" x14ac:dyDescent="0.2">
      <c r="B704" s="3"/>
      <c r="C704" s="3"/>
      <c r="K704" s="10"/>
    </row>
    <row r="705" spans="2:11" x14ac:dyDescent="0.2">
      <c r="B705" s="3"/>
      <c r="C705" s="3"/>
      <c r="K705" s="10"/>
    </row>
    <row r="706" spans="2:11" x14ac:dyDescent="0.2">
      <c r="B706" s="3"/>
      <c r="C706" s="3"/>
      <c r="K706" s="10"/>
    </row>
    <row r="707" spans="2:11" x14ac:dyDescent="0.2">
      <c r="B707" s="3"/>
      <c r="C707" s="3"/>
      <c r="K707" s="10"/>
    </row>
    <row r="708" spans="2:11" x14ac:dyDescent="0.2">
      <c r="B708" s="3"/>
      <c r="C708" s="3"/>
      <c r="K708" s="10"/>
    </row>
    <row r="709" spans="2:11" x14ac:dyDescent="0.2">
      <c r="B709" s="3"/>
      <c r="C709" s="3"/>
      <c r="K709" s="10"/>
    </row>
    <row r="710" spans="2:11" x14ac:dyDescent="0.2">
      <c r="B710" s="3"/>
      <c r="C710" s="3"/>
      <c r="K710" s="10"/>
    </row>
    <row r="711" spans="2:11" x14ac:dyDescent="0.2">
      <c r="B711" s="3"/>
      <c r="C711" s="3"/>
      <c r="K711" s="10"/>
    </row>
    <row r="712" spans="2:11" x14ac:dyDescent="0.2">
      <c r="B712" s="3"/>
      <c r="C712" s="3"/>
      <c r="K712" s="10"/>
    </row>
    <row r="713" spans="2:11" x14ac:dyDescent="0.2">
      <c r="B713" s="3"/>
      <c r="C713" s="3"/>
      <c r="K713" s="10"/>
    </row>
    <row r="714" spans="2:11" x14ac:dyDescent="0.2">
      <c r="B714" s="3"/>
      <c r="C714" s="3"/>
      <c r="K714" s="10"/>
    </row>
    <row r="715" spans="2:11" x14ac:dyDescent="0.2">
      <c r="B715" s="3"/>
      <c r="C715" s="3"/>
      <c r="K715" s="10"/>
    </row>
    <row r="716" spans="2:11" x14ac:dyDescent="0.2">
      <c r="B716" s="3"/>
      <c r="C716" s="3"/>
      <c r="K716" s="10"/>
    </row>
    <row r="717" spans="2:11" x14ac:dyDescent="0.2">
      <c r="B717" s="3"/>
      <c r="C717" s="3"/>
      <c r="K717" s="10"/>
    </row>
    <row r="718" spans="2:11" x14ac:dyDescent="0.2">
      <c r="B718" s="3"/>
      <c r="C718" s="3"/>
      <c r="K718" s="10"/>
    </row>
    <row r="719" spans="2:11" x14ac:dyDescent="0.2">
      <c r="B719" s="3"/>
      <c r="C719" s="3"/>
      <c r="K719" s="10"/>
    </row>
    <row r="720" spans="2:11" x14ac:dyDescent="0.2">
      <c r="B720" s="3"/>
      <c r="C720" s="3"/>
      <c r="K720" s="10"/>
    </row>
    <row r="721" spans="2:11" x14ac:dyDescent="0.2">
      <c r="B721" s="3"/>
      <c r="C721" s="3"/>
      <c r="K721" s="10"/>
    </row>
    <row r="722" spans="2:11" x14ac:dyDescent="0.2">
      <c r="B722" s="3"/>
      <c r="C722" s="3"/>
      <c r="K722" s="10"/>
    </row>
    <row r="723" spans="2:11" x14ac:dyDescent="0.2">
      <c r="B723" s="3"/>
      <c r="C723" s="3"/>
      <c r="K723" s="10"/>
    </row>
    <row r="724" spans="2:11" x14ac:dyDescent="0.2">
      <c r="B724" s="3"/>
      <c r="C724" s="3"/>
      <c r="K724" s="10"/>
    </row>
    <row r="725" spans="2:11" x14ac:dyDescent="0.2">
      <c r="B725" s="3"/>
      <c r="C725" s="3"/>
      <c r="K725" s="10"/>
    </row>
    <row r="726" spans="2:11" x14ac:dyDescent="0.2">
      <c r="B726" s="3"/>
      <c r="C726" s="3"/>
      <c r="K726" s="10"/>
    </row>
    <row r="727" spans="2:11" x14ac:dyDescent="0.2">
      <c r="B727" s="3"/>
      <c r="C727" s="3"/>
      <c r="K727" s="10"/>
    </row>
    <row r="728" spans="2:11" x14ac:dyDescent="0.2">
      <c r="B728" s="3"/>
      <c r="C728" s="3"/>
      <c r="K728" s="10"/>
    </row>
    <row r="729" spans="2:11" x14ac:dyDescent="0.2">
      <c r="B729" s="3"/>
      <c r="C729" s="3"/>
      <c r="K729" s="10"/>
    </row>
    <row r="730" spans="2:11" x14ac:dyDescent="0.2">
      <c r="B730" s="3"/>
      <c r="C730" s="3"/>
      <c r="K730" s="10"/>
    </row>
    <row r="731" spans="2:11" x14ac:dyDescent="0.2">
      <c r="B731" s="3"/>
      <c r="C731" s="3"/>
      <c r="K731" s="10"/>
    </row>
    <row r="732" spans="2:11" x14ac:dyDescent="0.2">
      <c r="B732" s="3"/>
      <c r="C732" s="3"/>
      <c r="K732" s="10"/>
    </row>
    <row r="733" spans="2:11" x14ac:dyDescent="0.2">
      <c r="B733" s="3"/>
      <c r="C733" s="3"/>
      <c r="K733" s="10"/>
    </row>
    <row r="734" spans="2:11" x14ac:dyDescent="0.2">
      <c r="B734" s="3"/>
      <c r="C734" s="3"/>
      <c r="K734" s="10"/>
    </row>
    <row r="735" spans="2:11" x14ac:dyDescent="0.2">
      <c r="B735" s="3"/>
      <c r="C735" s="3"/>
      <c r="K735" s="10"/>
    </row>
    <row r="736" spans="2:11" x14ac:dyDescent="0.2">
      <c r="B736" s="3"/>
      <c r="C736" s="3"/>
      <c r="K736" s="10"/>
    </row>
    <row r="737" spans="2:11" x14ac:dyDescent="0.2">
      <c r="B737" s="3"/>
      <c r="C737" s="3"/>
      <c r="K737" s="10"/>
    </row>
    <row r="738" spans="2:11" x14ac:dyDescent="0.2">
      <c r="B738" s="3"/>
      <c r="C738" s="3"/>
      <c r="K738" s="10"/>
    </row>
    <row r="739" spans="2:11" x14ac:dyDescent="0.2">
      <c r="B739" s="3"/>
      <c r="C739" s="3"/>
      <c r="K739" s="10"/>
    </row>
    <row r="740" spans="2:11" x14ac:dyDescent="0.2">
      <c r="B740" s="3"/>
      <c r="C740" s="3"/>
      <c r="K740" s="10"/>
    </row>
    <row r="741" spans="2:11" x14ac:dyDescent="0.2">
      <c r="B741" s="3"/>
      <c r="C741" s="3"/>
      <c r="K741" s="10"/>
    </row>
    <row r="742" spans="2:11" x14ac:dyDescent="0.2">
      <c r="B742" s="3"/>
      <c r="C742" s="3"/>
      <c r="K742" s="10"/>
    </row>
    <row r="743" spans="2:11" x14ac:dyDescent="0.2">
      <c r="B743" s="3"/>
      <c r="C743" s="3"/>
      <c r="K743" s="10"/>
    </row>
    <row r="744" spans="2:11" x14ac:dyDescent="0.2">
      <c r="B744" s="3"/>
      <c r="C744" s="3"/>
      <c r="K744" s="10"/>
    </row>
    <row r="745" spans="2:11" x14ac:dyDescent="0.2">
      <c r="B745" s="3"/>
      <c r="C745" s="3"/>
      <c r="K745" s="10"/>
    </row>
    <row r="746" spans="2:11" x14ac:dyDescent="0.2">
      <c r="B746" s="3"/>
      <c r="C746" s="3"/>
      <c r="K746" s="10"/>
    </row>
    <row r="747" spans="2:11" x14ac:dyDescent="0.2">
      <c r="B747" s="3"/>
      <c r="C747" s="3"/>
      <c r="K747" s="10"/>
    </row>
    <row r="748" spans="2:11" x14ac:dyDescent="0.2">
      <c r="B748" s="3"/>
      <c r="C748" s="3"/>
      <c r="K748" s="10"/>
    </row>
    <row r="749" spans="2:11" x14ac:dyDescent="0.2">
      <c r="B749" s="3"/>
      <c r="C749" s="3"/>
      <c r="K749" s="10"/>
    </row>
    <row r="750" spans="2:11" x14ac:dyDescent="0.2">
      <c r="B750" s="3"/>
      <c r="C750" s="3"/>
      <c r="K750" s="10"/>
    </row>
    <row r="751" spans="2:11" x14ac:dyDescent="0.2">
      <c r="B751" s="3"/>
      <c r="C751" s="3"/>
      <c r="K751" s="10"/>
    </row>
    <row r="752" spans="2:11" x14ac:dyDescent="0.2">
      <c r="B752" s="3"/>
      <c r="C752" s="3"/>
      <c r="K752" s="10"/>
    </row>
    <row r="753" spans="2:11" x14ac:dyDescent="0.2">
      <c r="B753" s="3"/>
      <c r="C753" s="3"/>
      <c r="K753" s="10"/>
    </row>
    <row r="754" spans="2:11" x14ac:dyDescent="0.2">
      <c r="B754" s="3"/>
      <c r="C754" s="3"/>
      <c r="K754" s="10"/>
    </row>
    <row r="755" spans="2:11" x14ac:dyDescent="0.2">
      <c r="B755" s="3"/>
      <c r="C755" s="3"/>
      <c r="K755" s="10"/>
    </row>
    <row r="756" spans="2:11" x14ac:dyDescent="0.2">
      <c r="B756" s="3"/>
      <c r="C756" s="3"/>
      <c r="K756" s="10"/>
    </row>
    <row r="757" spans="2:11" x14ac:dyDescent="0.2">
      <c r="B757" s="3"/>
      <c r="C757" s="3"/>
      <c r="K757" s="10"/>
    </row>
    <row r="758" spans="2:11" x14ac:dyDescent="0.2">
      <c r="B758" s="3"/>
      <c r="C758" s="3"/>
      <c r="K758" s="10"/>
    </row>
    <row r="759" spans="2:11" x14ac:dyDescent="0.2">
      <c r="B759" s="3"/>
      <c r="C759" s="3"/>
      <c r="K759" s="10"/>
    </row>
    <row r="760" spans="2:11" x14ac:dyDescent="0.2">
      <c r="B760" s="3"/>
      <c r="C760" s="3"/>
      <c r="K760" s="10"/>
    </row>
    <row r="761" spans="2:11" x14ac:dyDescent="0.2">
      <c r="B761" s="3"/>
      <c r="C761" s="3"/>
      <c r="K761" s="10"/>
    </row>
    <row r="762" spans="2:11" x14ac:dyDescent="0.2">
      <c r="B762" s="3"/>
      <c r="C762" s="3"/>
      <c r="K762" s="10"/>
    </row>
    <row r="763" spans="2:11" x14ac:dyDescent="0.2">
      <c r="B763" s="3"/>
      <c r="C763" s="3"/>
      <c r="K763" s="10"/>
    </row>
    <row r="764" spans="2:11" x14ac:dyDescent="0.2">
      <c r="B764" s="3"/>
      <c r="C764" s="3"/>
      <c r="K764" s="10"/>
    </row>
    <row r="765" spans="2:11" x14ac:dyDescent="0.2">
      <c r="B765" s="3"/>
      <c r="C765" s="3"/>
      <c r="K765" s="10"/>
    </row>
    <row r="766" spans="2:11" x14ac:dyDescent="0.2">
      <c r="B766" s="3"/>
      <c r="C766" s="3"/>
      <c r="K766" s="10"/>
    </row>
    <row r="767" spans="2:11" x14ac:dyDescent="0.2">
      <c r="B767" s="3"/>
      <c r="C767" s="3"/>
      <c r="K767" s="10"/>
    </row>
    <row r="768" spans="2:11" x14ac:dyDescent="0.2">
      <c r="B768" s="3"/>
      <c r="C768" s="3"/>
      <c r="K768" s="10"/>
    </row>
    <row r="769" spans="2:11" x14ac:dyDescent="0.2">
      <c r="B769" s="3"/>
      <c r="C769" s="3"/>
      <c r="K769" s="10"/>
    </row>
    <row r="770" spans="2:11" x14ac:dyDescent="0.2">
      <c r="B770" s="3"/>
      <c r="C770" s="3"/>
      <c r="K770" s="10"/>
    </row>
    <row r="771" spans="2:11" x14ac:dyDescent="0.2">
      <c r="B771" s="3"/>
      <c r="C771" s="3"/>
      <c r="K771" s="10"/>
    </row>
    <row r="772" spans="2:11" x14ac:dyDescent="0.2">
      <c r="B772" s="3"/>
      <c r="C772" s="3"/>
      <c r="K772" s="10"/>
    </row>
    <row r="773" spans="2:11" x14ac:dyDescent="0.2">
      <c r="B773" s="3"/>
      <c r="C773" s="3"/>
      <c r="K773" s="10"/>
    </row>
    <row r="774" spans="2:11" x14ac:dyDescent="0.2">
      <c r="B774" s="3"/>
      <c r="C774" s="3"/>
      <c r="K774" s="10"/>
    </row>
    <row r="775" spans="2:11" x14ac:dyDescent="0.2">
      <c r="B775" s="3"/>
      <c r="C775" s="3"/>
      <c r="K775" s="10"/>
    </row>
    <row r="776" spans="2:11" x14ac:dyDescent="0.2">
      <c r="B776" s="3"/>
      <c r="C776" s="3"/>
      <c r="K776" s="10"/>
    </row>
    <row r="777" spans="2:11" x14ac:dyDescent="0.2">
      <c r="B777" s="3"/>
      <c r="C777" s="3"/>
      <c r="K777" s="10"/>
    </row>
    <row r="778" spans="2:11" x14ac:dyDescent="0.2">
      <c r="B778" s="3"/>
      <c r="C778" s="3"/>
      <c r="K778" s="10"/>
    </row>
    <row r="779" spans="2:11" x14ac:dyDescent="0.2">
      <c r="B779" s="3"/>
      <c r="C779" s="3"/>
      <c r="K779" s="10"/>
    </row>
    <row r="780" spans="2:11" x14ac:dyDescent="0.2">
      <c r="B780" s="3"/>
      <c r="C780" s="3"/>
      <c r="K780" s="10"/>
    </row>
    <row r="781" spans="2:11" x14ac:dyDescent="0.2">
      <c r="B781" s="3"/>
      <c r="C781" s="3"/>
      <c r="K781" s="10"/>
    </row>
    <row r="782" spans="2:11" x14ac:dyDescent="0.2">
      <c r="B782" s="3"/>
      <c r="C782" s="3"/>
      <c r="K782" s="10"/>
    </row>
    <row r="783" spans="2:11" x14ac:dyDescent="0.2">
      <c r="B783" s="3"/>
      <c r="C783" s="3"/>
      <c r="K783" s="10"/>
    </row>
    <row r="784" spans="2:11" x14ac:dyDescent="0.2">
      <c r="B784" s="3"/>
      <c r="C784" s="3"/>
      <c r="K784" s="10"/>
    </row>
    <row r="785" spans="2:11" x14ac:dyDescent="0.2">
      <c r="B785" s="3"/>
      <c r="C785" s="3"/>
      <c r="K785" s="10"/>
    </row>
    <row r="786" spans="2:11" x14ac:dyDescent="0.2">
      <c r="B786" s="3"/>
      <c r="C786" s="3"/>
      <c r="K786" s="10"/>
    </row>
    <row r="787" spans="2:11" x14ac:dyDescent="0.2">
      <c r="B787" s="3"/>
      <c r="C787" s="3"/>
      <c r="K787" s="10"/>
    </row>
    <row r="788" spans="2:11" x14ac:dyDescent="0.2">
      <c r="B788" s="3"/>
      <c r="C788" s="3"/>
      <c r="K788" s="10"/>
    </row>
    <row r="789" spans="2:11" x14ac:dyDescent="0.2">
      <c r="B789" s="3"/>
      <c r="C789" s="3"/>
      <c r="K789" s="10"/>
    </row>
    <row r="790" spans="2:11" x14ac:dyDescent="0.2">
      <c r="B790" s="3"/>
      <c r="C790" s="3"/>
      <c r="K790" s="10"/>
    </row>
    <row r="791" spans="2:11" x14ac:dyDescent="0.2">
      <c r="B791" s="3"/>
      <c r="C791" s="3"/>
      <c r="K791" s="10"/>
    </row>
    <row r="792" spans="2:11" x14ac:dyDescent="0.2">
      <c r="B792" s="3"/>
      <c r="C792" s="3"/>
      <c r="K792" s="10"/>
    </row>
    <row r="793" spans="2:11" x14ac:dyDescent="0.2">
      <c r="B793" s="3"/>
      <c r="C793" s="3"/>
      <c r="K793" s="10"/>
    </row>
    <row r="794" spans="2:11" x14ac:dyDescent="0.2">
      <c r="B794" s="3"/>
      <c r="C794" s="3"/>
      <c r="K794" s="10"/>
    </row>
    <row r="795" spans="2:11" x14ac:dyDescent="0.2">
      <c r="B795" s="3"/>
      <c r="C795" s="3"/>
      <c r="K795" s="10"/>
    </row>
    <row r="796" spans="2:11" x14ac:dyDescent="0.2">
      <c r="B796" s="3"/>
      <c r="C796" s="3"/>
      <c r="K796" s="10"/>
    </row>
    <row r="797" spans="2:11" x14ac:dyDescent="0.2">
      <c r="B797" s="3"/>
      <c r="C797" s="3"/>
      <c r="K797" s="10"/>
    </row>
    <row r="798" spans="2:11" x14ac:dyDescent="0.2">
      <c r="B798" s="3"/>
      <c r="C798" s="3"/>
      <c r="K798" s="10"/>
    </row>
    <row r="799" spans="2:11" x14ac:dyDescent="0.2">
      <c r="B799" s="3"/>
      <c r="C799" s="3"/>
      <c r="K799" s="10"/>
    </row>
    <row r="800" spans="2:11" x14ac:dyDescent="0.2">
      <c r="B800" s="3"/>
      <c r="C800" s="3"/>
      <c r="K800" s="10"/>
    </row>
    <row r="801" spans="2:11" x14ac:dyDescent="0.2">
      <c r="B801" s="3"/>
      <c r="C801" s="3"/>
      <c r="K801" s="10"/>
    </row>
    <row r="802" spans="2:11" x14ac:dyDescent="0.2">
      <c r="B802" s="3"/>
      <c r="C802" s="3"/>
      <c r="K802" s="10"/>
    </row>
    <row r="803" spans="2:11" x14ac:dyDescent="0.2">
      <c r="B803" s="3"/>
      <c r="C803" s="3"/>
      <c r="K803" s="10"/>
    </row>
    <row r="804" spans="2:11" x14ac:dyDescent="0.2">
      <c r="B804" s="3"/>
      <c r="C804" s="3"/>
      <c r="K804" s="10"/>
    </row>
    <row r="805" spans="2:11" x14ac:dyDescent="0.2">
      <c r="B805" s="3"/>
      <c r="C805" s="3"/>
      <c r="K805" s="10"/>
    </row>
    <row r="806" spans="2:11" x14ac:dyDescent="0.2">
      <c r="B806" s="3"/>
      <c r="C806" s="3"/>
      <c r="K806" s="10"/>
    </row>
    <row r="807" spans="2:11" x14ac:dyDescent="0.2">
      <c r="B807" s="3"/>
      <c r="C807" s="3"/>
      <c r="K807" s="10"/>
    </row>
    <row r="808" spans="2:11" x14ac:dyDescent="0.2">
      <c r="B808" s="3"/>
      <c r="C808" s="3"/>
      <c r="K808" s="10"/>
    </row>
    <row r="809" spans="2:11" x14ac:dyDescent="0.2">
      <c r="B809" s="3"/>
      <c r="C809" s="3"/>
      <c r="K809" s="10"/>
    </row>
    <row r="810" spans="2:11" x14ac:dyDescent="0.2">
      <c r="B810" s="3"/>
      <c r="C810" s="3"/>
      <c r="K810" s="10"/>
    </row>
    <row r="811" spans="2:11" x14ac:dyDescent="0.2">
      <c r="B811" s="3"/>
      <c r="C811" s="3"/>
      <c r="K811" s="10"/>
    </row>
    <row r="812" spans="2:11" x14ac:dyDescent="0.2">
      <c r="B812" s="3"/>
      <c r="C812" s="3"/>
      <c r="K812" s="10"/>
    </row>
    <row r="813" spans="2:11" x14ac:dyDescent="0.2">
      <c r="B813" s="3"/>
      <c r="C813" s="3"/>
      <c r="K813" s="10"/>
    </row>
    <row r="814" spans="2:11" x14ac:dyDescent="0.2">
      <c r="B814" s="3"/>
      <c r="C814" s="3"/>
      <c r="K814" s="10"/>
    </row>
    <row r="815" spans="2:11" x14ac:dyDescent="0.2">
      <c r="B815" s="3"/>
      <c r="C815" s="3"/>
      <c r="K815" s="10"/>
    </row>
    <row r="816" spans="2:11" x14ac:dyDescent="0.2">
      <c r="B816" s="3"/>
      <c r="C816" s="3"/>
      <c r="K816" s="10"/>
    </row>
    <row r="817" spans="2:11" x14ac:dyDescent="0.2">
      <c r="B817" s="3"/>
      <c r="C817" s="3"/>
      <c r="K817" s="10"/>
    </row>
    <row r="818" spans="2:11" x14ac:dyDescent="0.2">
      <c r="B818" s="3"/>
      <c r="C818" s="3"/>
      <c r="K818" s="10"/>
    </row>
    <row r="819" spans="2:11" x14ac:dyDescent="0.2">
      <c r="B819" s="3"/>
      <c r="C819" s="3"/>
      <c r="K819" s="10"/>
    </row>
    <row r="820" spans="2:11" x14ac:dyDescent="0.2">
      <c r="B820" s="3"/>
      <c r="C820" s="3"/>
      <c r="K820" s="10"/>
    </row>
    <row r="821" spans="2:11" x14ac:dyDescent="0.2">
      <c r="B821" s="3"/>
      <c r="C821" s="3"/>
      <c r="K821" s="10"/>
    </row>
    <row r="822" spans="2:11" x14ac:dyDescent="0.2">
      <c r="B822" s="3"/>
      <c r="C822" s="3"/>
      <c r="K822" s="10"/>
    </row>
    <row r="823" spans="2:11" x14ac:dyDescent="0.2">
      <c r="B823" s="3"/>
      <c r="C823" s="3"/>
      <c r="K823" s="10"/>
    </row>
    <row r="824" spans="2:11" x14ac:dyDescent="0.2">
      <c r="B824" s="3"/>
      <c r="C824" s="3"/>
      <c r="K824" s="10"/>
    </row>
    <row r="825" spans="2:11" x14ac:dyDescent="0.2">
      <c r="B825" s="3"/>
      <c r="C825" s="3"/>
      <c r="K825" s="10"/>
    </row>
    <row r="826" spans="2:11" x14ac:dyDescent="0.2">
      <c r="B826" s="3"/>
      <c r="C826" s="3"/>
      <c r="K826" s="10"/>
    </row>
    <row r="827" spans="2:11" x14ac:dyDescent="0.2">
      <c r="B827" s="3"/>
      <c r="C827" s="3"/>
      <c r="K827" s="10"/>
    </row>
    <row r="828" spans="2:11" x14ac:dyDescent="0.2">
      <c r="B828" s="3"/>
      <c r="C828" s="3"/>
      <c r="K828" s="10"/>
    </row>
    <row r="829" spans="2:11" x14ac:dyDescent="0.2">
      <c r="B829" s="3"/>
      <c r="C829" s="3"/>
      <c r="K829" s="10"/>
    </row>
    <row r="830" spans="2:11" x14ac:dyDescent="0.2">
      <c r="B830" s="3"/>
      <c r="C830" s="3"/>
      <c r="K830" s="10"/>
    </row>
    <row r="831" spans="2:11" x14ac:dyDescent="0.2">
      <c r="B831" s="3"/>
      <c r="C831" s="3"/>
      <c r="K831" s="10"/>
    </row>
    <row r="832" spans="2:11" x14ac:dyDescent="0.2">
      <c r="B832" s="3"/>
      <c r="C832" s="3"/>
      <c r="K832" s="10"/>
    </row>
    <row r="833" spans="2:11" x14ac:dyDescent="0.2">
      <c r="B833" s="3"/>
      <c r="C833" s="3"/>
      <c r="K833" s="10"/>
    </row>
    <row r="834" spans="2:11" x14ac:dyDescent="0.2">
      <c r="B834" s="3"/>
      <c r="C834" s="3"/>
      <c r="K834" s="10"/>
    </row>
    <row r="835" spans="2:11" x14ac:dyDescent="0.2">
      <c r="B835" s="3"/>
      <c r="C835" s="3"/>
      <c r="K835" s="10"/>
    </row>
    <row r="836" spans="2:11" x14ac:dyDescent="0.2">
      <c r="B836" s="3"/>
      <c r="C836" s="3"/>
      <c r="K836" s="10"/>
    </row>
    <row r="837" spans="2:11" x14ac:dyDescent="0.2">
      <c r="B837" s="3"/>
      <c r="C837" s="3"/>
      <c r="K837" s="10"/>
    </row>
    <row r="838" spans="2:11" x14ac:dyDescent="0.2">
      <c r="B838" s="3"/>
      <c r="C838" s="3"/>
      <c r="K838" s="10"/>
    </row>
    <row r="839" spans="2:11" x14ac:dyDescent="0.2">
      <c r="B839" s="3"/>
      <c r="C839" s="3"/>
      <c r="K839" s="10"/>
    </row>
    <row r="840" spans="2:11" x14ac:dyDescent="0.2">
      <c r="B840" s="3"/>
      <c r="C840" s="3"/>
      <c r="K840" s="10"/>
    </row>
    <row r="841" spans="2:11" x14ac:dyDescent="0.2">
      <c r="B841" s="3"/>
      <c r="C841" s="3"/>
      <c r="K841" s="10"/>
    </row>
    <row r="842" spans="2:11" x14ac:dyDescent="0.2">
      <c r="B842" s="3"/>
      <c r="C842" s="3"/>
      <c r="K842" s="10"/>
    </row>
    <row r="843" spans="2:11" x14ac:dyDescent="0.2">
      <c r="B843" s="3"/>
      <c r="C843" s="3"/>
      <c r="K843" s="10"/>
    </row>
    <row r="844" spans="2:11" x14ac:dyDescent="0.2">
      <c r="B844" s="3"/>
      <c r="C844" s="3"/>
      <c r="K844" s="10"/>
    </row>
    <row r="845" spans="2:11" x14ac:dyDescent="0.2">
      <c r="B845" s="3"/>
      <c r="C845" s="3"/>
      <c r="K845" s="10"/>
    </row>
    <row r="846" spans="2:11" x14ac:dyDescent="0.2">
      <c r="B846" s="3"/>
      <c r="C846" s="3"/>
      <c r="K846" s="10"/>
    </row>
    <row r="847" spans="2:11" x14ac:dyDescent="0.2">
      <c r="B847" s="3"/>
      <c r="C847" s="3"/>
      <c r="K847" s="10"/>
    </row>
    <row r="848" spans="2:11" x14ac:dyDescent="0.2">
      <c r="B848" s="3"/>
      <c r="C848" s="3"/>
      <c r="K848" s="10"/>
    </row>
    <row r="849" spans="2:11" x14ac:dyDescent="0.2">
      <c r="B849" s="3"/>
      <c r="C849" s="3"/>
      <c r="K849" s="10"/>
    </row>
    <row r="850" spans="2:11" x14ac:dyDescent="0.2">
      <c r="B850" s="3"/>
      <c r="C850" s="3"/>
      <c r="K850" s="10"/>
    </row>
    <row r="851" spans="2:11" x14ac:dyDescent="0.2">
      <c r="B851" s="3"/>
      <c r="C851" s="3"/>
      <c r="K851" s="10"/>
    </row>
    <row r="852" spans="2:11" x14ac:dyDescent="0.2">
      <c r="B852" s="3"/>
      <c r="C852" s="3"/>
      <c r="K852" s="10"/>
    </row>
    <row r="853" spans="2:11" x14ac:dyDescent="0.2">
      <c r="B853" s="3"/>
      <c r="C853" s="3"/>
      <c r="K853" s="10"/>
    </row>
    <row r="854" spans="2:11" x14ac:dyDescent="0.2">
      <c r="B854" s="3"/>
      <c r="C854" s="3"/>
      <c r="K854" s="10"/>
    </row>
    <row r="855" spans="2:11" x14ac:dyDescent="0.2">
      <c r="B855" s="3"/>
      <c r="C855" s="3"/>
      <c r="K855" s="10"/>
    </row>
    <row r="856" spans="2:11" x14ac:dyDescent="0.2">
      <c r="B856" s="3"/>
      <c r="C856" s="3"/>
      <c r="K856" s="10"/>
    </row>
    <row r="857" spans="2:11" x14ac:dyDescent="0.2">
      <c r="B857" s="3"/>
      <c r="C857" s="3"/>
      <c r="K857" s="10"/>
    </row>
    <row r="858" spans="2:11" x14ac:dyDescent="0.2">
      <c r="B858" s="3"/>
      <c r="C858" s="3"/>
      <c r="K858" s="10"/>
    </row>
    <row r="859" spans="2:11" x14ac:dyDescent="0.2">
      <c r="B859" s="3"/>
      <c r="C859" s="3"/>
      <c r="K859" s="10"/>
    </row>
    <row r="860" spans="2:11" x14ac:dyDescent="0.2">
      <c r="B860" s="3"/>
      <c r="C860" s="3"/>
      <c r="K860" s="10"/>
    </row>
    <row r="861" spans="2:11" x14ac:dyDescent="0.2">
      <c r="B861" s="3"/>
      <c r="C861" s="3"/>
      <c r="K861" s="10"/>
    </row>
    <row r="862" spans="2:11" x14ac:dyDescent="0.2">
      <c r="B862" s="3"/>
      <c r="C862" s="3"/>
      <c r="K862" s="10"/>
    </row>
    <row r="863" spans="2:11" x14ac:dyDescent="0.2">
      <c r="B863" s="3"/>
      <c r="C863" s="3"/>
      <c r="K863" s="10"/>
    </row>
    <row r="864" spans="2:11" x14ac:dyDescent="0.2">
      <c r="B864" s="3"/>
      <c r="C864" s="3"/>
      <c r="K864" s="10"/>
    </row>
    <row r="865" spans="2:11" x14ac:dyDescent="0.2">
      <c r="B865" s="3"/>
      <c r="C865" s="3"/>
      <c r="K865" s="10"/>
    </row>
    <row r="866" spans="2:11" x14ac:dyDescent="0.2">
      <c r="B866" s="3"/>
      <c r="C866" s="3"/>
      <c r="K866" s="10"/>
    </row>
    <row r="867" spans="2:11" x14ac:dyDescent="0.2">
      <c r="B867" s="3"/>
      <c r="C867" s="3"/>
      <c r="K867" s="10"/>
    </row>
    <row r="868" spans="2:11" x14ac:dyDescent="0.2">
      <c r="B868" s="3"/>
      <c r="C868" s="3"/>
      <c r="K868" s="10"/>
    </row>
    <row r="869" spans="2:11" x14ac:dyDescent="0.2">
      <c r="B869" s="3"/>
      <c r="C869" s="3"/>
      <c r="K869" s="10"/>
    </row>
    <row r="870" spans="2:11" x14ac:dyDescent="0.2">
      <c r="B870" s="3"/>
      <c r="C870" s="3"/>
      <c r="K870" s="10"/>
    </row>
    <row r="871" spans="2:11" x14ac:dyDescent="0.2">
      <c r="B871" s="3"/>
      <c r="C871" s="3"/>
      <c r="K871" s="10"/>
    </row>
    <row r="872" spans="2:11" x14ac:dyDescent="0.2">
      <c r="B872" s="3"/>
      <c r="C872" s="3"/>
      <c r="K872" s="10"/>
    </row>
    <row r="873" spans="2:11" x14ac:dyDescent="0.2">
      <c r="B873" s="3"/>
      <c r="C873" s="3"/>
      <c r="K873" s="10"/>
    </row>
    <row r="874" spans="2:11" x14ac:dyDescent="0.2">
      <c r="B874" s="3"/>
      <c r="C874" s="3"/>
      <c r="K874" s="10"/>
    </row>
    <row r="875" spans="2:11" x14ac:dyDescent="0.2">
      <c r="B875" s="3"/>
      <c r="C875" s="3"/>
      <c r="K875" s="10"/>
    </row>
    <row r="876" spans="2:11" x14ac:dyDescent="0.2">
      <c r="B876" s="3"/>
      <c r="C876" s="3"/>
      <c r="K876" s="10"/>
    </row>
    <row r="877" spans="2:11" x14ac:dyDescent="0.2">
      <c r="B877" s="3"/>
      <c r="C877" s="3"/>
      <c r="K877" s="10"/>
    </row>
    <row r="878" spans="2:11" x14ac:dyDescent="0.2">
      <c r="B878" s="3"/>
      <c r="C878" s="3"/>
      <c r="K878" s="10"/>
    </row>
    <row r="879" spans="2:11" x14ac:dyDescent="0.2">
      <c r="B879" s="3"/>
      <c r="C879" s="3"/>
      <c r="K879" s="10"/>
    </row>
    <row r="880" spans="2:11" x14ac:dyDescent="0.2">
      <c r="B880" s="3"/>
      <c r="C880" s="3"/>
      <c r="K880" s="10"/>
    </row>
    <row r="881" spans="2:11" x14ac:dyDescent="0.2">
      <c r="B881" s="3"/>
      <c r="C881" s="3"/>
      <c r="K881" s="10"/>
    </row>
    <row r="882" spans="2:11" x14ac:dyDescent="0.2">
      <c r="B882" s="3"/>
      <c r="C882" s="3"/>
      <c r="K882" s="10"/>
    </row>
    <row r="883" spans="2:11" x14ac:dyDescent="0.2">
      <c r="B883" s="3"/>
      <c r="C883" s="3"/>
      <c r="K883" s="10"/>
    </row>
    <row r="884" spans="2:11" x14ac:dyDescent="0.2">
      <c r="B884" s="3"/>
      <c r="C884" s="3"/>
      <c r="K884" s="10"/>
    </row>
    <row r="885" spans="2:11" x14ac:dyDescent="0.2">
      <c r="B885" s="3"/>
      <c r="C885" s="3"/>
      <c r="K885" s="10"/>
    </row>
    <row r="886" spans="2:11" x14ac:dyDescent="0.2">
      <c r="B886" s="3"/>
      <c r="C886" s="3"/>
      <c r="K886" s="10"/>
    </row>
    <row r="887" spans="2:11" x14ac:dyDescent="0.2">
      <c r="B887" s="3"/>
      <c r="C887" s="3"/>
      <c r="K887" s="10"/>
    </row>
    <row r="888" spans="2:11" x14ac:dyDescent="0.2">
      <c r="B888" s="3"/>
      <c r="C888" s="3"/>
      <c r="K888" s="10"/>
    </row>
    <row r="889" spans="2:11" x14ac:dyDescent="0.2">
      <c r="B889" s="3"/>
      <c r="C889" s="3"/>
      <c r="K889" s="10"/>
    </row>
    <row r="890" spans="2:11" x14ac:dyDescent="0.2">
      <c r="B890" s="3"/>
      <c r="C890" s="3"/>
      <c r="K890" s="10"/>
    </row>
    <row r="891" spans="2:11" x14ac:dyDescent="0.2">
      <c r="B891" s="3"/>
      <c r="C891" s="3"/>
      <c r="K891" s="10"/>
    </row>
    <row r="892" spans="2:11" x14ac:dyDescent="0.2">
      <c r="B892" s="3"/>
      <c r="C892" s="3"/>
      <c r="K892" s="10"/>
    </row>
    <row r="893" spans="2:11" x14ac:dyDescent="0.2">
      <c r="B893" s="3"/>
      <c r="C893" s="3"/>
      <c r="K893" s="10"/>
    </row>
    <row r="894" spans="2:11" x14ac:dyDescent="0.2">
      <c r="B894" s="3"/>
      <c r="C894" s="3"/>
      <c r="K894" s="10"/>
    </row>
    <row r="895" spans="2:11" x14ac:dyDescent="0.2">
      <c r="B895" s="3"/>
      <c r="C895" s="3"/>
      <c r="K895" s="10"/>
    </row>
    <row r="896" spans="2:11" x14ac:dyDescent="0.2">
      <c r="B896" s="3"/>
      <c r="C896" s="3"/>
      <c r="K896" s="10"/>
    </row>
    <row r="897" spans="2:11" x14ac:dyDescent="0.2">
      <c r="B897" s="3"/>
      <c r="C897" s="3"/>
      <c r="K897" s="10"/>
    </row>
    <row r="898" spans="2:11" x14ac:dyDescent="0.2">
      <c r="B898" s="3"/>
      <c r="C898" s="3"/>
      <c r="K898" s="10"/>
    </row>
    <row r="899" spans="2:11" x14ac:dyDescent="0.2">
      <c r="B899" s="3"/>
      <c r="C899" s="3"/>
      <c r="K899" s="10"/>
    </row>
    <row r="900" spans="2:11" x14ac:dyDescent="0.2">
      <c r="B900" s="3"/>
      <c r="C900" s="3"/>
      <c r="K900" s="10"/>
    </row>
    <row r="901" spans="2:11" x14ac:dyDescent="0.2">
      <c r="B901" s="3"/>
      <c r="C901" s="3"/>
      <c r="K901" s="10"/>
    </row>
    <row r="902" spans="2:11" x14ac:dyDescent="0.2">
      <c r="B902" s="3"/>
      <c r="C902" s="3"/>
      <c r="K902" s="10"/>
    </row>
    <row r="903" spans="2:11" x14ac:dyDescent="0.2">
      <c r="B903" s="3"/>
      <c r="C903" s="3"/>
      <c r="K903" s="10"/>
    </row>
    <row r="904" spans="2:11" x14ac:dyDescent="0.2">
      <c r="B904" s="3"/>
      <c r="C904" s="3"/>
      <c r="K904" s="10"/>
    </row>
    <row r="905" spans="2:11" x14ac:dyDescent="0.2">
      <c r="B905" s="3"/>
      <c r="C905" s="3"/>
      <c r="K905" s="10"/>
    </row>
    <row r="906" spans="2:11" x14ac:dyDescent="0.2">
      <c r="B906" s="3"/>
      <c r="C906" s="3"/>
      <c r="K906" s="10"/>
    </row>
    <row r="907" spans="2:11" x14ac:dyDescent="0.2">
      <c r="B907" s="3"/>
      <c r="C907" s="3"/>
      <c r="K907" s="10"/>
    </row>
    <row r="908" spans="2:11" x14ac:dyDescent="0.2">
      <c r="B908" s="3"/>
      <c r="C908" s="3"/>
      <c r="K908" s="10"/>
    </row>
    <row r="909" spans="2:11" x14ac:dyDescent="0.2">
      <c r="B909" s="3"/>
      <c r="C909" s="3"/>
      <c r="K909" s="10"/>
    </row>
    <row r="910" spans="2:11" x14ac:dyDescent="0.2">
      <c r="B910" s="3"/>
      <c r="C910" s="3"/>
      <c r="K910" s="10"/>
    </row>
    <row r="911" spans="2:11" x14ac:dyDescent="0.2">
      <c r="B911" s="3"/>
      <c r="C911" s="3"/>
      <c r="K911" s="10"/>
    </row>
    <row r="912" spans="2:11" x14ac:dyDescent="0.2">
      <c r="B912" s="3"/>
      <c r="C912" s="3"/>
      <c r="K912" s="10"/>
    </row>
    <row r="913" spans="2:11" x14ac:dyDescent="0.2">
      <c r="B913" s="3"/>
      <c r="C913" s="3"/>
      <c r="K913" s="10"/>
    </row>
    <row r="914" spans="2:11" x14ac:dyDescent="0.2">
      <c r="B914" s="3"/>
      <c r="C914" s="3"/>
      <c r="K914" s="10"/>
    </row>
    <row r="915" spans="2:11" x14ac:dyDescent="0.2">
      <c r="B915" s="3"/>
      <c r="C915" s="3"/>
      <c r="K915" s="10"/>
    </row>
    <row r="916" spans="2:11" x14ac:dyDescent="0.2">
      <c r="B916" s="3"/>
      <c r="C916" s="3"/>
      <c r="K916" s="10"/>
    </row>
    <row r="917" spans="2:11" x14ac:dyDescent="0.2">
      <c r="B917" s="3"/>
      <c r="C917" s="3"/>
      <c r="K917" s="10"/>
    </row>
    <row r="918" spans="2:11" x14ac:dyDescent="0.2">
      <c r="B918" s="3"/>
      <c r="C918" s="3"/>
      <c r="K918" s="10"/>
    </row>
    <row r="919" spans="2:11" x14ac:dyDescent="0.2">
      <c r="B919" s="3"/>
      <c r="C919" s="3"/>
      <c r="K919" s="10"/>
    </row>
    <row r="920" spans="2:11" x14ac:dyDescent="0.2">
      <c r="B920" s="3"/>
      <c r="C920" s="3"/>
      <c r="K920" s="10"/>
    </row>
    <row r="921" spans="2:11" x14ac:dyDescent="0.2">
      <c r="B921" s="3"/>
      <c r="C921" s="3"/>
      <c r="K921" s="10"/>
    </row>
    <row r="922" spans="2:11" x14ac:dyDescent="0.2">
      <c r="B922" s="3"/>
      <c r="C922" s="3"/>
      <c r="K922" s="10"/>
    </row>
    <row r="923" spans="2:11" x14ac:dyDescent="0.2">
      <c r="B923" s="3"/>
      <c r="C923" s="3"/>
      <c r="K923" s="10"/>
    </row>
    <row r="924" spans="2:11" x14ac:dyDescent="0.2">
      <c r="B924" s="3"/>
      <c r="C924" s="3"/>
      <c r="K924" s="10"/>
    </row>
    <row r="925" spans="2:11" x14ac:dyDescent="0.2">
      <c r="B925" s="3"/>
      <c r="C925" s="3"/>
      <c r="K925" s="10"/>
    </row>
    <row r="926" spans="2:11" x14ac:dyDescent="0.2">
      <c r="B926" s="3"/>
      <c r="C926" s="3"/>
      <c r="K926" s="10"/>
    </row>
    <row r="927" spans="2:11" x14ac:dyDescent="0.2">
      <c r="B927" s="3"/>
      <c r="C927" s="3"/>
      <c r="K927" s="10"/>
    </row>
    <row r="928" spans="2:11" x14ac:dyDescent="0.2">
      <c r="B928" s="3"/>
      <c r="C928" s="3"/>
      <c r="K928" s="10"/>
    </row>
    <row r="929" spans="2:11" x14ac:dyDescent="0.2">
      <c r="B929" s="3"/>
      <c r="C929" s="3"/>
      <c r="K929" s="10"/>
    </row>
    <row r="930" spans="2:11" x14ac:dyDescent="0.2">
      <c r="B930" s="3"/>
      <c r="C930" s="3"/>
      <c r="K930" s="10"/>
    </row>
    <row r="931" spans="2:11" x14ac:dyDescent="0.2">
      <c r="B931" s="3"/>
      <c r="C931" s="3"/>
      <c r="K931" s="10"/>
    </row>
    <row r="932" spans="2:11" x14ac:dyDescent="0.2">
      <c r="B932" s="3"/>
      <c r="C932" s="3"/>
      <c r="K932" s="10"/>
    </row>
    <row r="933" spans="2:11" x14ac:dyDescent="0.2">
      <c r="B933" s="3"/>
      <c r="C933" s="3"/>
      <c r="K933" s="10"/>
    </row>
    <row r="934" spans="2:11" x14ac:dyDescent="0.2">
      <c r="B934" s="3"/>
      <c r="C934" s="3"/>
      <c r="K934" s="10"/>
    </row>
    <row r="935" spans="2:11" x14ac:dyDescent="0.2">
      <c r="B935" s="3"/>
      <c r="C935" s="3"/>
      <c r="K935" s="10"/>
    </row>
    <row r="936" spans="2:11" x14ac:dyDescent="0.2">
      <c r="B936" s="3"/>
      <c r="C936" s="3"/>
      <c r="K936" s="10"/>
    </row>
    <row r="937" spans="2:11" x14ac:dyDescent="0.2">
      <c r="B937" s="3"/>
      <c r="C937" s="3"/>
      <c r="K937" s="10"/>
    </row>
    <row r="938" spans="2:11" x14ac:dyDescent="0.2">
      <c r="B938" s="3"/>
      <c r="C938" s="3"/>
      <c r="K938" s="10"/>
    </row>
    <row r="939" spans="2:11" x14ac:dyDescent="0.2">
      <c r="B939" s="3"/>
      <c r="C939" s="3"/>
      <c r="K939" s="10"/>
    </row>
    <row r="940" spans="2:11" x14ac:dyDescent="0.2">
      <c r="B940" s="3"/>
      <c r="C940" s="3"/>
      <c r="K940" s="10"/>
    </row>
    <row r="941" spans="2:11" x14ac:dyDescent="0.2">
      <c r="B941" s="3"/>
      <c r="C941" s="3"/>
      <c r="K941" s="10"/>
    </row>
    <row r="942" spans="2:11" x14ac:dyDescent="0.2">
      <c r="B942" s="3"/>
      <c r="C942" s="3"/>
      <c r="K942" s="10"/>
    </row>
    <row r="943" spans="2:11" x14ac:dyDescent="0.2">
      <c r="B943" s="3"/>
      <c r="C943" s="3"/>
      <c r="K943" s="10"/>
    </row>
    <row r="944" spans="2:11" x14ac:dyDescent="0.2">
      <c r="B944" s="3"/>
      <c r="C944" s="3"/>
      <c r="K944" s="10"/>
    </row>
    <row r="945" spans="2:11" x14ac:dyDescent="0.2">
      <c r="B945" s="3"/>
      <c r="C945" s="3"/>
      <c r="K945" s="10"/>
    </row>
    <row r="946" spans="2:11" x14ac:dyDescent="0.2">
      <c r="B946" s="3"/>
      <c r="C946" s="3"/>
      <c r="K946" s="10"/>
    </row>
    <row r="947" spans="2:11" x14ac:dyDescent="0.2">
      <c r="B947" s="3"/>
      <c r="C947" s="3"/>
      <c r="K947" s="10"/>
    </row>
    <row r="948" spans="2:11" x14ac:dyDescent="0.2">
      <c r="B948" s="3"/>
      <c r="C948" s="3"/>
      <c r="K948" s="10"/>
    </row>
    <row r="949" spans="2:11" x14ac:dyDescent="0.2">
      <c r="B949" s="3"/>
      <c r="C949" s="3"/>
      <c r="K949" s="10"/>
    </row>
    <row r="950" spans="2:11" x14ac:dyDescent="0.2">
      <c r="B950" s="3"/>
      <c r="C950" s="3"/>
      <c r="K950" s="10"/>
    </row>
    <row r="951" spans="2:11" x14ac:dyDescent="0.2">
      <c r="B951" s="3"/>
      <c r="C951" s="3"/>
      <c r="K951" s="10"/>
    </row>
    <row r="952" spans="2:11" x14ac:dyDescent="0.2">
      <c r="B952" s="3"/>
      <c r="C952" s="3"/>
      <c r="K952" s="10"/>
    </row>
    <row r="953" spans="2:11" x14ac:dyDescent="0.2">
      <c r="B953" s="3"/>
      <c r="C953" s="3"/>
      <c r="K953" s="10"/>
    </row>
    <row r="954" spans="2:11" x14ac:dyDescent="0.2">
      <c r="B954" s="3"/>
      <c r="C954" s="3"/>
      <c r="K954" s="10"/>
    </row>
    <row r="955" spans="2:11" x14ac:dyDescent="0.2">
      <c r="B955" s="3"/>
      <c r="C955" s="3"/>
      <c r="K955" s="10"/>
    </row>
    <row r="956" spans="2:11" x14ac:dyDescent="0.2">
      <c r="B956" s="3"/>
      <c r="C956" s="3"/>
      <c r="K956" s="10"/>
    </row>
    <row r="957" spans="2:11" x14ac:dyDescent="0.2">
      <c r="B957" s="3"/>
      <c r="C957" s="3"/>
      <c r="K957" s="10"/>
    </row>
    <row r="958" spans="2:11" x14ac:dyDescent="0.2">
      <c r="B958" s="3"/>
      <c r="C958" s="3"/>
      <c r="K958" s="10"/>
    </row>
    <row r="959" spans="2:11" x14ac:dyDescent="0.2">
      <c r="B959" s="3"/>
      <c r="C959" s="3"/>
      <c r="K959" s="10"/>
    </row>
    <row r="960" spans="2:11" x14ac:dyDescent="0.2">
      <c r="B960" s="3"/>
      <c r="C960" s="3"/>
      <c r="K960" s="10"/>
    </row>
    <row r="961" spans="2:11" x14ac:dyDescent="0.2">
      <c r="B961" s="3"/>
      <c r="C961" s="3"/>
      <c r="K961" s="10"/>
    </row>
    <row r="962" spans="2:11" x14ac:dyDescent="0.2">
      <c r="B962" s="3"/>
      <c r="C962" s="3"/>
      <c r="K962" s="10"/>
    </row>
    <row r="963" spans="2:11" x14ac:dyDescent="0.2">
      <c r="B963" s="3"/>
      <c r="C963" s="3"/>
      <c r="K963" s="10"/>
    </row>
    <row r="964" spans="2:11" x14ac:dyDescent="0.2">
      <c r="B964" s="3"/>
      <c r="C964" s="3"/>
      <c r="K964" s="10"/>
    </row>
    <row r="965" spans="2:11" x14ac:dyDescent="0.2">
      <c r="B965" s="3"/>
      <c r="C965" s="3"/>
      <c r="K965" s="10"/>
    </row>
    <row r="966" spans="2:11" x14ac:dyDescent="0.2">
      <c r="B966" s="3"/>
      <c r="C966" s="3"/>
      <c r="K966" s="10"/>
    </row>
    <row r="967" spans="2:11" x14ac:dyDescent="0.2">
      <c r="B967" s="3"/>
      <c r="C967" s="3"/>
      <c r="K967" s="10"/>
    </row>
    <row r="968" spans="2:11" x14ac:dyDescent="0.2">
      <c r="B968" s="3"/>
      <c r="C968" s="3"/>
      <c r="K968" s="10"/>
    </row>
    <row r="969" spans="2:11" x14ac:dyDescent="0.2">
      <c r="B969" s="3"/>
      <c r="C969" s="3"/>
      <c r="K969" s="10"/>
    </row>
    <row r="970" spans="2:11" x14ac:dyDescent="0.2">
      <c r="B970" s="3"/>
      <c r="C970" s="3"/>
      <c r="K970" s="10"/>
    </row>
    <row r="971" spans="2:11" x14ac:dyDescent="0.2">
      <c r="B971" s="3"/>
      <c r="C971" s="3"/>
      <c r="K971" s="10"/>
    </row>
    <row r="972" spans="2:11" x14ac:dyDescent="0.2">
      <c r="B972" s="3"/>
      <c r="C972" s="3"/>
      <c r="K972" s="10"/>
    </row>
    <row r="973" spans="2:11" x14ac:dyDescent="0.2">
      <c r="B973" s="3"/>
      <c r="C973" s="3"/>
      <c r="K973" s="10"/>
    </row>
    <row r="974" spans="2:11" x14ac:dyDescent="0.2">
      <c r="B974" s="3"/>
      <c r="C974" s="3"/>
      <c r="K974" s="10"/>
    </row>
    <row r="975" spans="2:11" x14ac:dyDescent="0.2">
      <c r="B975" s="3"/>
      <c r="C975" s="3"/>
      <c r="K975" s="10"/>
    </row>
    <row r="976" spans="2:11" x14ac:dyDescent="0.2">
      <c r="B976" s="3"/>
      <c r="C976" s="3"/>
      <c r="K976" s="10"/>
    </row>
    <row r="977" spans="2:11" x14ac:dyDescent="0.2">
      <c r="B977" s="3"/>
      <c r="C977" s="3"/>
      <c r="K977" s="10"/>
    </row>
    <row r="978" spans="2:11" x14ac:dyDescent="0.2">
      <c r="B978" s="3"/>
      <c r="C978" s="3"/>
      <c r="K978" s="10"/>
    </row>
    <row r="979" spans="2:11" x14ac:dyDescent="0.2">
      <c r="B979" s="3"/>
      <c r="C979" s="3"/>
      <c r="K979" s="10"/>
    </row>
    <row r="980" spans="2:11" x14ac:dyDescent="0.2">
      <c r="B980" s="3"/>
      <c r="C980" s="3"/>
      <c r="K980" s="10"/>
    </row>
    <row r="981" spans="2:11" x14ac:dyDescent="0.2">
      <c r="B981" s="3"/>
      <c r="C981" s="3"/>
      <c r="K981" s="10"/>
    </row>
    <row r="982" spans="2:11" x14ac:dyDescent="0.2">
      <c r="B982" s="3"/>
      <c r="C982" s="3"/>
      <c r="K982" s="10"/>
    </row>
    <row r="983" spans="2:11" x14ac:dyDescent="0.2">
      <c r="B983" s="3"/>
      <c r="C983" s="3"/>
      <c r="K983" s="10"/>
    </row>
    <row r="984" spans="2:11" x14ac:dyDescent="0.2">
      <c r="B984" s="3"/>
      <c r="C984" s="3"/>
      <c r="K984" s="10"/>
    </row>
    <row r="985" spans="2:11" x14ac:dyDescent="0.2">
      <c r="B985" s="3"/>
      <c r="C985" s="3"/>
      <c r="K985" s="10"/>
    </row>
    <row r="986" spans="2:11" x14ac:dyDescent="0.2">
      <c r="B986" s="3"/>
      <c r="C986" s="3"/>
      <c r="K986" s="10"/>
    </row>
    <row r="987" spans="2:11" x14ac:dyDescent="0.2">
      <c r="B987" s="3"/>
      <c r="C987" s="3"/>
      <c r="K987" s="10"/>
    </row>
    <row r="988" spans="2:11" x14ac:dyDescent="0.2">
      <c r="B988" s="3"/>
      <c r="C988" s="3"/>
      <c r="K988" s="10"/>
    </row>
    <row r="989" spans="2:11" x14ac:dyDescent="0.2">
      <c r="B989" s="3"/>
      <c r="C989" s="3"/>
      <c r="K989" s="10"/>
    </row>
    <row r="990" spans="2:11" x14ac:dyDescent="0.2">
      <c r="B990" s="3"/>
      <c r="C990" s="3"/>
      <c r="K990" s="10"/>
    </row>
    <row r="991" spans="2:11" x14ac:dyDescent="0.2">
      <c r="B991" s="3"/>
      <c r="C991" s="3"/>
      <c r="K991" s="10"/>
    </row>
    <row r="992" spans="2:11" x14ac:dyDescent="0.2">
      <c r="B992" s="3"/>
      <c r="C992" s="3"/>
      <c r="K992" s="10"/>
    </row>
    <row r="993" spans="2:11" x14ac:dyDescent="0.2">
      <c r="B993" s="3"/>
      <c r="C993" s="3"/>
      <c r="K993" s="10"/>
    </row>
    <row r="994" spans="2:11" x14ac:dyDescent="0.2">
      <c r="B994" s="3"/>
      <c r="C994" s="3"/>
      <c r="K994" s="10"/>
    </row>
    <row r="995" spans="2:11" x14ac:dyDescent="0.2">
      <c r="B995" s="3"/>
      <c r="C995" s="3"/>
      <c r="K995" s="10"/>
    </row>
    <row r="996" spans="2:11" x14ac:dyDescent="0.2">
      <c r="B996" s="3"/>
      <c r="C996" s="3"/>
      <c r="K996" s="10"/>
    </row>
    <row r="997" spans="2:11" x14ac:dyDescent="0.2">
      <c r="B997" s="3"/>
      <c r="C997" s="3"/>
      <c r="K997" s="10"/>
    </row>
    <row r="998" spans="2:11" x14ac:dyDescent="0.2">
      <c r="B998" s="3"/>
      <c r="C998" s="3"/>
      <c r="K998" s="10"/>
    </row>
    <row r="999" spans="2:11" x14ac:dyDescent="0.2">
      <c r="B999" s="3"/>
      <c r="C999" s="3"/>
      <c r="K999" s="10"/>
    </row>
    <row r="1000" spans="2:11" x14ac:dyDescent="0.2">
      <c r="B1000" s="3"/>
      <c r="C1000" s="3"/>
      <c r="K1000" s="10"/>
    </row>
    <row r="1001" spans="2:11" x14ac:dyDescent="0.2">
      <c r="B1001" s="3"/>
      <c r="C1001" s="3"/>
      <c r="K1001" s="10"/>
    </row>
    <row r="1002" spans="2:11" x14ac:dyDescent="0.2">
      <c r="B1002" s="3"/>
      <c r="C1002" s="3"/>
      <c r="K1002" s="10"/>
    </row>
    <row r="1003" spans="2:11" x14ac:dyDescent="0.2">
      <c r="B1003" s="3"/>
      <c r="C1003" s="3"/>
      <c r="K1003" s="10"/>
    </row>
    <row r="1004" spans="2:11" x14ac:dyDescent="0.2">
      <c r="B1004" s="3"/>
      <c r="C1004" s="3"/>
      <c r="K1004" s="10"/>
    </row>
    <row r="1005" spans="2:11" x14ac:dyDescent="0.2">
      <c r="B1005" s="3"/>
      <c r="C1005" s="3"/>
      <c r="K1005" s="10"/>
    </row>
    <row r="1006" spans="2:11" x14ac:dyDescent="0.2">
      <c r="B1006" s="3"/>
      <c r="C1006" s="3"/>
      <c r="K1006" s="10"/>
    </row>
    <row r="1007" spans="2:11" x14ac:dyDescent="0.2">
      <c r="B1007" s="3"/>
      <c r="C1007" s="3"/>
      <c r="K1007" s="10"/>
    </row>
    <row r="1008" spans="2:11" x14ac:dyDescent="0.2">
      <c r="B1008" s="3"/>
      <c r="C1008" s="3"/>
      <c r="K1008" s="10"/>
    </row>
    <row r="1009" spans="2:11" x14ac:dyDescent="0.2">
      <c r="B1009" s="3"/>
      <c r="C1009" s="3"/>
      <c r="K1009" s="10"/>
    </row>
    <row r="1010" spans="2:11" x14ac:dyDescent="0.2">
      <c r="B1010" s="3"/>
      <c r="C1010" s="3"/>
      <c r="K1010" s="10"/>
    </row>
    <row r="1011" spans="2:11" x14ac:dyDescent="0.2">
      <c r="B1011" s="3"/>
      <c r="C1011" s="3"/>
      <c r="K1011" s="10"/>
    </row>
    <row r="1012" spans="2:11" x14ac:dyDescent="0.2">
      <c r="B1012" s="3"/>
      <c r="C1012" s="3"/>
      <c r="K1012" s="10"/>
    </row>
    <row r="1013" spans="2:11" x14ac:dyDescent="0.2">
      <c r="B1013" s="3"/>
      <c r="C1013" s="3"/>
      <c r="K1013" s="10"/>
    </row>
    <row r="1014" spans="2:11" x14ac:dyDescent="0.2">
      <c r="B1014" s="3"/>
      <c r="C1014" s="3"/>
      <c r="K1014" s="10"/>
    </row>
    <row r="1015" spans="2:11" x14ac:dyDescent="0.2">
      <c r="B1015" s="3"/>
      <c r="C1015" s="3"/>
      <c r="K1015" s="10"/>
    </row>
    <row r="1016" spans="2:11" x14ac:dyDescent="0.2">
      <c r="B1016" s="3"/>
      <c r="C1016" s="3"/>
      <c r="K1016" s="10"/>
    </row>
    <row r="1017" spans="2:11" x14ac:dyDescent="0.2">
      <c r="B1017" s="3"/>
      <c r="C1017" s="3"/>
      <c r="K1017" s="10"/>
    </row>
    <row r="1018" spans="2:11" x14ac:dyDescent="0.2">
      <c r="B1018" s="3"/>
      <c r="C1018" s="3"/>
      <c r="K1018" s="10"/>
    </row>
    <row r="1019" spans="2:11" x14ac:dyDescent="0.2">
      <c r="B1019" s="3"/>
      <c r="C1019" s="3"/>
      <c r="K1019" s="10"/>
    </row>
    <row r="1020" spans="2:11" x14ac:dyDescent="0.2">
      <c r="B1020" s="3"/>
      <c r="C1020" s="3"/>
      <c r="K1020" s="10"/>
    </row>
    <row r="1021" spans="2:11" x14ac:dyDescent="0.2">
      <c r="B1021" s="3"/>
      <c r="C1021" s="3"/>
      <c r="K1021" s="10"/>
    </row>
    <row r="1022" spans="2:11" x14ac:dyDescent="0.2">
      <c r="B1022" s="3"/>
      <c r="C1022" s="3"/>
      <c r="K1022" s="10"/>
    </row>
    <row r="1023" spans="2:11" x14ac:dyDescent="0.2">
      <c r="B1023" s="3"/>
      <c r="C1023" s="3"/>
      <c r="K1023" s="10"/>
    </row>
    <row r="1024" spans="2:11" x14ac:dyDescent="0.2">
      <c r="B1024" s="3"/>
      <c r="C1024" s="3"/>
      <c r="K1024" s="10"/>
    </row>
    <row r="1025" spans="2:11" x14ac:dyDescent="0.2">
      <c r="B1025" s="3"/>
      <c r="C1025" s="3"/>
      <c r="K1025" s="10"/>
    </row>
    <row r="1026" spans="2:11" x14ac:dyDescent="0.2">
      <c r="B1026" s="3"/>
      <c r="C1026" s="3"/>
      <c r="K1026" s="10"/>
    </row>
    <row r="1027" spans="2:11" x14ac:dyDescent="0.2">
      <c r="B1027" s="3"/>
      <c r="C1027" s="3"/>
      <c r="K1027" s="10"/>
    </row>
    <row r="1028" spans="2:11" x14ac:dyDescent="0.2">
      <c r="B1028" s="3"/>
      <c r="C1028" s="3"/>
      <c r="K1028" s="10"/>
    </row>
    <row r="1029" spans="2:11" x14ac:dyDescent="0.2">
      <c r="B1029" s="3"/>
      <c r="C1029" s="3"/>
      <c r="K1029" s="10"/>
    </row>
    <row r="1030" spans="2:11" x14ac:dyDescent="0.2">
      <c r="B1030" s="3"/>
      <c r="C1030" s="3"/>
      <c r="K1030" s="10"/>
    </row>
    <row r="1031" spans="2:11" x14ac:dyDescent="0.2">
      <c r="B1031" s="3"/>
      <c r="C1031" s="3"/>
      <c r="K1031" s="10"/>
    </row>
    <row r="1032" spans="2:11" x14ac:dyDescent="0.2">
      <c r="B1032" s="3"/>
      <c r="C1032" s="3"/>
      <c r="K1032" s="10"/>
    </row>
    <row r="1033" spans="2:11" x14ac:dyDescent="0.2">
      <c r="B1033" s="3"/>
      <c r="C1033" s="3"/>
      <c r="K1033" s="10"/>
    </row>
    <row r="1034" spans="2:11" x14ac:dyDescent="0.2">
      <c r="B1034" s="3"/>
      <c r="C1034" s="3"/>
      <c r="K1034" s="10"/>
    </row>
    <row r="1035" spans="2:11" x14ac:dyDescent="0.2">
      <c r="B1035" s="3"/>
      <c r="C1035" s="3"/>
      <c r="K1035" s="10"/>
    </row>
    <row r="1036" spans="2:11" x14ac:dyDescent="0.2">
      <c r="B1036" s="3"/>
      <c r="C1036" s="3"/>
      <c r="K1036" s="10"/>
    </row>
    <row r="1037" spans="2:11" x14ac:dyDescent="0.2">
      <c r="B1037" s="3"/>
      <c r="C1037" s="3"/>
      <c r="K1037" s="10"/>
    </row>
    <row r="1038" spans="2:11" x14ac:dyDescent="0.2">
      <c r="B1038" s="3"/>
      <c r="C1038" s="3"/>
      <c r="K1038" s="10"/>
    </row>
    <row r="1039" spans="2:11" x14ac:dyDescent="0.2">
      <c r="B1039" s="3"/>
      <c r="C1039" s="3"/>
      <c r="K1039" s="10"/>
    </row>
    <row r="1040" spans="2:11" x14ac:dyDescent="0.2">
      <c r="B1040" s="3"/>
      <c r="C1040" s="3"/>
      <c r="K1040" s="10"/>
    </row>
    <row r="1041" spans="2:11" x14ac:dyDescent="0.2">
      <c r="B1041" s="3"/>
      <c r="C1041" s="3"/>
      <c r="K1041" s="10"/>
    </row>
    <row r="1042" spans="2:11" x14ac:dyDescent="0.2">
      <c r="B1042" s="3"/>
      <c r="C1042" s="3"/>
      <c r="K1042" s="10"/>
    </row>
    <row r="1043" spans="2:11" x14ac:dyDescent="0.2">
      <c r="B1043" s="3"/>
      <c r="C1043" s="3"/>
      <c r="K1043" s="10"/>
    </row>
    <row r="1044" spans="2:11" x14ac:dyDescent="0.2">
      <c r="B1044" s="3"/>
      <c r="C1044" s="3"/>
      <c r="K1044" s="10"/>
    </row>
    <row r="1045" spans="2:11" x14ac:dyDescent="0.2">
      <c r="B1045" s="3"/>
      <c r="C1045" s="3"/>
      <c r="K1045" s="10"/>
    </row>
    <row r="1046" spans="2:11" x14ac:dyDescent="0.2">
      <c r="B1046" s="3"/>
      <c r="C1046" s="3"/>
      <c r="K1046" s="10"/>
    </row>
    <row r="1047" spans="2:11" x14ac:dyDescent="0.2">
      <c r="B1047" s="3"/>
      <c r="C1047" s="3"/>
      <c r="K1047" s="10"/>
    </row>
    <row r="1048" spans="2:11" x14ac:dyDescent="0.2">
      <c r="B1048" s="3"/>
      <c r="C1048" s="3"/>
      <c r="K1048" s="10"/>
    </row>
    <row r="1049" spans="2:11" x14ac:dyDescent="0.2">
      <c r="B1049" s="3"/>
      <c r="C1049" s="3"/>
      <c r="K1049" s="10"/>
    </row>
    <row r="1050" spans="2:11" x14ac:dyDescent="0.2">
      <c r="B1050" s="3"/>
      <c r="C1050" s="3"/>
      <c r="K1050" s="10"/>
    </row>
    <row r="1051" spans="2:11" x14ac:dyDescent="0.2">
      <c r="B1051" s="3"/>
      <c r="C1051" s="3"/>
      <c r="K1051" s="10"/>
    </row>
    <row r="1052" spans="2:11" x14ac:dyDescent="0.2">
      <c r="B1052" s="3"/>
      <c r="C1052" s="3"/>
      <c r="K1052" s="10"/>
    </row>
    <row r="1053" spans="2:11" x14ac:dyDescent="0.2">
      <c r="B1053" s="3"/>
      <c r="C1053" s="3"/>
      <c r="K1053" s="10"/>
    </row>
    <row r="1054" spans="2:11" x14ac:dyDescent="0.2">
      <c r="B1054" s="3"/>
      <c r="C1054" s="3"/>
      <c r="K1054" s="10"/>
    </row>
    <row r="1055" spans="2:11" x14ac:dyDescent="0.2">
      <c r="B1055" s="3"/>
      <c r="C1055" s="3"/>
      <c r="K1055" s="10"/>
    </row>
    <row r="1056" spans="2:11" x14ac:dyDescent="0.2">
      <c r="B1056" s="3"/>
      <c r="C1056" s="3"/>
      <c r="K1056" s="10"/>
    </row>
    <row r="1057" spans="2:11" x14ac:dyDescent="0.2">
      <c r="B1057" s="3"/>
      <c r="C1057" s="3"/>
      <c r="K1057" s="10"/>
    </row>
    <row r="1058" spans="2:11" x14ac:dyDescent="0.2">
      <c r="B1058" s="3"/>
      <c r="C1058" s="3"/>
      <c r="K1058" s="10"/>
    </row>
    <row r="1059" spans="2:11" x14ac:dyDescent="0.2">
      <c r="B1059" s="3"/>
      <c r="C1059" s="3"/>
      <c r="K1059" s="10"/>
    </row>
    <row r="1060" spans="2:11" x14ac:dyDescent="0.2">
      <c r="B1060" s="3"/>
      <c r="C1060" s="3"/>
      <c r="K1060" s="10"/>
    </row>
    <row r="1061" spans="2:11" x14ac:dyDescent="0.2">
      <c r="B1061" s="3"/>
      <c r="C1061" s="3"/>
      <c r="K1061" s="10"/>
    </row>
    <row r="1062" spans="2:11" x14ac:dyDescent="0.2">
      <c r="B1062" s="3"/>
      <c r="C1062" s="3"/>
      <c r="K1062" s="10"/>
    </row>
    <row r="1063" spans="2:11" x14ac:dyDescent="0.2">
      <c r="B1063" s="3"/>
      <c r="C1063" s="3"/>
      <c r="K1063" s="10"/>
    </row>
    <row r="1064" spans="2:11" x14ac:dyDescent="0.2">
      <c r="B1064" s="3"/>
      <c r="C1064" s="3"/>
      <c r="K1064" s="10"/>
    </row>
    <row r="1065" spans="2:11" x14ac:dyDescent="0.2">
      <c r="B1065" s="3"/>
      <c r="C1065" s="3"/>
      <c r="K1065" s="10"/>
    </row>
    <row r="1066" spans="2:11" x14ac:dyDescent="0.2">
      <c r="B1066" s="3"/>
      <c r="C1066" s="3"/>
      <c r="K1066" s="10"/>
    </row>
    <row r="1067" spans="2:11" x14ac:dyDescent="0.2">
      <c r="B1067" s="3"/>
      <c r="C1067" s="3"/>
      <c r="K1067" s="10"/>
    </row>
    <row r="1068" spans="2:11" x14ac:dyDescent="0.2">
      <c r="B1068" s="3"/>
      <c r="C1068" s="3"/>
      <c r="K1068" s="10"/>
    </row>
    <row r="1069" spans="2:11" x14ac:dyDescent="0.2">
      <c r="B1069" s="3"/>
      <c r="C1069" s="3"/>
      <c r="K1069" s="10"/>
    </row>
    <row r="1070" spans="2:11" x14ac:dyDescent="0.2">
      <c r="B1070" s="3"/>
      <c r="C1070" s="3"/>
      <c r="K1070" s="10"/>
    </row>
    <row r="1071" spans="2:11" x14ac:dyDescent="0.2">
      <c r="B1071" s="3"/>
      <c r="C1071" s="3"/>
      <c r="K1071" s="10"/>
    </row>
    <row r="1072" spans="2:11" x14ac:dyDescent="0.2">
      <c r="B1072" s="3"/>
      <c r="C1072" s="3"/>
      <c r="K1072" s="10"/>
    </row>
    <row r="1073" spans="2:11" x14ac:dyDescent="0.2">
      <c r="B1073" s="3"/>
      <c r="C1073" s="3"/>
      <c r="K1073" s="10"/>
    </row>
    <row r="1074" spans="2:11" x14ac:dyDescent="0.2">
      <c r="B1074" s="3"/>
      <c r="C1074" s="3"/>
      <c r="K1074" s="10"/>
    </row>
    <row r="1075" spans="2:11" x14ac:dyDescent="0.2">
      <c r="B1075" s="3"/>
      <c r="C1075" s="3"/>
      <c r="K1075" s="10"/>
    </row>
    <row r="1076" spans="2:11" x14ac:dyDescent="0.2">
      <c r="B1076" s="3"/>
      <c r="C1076" s="3"/>
      <c r="K1076" s="10"/>
    </row>
    <row r="1077" spans="2:11" x14ac:dyDescent="0.2">
      <c r="B1077" s="3"/>
      <c r="C1077" s="3"/>
      <c r="K1077" s="10"/>
    </row>
    <row r="1078" spans="2:11" x14ac:dyDescent="0.2">
      <c r="B1078" s="3"/>
      <c r="C1078" s="3"/>
      <c r="K1078" s="10"/>
    </row>
    <row r="1079" spans="2:11" x14ac:dyDescent="0.2">
      <c r="B1079" s="3"/>
      <c r="C1079" s="3"/>
      <c r="K1079" s="10"/>
    </row>
  </sheetData>
  <phoneticPr fontId="3" type="noConversion"/>
  <hyperlinks>
    <hyperlink ref="V1" r:id="rId1" display="https://github.com/pablomoreno555/adaptive-task-planning/tree/main/data/visual_inputs" xr:uid="{0A60542D-DFF3-D44F-A4B8-CAA0D5E3630A}"/>
  </hyperlinks>
  <pageMargins left="0.7" right="0.7" top="0.75" bottom="0.75" header="0.3" footer="0.3"/>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experimental_results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モレノ　モレノ， パブロ</dc:creator>
  <cp:lastModifiedBy>pablomoreno@keio.jp</cp:lastModifiedBy>
  <dcterms:created xsi:type="dcterms:W3CDTF">2024-05-07T05:19:16Z</dcterms:created>
  <dcterms:modified xsi:type="dcterms:W3CDTF">2024-07-27T06:59:55Z</dcterms:modified>
</cp:coreProperties>
</file>