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gutiea/Desktop/TSPJ_git/"/>
    </mc:Choice>
  </mc:AlternateContent>
  <xr:revisionPtr revIDLastSave="0" documentId="13_ncr:1_{6DA5760A-4A5F-964E-A730-DF379A59C91A}" xr6:coauthVersionLast="47" xr6:coauthVersionMax="47" xr10:uidLastSave="{00000000-0000-0000-0000-000000000000}"/>
  <bookViews>
    <workbookView xWindow="0" yWindow="500" windowWidth="38400" windowHeight="21100" activeTab="3" xr2:uid="{A1F54B34-08F9-7D4B-B42D-D2E4DC4AEBFC}"/>
  </bookViews>
  <sheets>
    <sheet name="Hoja1" sheetId="1" r:id="rId1"/>
    <sheet name="gr17" sheetId="4" r:id="rId2"/>
    <sheet name="bays29" sheetId="6" r:id="rId3"/>
    <sheet name="LSJA" sheetId="5" r:id="rId4"/>
    <sheet name="trabajos" sheetId="3" r:id="rId5"/>
    <sheet name="Hoja2" sheetId="2" r:id="rId6"/>
    <sheet name="Hoja3" sheetId="7" r:id="rId7"/>
  </sheets>
  <definedNames>
    <definedName name="_xlnm._FilterDatabase" localSheetId="1" hidden="1">'gr17'!$A$1:$C$51</definedName>
    <definedName name="_xlnm._FilterDatabase" localSheetId="4" hidden="1">trabajos!$A$1:$C$51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7" i="7" l="1"/>
  <c r="J27" i="7"/>
  <c r="I27" i="7"/>
  <c r="H27" i="7"/>
  <c r="F27" i="7"/>
  <c r="E27" i="7"/>
  <c r="D27" i="7"/>
  <c r="C27" i="7"/>
  <c r="P27" i="7"/>
  <c r="Q27" i="7"/>
  <c r="R27" i="7"/>
  <c r="T27" i="7"/>
  <c r="U27" i="7"/>
  <c r="V27" i="7"/>
  <c r="W27" i="7"/>
  <c r="O27" i="7"/>
  <c r="H13" i="7" l="1"/>
  <c r="I13" i="7"/>
  <c r="J13" i="7"/>
  <c r="K13" i="7"/>
  <c r="O13" i="7"/>
  <c r="P13" i="7"/>
  <c r="Q13" i="7"/>
  <c r="R13" i="7"/>
  <c r="T13" i="7"/>
  <c r="U13" i="7"/>
  <c r="V13" i="7"/>
  <c r="W13" i="7"/>
  <c r="C13" i="7"/>
  <c r="D13" i="7"/>
  <c r="E13" i="7"/>
  <c r="F13" i="7"/>
  <c r="AA7" i="5"/>
  <c r="Z7" i="5"/>
  <c r="AB7" i="5"/>
  <c r="AC7" i="5"/>
  <c r="AD7" i="5"/>
  <c r="AE7" i="5"/>
  <c r="AF7" i="5"/>
  <c r="AG7" i="5"/>
  <c r="AH7" i="5"/>
  <c r="AI7" i="5"/>
  <c r="AJ7" i="5"/>
  <c r="AK7" i="5"/>
  <c r="AL7" i="5"/>
  <c r="AM7" i="5"/>
  <c r="AN7" i="5"/>
  <c r="AO7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A5" i="5"/>
  <c r="Z5" i="5"/>
  <c r="Z6" i="5"/>
  <c r="AA6" i="5" s="1"/>
  <c r="AB6" i="5" s="1"/>
  <c r="AC6" i="5" s="1"/>
  <c r="AD6" i="5" s="1"/>
  <c r="AE6" i="5" s="1"/>
  <c r="AF6" i="5" s="1"/>
  <c r="AG6" i="5" s="1"/>
  <c r="AH6" i="5" s="1"/>
  <c r="AI6" i="5" s="1"/>
  <c r="AJ6" i="5" s="1"/>
  <c r="AK6" i="5" s="1"/>
  <c r="AL6" i="5" s="1"/>
  <c r="AM6" i="5" s="1"/>
  <c r="AN6" i="5" s="1"/>
  <c r="AO6" i="5" s="1"/>
  <c r="AO8" i="5" l="1"/>
  <c r="AF8" i="5"/>
  <c r="AF1" i="5" s="1"/>
  <c r="AI8" i="5"/>
  <c r="AI1" i="5" s="1"/>
  <c r="AH8" i="5"/>
  <c r="AH1" i="5" s="1"/>
  <c r="AG8" i="5"/>
  <c r="AG1" i="5" s="1"/>
  <c r="AE8" i="5"/>
  <c r="AE1" i="5" s="1"/>
  <c r="AN8" i="5"/>
  <c r="AN1" i="5" s="1"/>
  <c r="AD8" i="5"/>
  <c r="AD1" i="5" s="1"/>
  <c r="AM8" i="5"/>
  <c r="AM1" i="5" s="1"/>
  <c r="AC8" i="5"/>
  <c r="AC1" i="5" s="1"/>
  <c r="AL8" i="5"/>
  <c r="AL1" i="5" s="1"/>
  <c r="AB8" i="5"/>
  <c r="AB1" i="5" s="1"/>
  <c r="AK8" i="5"/>
  <c r="AK1" i="5" s="1"/>
  <c r="AA8" i="5"/>
  <c r="AA1" i="5" s="1"/>
  <c r="AJ8" i="5"/>
  <c r="AJ1" i="5" s="1"/>
  <c r="Z8" i="5"/>
  <c r="Z1" i="5" s="1"/>
  <c r="G20" i="4"/>
  <c r="G20" i="3"/>
  <c r="R13" i="1"/>
  <c r="T13" i="1"/>
  <c r="S13" i="1"/>
  <c r="Q13" i="1"/>
  <c r="P13" i="1"/>
  <c r="O13" i="1"/>
  <c r="F103" i="2"/>
  <c r="G103" i="2"/>
  <c r="H103" i="2"/>
  <c r="I103" i="2"/>
  <c r="J103" i="2"/>
  <c r="E103" i="2"/>
  <c r="D103" i="2"/>
  <c r="C103" i="2"/>
  <c r="B103" i="2"/>
  <c r="M13" i="1"/>
  <c r="N13" i="1"/>
  <c r="L13" i="1"/>
  <c r="K13" i="1"/>
  <c r="J13" i="1"/>
  <c r="I13" i="1"/>
  <c r="H13" i="1"/>
  <c r="G13" i="1"/>
  <c r="F13" i="1"/>
  <c r="E13" i="1"/>
  <c r="D13" i="1"/>
  <c r="C13" i="1"/>
  <c r="B13" i="1"/>
  <c r="AO1" i="5" l="1"/>
  <c r="Z11" i="5"/>
  <c r="Z10" i="5"/>
  <c r="Z12" i="5" l="1"/>
  <c r="AC11" i="5" s="1" a="1"/>
  <c r="AC11" i="5" s="1"/>
  <c r="Z13" i="5"/>
  <c r="AC12" i="5" l="1" a="1"/>
  <c r="AC1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<sst xmlns="http://schemas.openxmlformats.org/spreadsheetml/2006/main" count="247" uniqueCount="61">
  <si>
    <t>objective</t>
  </si>
  <si>
    <t>lb</t>
  </si>
  <si>
    <t>GAP</t>
  </si>
  <si>
    <t>time</t>
  </si>
  <si>
    <t>Time</t>
  </si>
  <si>
    <t>gr17</t>
  </si>
  <si>
    <t>gr21</t>
  </si>
  <si>
    <t>gr24</t>
  </si>
  <si>
    <t>fri26</t>
  </si>
  <si>
    <t>bays29</t>
  </si>
  <si>
    <t>gr48</t>
  </si>
  <si>
    <t>eil51</t>
  </si>
  <si>
    <t>berlin52</t>
  </si>
  <si>
    <t>eil76</t>
  </si>
  <si>
    <t>eil101</t>
  </si>
  <si>
    <t>Promedio</t>
  </si>
  <si>
    <t>GG sin cortes</t>
  </si>
  <si>
    <t>GG cortes</t>
  </si>
  <si>
    <t>Cortes</t>
  </si>
  <si>
    <t>Instancia</t>
  </si>
  <si>
    <t>BKS</t>
  </si>
  <si>
    <t>LB</t>
  </si>
  <si>
    <t>GG con cortes</t>
  </si>
  <si>
    <t>Modelo Base</t>
  </si>
  <si>
    <t>Base con cortes</t>
  </si>
  <si>
    <t>Nodos</t>
  </si>
  <si>
    <t>nodo</t>
  </si>
  <si>
    <t>Trabajo</t>
  </si>
  <si>
    <t>valor</t>
  </si>
  <si>
    <t>nodo\trabajo</t>
  </si>
  <si>
    <t>minimo</t>
  </si>
  <si>
    <t>1.- por fila (nodo) todos los trabajos que no pueden ser seleccionados, que quede disponible solo el trabajo asignado</t>
  </si>
  <si>
    <t>2.- por columna (trabajo), que quede disponible solo el nodo asignado</t>
  </si>
  <si>
    <t>nuevo minimo</t>
  </si>
  <si>
    <t>trabajo</t>
  </si>
  <si>
    <t>suma_ac</t>
  </si>
  <si>
    <t>dist</t>
  </si>
  <si>
    <t>makespan</t>
  </si>
  <si>
    <t>cmax1</t>
  </si>
  <si>
    <t>cmax2</t>
  </si>
  <si>
    <t>i</t>
  </si>
  <si>
    <t>i1</t>
  </si>
  <si>
    <t>i2</t>
  </si>
  <si>
    <t>index</t>
  </si>
  <si>
    <t>cambio_i1</t>
  </si>
  <si>
    <t>cambio_i</t>
  </si>
  <si>
    <t>size</t>
  </si>
  <si>
    <t>instance</t>
  </si>
  <si>
    <t>obj</t>
  </si>
  <si>
    <t>gap</t>
  </si>
  <si>
    <t>status</t>
  </si>
  <si>
    <t>Sol Count</t>
  </si>
  <si>
    <t>NodeCount</t>
  </si>
  <si>
    <t>#callback</t>
  </si>
  <si>
    <t>timecallback</t>
  </si>
  <si>
    <t>tsplib</t>
  </si>
  <si>
    <t>OPTIMAL</t>
  </si>
  <si>
    <t>Formulacion antigua</t>
  </si>
  <si>
    <t>Formulacion nueva</t>
  </si>
  <si>
    <t xml:space="preserve">Running with parameters: ['secuential', 'tsplib', 'gurobi', 'wc', 'True', 'cut_naive_fractional_separation', 'True', 'True'] </t>
  </si>
  <si>
    <t xml:space="preserve">Running with parameters: ['secuential', 'tsplib', 'gurobi', 'wc', 'True', 'cut_smarter_fractional_separation', 'True', 'True']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</si>
</sst>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EE699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7" borderId="16" applyNumberFormat="0" applyAlignment="0" applyProtection="0"/>
    <xf numFmtId="0" fontId="3" fillId="8" borderId="17" applyNumberFormat="0" applyAlignment="0" applyProtection="0"/>
  </cellStyleXfs>
  <cellXfs count="43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164" fontId="0" fillId="3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2" fontId="0" fillId="3" borderId="0" xfId="0" applyNumberFormat="1" applyFill="1" applyAlignment="1">
      <alignment horizontal="left"/>
    </xf>
    <xf numFmtId="3" fontId="0" fillId="3" borderId="11" xfId="0" applyNumberFormat="1" applyFill="1" applyBorder="1" applyAlignment="1">
      <alignment horizontal="left"/>
    </xf>
    <xf numFmtId="3" fontId="0" fillId="3" borderId="0" xfId="0" applyNumberFormat="1" applyFill="1" applyAlignment="1">
      <alignment horizontal="left"/>
    </xf>
    <xf numFmtId="0" fontId="0" fillId="3" borderId="12" xfId="0" applyFill="1" applyBorder="1" applyAlignment="1">
      <alignment horizontal="left"/>
    </xf>
    <xf numFmtId="2" fontId="0" fillId="3" borderId="6" xfId="0" applyNumberFormat="1" applyFill="1" applyBorder="1" applyAlignment="1">
      <alignment horizontal="left"/>
    </xf>
    <xf numFmtId="2" fontId="0" fillId="3" borderId="7" xfId="0" applyNumberFormat="1" applyFill="1" applyBorder="1" applyAlignment="1">
      <alignment horizontal="left"/>
    </xf>
    <xf numFmtId="2" fontId="0" fillId="4" borderId="5" xfId="0" applyNumberFormat="1" applyFill="1" applyBorder="1" applyAlignment="1">
      <alignment horizontal="left"/>
    </xf>
    <xf numFmtId="2" fontId="0" fillId="3" borderId="5" xfId="0" applyNumberFormat="1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2" borderId="15" xfId="0" applyFill="1" applyBorder="1" applyAlignment="1">
      <alignment horizontal="left"/>
    </xf>
    <xf numFmtId="2" fontId="0" fillId="3" borderId="10" xfId="0" applyNumberFormat="1" applyFill="1" applyBorder="1" applyAlignment="1">
      <alignment horizontal="left"/>
    </xf>
    <xf numFmtId="0" fontId="0" fillId="3" borderId="13" xfId="0" applyFill="1" applyBorder="1" applyAlignment="1">
      <alignment horizontal="left"/>
    </xf>
    <xf numFmtId="2" fontId="0" fillId="3" borderId="13" xfId="0" applyNumberFormat="1" applyFill="1" applyBorder="1" applyAlignment="1">
      <alignment horizontal="left"/>
    </xf>
    <xf numFmtId="2" fontId="0" fillId="3" borderId="14" xfId="0" applyNumberFormat="1" applyFill="1" applyBorder="1" applyAlignment="1">
      <alignment horizontal="left"/>
    </xf>
    <xf numFmtId="0" fontId="0" fillId="3" borderId="15" xfId="0" applyFill="1" applyBorder="1" applyAlignment="1">
      <alignment horizontal="left"/>
    </xf>
    <xf numFmtId="2" fontId="0" fillId="0" borderId="0" xfId="0" applyNumberFormat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2" fillId="7" borderId="16" xfId="1"/>
    <xf numFmtId="0" fontId="3" fillId="8" borderId="17" xfId="2"/>
    <xf numFmtId="0" fontId="4" fillId="0" borderId="0" xfId="0" applyFo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9" borderId="0" xfId="0" applyFill="1"/>
  </cellXfs>
  <cellStyles count="3">
    <cellStyle name="Entrada" xfId="1" builtinId="20"/>
    <cellStyle name="Normal" xfId="0" builtinId="0"/>
    <cellStyle name="Salida" xfId="2" builtinId="2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04AA0-B48D-2343-9C18-961D4F541FCC}">
  <dimension ref="A1:T13"/>
  <sheetViews>
    <sheetView topLeftCell="G1" zoomScale="166" workbookViewId="0">
      <selection activeCell="P19" sqref="P19"/>
    </sheetView>
  </sheetViews>
  <sheetFormatPr baseColWidth="10" defaultRowHeight="16" x14ac:dyDescent="0.2"/>
  <sheetData>
    <row r="1" spans="1:20" ht="17" thickBot="1" x14ac:dyDescent="0.25">
      <c r="A1" s="1"/>
      <c r="B1" s="36" t="s">
        <v>23</v>
      </c>
      <c r="C1" s="36"/>
      <c r="D1" s="36"/>
      <c r="E1" s="37"/>
      <c r="F1" s="38" t="s">
        <v>16</v>
      </c>
      <c r="G1" s="36"/>
      <c r="H1" s="36"/>
      <c r="I1" s="37"/>
      <c r="J1" s="38" t="s">
        <v>17</v>
      </c>
      <c r="K1" s="36"/>
      <c r="L1" s="36"/>
      <c r="M1" s="36"/>
      <c r="N1" s="37"/>
      <c r="O1" s="38" t="s">
        <v>24</v>
      </c>
      <c r="P1" s="36"/>
      <c r="Q1" s="36"/>
      <c r="R1" s="36"/>
      <c r="S1" s="36"/>
      <c r="T1" s="37"/>
    </row>
    <row r="2" spans="1:20" ht="17" thickBot="1" x14ac:dyDescent="0.25">
      <c r="A2" s="2"/>
      <c r="B2" s="3" t="s">
        <v>0</v>
      </c>
      <c r="C2" s="4" t="s">
        <v>1</v>
      </c>
      <c r="D2" s="4" t="s">
        <v>2</v>
      </c>
      <c r="E2" s="5" t="s">
        <v>3</v>
      </c>
      <c r="F2" s="3" t="s">
        <v>0</v>
      </c>
      <c r="G2" s="4" t="s">
        <v>1</v>
      </c>
      <c r="H2" s="4" t="s">
        <v>2</v>
      </c>
      <c r="I2" s="5" t="s">
        <v>3</v>
      </c>
      <c r="J2" s="3" t="s">
        <v>0</v>
      </c>
      <c r="K2" s="4" t="s">
        <v>1</v>
      </c>
      <c r="L2" s="4" t="s">
        <v>2</v>
      </c>
      <c r="M2" s="4" t="s">
        <v>4</v>
      </c>
      <c r="N2" s="5" t="s">
        <v>18</v>
      </c>
      <c r="O2" s="3" t="s">
        <v>0</v>
      </c>
      <c r="P2" s="4" t="s">
        <v>1</v>
      </c>
      <c r="Q2" s="4" t="s">
        <v>2</v>
      </c>
      <c r="R2" s="4" t="s">
        <v>4</v>
      </c>
      <c r="S2" s="4" t="s">
        <v>25</v>
      </c>
      <c r="T2" s="5" t="s">
        <v>18</v>
      </c>
    </row>
    <row r="3" spans="1:20" x14ac:dyDescent="0.2">
      <c r="A3" s="6" t="s">
        <v>5</v>
      </c>
      <c r="B3" s="7">
        <v>2760</v>
      </c>
      <c r="C3" s="7">
        <v>2760</v>
      </c>
      <c r="D3" s="8">
        <v>0</v>
      </c>
      <c r="E3" s="9">
        <v>0.25609999999999999</v>
      </c>
      <c r="F3" s="10">
        <v>2760</v>
      </c>
      <c r="G3" s="8">
        <v>2760</v>
      </c>
      <c r="H3" s="8">
        <v>0</v>
      </c>
      <c r="I3" s="9">
        <v>5.4800000000000001E-2</v>
      </c>
      <c r="J3" s="10">
        <v>2760</v>
      </c>
      <c r="K3" s="8">
        <v>2760</v>
      </c>
      <c r="L3" s="8">
        <v>0</v>
      </c>
      <c r="M3" s="8">
        <v>5.6800000000000003E-2</v>
      </c>
      <c r="N3" s="9">
        <v>2</v>
      </c>
      <c r="O3" s="10">
        <v>2760</v>
      </c>
      <c r="P3" s="8">
        <v>2760</v>
      </c>
      <c r="Q3" s="8">
        <v>0</v>
      </c>
      <c r="R3" s="8">
        <v>7.0499999999999993E-2</v>
      </c>
      <c r="S3" s="8">
        <v>1</v>
      </c>
      <c r="T3" s="9">
        <v>2</v>
      </c>
    </row>
    <row r="4" spans="1:20" x14ac:dyDescent="0.2">
      <c r="A4" s="6" t="s">
        <v>6</v>
      </c>
      <c r="B4" s="7">
        <v>7788</v>
      </c>
      <c r="C4" s="7">
        <v>7788</v>
      </c>
      <c r="D4" s="8">
        <v>0</v>
      </c>
      <c r="E4" s="9">
        <v>0.51590000000000003</v>
      </c>
      <c r="F4" s="10">
        <v>7788</v>
      </c>
      <c r="G4" s="8">
        <v>7788</v>
      </c>
      <c r="H4" s="8">
        <v>0</v>
      </c>
      <c r="I4" s="9">
        <v>0.27160000000000001</v>
      </c>
      <c r="J4" s="10">
        <v>7788</v>
      </c>
      <c r="K4" s="8">
        <v>7788</v>
      </c>
      <c r="L4" s="8">
        <v>0</v>
      </c>
      <c r="M4" s="8">
        <v>0.29070000000000001</v>
      </c>
      <c r="N4" s="9">
        <v>26</v>
      </c>
      <c r="O4" s="10">
        <v>7788</v>
      </c>
      <c r="P4" s="8">
        <v>7788</v>
      </c>
      <c r="Q4" s="8">
        <v>0</v>
      </c>
      <c r="R4" s="8">
        <v>0.31990000000000002</v>
      </c>
      <c r="S4" s="8">
        <v>43</v>
      </c>
      <c r="T4" s="9">
        <v>26</v>
      </c>
    </row>
    <row r="5" spans="1:20" x14ac:dyDescent="0.2">
      <c r="A5" s="6" t="s">
        <v>7</v>
      </c>
      <c r="B5" s="7">
        <v>1806</v>
      </c>
      <c r="C5" s="7">
        <v>1806</v>
      </c>
      <c r="D5" s="8">
        <v>0</v>
      </c>
      <c r="E5" s="9">
        <v>0.34860000000000002</v>
      </c>
      <c r="F5" s="10">
        <v>1806</v>
      </c>
      <c r="G5" s="8">
        <v>1806</v>
      </c>
      <c r="H5" s="8">
        <v>0</v>
      </c>
      <c r="I5" s="9">
        <v>0.2253</v>
      </c>
      <c r="J5" s="10">
        <v>1806</v>
      </c>
      <c r="K5" s="8">
        <v>1806</v>
      </c>
      <c r="L5" s="8">
        <v>0</v>
      </c>
      <c r="M5" s="8">
        <v>0.20200000000000001</v>
      </c>
      <c r="N5" s="9">
        <v>5</v>
      </c>
      <c r="O5" s="10">
        <v>1806</v>
      </c>
      <c r="P5" s="8">
        <v>1806</v>
      </c>
      <c r="Q5" s="8">
        <v>0</v>
      </c>
      <c r="R5" s="8">
        <v>0.21590000000000001</v>
      </c>
      <c r="S5" s="8">
        <v>1</v>
      </c>
      <c r="T5" s="9">
        <v>5</v>
      </c>
    </row>
    <row r="6" spans="1:20" x14ac:dyDescent="0.2">
      <c r="A6" s="6" t="s">
        <v>8</v>
      </c>
      <c r="B6" s="7">
        <v>1283</v>
      </c>
      <c r="C6" s="7">
        <v>1283</v>
      </c>
      <c r="D6" s="8">
        <v>0</v>
      </c>
      <c r="E6" s="9">
        <v>1.4621</v>
      </c>
      <c r="F6" s="10">
        <v>1283</v>
      </c>
      <c r="G6" s="8">
        <v>1283</v>
      </c>
      <c r="H6" s="8">
        <v>0</v>
      </c>
      <c r="I6" s="9">
        <v>0.22070000000000001</v>
      </c>
      <c r="J6" s="10">
        <v>1283</v>
      </c>
      <c r="K6" s="8">
        <v>1283</v>
      </c>
      <c r="L6" s="8">
        <v>0</v>
      </c>
      <c r="M6" s="8">
        <v>0.25519999999999998</v>
      </c>
      <c r="N6" s="9">
        <v>30</v>
      </c>
      <c r="O6" s="10">
        <v>1283</v>
      </c>
      <c r="P6" s="8">
        <v>1283</v>
      </c>
      <c r="Q6" s="8">
        <v>0</v>
      </c>
      <c r="R6" s="8">
        <v>0.27250000000000002</v>
      </c>
      <c r="S6" s="8">
        <v>73</v>
      </c>
      <c r="T6" s="9">
        <v>30</v>
      </c>
    </row>
    <row r="7" spans="1:20" x14ac:dyDescent="0.2">
      <c r="A7" s="6" t="s">
        <v>9</v>
      </c>
      <c r="B7" s="7">
        <v>2916</v>
      </c>
      <c r="C7" s="7">
        <v>2916</v>
      </c>
      <c r="D7" s="8">
        <v>0</v>
      </c>
      <c r="E7" s="9">
        <v>8.8569999999999993</v>
      </c>
      <c r="F7" s="10">
        <v>2916</v>
      </c>
      <c r="G7" s="8">
        <v>2915.9</v>
      </c>
      <c r="H7" s="8">
        <v>3.3E-3</v>
      </c>
      <c r="I7" s="9">
        <v>1.4395</v>
      </c>
      <c r="J7" s="10">
        <v>2916</v>
      </c>
      <c r="K7" s="8">
        <v>2915.9</v>
      </c>
      <c r="L7" s="8">
        <v>2E-3</v>
      </c>
      <c r="M7" s="8">
        <v>1.5075000000000001</v>
      </c>
      <c r="N7" s="9">
        <v>299</v>
      </c>
      <c r="O7" s="10">
        <v>2916</v>
      </c>
      <c r="P7" s="8">
        <v>2915.9</v>
      </c>
      <c r="Q7" s="8">
        <v>4.5999999999999999E-3</v>
      </c>
      <c r="R7" s="8">
        <v>1.6041000000000001</v>
      </c>
      <c r="S7" s="8">
        <v>522</v>
      </c>
      <c r="T7" s="9">
        <v>283</v>
      </c>
    </row>
    <row r="8" spans="1:20" x14ac:dyDescent="0.2">
      <c r="A8" s="6" t="s">
        <v>10</v>
      </c>
      <c r="B8" s="7">
        <v>7282</v>
      </c>
      <c r="C8" s="7">
        <v>7282</v>
      </c>
      <c r="D8" s="8">
        <v>0</v>
      </c>
      <c r="E8" s="9">
        <v>56.974200000000003</v>
      </c>
      <c r="F8" s="10">
        <v>7282</v>
      </c>
      <c r="G8" s="8">
        <v>7281.5</v>
      </c>
      <c r="H8" s="8">
        <v>6.8999999999999999E-3</v>
      </c>
      <c r="I8" s="9">
        <v>8.1349999999999998</v>
      </c>
      <c r="J8" s="10">
        <v>7282</v>
      </c>
      <c r="K8" s="8">
        <v>7281.5</v>
      </c>
      <c r="L8" s="8">
        <v>7.4000000000000003E-3</v>
      </c>
      <c r="M8" s="8">
        <v>9.3101000000000003</v>
      </c>
      <c r="N8" s="9">
        <v>1114</v>
      </c>
      <c r="O8" s="10">
        <v>7282</v>
      </c>
      <c r="P8" s="8">
        <v>7281.5</v>
      </c>
      <c r="Q8" s="8">
        <v>7.1000000000000004E-3</v>
      </c>
      <c r="R8" s="8">
        <v>10.087999999999999</v>
      </c>
      <c r="S8" s="8">
        <v>2445</v>
      </c>
      <c r="T8" s="9">
        <v>1047</v>
      </c>
    </row>
    <row r="9" spans="1:20" x14ac:dyDescent="0.2">
      <c r="A9" s="6" t="s">
        <v>11</v>
      </c>
      <c r="B9" s="7">
        <v>628.51</v>
      </c>
      <c r="C9" s="7">
        <v>628.51</v>
      </c>
      <c r="D9" s="8">
        <v>0</v>
      </c>
      <c r="E9" s="9">
        <v>15.544700000000001</v>
      </c>
      <c r="F9" s="10">
        <v>628.51</v>
      </c>
      <c r="G9" s="8">
        <v>628.5</v>
      </c>
      <c r="H9" s="8">
        <v>0</v>
      </c>
      <c r="I9" s="9">
        <v>1.6419999999999999</v>
      </c>
      <c r="J9" s="10">
        <v>628.51</v>
      </c>
      <c r="K9" s="8">
        <v>628.5</v>
      </c>
      <c r="L9" s="8">
        <v>0</v>
      </c>
      <c r="M9" s="8">
        <v>1.8573999999999999</v>
      </c>
      <c r="N9" s="9">
        <v>18</v>
      </c>
      <c r="O9" s="10">
        <v>628.51</v>
      </c>
      <c r="P9" s="8">
        <v>628.5</v>
      </c>
      <c r="Q9" s="8">
        <v>0</v>
      </c>
      <c r="R9" s="8">
        <v>1.8994</v>
      </c>
      <c r="S9" s="8">
        <v>3</v>
      </c>
      <c r="T9" s="9">
        <v>18</v>
      </c>
    </row>
    <row r="10" spans="1:20" x14ac:dyDescent="0.2">
      <c r="A10" s="6" t="s">
        <v>12</v>
      </c>
      <c r="B10" s="7">
        <v>11087.21</v>
      </c>
      <c r="C10" s="7">
        <v>11087.21</v>
      </c>
      <c r="D10" s="8">
        <v>0</v>
      </c>
      <c r="E10" s="9">
        <v>18.346399999999999</v>
      </c>
      <c r="F10" s="10">
        <v>11087.21</v>
      </c>
      <c r="G10" s="8">
        <v>11087.2</v>
      </c>
      <c r="H10" s="8">
        <v>0</v>
      </c>
      <c r="I10" s="9">
        <v>3.3033999999999999</v>
      </c>
      <c r="J10" s="10">
        <v>11087.21</v>
      </c>
      <c r="K10" s="8">
        <v>11086.3</v>
      </c>
      <c r="L10" s="8">
        <v>7.7999999999999996E-3</v>
      </c>
      <c r="M10" s="8">
        <v>2.4531000000000001</v>
      </c>
      <c r="N10" s="9">
        <v>54</v>
      </c>
      <c r="O10" s="10">
        <v>11087.21</v>
      </c>
      <c r="P10" s="8">
        <v>11086.3</v>
      </c>
      <c r="Q10" s="8">
        <v>7.7999999999999996E-3</v>
      </c>
      <c r="R10" s="8">
        <v>2.4573</v>
      </c>
      <c r="S10" s="8">
        <v>86</v>
      </c>
      <c r="T10" s="9">
        <v>54</v>
      </c>
    </row>
    <row r="11" spans="1:20" x14ac:dyDescent="0.2">
      <c r="A11" s="6" t="s">
        <v>13</v>
      </c>
      <c r="B11" s="7">
        <v>801.91</v>
      </c>
      <c r="C11" s="7">
        <v>801.91</v>
      </c>
      <c r="D11" s="8">
        <v>0</v>
      </c>
      <c r="E11" s="9">
        <v>131.63239999999999</v>
      </c>
      <c r="F11" s="10">
        <v>801.91</v>
      </c>
      <c r="G11" s="8">
        <v>801.8</v>
      </c>
      <c r="H11" s="8">
        <v>7.7000000000000002E-3</v>
      </c>
      <c r="I11" s="9">
        <v>7.3992000000000004</v>
      </c>
      <c r="J11" s="10">
        <v>801.91</v>
      </c>
      <c r="K11" s="8">
        <v>801.8</v>
      </c>
      <c r="L11" s="8">
        <v>7.7999999999999996E-3</v>
      </c>
      <c r="M11" s="8">
        <v>6.4417999999999997</v>
      </c>
      <c r="N11" s="9">
        <v>93</v>
      </c>
      <c r="O11" s="10">
        <v>801.91</v>
      </c>
      <c r="P11" s="8">
        <v>801.8</v>
      </c>
      <c r="Q11" s="8">
        <v>7.7999999999999996E-3</v>
      </c>
      <c r="R11" s="8">
        <v>6.6614000000000004</v>
      </c>
      <c r="S11" s="8">
        <v>194</v>
      </c>
      <c r="T11" s="9">
        <v>91</v>
      </c>
    </row>
    <row r="12" spans="1:20" ht="17" thickBot="1" x14ac:dyDescent="0.25">
      <c r="A12" s="6" t="s">
        <v>14</v>
      </c>
      <c r="B12" s="7">
        <v>945.3184</v>
      </c>
      <c r="C12" s="7">
        <v>945.3184</v>
      </c>
      <c r="D12" s="8">
        <v>0</v>
      </c>
      <c r="E12" s="9">
        <v>448.16640000000001</v>
      </c>
      <c r="F12" s="12">
        <v>945.32</v>
      </c>
      <c r="G12" s="13">
        <v>945.2</v>
      </c>
      <c r="H12" s="8">
        <v>9.9000000000000008E-3</v>
      </c>
      <c r="I12" s="9">
        <v>58.365699999999997</v>
      </c>
      <c r="J12" s="12">
        <v>945.32</v>
      </c>
      <c r="K12" s="13">
        <v>945.2</v>
      </c>
      <c r="L12" s="8">
        <v>9.7999999999999997E-3</v>
      </c>
      <c r="M12" s="8">
        <v>48.8324</v>
      </c>
      <c r="N12" s="9">
        <v>581</v>
      </c>
      <c r="O12" s="12">
        <v>945.32</v>
      </c>
      <c r="P12" s="13">
        <v>945.2</v>
      </c>
      <c r="Q12" s="8">
        <v>8.9999999999999993E-3</v>
      </c>
      <c r="R12" s="8">
        <v>63.782600000000002</v>
      </c>
      <c r="S12" s="8">
        <v>1224</v>
      </c>
      <c r="T12" s="9">
        <v>701</v>
      </c>
    </row>
    <row r="13" spans="1:20" ht="17" thickBot="1" x14ac:dyDescent="0.25">
      <c r="A13" s="14" t="s">
        <v>15</v>
      </c>
      <c r="B13" s="15">
        <f>AVERAGE(B3:B12)</f>
        <v>3729.79484</v>
      </c>
      <c r="C13" s="15">
        <f t="shared" ref="C13:L13" si="0">AVERAGE(C3:C12)</f>
        <v>3729.79484</v>
      </c>
      <c r="D13" s="15">
        <f t="shared" si="0"/>
        <v>0</v>
      </c>
      <c r="E13" s="16">
        <f t="shared" si="0"/>
        <v>68.210380000000001</v>
      </c>
      <c r="F13" s="17">
        <f t="shared" si="0"/>
        <v>3729.7950000000005</v>
      </c>
      <c r="G13" s="15">
        <f t="shared" si="0"/>
        <v>3729.7100000000005</v>
      </c>
      <c r="H13" s="15">
        <f t="shared" si="0"/>
        <v>2.7799999999999999E-3</v>
      </c>
      <c r="I13" s="16">
        <f t="shared" si="0"/>
        <v>8.1057199999999998</v>
      </c>
      <c r="J13" s="18">
        <f>AVERAGE(J3:J12)</f>
        <v>3729.7950000000005</v>
      </c>
      <c r="K13" s="15">
        <f t="shared" si="0"/>
        <v>3729.62</v>
      </c>
      <c r="L13" s="15">
        <f t="shared" si="0"/>
        <v>3.4799999999999996E-3</v>
      </c>
      <c r="M13" s="15">
        <f t="shared" ref="M13" si="1">AVERAGE(M3:M12)</f>
        <v>7.1206999999999994</v>
      </c>
      <c r="N13" s="16">
        <f>AVERAGE(N3:N12)</f>
        <v>222.2</v>
      </c>
      <c r="O13" s="18">
        <f>AVERAGE(O3:O12)</f>
        <v>3729.7950000000005</v>
      </c>
      <c r="P13" s="15">
        <f t="shared" ref="P13:S13" si="2">AVERAGE(P3:P12)</f>
        <v>3729.62</v>
      </c>
      <c r="Q13" s="15">
        <f t="shared" si="2"/>
        <v>3.63E-3</v>
      </c>
      <c r="R13" s="15">
        <f t="shared" ref="R13" si="3">AVERAGE(R3:R12)</f>
        <v>8.7371599999999994</v>
      </c>
      <c r="S13" s="15">
        <f t="shared" si="2"/>
        <v>459.2</v>
      </c>
      <c r="T13" s="16">
        <f>AVERAGE(T3:T12)</f>
        <v>225.7</v>
      </c>
    </row>
  </sheetData>
  <mergeCells count="4">
    <mergeCell ref="B1:E1"/>
    <mergeCell ref="F1:I1"/>
    <mergeCell ref="J1:N1"/>
    <mergeCell ref="O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AB757-C98E-CE48-A531-62280EF3C31D}">
  <dimension ref="A1:V51"/>
  <sheetViews>
    <sheetView zoomScale="150" zoomScaleNormal="125" workbookViewId="0">
      <selection activeCell="B8" sqref="B8"/>
    </sheetView>
  </sheetViews>
  <sheetFormatPr baseColWidth="10" defaultRowHeight="16" x14ac:dyDescent="0.2"/>
  <cols>
    <col min="3" max="3" width="11.6640625" bestFit="1" customWidth="1"/>
    <col min="5" max="5" width="11.83203125" bestFit="1" customWidth="1"/>
    <col min="6" max="6" width="7.5" bestFit="1" customWidth="1"/>
    <col min="7" max="22" width="5.1640625" bestFit="1" customWidth="1"/>
  </cols>
  <sheetData>
    <row r="1" spans="1:22" x14ac:dyDescent="0.2">
      <c r="A1" t="s">
        <v>26</v>
      </c>
      <c r="B1" t="s">
        <v>27</v>
      </c>
      <c r="C1" t="s">
        <v>28</v>
      </c>
      <c r="E1" t="s">
        <v>29</v>
      </c>
      <c r="F1">
        <v>0</v>
      </c>
      <c r="G1" s="30">
        <v>1</v>
      </c>
      <c r="H1" s="30">
        <v>2</v>
      </c>
      <c r="I1" s="30">
        <v>3</v>
      </c>
      <c r="J1" s="30">
        <v>4</v>
      </c>
      <c r="K1">
        <v>5</v>
      </c>
      <c r="L1">
        <v>6</v>
      </c>
      <c r="M1" s="30">
        <v>7</v>
      </c>
      <c r="N1" s="30">
        <v>8</v>
      </c>
      <c r="O1">
        <v>9</v>
      </c>
      <c r="P1" s="30">
        <v>10</v>
      </c>
      <c r="Q1" s="30">
        <v>11</v>
      </c>
      <c r="R1">
        <v>12</v>
      </c>
      <c r="S1" s="30">
        <v>13</v>
      </c>
      <c r="T1" s="30">
        <v>14</v>
      </c>
      <c r="U1" s="30">
        <v>15</v>
      </c>
      <c r="V1">
        <v>16</v>
      </c>
    </row>
    <row r="2" spans="1:22" x14ac:dyDescent="0.2">
      <c r="A2">
        <v>1</v>
      </c>
      <c r="B2">
        <v>12</v>
      </c>
      <c r="C2" s="28">
        <v>0.11845730027548</v>
      </c>
      <c r="E2">
        <v>0</v>
      </c>
      <c r="F2">
        <v>0</v>
      </c>
      <c r="G2" s="30">
        <v>0</v>
      </c>
      <c r="H2" s="30">
        <v>0</v>
      </c>
      <c r="I2" s="30">
        <v>0</v>
      </c>
      <c r="J2" s="30">
        <v>0</v>
      </c>
      <c r="K2">
        <v>0</v>
      </c>
      <c r="L2">
        <v>0</v>
      </c>
      <c r="M2" s="30">
        <v>0</v>
      </c>
      <c r="N2" s="30">
        <v>0</v>
      </c>
      <c r="O2">
        <v>0</v>
      </c>
      <c r="P2" s="30">
        <v>0</v>
      </c>
      <c r="Q2" s="30">
        <v>0</v>
      </c>
      <c r="R2">
        <v>0</v>
      </c>
      <c r="S2" s="30">
        <v>0</v>
      </c>
      <c r="T2" s="30">
        <v>0</v>
      </c>
      <c r="U2" s="30">
        <v>0</v>
      </c>
      <c r="V2">
        <v>0</v>
      </c>
    </row>
    <row r="3" spans="1:22" x14ac:dyDescent="0.2">
      <c r="A3">
        <v>1</v>
      </c>
      <c r="B3">
        <v>16</v>
      </c>
      <c r="C3" s="28">
        <v>0.88154269972451904</v>
      </c>
      <c r="E3">
        <v>1</v>
      </c>
      <c r="F3">
        <v>0</v>
      </c>
      <c r="G3" s="30">
        <v>1235</v>
      </c>
      <c r="H3" s="30">
        <v>1661</v>
      </c>
      <c r="I3" s="30">
        <v>1220</v>
      </c>
      <c r="J3" s="30">
        <v>1404</v>
      </c>
      <c r="K3">
        <v>1468</v>
      </c>
      <c r="L3">
        <v>1385</v>
      </c>
      <c r="M3" s="30">
        <v>1053</v>
      </c>
      <c r="N3" s="30">
        <v>1622</v>
      </c>
      <c r="O3">
        <v>1246</v>
      </c>
      <c r="P3" s="30">
        <v>1653</v>
      </c>
      <c r="Q3" s="30">
        <v>1307</v>
      </c>
      <c r="R3">
        <v>1177</v>
      </c>
      <c r="S3" s="30">
        <v>1614</v>
      </c>
      <c r="T3" s="30">
        <v>1313</v>
      </c>
      <c r="U3" s="30">
        <v>1548</v>
      </c>
      <c r="V3">
        <v>1540</v>
      </c>
    </row>
    <row r="4" spans="1:22" x14ac:dyDescent="0.2">
      <c r="A4">
        <v>2</v>
      </c>
      <c r="B4">
        <v>5</v>
      </c>
      <c r="C4" s="28">
        <v>0.88154269972451904</v>
      </c>
      <c r="E4">
        <v>2</v>
      </c>
      <c r="F4">
        <v>0</v>
      </c>
      <c r="G4" s="30">
        <v>1334</v>
      </c>
      <c r="H4" s="30">
        <v>1315</v>
      </c>
      <c r="I4" s="30">
        <v>1354</v>
      </c>
      <c r="J4" s="30">
        <v>1289</v>
      </c>
      <c r="K4">
        <v>1064</v>
      </c>
      <c r="L4">
        <v>1315</v>
      </c>
      <c r="M4" s="30">
        <v>1453</v>
      </c>
      <c r="N4" s="30">
        <v>1463</v>
      </c>
      <c r="O4">
        <v>1144</v>
      </c>
      <c r="P4" s="30">
        <v>1059</v>
      </c>
      <c r="Q4" s="31">
        <v>1043</v>
      </c>
      <c r="R4">
        <v>1540</v>
      </c>
      <c r="S4" s="30">
        <v>1533</v>
      </c>
      <c r="T4" s="30">
        <v>1631</v>
      </c>
      <c r="U4" s="30">
        <v>1127</v>
      </c>
      <c r="V4">
        <v>1312</v>
      </c>
    </row>
    <row r="5" spans="1:22" x14ac:dyDescent="0.2">
      <c r="A5">
        <v>2</v>
      </c>
      <c r="B5">
        <v>16</v>
      </c>
      <c r="C5" s="28">
        <v>0.11845730027548</v>
      </c>
      <c r="E5">
        <v>3</v>
      </c>
      <c r="F5">
        <v>0</v>
      </c>
      <c r="G5" s="30">
        <v>1219</v>
      </c>
      <c r="H5" s="30">
        <v>1656</v>
      </c>
      <c r="I5" s="30">
        <v>1486</v>
      </c>
      <c r="J5" s="30">
        <v>1414</v>
      </c>
      <c r="K5">
        <v>1242</v>
      </c>
      <c r="L5">
        <v>1201</v>
      </c>
      <c r="M5" s="30">
        <v>1203</v>
      </c>
      <c r="N5" s="30">
        <v>1204</v>
      </c>
      <c r="O5">
        <v>1586</v>
      </c>
      <c r="P5" s="30">
        <v>1362</v>
      </c>
      <c r="Q5" s="30">
        <v>1547</v>
      </c>
      <c r="R5">
        <v>1207</v>
      </c>
      <c r="S5" s="30">
        <v>1494</v>
      </c>
      <c r="T5" s="30">
        <v>1399</v>
      </c>
      <c r="U5" s="30">
        <v>1580</v>
      </c>
      <c r="V5">
        <v>1288</v>
      </c>
    </row>
    <row r="6" spans="1:22" x14ac:dyDescent="0.2">
      <c r="A6">
        <v>3</v>
      </c>
      <c r="B6">
        <v>5</v>
      </c>
      <c r="C6" s="28">
        <v>0.11845730027548</v>
      </c>
      <c r="E6" s="30">
        <v>4</v>
      </c>
      <c r="F6" s="30">
        <v>0</v>
      </c>
      <c r="G6" s="30">
        <v>1081</v>
      </c>
      <c r="H6" s="30">
        <v>1545</v>
      </c>
      <c r="I6" s="30">
        <v>1619</v>
      </c>
      <c r="J6" s="30">
        <v>1160</v>
      </c>
      <c r="K6" s="30">
        <v>1435</v>
      </c>
      <c r="L6" s="30">
        <v>1491</v>
      </c>
      <c r="M6" s="30">
        <v>1205</v>
      </c>
      <c r="N6">
        <v>1562</v>
      </c>
      <c r="O6" s="30">
        <v>1138</v>
      </c>
      <c r="P6" s="30">
        <v>1486</v>
      </c>
      <c r="Q6" s="30">
        <v>1178</v>
      </c>
      <c r="R6" s="30">
        <v>1137</v>
      </c>
      <c r="S6" s="30">
        <v>1628</v>
      </c>
      <c r="T6" s="30">
        <v>1379</v>
      </c>
      <c r="U6" s="30">
        <v>1261</v>
      </c>
      <c r="V6" s="30">
        <v>1196</v>
      </c>
    </row>
    <row r="7" spans="1:22" x14ac:dyDescent="0.2">
      <c r="A7">
        <v>3</v>
      </c>
      <c r="B7">
        <v>6</v>
      </c>
      <c r="C7" s="28">
        <v>0.88154269972451904</v>
      </c>
      <c r="E7" s="30">
        <v>5</v>
      </c>
      <c r="F7" s="30">
        <v>0</v>
      </c>
      <c r="G7">
        <v>1052</v>
      </c>
      <c r="H7" s="30">
        <v>1044</v>
      </c>
      <c r="I7" s="30">
        <v>1463</v>
      </c>
      <c r="J7" s="30">
        <v>1326</v>
      </c>
      <c r="K7" s="30">
        <v>1292</v>
      </c>
      <c r="L7" s="30">
        <v>1658</v>
      </c>
      <c r="M7" s="30">
        <v>1480</v>
      </c>
      <c r="N7" s="30">
        <v>1578</v>
      </c>
      <c r="O7" s="30">
        <v>1152</v>
      </c>
      <c r="P7" s="30">
        <v>1607</v>
      </c>
      <c r="Q7" s="30">
        <v>1384</v>
      </c>
      <c r="R7" s="30">
        <v>1389</v>
      </c>
      <c r="S7" s="30">
        <v>1449</v>
      </c>
      <c r="T7" s="30">
        <v>1151</v>
      </c>
      <c r="U7" s="30">
        <v>1208</v>
      </c>
      <c r="V7" s="30">
        <v>1492</v>
      </c>
    </row>
    <row r="8" spans="1:22" x14ac:dyDescent="0.2">
      <c r="A8">
        <v>4</v>
      </c>
      <c r="B8" s="29">
        <v>8</v>
      </c>
      <c r="C8" s="28">
        <v>1</v>
      </c>
      <c r="E8" s="30">
        <v>6</v>
      </c>
      <c r="F8" s="30">
        <v>0</v>
      </c>
      <c r="G8" s="30">
        <v>1196</v>
      </c>
      <c r="H8" s="30">
        <v>1368</v>
      </c>
      <c r="I8" s="30">
        <v>1548</v>
      </c>
      <c r="J8" s="30">
        <v>1630</v>
      </c>
      <c r="K8" s="30">
        <v>1243</v>
      </c>
      <c r="L8" s="30">
        <v>1465</v>
      </c>
      <c r="M8" s="30">
        <v>1601</v>
      </c>
      <c r="N8" s="30">
        <v>1379</v>
      </c>
      <c r="O8" s="30">
        <v>1560</v>
      </c>
      <c r="P8" s="30">
        <v>1450</v>
      </c>
      <c r="Q8">
        <v>1138</v>
      </c>
      <c r="R8" s="30">
        <v>1356</v>
      </c>
      <c r="S8" s="30">
        <v>1333</v>
      </c>
      <c r="T8" s="30">
        <v>1631</v>
      </c>
      <c r="U8" s="30">
        <v>1604</v>
      </c>
      <c r="V8" s="30">
        <v>1556</v>
      </c>
    </row>
    <row r="9" spans="1:22" x14ac:dyDescent="0.2">
      <c r="A9">
        <v>5</v>
      </c>
      <c r="B9" s="29">
        <v>1</v>
      </c>
      <c r="C9" s="28">
        <v>1</v>
      </c>
      <c r="E9" s="30">
        <v>7</v>
      </c>
      <c r="F9" s="30">
        <v>0</v>
      </c>
      <c r="G9" s="30">
        <v>1311</v>
      </c>
      <c r="H9" s="30">
        <v>1241</v>
      </c>
      <c r="I9" s="30">
        <v>1112</v>
      </c>
      <c r="J9" s="30">
        <v>1540</v>
      </c>
      <c r="K9" s="30">
        <v>1408</v>
      </c>
      <c r="L9" s="30">
        <v>1142</v>
      </c>
      <c r="M9" s="30">
        <v>1168</v>
      </c>
      <c r="N9" s="30">
        <v>1366</v>
      </c>
      <c r="O9" s="30">
        <v>1309</v>
      </c>
      <c r="P9" s="30">
        <v>1385</v>
      </c>
      <c r="Q9" s="30">
        <v>1245</v>
      </c>
      <c r="R9" s="30">
        <v>1328</v>
      </c>
      <c r="S9">
        <v>1133</v>
      </c>
      <c r="T9" s="30">
        <v>1546</v>
      </c>
      <c r="U9" s="30">
        <v>1440</v>
      </c>
      <c r="V9" s="30">
        <v>1193</v>
      </c>
    </row>
    <row r="10" spans="1:22" x14ac:dyDescent="0.2">
      <c r="A10">
        <v>6</v>
      </c>
      <c r="B10" s="29">
        <v>11</v>
      </c>
      <c r="C10" s="28">
        <v>1</v>
      </c>
      <c r="E10" s="30">
        <v>8</v>
      </c>
      <c r="F10" s="30">
        <v>0</v>
      </c>
      <c r="G10" s="30">
        <v>1239</v>
      </c>
      <c r="H10">
        <v>1047</v>
      </c>
      <c r="I10" s="30">
        <v>1299</v>
      </c>
      <c r="J10" s="30">
        <v>1236</v>
      </c>
      <c r="K10" s="30">
        <v>1301</v>
      </c>
      <c r="L10" s="30">
        <v>1377</v>
      </c>
      <c r="M10" s="30">
        <v>1666</v>
      </c>
      <c r="N10" s="30">
        <v>1423</v>
      </c>
      <c r="O10" s="30">
        <v>1589</v>
      </c>
      <c r="P10" s="30">
        <v>1596</v>
      </c>
      <c r="Q10" s="30">
        <v>1331</v>
      </c>
      <c r="R10" s="30">
        <v>1542</v>
      </c>
      <c r="S10" s="30">
        <v>1329</v>
      </c>
      <c r="T10" s="30">
        <v>1370</v>
      </c>
      <c r="U10" s="30">
        <v>1559</v>
      </c>
      <c r="V10" s="30">
        <v>1554</v>
      </c>
    </row>
    <row r="11" spans="1:22" x14ac:dyDescent="0.2">
      <c r="A11">
        <v>7</v>
      </c>
      <c r="B11" s="29">
        <v>13</v>
      </c>
      <c r="C11" s="28">
        <v>1</v>
      </c>
      <c r="E11">
        <v>9</v>
      </c>
      <c r="F11">
        <v>0</v>
      </c>
      <c r="G11" s="30">
        <v>1264</v>
      </c>
      <c r="H11" s="30">
        <v>1580</v>
      </c>
      <c r="I11" s="30">
        <v>1326</v>
      </c>
      <c r="J11" s="30">
        <v>1120</v>
      </c>
      <c r="K11">
        <v>1324</v>
      </c>
      <c r="L11">
        <v>1420</v>
      </c>
      <c r="M11" s="30">
        <v>1239</v>
      </c>
      <c r="N11" s="30">
        <v>1626</v>
      </c>
      <c r="O11">
        <v>1211</v>
      </c>
      <c r="P11" s="30">
        <v>1461</v>
      </c>
      <c r="Q11" s="30">
        <v>1648</v>
      </c>
      <c r="R11">
        <v>1200</v>
      </c>
      <c r="S11" s="30">
        <v>1545</v>
      </c>
      <c r="T11" s="30">
        <v>1262</v>
      </c>
      <c r="U11" s="30">
        <v>1439</v>
      </c>
      <c r="V11">
        <v>1201</v>
      </c>
    </row>
    <row r="12" spans="1:22" x14ac:dyDescent="0.2">
      <c r="A12">
        <v>8</v>
      </c>
      <c r="B12" s="29">
        <v>2</v>
      </c>
      <c r="C12" s="28">
        <v>1</v>
      </c>
      <c r="E12" s="30">
        <v>10</v>
      </c>
      <c r="F12" s="30">
        <v>0</v>
      </c>
      <c r="G12" s="30">
        <v>1562</v>
      </c>
      <c r="H12" s="30">
        <v>1584</v>
      </c>
      <c r="I12" s="30">
        <v>1117</v>
      </c>
      <c r="J12" s="30">
        <v>1656</v>
      </c>
      <c r="K12" s="30">
        <v>1529</v>
      </c>
      <c r="L12" s="30">
        <v>1353</v>
      </c>
      <c r="M12" s="30">
        <v>1476</v>
      </c>
      <c r="N12" s="30">
        <v>1422</v>
      </c>
      <c r="O12" s="30">
        <v>1192</v>
      </c>
      <c r="P12" s="30">
        <v>1353</v>
      </c>
      <c r="Q12" s="30">
        <v>1637</v>
      </c>
      <c r="R12" s="30">
        <v>1218</v>
      </c>
      <c r="S12" s="30">
        <v>1125</v>
      </c>
      <c r="T12" s="30">
        <v>1098</v>
      </c>
      <c r="U12">
        <v>1053</v>
      </c>
      <c r="V12" s="30">
        <v>1135</v>
      </c>
    </row>
    <row r="13" spans="1:22" x14ac:dyDescent="0.2">
      <c r="A13">
        <v>9</v>
      </c>
      <c r="B13">
        <v>9</v>
      </c>
      <c r="C13" s="28">
        <v>0.11845730027548</v>
      </c>
      <c r="E13">
        <v>11</v>
      </c>
      <c r="F13">
        <v>0</v>
      </c>
      <c r="G13" s="30">
        <v>1378</v>
      </c>
      <c r="H13" s="30">
        <v>1478</v>
      </c>
      <c r="I13" s="30">
        <v>1076</v>
      </c>
      <c r="J13" s="30">
        <v>1131</v>
      </c>
      <c r="K13">
        <v>1472</v>
      </c>
      <c r="L13">
        <v>1050</v>
      </c>
      <c r="M13" s="30">
        <v>1490</v>
      </c>
      <c r="N13" s="30">
        <v>1301</v>
      </c>
      <c r="O13" s="32">
        <v>1045</v>
      </c>
      <c r="P13" s="30">
        <v>1131</v>
      </c>
      <c r="Q13" s="30">
        <v>1641</v>
      </c>
      <c r="R13">
        <v>1292</v>
      </c>
      <c r="S13" s="30">
        <v>1102</v>
      </c>
      <c r="T13" s="30">
        <v>1369</v>
      </c>
      <c r="U13" s="30">
        <v>1399</v>
      </c>
      <c r="V13">
        <v>1217</v>
      </c>
    </row>
    <row r="14" spans="1:22" x14ac:dyDescent="0.2">
      <c r="A14">
        <v>9</v>
      </c>
      <c r="B14">
        <v>12</v>
      </c>
      <c r="C14" s="28">
        <v>0.88154269972451904</v>
      </c>
      <c r="E14" s="30">
        <v>12</v>
      </c>
      <c r="F14" s="30">
        <v>0</v>
      </c>
      <c r="G14" s="30">
        <v>1205</v>
      </c>
      <c r="H14" s="30">
        <v>1188</v>
      </c>
      <c r="I14" s="30">
        <v>1323</v>
      </c>
      <c r="J14" s="30">
        <v>1640</v>
      </c>
      <c r="K14" s="30">
        <v>1372</v>
      </c>
      <c r="L14" s="30">
        <v>1115</v>
      </c>
      <c r="M14" s="30">
        <v>1576</v>
      </c>
      <c r="N14" s="30">
        <v>1504</v>
      </c>
      <c r="O14" s="30">
        <v>1426</v>
      </c>
      <c r="P14" s="30">
        <v>1123</v>
      </c>
      <c r="Q14" s="30">
        <v>1224</v>
      </c>
      <c r="R14" s="30">
        <v>1262</v>
      </c>
      <c r="S14" s="30">
        <v>1385</v>
      </c>
      <c r="T14">
        <v>1063</v>
      </c>
      <c r="U14" s="30">
        <v>1623</v>
      </c>
      <c r="V14" s="30">
        <v>1239</v>
      </c>
    </row>
    <row r="15" spans="1:22" x14ac:dyDescent="0.2">
      <c r="A15">
        <v>10</v>
      </c>
      <c r="B15" s="29">
        <v>15</v>
      </c>
      <c r="C15" s="28">
        <v>1</v>
      </c>
      <c r="E15" s="30">
        <v>13</v>
      </c>
      <c r="F15" s="30">
        <v>0</v>
      </c>
      <c r="G15" s="30">
        <v>1656</v>
      </c>
      <c r="H15" s="30">
        <v>1166</v>
      </c>
      <c r="I15">
        <v>1296</v>
      </c>
      <c r="J15" s="30">
        <v>1153</v>
      </c>
      <c r="K15" s="30">
        <v>1068</v>
      </c>
      <c r="L15" s="30">
        <v>1294</v>
      </c>
      <c r="M15" s="30">
        <v>1646</v>
      </c>
      <c r="N15" s="30">
        <v>1284</v>
      </c>
      <c r="O15" s="30">
        <v>1197</v>
      </c>
      <c r="P15" s="30">
        <v>1276</v>
      </c>
      <c r="Q15" s="30">
        <v>1215</v>
      </c>
      <c r="R15" s="30">
        <v>1057</v>
      </c>
      <c r="S15" s="30">
        <v>1439</v>
      </c>
      <c r="T15" s="30">
        <v>1212</v>
      </c>
      <c r="U15" s="30">
        <v>1302</v>
      </c>
      <c r="V15" s="30">
        <v>1303</v>
      </c>
    </row>
    <row r="16" spans="1:22" x14ac:dyDescent="0.2">
      <c r="A16">
        <v>11</v>
      </c>
      <c r="B16">
        <v>6</v>
      </c>
      <c r="C16" s="28">
        <v>0.11845730027548</v>
      </c>
      <c r="E16" s="30">
        <v>14</v>
      </c>
      <c r="F16" s="30">
        <v>0</v>
      </c>
      <c r="G16" s="30">
        <v>1242</v>
      </c>
      <c r="H16" s="30">
        <v>1211</v>
      </c>
      <c r="I16" s="30">
        <v>1293</v>
      </c>
      <c r="J16" s="30">
        <v>1607</v>
      </c>
      <c r="K16" s="30">
        <v>1157</v>
      </c>
      <c r="L16" s="30">
        <v>1412</v>
      </c>
      <c r="M16" s="30">
        <v>1210</v>
      </c>
      <c r="N16" s="30">
        <v>1197</v>
      </c>
      <c r="O16" s="30">
        <v>1180</v>
      </c>
      <c r="P16">
        <v>1128</v>
      </c>
      <c r="Q16" s="30">
        <v>1327</v>
      </c>
      <c r="R16" s="30">
        <v>1230</v>
      </c>
      <c r="S16" s="30">
        <v>1172</v>
      </c>
      <c r="T16" s="30">
        <v>1156</v>
      </c>
      <c r="U16" s="30">
        <v>1410</v>
      </c>
      <c r="V16" s="30">
        <v>1561</v>
      </c>
    </row>
    <row r="17" spans="1:22" x14ac:dyDescent="0.2">
      <c r="A17">
        <v>11</v>
      </c>
      <c r="B17">
        <v>9</v>
      </c>
      <c r="C17" s="28">
        <v>0.88154269972451904</v>
      </c>
      <c r="E17" s="30">
        <v>15</v>
      </c>
      <c r="F17" s="30">
        <v>0</v>
      </c>
      <c r="G17" s="30">
        <v>1304</v>
      </c>
      <c r="H17" s="30">
        <v>1370</v>
      </c>
      <c r="I17" s="30">
        <v>1311</v>
      </c>
      <c r="J17">
        <v>1161</v>
      </c>
      <c r="K17" s="30">
        <v>1196</v>
      </c>
      <c r="L17" s="30">
        <v>1394</v>
      </c>
      <c r="M17" s="30">
        <v>1391</v>
      </c>
      <c r="N17" s="30">
        <v>1571</v>
      </c>
      <c r="O17" s="30">
        <v>1381</v>
      </c>
      <c r="P17" s="30">
        <v>1411</v>
      </c>
      <c r="Q17" s="30">
        <v>1325</v>
      </c>
      <c r="R17" s="30">
        <v>1600</v>
      </c>
      <c r="S17" s="30">
        <v>1368</v>
      </c>
      <c r="T17" s="30">
        <v>1227</v>
      </c>
      <c r="U17" s="30">
        <v>1253</v>
      </c>
      <c r="V17" s="30">
        <v>1402</v>
      </c>
    </row>
    <row r="18" spans="1:22" x14ac:dyDescent="0.2">
      <c r="A18">
        <v>12</v>
      </c>
      <c r="B18" s="29">
        <v>14</v>
      </c>
      <c r="C18" s="28">
        <v>1</v>
      </c>
      <c r="E18" s="30">
        <v>16</v>
      </c>
      <c r="F18" s="30">
        <v>0</v>
      </c>
      <c r="G18" s="30">
        <v>1266</v>
      </c>
      <c r="H18" s="30">
        <v>1175</v>
      </c>
      <c r="I18" s="30">
        <v>1229</v>
      </c>
      <c r="J18" s="30">
        <v>1372</v>
      </c>
      <c r="K18" s="30">
        <v>1347</v>
      </c>
      <c r="L18" s="30">
        <v>1264</v>
      </c>
      <c r="M18">
        <v>1261</v>
      </c>
      <c r="N18" s="30">
        <v>1620</v>
      </c>
      <c r="O18" s="30">
        <v>1220</v>
      </c>
      <c r="P18" s="30">
        <v>1431</v>
      </c>
      <c r="Q18" s="30">
        <v>1577</v>
      </c>
      <c r="R18" s="30">
        <v>1551</v>
      </c>
      <c r="S18" s="30">
        <v>1358</v>
      </c>
      <c r="T18" s="30">
        <v>1396</v>
      </c>
      <c r="U18" s="30">
        <v>1362</v>
      </c>
      <c r="V18" s="30">
        <v>1309</v>
      </c>
    </row>
    <row r="19" spans="1:22" x14ac:dyDescent="0.2">
      <c r="A19">
        <v>13</v>
      </c>
      <c r="B19" s="29">
        <v>3</v>
      </c>
      <c r="C19" s="28">
        <v>1</v>
      </c>
    </row>
    <row r="20" spans="1:22" x14ac:dyDescent="0.2">
      <c r="A20">
        <v>14</v>
      </c>
      <c r="B20" s="29">
        <v>10</v>
      </c>
      <c r="C20" s="28">
        <v>1</v>
      </c>
      <c r="F20" t="s">
        <v>30</v>
      </c>
      <c r="G20">
        <f>MIN(G3:V18)</f>
        <v>1043</v>
      </c>
    </row>
    <row r="21" spans="1:22" x14ac:dyDescent="0.2">
      <c r="A21">
        <v>15</v>
      </c>
      <c r="B21" s="29">
        <v>4</v>
      </c>
      <c r="C21" s="28">
        <v>1</v>
      </c>
      <c r="E21" t="s">
        <v>33</v>
      </c>
      <c r="G21">
        <v>1045</v>
      </c>
    </row>
    <row r="22" spans="1:22" x14ac:dyDescent="0.2">
      <c r="A22">
        <v>16</v>
      </c>
      <c r="B22" s="29">
        <v>7</v>
      </c>
      <c r="C22" s="28">
        <v>1</v>
      </c>
      <c r="G22" t="s">
        <v>31</v>
      </c>
    </row>
    <row r="23" spans="1:22" x14ac:dyDescent="0.2">
      <c r="C23" s="28"/>
      <c r="G23" t="s">
        <v>32</v>
      </c>
    </row>
    <row r="24" spans="1:22" x14ac:dyDescent="0.2">
      <c r="C24" s="28"/>
    </row>
    <row r="25" spans="1:22" x14ac:dyDescent="0.2">
      <c r="C25" s="28"/>
    </row>
    <row r="26" spans="1:22" x14ac:dyDescent="0.2">
      <c r="C26" s="28"/>
    </row>
    <row r="27" spans="1:22" x14ac:dyDescent="0.2">
      <c r="C27" s="28"/>
    </row>
    <row r="28" spans="1:22" x14ac:dyDescent="0.2">
      <c r="C28" s="28"/>
    </row>
    <row r="29" spans="1:22" x14ac:dyDescent="0.2">
      <c r="C29" s="28"/>
    </row>
    <row r="30" spans="1:22" x14ac:dyDescent="0.2">
      <c r="C30" s="28"/>
    </row>
    <row r="31" spans="1:22" x14ac:dyDescent="0.2">
      <c r="C31" s="28"/>
    </row>
    <row r="32" spans="1:22" x14ac:dyDescent="0.2">
      <c r="C32" s="28"/>
    </row>
    <row r="33" spans="3:3" x14ac:dyDescent="0.2">
      <c r="C33" s="28"/>
    </row>
    <row r="34" spans="3:3" x14ac:dyDescent="0.2">
      <c r="C34" s="28"/>
    </row>
    <row r="35" spans="3:3" x14ac:dyDescent="0.2">
      <c r="C35" s="28"/>
    </row>
    <row r="36" spans="3:3" x14ac:dyDescent="0.2">
      <c r="C36" s="28"/>
    </row>
    <row r="37" spans="3:3" x14ac:dyDescent="0.2">
      <c r="C37" s="28"/>
    </row>
    <row r="38" spans="3:3" x14ac:dyDescent="0.2">
      <c r="C38" s="28"/>
    </row>
    <row r="39" spans="3:3" x14ac:dyDescent="0.2">
      <c r="C39" s="28"/>
    </row>
    <row r="40" spans="3:3" x14ac:dyDescent="0.2">
      <c r="C40" s="28"/>
    </row>
    <row r="41" spans="3:3" x14ac:dyDescent="0.2">
      <c r="C41" s="28"/>
    </row>
    <row r="42" spans="3:3" x14ac:dyDescent="0.2">
      <c r="C42" s="28"/>
    </row>
    <row r="43" spans="3:3" x14ac:dyDescent="0.2">
      <c r="C43" s="28"/>
    </row>
    <row r="44" spans="3:3" x14ac:dyDescent="0.2">
      <c r="C44" s="28"/>
    </row>
    <row r="45" spans="3:3" x14ac:dyDescent="0.2">
      <c r="C45" s="28"/>
    </row>
    <row r="46" spans="3:3" x14ac:dyDescent="0.2">
      <c r="C46" s="28"/>
    </row>
    <row r="47" spans="3:3" x14ac:dyDescent="0.2">
      <c r="C47" s="28"/>
    </row>
    <row r="48" spans="3:3" x14ac:dyDescent="0.2">
      <c r="C48" s="28"/>
    </row>
    <row r="49" spans="3:3" x14ac:dyDescent="0.2">
      <c r="C49" s="28"/>
    </row>
    <row r="50" spans="3:3" x14ac:dyDescent="0.2">
      <c r="C50" s="28"/>
    </row>
    <row r="51" spans="3:3" x14ac:dyDescent="0.2">
      <c r="C51" s="28"/>
    </row>
  </sheetData>
  <autoFilter ref="A1:C51" xr:uid="{E2F40EA9-1EC3-0541-AAAB-A8752A20DC08}">
    <sortState xmlns:xlrd2="http://schemas.microsoft.com/office/spreadsheetml/2017/richdata2" ref="A2:C51">
      <sortCondition ref="A1:A51"/>
    </sortState>
  </autoFilter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CA008-94DA-7B42-907D-0F541B1F3776}">
  <dimension ref="A1:V51"/>
  <sheetViews>
    <sheetView zoomScale="105" workbookViewId="0">
      <selection activeCell="E13" sqref="E13:O13"/>
    </sheetView>
  </sheetViews>
  <sheetFormatPr baseColWidth="10" defaultRowHeight="16" x14ac:dyDescent="0.2"/>
  <cols>
    <col min="3" max="3" width="11.6640625" bestFit="1" customWidth="1"/>
    <col min="5" max="5" width="11.83203125" bestFit="1" customWidth="1"/>
    <col min="6" max="6" width="7.5" bestFit="1" customWidth="1"/>
    <col min="7" max="22" width="5.1640625" bestFit="1" customWidth="1"/>
  </cols>
  <sheetData>
    <row r="1" spans="1:22" x14ac:dyDescent="0.2">
      <c r="A1" t="s">
        <v>26</v>
      </c>
      <c r="B1" t="s">
        <v>27</v>
      </c>
      <c r="C1" t="s">
        <v>28</v>
      </c>
      <c r="E1" t="s">
        <v>29</v>
      </c>
      <c r="F1">
        <v>0</v>
      </c>
      <c r="G1" s="30">
        <v>1</v>
      </c>
      <c r="H1" s="30">
        <v>2</v>
      </c>
      <c r="I1" s="30">
        <v>3</v>
      </c>
      <c r="J1" s="30">
        <v>4</v>
      </c>
      <c r="K1">
        <v>5</v>
      </c>
      <c r="L1">
        <v>6</v>
      </c>
      <c r="M1" s="30">
        <v>7</v>
      </c>
      <c r="N1" s="30">
        <v>8</v>
      </c>
      <c r="O1">
        <v>9</v>
      </c>
      <c r="P1" s="30">
        <v>10</v>
      </c>
      <c r="Q1" s="30">
        <v>11</v>
      </c>
      <c r="R1">
        <v>12</v>
      </c>
      <c r="S1" s="30">
        <v>13</v>
      </c>
      <c r="T1" s="30">
        <v>14</v>
      </c>
      <c r="U1" s="30">
        <v>15</v>
      </c>
      <c r="V1">
        <v>16</v>
      </c>
    </row>
    <row r="2" spans="1:22" x14ac:dyDescent="0.2">
      <c r="A2">
        <v>1</v>
      </c>
      <c r="B2">
        <v>12</v>
      </c>
      <c r="C2" s="28">
        <v>0.11845730027548</v>
      </c>
      <c r="E2">
        <v>0</v>
      </c>
      <c r="F2">
        <v>0</v>
      </c>
      <c r="G2" s="30">
        <v>0</v>
      </c>
      <c r="H2" s="30">
        <v>0</v>
      </c>
      <c r="I2" s="30">
        <v>0</v>
      </c>
      <c r="J2" s="30">
        <v>0</v>
      </c>
      <c r="K2">
        <v>0</v>
      </c>
      <c r="L2">
        <v>0</v>
      </c>
      <c r="M2" s="30">
        <v>0</v>
      </c>
      <c r="N2" s="30">
        <v>0</v>
      </c>
      <c r="O2">
        <v>0</v>
      </c>
      <c r="P2" s="30">
        <v>0</v>
      </c>
      <c r="Q2" s="30">
        <v>0</v>
      </c>
      <c r="R2">
        <v>0</v>
      </c>
      <c r="S2" s="30">
        <v>0</v>
      </c>
      <c r="T2" s="30">
        <v>0</v>
      </c>
      <c r="U2" s="30">
        <v>0</v>
      </c>
      <c r="V2">
        <v>0</v>
      </c>
    </row>
    <row r="3" spans="1:22" x14ac:dyDescent="0.2">
      <c r="A3">
        <v>1</v>
      </c>
      <c r="B3">
        <v>16</v>
      </c>
      <c r="C3" s="28">
        <v>0.88154269972451904</v>
      </c>
      <c r="E3">
        <v>1</v>
      </c>
      <c r="F3">
        <v>0</v>
      </c>
      <c r="G3" s="30">
        <v>1235</v>
      </c>
      <c r="H3" s="30">
        <v>1661</v>
      </c>
      <c r="I3" s="30">
        <v>1220</v>
      </c>
      <c r="J3" s="30">
        <v>1404</v>
      </c>
      <c r="K3">
        <v>1468</v>
      </c>
      <c r="L3">
        <v>1385</v>
      </c>
      <c r="M3" s="30">
        <v>1053</v>
      </c>
      <c r="N3" s="30">
        <v>1622</v>
      </c>
      <c r="O3">
        <v>1246</v>
      </c>
      <c r="P3" s="30">
        <v>1653</v>
      </c>
      <c r="Q3" s="30">
        <v>1307</v>
      </c>
      <c r="R3">
        <v>1177</v>
      </c>
      <c r="S3" s="30">
        <v>1614</v>
      </c>
      <c r="T3" s="30">
        <v>1313</v>
      </c>
      <c r="U3" s="30">
        <v>1548</v>
      </c>
      <c r="V3">
        <v>1540</v>
      </c>
    </row>
    <row r="4" spans="1:22" x14ac:dyDescent="0.2">
      <c r="A4">
        <v>2</v>
      </c>
      <c r="B4">
        <v>5</v>
      </c>
      <c r="C4" s="28">
        <v>0.88154269972451904</v>
      </c>
      <c r="E4">
        <v>2</v>
      </c>
      <c r="F4">
        <v>0</v>
      </c>
      <c r="G4" s="30">
        <v>1334</v>
      </c>
      <c r="H4" s="30">
        <v>1315</v>
      </c>
      <c r="I4" s="30">
        <v>1354</v>
      </c>
      <c r="J4" s="30">
        <v>1289</v>
      </c>
      <c r="K4">
        <v>1064</v>
      </c>
      <c r="L4">
        <v>1315</v>
      </c>
      <c r="M4" s="30">
        <v>1453</v>
      </c>
      <c r="N4" s="30">
        <v>1463</v>
      </c>
      <c r="O4">
        <v>1144</v>
      </c>
      <c r="P4" s="30">
        <v>1059</v>
      </c>
      <c r="Q4" s="31">
        <v>1043</v>
      </c>
      <c r="R4">
        <v>1540</v>
      </c>
      <c r="S4" s="30">
        <v>1533</v>
      </c>
      <c r="T4" s="30">
        <v>1631</v>
      </c>
      <c r="U4" s="30">
        <v>1127</v>
      </c>
      <c r="V4">
        <v>1312</v>
      </c>
    </row>
    <row r="5" spans="1:22" x14ac:dyDescent="0.2">
      <c r="A5">
        <v>2</v>
      </c>
      <c r="B5">
        <v>16</v>
      </c>
      <c r="C5" s="28">
        <v>0.11845730027548</v>
      </c>
      <c r="E5">
        <v>3</v>
      </c>
      <c r="F5">
        <v>0</v>
      </c>
      <c r="G5" s="30">
        <v>1219</v>
      </c>
      <c r="H5" s="30">
        <v>1656</v>
      </c>
      <c r="I5" s="30">
        <v>1486</v>
      </c>
      <c r="J5" s="30">
        <v>1414</v>
      </c>
      <c r="K5">
        <v>1242</v>
      </c>
      <c r="L5">
        <v>1201</v>
      </c>
      <c r="M5" s="30">
        <v>1203</v>
      </c>
      <c r="N5" s="30">
        <v>1204</v>
      </c>
      <c r="O5">
        <v>1586</v>
      </c>
      <c r="P5" s="30">
        <v>1362</v>
      </c>
      <c r="Q5" s="30">
        <v>1547</v>
      </c>
      <c r="R5">
        <v>1207</v>
      </c>
      <c r="S5" s="30">
        <v>1494</v>
      </c>
      <c r="T5" s="30">
        <v>1399</v>
      </c>
      <c r="U5" s="30">
        <v>1580</v>
      </c>
      <c r="V5">
        <v>1288</v>
      </c>
    </row>
    <row r="6" spans="1:22" x14ac:dyDescent="0.2">
      <c r="A6">
        <v>3</v>
      </c>
      <c r="B6">
        <v>5</v>
      </c>
      <c r="C6" s="28">
        <v>0.11845730027548</v>
      </c>
      <c r="E6" s="30">
        <v>4</v>
      </c>
      <c r="F6" s="30">
        <v>0</v>
      </c>
      <c r="G6" s="30">
        <v>1081</v>
      </c>
      <c r="H6" s="30">
        <v>1545</v>
      </c>
      <c r="I6" s="30">
        <v>1619</v>
      </c>
      <c r="J6" s="30">
        <v>1160</v>
      </c>
      <c r="K6" s="30">
        <v>1435</v>
      </c>
      <c r="L6" s="30">
        <v>1491</v>
      </c>
      <c r="M6" s="30">
        <v>1205</v>
      </c>
      <c r="N6">
        <v>1562</v>
      </c>
      <c r="O6" s="30">
        <v>1138</v>
      </c>
      <c r="P6" s="30">
        <v>1486</v>
      </c>
      <c r="Q6" s="30">
        <v>1178</v>
      </c>
      <c r="R6" s="30">
        <v>1137</v>
      </c>
      <c r="S6" s="30">
        <v>1628</v>
      </c>
      <c r="T6" s="30">
        <v>1379</v>
      </c>
      <c r="U6" s="30">
        <v>1261</v>
      </c>
      <c r="V6" s="30">
        <v>1196</v>
      </c>
    </row>
    <row r="7" spans="1:22" x14ac:dyDescent="0.2">
      <c r="A7">
        <v>3</v>
      </c>
      <c r="B7">
        <v>6</v>
      </c>
      <c r="C7" s="28">
        <v>0.88154269972451904</v>
      </c>
      <c r="E7" s="30">
        <v>5</v>
      </c>
      <c r="F7" s="30">
        <v>0</v>
      </c>
      <c r="G7">
        <v>1052</v>
      </c>
      <c r="H7" s="30">
        <v>1044</v>
      </c>
      <c r="I7" s="30">
        <v>1463</v>
      </c>
      <c r="J7" s="30">
        <v>1326</v>
      </c>
      <c r="K7" s="30">
        <v>1292</v>
      </c>
      <c r="L7" s="30">
        <v>1658</v>
      </c>
      <c r="M7" s="30">
        <v>1480</v>
      </c>
      <c r="N7" s="30">
        <v>1578</v>
      </c>
      <c r="O7" s="30">
        <v>1152</v>
      </c>
      <c r="P7" s="30">
        <v>1607</v>
      </c>
      <c r="Q7" s="30">
        <v>1384</v>
      </c>
      <c r="R7" s="30">
        <v>1389</v>
      </c>
      <c r="S7" s="30">
        <v>1449</v>
      </c>
      <c r="T7" s="30">
        <v>1151</v>
      </c>
      <c r="U7" s="30">
        <v>1208</v>
      </c>
      <c r="V7" s="30">
        <v>1492</v>
      </c>
    </row>
    <row r="8" spans="1:22" x14ac:dyDescent="0.2">
      <c r="A8">
        <v>4</v>
      </c>
      <c r="B8" s="29">
        <v>8</v>
      </c>
      <c r="C8" s="28">
        <v>1</v>
      </c>
      <c r="E8" s="30">
        <v>6</v>
      </c>
      <c r="F8" s="30">
        <v>0</v>
      </c>
      <c r="G8" s="30">
        <v>1196</v>
      </c>
      <c r="H8" s="30">
        <v>1368</v>
      </c>
      <c r="I8" s="30">
        <v>1548</v>
      </c>
      <c r="J8" s="30">
        <v>1630</v>
      </c>
      <c r="K8" s="30">
        <v>1243</v>
      </c>
      <c r="L8" s="30">
        <v>1465</v>
      </c>
      <c r="M8" s="30">
        <v>1601</v>
      </c>
      <c r="N8" s="30">
        <v>1379</v>
      </c>
      <c r="O8" s="30">
        <v>1560</v>
      </c>
      <c r="P8" s="30">
        <v>1450</v>
      </c>
      <c r="Q8">
        <v>1138</v>
      </c>
      <c r="R8" s="30">
        <v>1356</v>
      </c>
      <c r="S8" s="30">
        <v>1333</v>
      </c>
      <c r="T8" s="30">
        <v>1631</v>
      </c>
      <c r="U8" s="30">
        <v>1604</v>
      </c>
      <c r="V8" s="30">
        <v>1556</v>
      </c>
    </row>
    <row r="9" spans="1:22" x14ac:dyDescent="0.2">
      <c r="A9">
        <v>5</v>
      </c>
      <c r="B9" s="29">
        <v>1</v>
      </c>
      <c r="C9" s="28">
        <v>1</v>
      </c>
      <c r="E9" s="30">
        <v>7</v>
      </c>
      <c r="F9" s="30">
        <v>0</v>
      </c>
      <c r="G9" s="30">
        <v>1311</v>
      </c>
      <c r="H9" s="30">
        <v>1241</v>
      </c>
      <c r="I9" s="30">
        <v>1112</v>
      </c>
      <c r="J9" s="30">
        <v>1540</v>
      </c>
      <c r="K9" s="30">
        <v>1408</v>
      </c>
      <c r="L9" s="30">
        <v>1142</v>
      </c>
      <c r="M9" s="30">
        <v>1168</v>
      </c>
      <c r="N9" s="30">
        <v>1366</v>
      </c>
      <c r="O9" s="30">
        <v>1309</v>
      </c>
      <c r="P9" s="30">
        <v>1385</v>
      </c>
      <c r="Q9" s="30">
        <v>1245</v>
      </c>
      <c r="R9" s="30">
        <v>1328</v>
      </c>
      <c r="S9">
        <v>1133</v>
      </c>
      <c r="T9" s="30">
        <v>1546</v>
      </c>
      <c r="U9" s="30">
        <v>1440</v>
      </c>
      <c r="V9" s="30">
        <v>1193</v>
      </c>
    </row>
    <row r="10" spans="1:22" x14ac:dyDescent="0.2">
      <c r="A10">
        <v>6</v>
      </c>
      <c r="B10" s="29">
        <v>11</v>
      </c>
      <c r="C10" s="28">
        <v>1</v>
      </c>
      <c r="E10" s="30">
        <v>8</v>
      </c>
      <c r="F10" s="30">
        <v>0</v>
      </c>
      <c r="G10" s="30">
        <v>1239</v>
      </c>
      <c r="H10">
        <v>1047</v>
      </c>
      <c r="I10" s="30">
        <v>1299</v>
      </c>
      <c r="J10" s="30">
        <v>1236</v>
      </c>
      <c r="K10" s="30">
        <v>1301</v>
      </c>
      <c r="L10" s="30">
        <v>1377</v>
      </c>
      <c r="M10" s="30">
        <v>1666</v>
      </c>
      <c r="N10" s="30">
        <v>1423</v>
      </c>
      <c r="O10" s="30">
        <v>1589</v>
      </c>
      <c r="P10" s="30">
        <v>1596</v>
      </c>
      <c r="Q10" s="30">
        <v>1331</v>
      </c>
      <c r="R10" s="30">
        <v>1542</v>
      </c>
      <c r="S10" s="30">
        <v>1329</v>
      </c>
      <c r="T10" s="30">
        <v>1370</v>
      </c>
      <c r="U10" s="30">
        <v>1559</v>
      </c>
      <c r="V10" s="30">
        <v>1554</v>
      </c>
    </row>
    <row r="11" spans="1:22" x14ac:dyDescent="0.2">
      <c r="A11">
        <v>7</v>
      </c>
      <c r="B11" s="29">
        <v>13</v>
      </c>
      <c r="C11" s="28">
        <v>1</v>
      </c>
      <c r="E11">
        <v>9</v>
      </c>
      <c r="F11">
        <v>0</v>
      </c>
      <c r="G11" s="30">
        <v>1264</v>
      </c>
      <c r="H11" s="30">
        <v>1580</v>
      </c>
      <c r="I11" s="30">
        <v>1326</v>
      </c>
      <c r="J11" s="30">
        <v>1120</v>
      </c>
      <c r="K11">
        <v>1324</v>
      </c>
      <c r="L11">
        <v>1420</v>
      </c>
      <c r="M11" s="30">
        <v>1239</v>
      </c>
      <c r="N11" s="30">
        <v>1626</v>
      </c>
      <c r="O11">
        <v>1211</v>
      </c>
      <c r="P11" s="30">
        <v>1461</v>
      </c>
      <c r="Q11" s="30">
        <v>1648</v>
      </c>
      <c r="R11">
        <v>1200</v>
      </c>
      <c r="S11" s="30">
        <v>1545</v>
      </c>
      <c r="T11" s="30">
        <v>1262</v>
      </c>
      <c r="U11" s="30">
        <v>1439</v>
      </c>
      <c r="V11">
        <v>1201</v>
      </c>
    </row>
    <row r="12" spans="1:22" x14ac:dyDescent="0.2">
      <c r="A12">
        <v>8</v>
      </c>
      <c r="B12" s="29">
        <v>2</v>
      </c>
      <c r="C12" s="28">
        <v>1</v>
      </c>
      <c r="E12" s="30">
        <v>10</v>
      </c>
      <c r="F12" s="30">
        <v>0</v>
      </c>
      <c r="G12" s="30">
        <v>1562</v>
      </c>
      <c r="H12" s="30">
        <v>1584</v>
      </c>
      <c r="I12" s="30">
        <v>1117</v>
      </c>
      <c r="J12" s="30">
        <v>1656</v>
      </c>
      <c r="K12" s="30">
        <v>1529</v>
      </c>
      <c r="L12" s="30">
        <v>1353</v>
      </c>
      <c r="M12" s="30">
        <v>1476</v>
      </c>
      <c r="N12" s="30">
        <v>1422</v>
      </c>
      <c r="O12" s="30">
        <v>1192</v>
      </c>
      <c r="P12" s="30">
        <v>1353</v>
      </c>
      <c r="Q12" s="30">
        <v>1637</v>
      </c>
      <c r="R12" s="30">
        <v>1218</v>
      </c>
      <c r="S12" s="30">
        <v>1125</v>
      </c>
      <c r="T12" s="30">
        <v>1098</v>
      </c>
      <c r="U12">
        <v>1053</v>
      </c>
      <c r="V12" s="30">
        <v>1135</v>
      </c>
    </row>
    <row r="13" spans="1:22" x14ac:dyDescent="0.2">
      <c r="A13">
        <v>9</v>
      </c>
      <c r="B13">
        <v>9</v>
      </c>
      <c r="C13" s="28">
        <v>0.11845730027548</v>
      </c>
      <c r="E13">
        <v>11</v>
      </c>
      <c r="F13">
        <v>0</v>
      </c>
      <c r="G13" s="30">
        <v>1378</v>
      </c>
      <c r="H13" s="30">
        <v>1478</v>
      </c>
      <c r="I13" s="30">
        <v>1076</v>
      </c>
      <c r="J13" s="30">
        <v>1131</v>
      </c>
      <c r="K13">
        <v>1472</v>
      </c>
      <c r="L13">
        <v>1050</v>
      </c>
      <c r="M13" s="30">
        <v>1490</v>
      </c>
      <c r="N13" s="30">
        <v>1301</v>
      </c>
      <c r="O13" s="32">
        <v>1045</v>
      </c>
      <c r="P13" s="30">
        <v>1131</v>
      </c>
      <c r="Q13" s="30">
        <v>1641</v>
      </c>
      <c r="R13">
        <v>1292</v>
      </c>
      <c r="S13" s="30">
        <v>1102</v>
      </c>
      <c r="T13" s="30">
        <v>1369</v>
      </c>
      <c r="U13" s="30">
        <v>1399</v>
      </c>
      <c r="V13">
        <v>1217</v>
      </c>
    </row>
    <row r="14" spans="1:22" x14ac:dyDescent="0.2">
      <c r="A14">
        <v>9</v>
      </c>
      <c r="B14">
        <v>12</v>
      </c>
      <c r="C14" s="28">
        <v>0.88154269972451904</v>
      </c>
      <c r="E14" s="30">
        <v>12</v>
      </c>
      <c r="F14" s="30">
        <v>0</v>
      </c>
      <c r="G14" s="30">
        <v>1205</v>
      </c>
      <c r="H14" s="30">
        <v>1188</v>
      </c>
      <c r="I14" s="30">
        <v>1323</v>
      </c>
      <c r="J14" s="30">
        <v>1640</v>
      </c>
      <c r="K14" s="30">
        <v>1372</v>
      </c>
      <c r="L14" s="30">
        <v>1115</v>
      </c>
      <c r="M14" s="30">
        <v>1576</v>
      </c>
      <c r="N14" s="30">
        <v>1504</v>
      </c>
      <c r="O14" s="30">
        <v>1426</v>
      </c>
      <c r="P14" s="30">
        <v>1123</v>
      </c>
      <c r="Q14" s="30">
        <v>1224</v>
      </c>
      <c r="R14" s="30">
        <v>1262</v>
      </c>
      <c r="S14" s="30">
        <v>1385</v>
      </c>
      <c r="T14">
        <v>1063</v>
      </c>
      <c r="U14" s="30">
        <v>1623</v>
      </c>
      <c r="V14" s="30">
        <v>1239</v>
      </c>
    </row>
    <row r="15" spans="1:22" x14ac:dyDescent="0.2">
      <c r="A15">
        <v>10</v>
      </c>
      <c r="B15" s="29">
        <v>15</v>
      </c>
      <c r="C15" s="28">
        <v>1</v>
      </c>
      <c r="E15" s="30">
        <v>13</v>
      </c>
      <c r="F15" s="30">
        <v>0</v>
      </c>
      <c r="G15" s="30">
        <v>1656</v>
      </c>
      <c r="H15" s="30">
        <v>1166</v>
      </c>
      <c r="I15">
        <v>1296</v>
      </c>
      <c r="J15" s="30">
        <v>1153</v>
      </c>
      <c r="K15" s="30">
        <v>1068</v>
      </c>
      <c r="L15" s="30">
        <v>1294</v>
      </c>
      <c r="M15" s="30">
        <v>1646</v>
      </c>
      <c r="N15" s="30">
        <v>1284</v>
      </c>
      <c r="O15" s="30">
        <v>1197</v>
      </c>
      <c r="P15" s="30">
        <v>1276</v>
      </c>
      <c r="Q15" s="30">
        <v>1215</v>
      </c>
      <c r="R15" s="30">
        <v>1057</v>
      </c>
      <c r="S15" s="30">
        <v>1439</v>
      </c>
      <c r="T15" s="30">
        <v>1212</v>
      </c>
      <c r="U15" s="30">
        <v>1302</v>
      </c>
      <c r="V15" s="30">
        <v>1303</v>
      </c>
    </row>
    <row r="16" spans="1:22" x14ac:dyDescent="0.2">
      <c r="A16">
        <v>11</v>
      </c>
      <c r="B16">
        <v>6</v>
      </c>
      <c r="C16" s="28">
        <v>0.11845730027548</v>
      </c>
      <c r="E16" s="30">
        <v>14</v>
      </c>
      <c r="F16" s="30">
        <v>0</v>
      </c>
      <c r="G16" s="30">
        <v>1242</v>
      </c>
      <c r="H16" s="30">
        <v>1211</v>
      </c>
      <c r="I16" s="30">
        <v>1293</v>
      </c>
      <c r="J16" s="30">
        <v>1607</v>
      </c>
      <c r="K16" s="30">
        <v>1157</v>
      </c>
      <c r="L16" s="30">
        <v>1412</v>
      </c>
      <c r="M16" s="30">
        <v>1210</v>
      </c>
      <c r="N16" s="30">
        <v>1197</v>
      </c>
      <c r="O16" s="30">
        <v>1180</v>
      </c>
      <c r="P16">
        <v>1128</v>
      </c>
      <c r="Q16" s="30">
        <v>1327</v>
      </c>
      <c r="R16" s="30">
        <v>1230</v>
      </c>
      <c r="S16" s="30">
        <v>1172</v>
      </c>
      <c r="T16" s="30">
        <v>1156</v>
      </c>
      <c r="U16" s="30">
        <v>1410</v>
      </c>
      <c r="V16" s="30">
        <v>1561</v>
      </c>
    </row>
    <row r="17" spans="1:22" x14ac:dyDescent="0.2">
      <c r="A17">
        <v>11</v>
      </c>
      <c r="B17">
        <v>9</v>
      </c>
      <c r="C17" s="28">
        <v>0.88154269972451904</v>
      </c>
      <c r="E17" s="30">
        <v>15</v>
      </c>
      <c r="F17" s="30">
        <v>0</v>
      </c>
      <c r="G17" s="30">
        <v>1304</v>
      </c>
      <c r="H17" s="30">
        <v>1370</v>
      </c>
      <c r="I17" s="30">
        <v>1311</v>
      </c>
      <c r="J17">
        <v>1161</v>
      </c>
      <c r="K17" s="30">
        <v>1196</v>
      </c>
      <c r="L17" s="30">
        <v>1394</v>
      </c>
      <c r="M17" s="30">
        <v>1391</v>
      </c>
      <c r="N17" s="30">
        <v>1571</v>
      </c>
      <c r="O17" s="30">
        <v>1381</v>
      </c>
      <c r="P17" s="30">
        <v>1411</v>
      </c>
      <c r="Q17" s="30">
        <v>1325</v>
      </c>
      <c r="R17" s="30">
        <v>1600</v>
      </c>
      <c r="S17" s="30">
        <v>1368</v>
      </c>
      <c r="T17" s="30">
        <v>1227</v>
      </c>
      <c r="U17" s="30">
        <v>1253</v>
      </c>
      <c r="V17" s="30">
        <v>1402</v>
      </c>
    </row>
    <row r="18" spans="1:22" x14ac:dyDescent="0.2">
      <c r="A18">
        <v>12</v>
      </c>
      <c r="B18" s="29">
        <v>14</v>
      </c>
      <c r="C18" s="28">
        <v>1</v>
      </c>
      <c r="E18" s="30">
        <v>16</v>
      </c>
      <c r="F18" s="30">
        <v>0</v>
      </c>
      <c r="G18" s="30">
        <v>1266</v>
      </c>
      <c r="H18" s="30">
        <v>1175</v>
      </c>
      <c r="I18" s="30">
        <v>1229</v>
      </c>
      <c r="J18" s="30">
        <v>1372</v>
      </c>
      <c r="K18" s="30">
        <v>1347</v>
      </c>
      <c r="L18" s="30">
        <v>1264</v>
      </c>
      <c r="M18">
        <v>1261</v>
      </c>
      <c r="N18" s="30">
        <v>1620</v>
      </c>
      <c r="O18" s="30">
        <v>1220</v>
      </c>
      <c r="P18" s="30">
        <v>1431</v>
      </c>
      <c r="Q18" s="30">
        <v>1577</v>
      </c>
      <c r="R18" s="30">
        <v>1551</v>
      </c>
      <c r="S18" s="30">
        <v>1358</v>
      </c>
      <c r="T18" s="30">
        <v>1396</v>
      </c>
      <c r="U18" s="30">
        <v>1362</v>
      </c>
      <c r="V18" s="30">
        <v>1309</v>
      </c>
    </row>
    <row r="19" spans="1:22" x14ac:dyDescent="0.2">
      <c r="A19">
        <v>13</v>
      </c>
      <c r="B19" s="29">
        <v>3</v>
      </c>
      <c r="C19" s="28">
        <v>1</v>
      </c>
    </row>
    <row r="20" spans="1:22" x14ac:dyDescent="0.2">
      <c r="A20">
        <v>14</v>
      </c>
      <c r="B20" s="29">
        <v>10</v>
      </c>
      <c r="C20" s="28">
        <v>1</v>
      </c>
    </row>
    <row r="21" spans="1:22" x14ac:dyDescent="0.2">
      <c r="A21">
        <v>15</v>
      </c>
      <c r="B21" s="29">
        <v>4</v>
      </c>
      <c r="C21" s="28">
        <v>1</v>
      </c>
    </row>
    <row r="22" spans="1:22" x14ac:dyDescent="0.2">
      <c r="A22">
        <v>16</v>
      </c>
      <c r="B22" s="29">
        <v>7</v>
      </c>
      <c r="C22" s="28">
        <v>1</v>
      </c>
    </row>
    <row r="23" spans="1:22" x14ac:dyDescent="0.2">
      <c r="C23" s="28"/>
    </row>
    <row r="24" spans="1:22" x14ac:dyDescent="0.2">
      <c r="C24" s="28"/>
    </row>
    <row r="25" spans="1:22" x14ac:dyDescent="0.2">
      <c r="C25" s="28"/>
    </row>
    <row r="26" spans="1:22" x14ac:dyDescent="0.2">
      <c r="C26" s="28"/>
    </row>
    <row r="27" spans="1:22" x14ac:dyDescent="0.2">
      <c r="C27" s="28"/>
    </row>
    <row r="28" spans="1:22" x14ac:dyDescent="0.2">
      <c r="C28" s="28"/>
    </row>
    <row r="29" spans="1:22" x14ac:dyDescent="0.2">
      <c r="C29" s="28"/>
    </row>
    <row r="30" spans="1:22" x14ac:dyDescent="0.2">
      <c r="C30" s="28"/>
    </row>
    <row r="31" spans="1:22" x14ac:dyDescent="0.2">
      <c r="C31" s="28"/>
    </row>
    <row r="32" spans="1:22" x14ac:dyDescent="0.2">
      <c r="C32" s="28"/>
    </row>
    <row r="33" spans="3:3" x14ac:dyDescent="0.2">
      <c r="C33" s="28"/>
    </row>
    <row r="34" spans="3:3" x14ac:dyDescent="0.2">
      <c r="C34" s="28"/>
    </row>
    <row r="35" spans="3:3" x14ac:dyDescent="0.2">
      <c r="C35" s="28"/>
    </row>
    <row r="36" spans="3:3" x14ac:dyDescent="0.2">
      <c r="C36" s="28"/>
    </row>
    <row r="37" spans="3:3" x14ac:dyDescent="0.2">
      <c r="C37" s="28"/>
    </row>
    <row r="38" spans="3:3" x14ac:dyDescent="0.2">
      <c r="C38" s="28"/>
    </row>
    <row r="39" spans="3:3" x14ac:dyDescent="0.2">
      <c r="C39" s="28"/>
    </row>
    <row r="40" spans="3:3" x14ac:dyDescent="0.2">
      <c r="C40" s="28"/>
    </row>
    <row r="41" spans="3:3" x14ac:dyDescent="0.2">
      <c r="C41" s="28"/>
    </row>
    <row r="42" spans="3:3" x14ac:dyDescent="0.2">
      <c r="C42" s="28"/>
    </row>
    <row r="43" spans="3:3" x14ac:dyDescent="0.2">
      <c r="C43" s="28"/>
    </row>
    <row r="44" spans="3:3" x14ac:dyDescent="0.2">
      <c r="C44" s="28"/>
    </row>
    <row r="45" spans="3:3" x14ac:dyDescent="0.2">
      <c r="C45" s="28"/>
    </row>
    <row r="46" spans="3:3" x14ac:dyDescent="0.2">
      <c r="C46" s="28"/>
    </row>
    <row r="47" spans="3:3" x14ac:dyDescent="0.2">
      <c r="C47" s="28"/>
    </row>
    <row r="48" spans="3:3" x14ac:dyDescent="0.2">
      <c r="C48" s="28"/>
    </row>
    <row r="49" spans="3:3" x14ac:dyDescent="0.2">
      <c r="C49" s="28"/>
    </row>
    <row r="50" spans="3:3" x14ac:dyDescent="0.2">
      <c r="C50" s="28"/>
    </row>
    <row r="51" spans="3:3" x14ac:dyDescent="0.2">
      <c r="C51" s="2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FED5A-D8CC-B141-B64A-46BCE3F5BE95}">
  <dimension ref="A1:AP37"/>
  <sheetViews>
    <sheetView tabSelected="1" topLeftCell="J3" zoomScale="140" zoomScaleNormal="140" workbookViewId="0">
      <selection activeCell="O20" sqref="O20"/>
    </sheetView>
  </sheetViews>
  <sheetFormatPr baseColWidth="10" defaultColWidth="8.83203125" defaultRowHeight="16" x14ac:dyDescent="0.2"/>
  <cols>
    <col min="1" max="1" width="3.1640625" bestFit="1" customWidth="1"/>
    <col min="2" max="2" width="4.1640625" bestFit="1" customWidth="1"/>
    <col min="3" max="18" width="5.1640625" bestFit="1" customWidth="1"/>
    <col min="19" max="19" width="6.5" bestFit="1" customWidth="1"/>
    <col min="20" max="24" width="4" bestFit="1" customWidth="1"/>
    <col min="25" max="25" width="9.5" bestFit="1" customWidth="1"/>
    <col min="26" max="26" width="9" bestFit="1" customWidth="1"/>
    <col min="27" max="27" width="5.1640625" bestFit="1" customWidth="1"/>
    <col min="28" max="28" width="9.6640625" bestFit="1" customWidth="1"/>
  </cols>
  <sheetData>
    <row r="1" spans="1:42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Y1" t="s">
        <v>37</v>
      </c>
      <c r="Z1">
        <f>Z8</f>
        <v>1627</v>
      </c>
      <c r="AA1">
        <f t="shared" ref="AA1:AO1" si="0">AA8</f>
        <v>1534</v>
      </c>
      <c r="AB1">
        <f t="shared" si="0"/>
        <v>1545</v>
      </c>
      <c r="AC1">
        <f t="shared" si="0"/>
        <v>2253</v>
      </c>
      <c r="AD1">
        <f t="shared" si="0"/>
        <v>1763</v>
      </c>
      <c r="AE1">
        <f t="shared" si="0"/>
        <v>2295</v>
      </c>
      <c r="AF1">
        <f t="shared" si="0"/>
        <v>2087</v>
      </c>
      <c r="AG1">
        <f t="shared" si="0"/>
        <v>2302</v>
      </c>
      <c r="AH1">
        <f t="shared" si="0"/>
        <v>2109</v>
      </c>
      <c r="AI1">
        <f t="shared" si="0"/>
        <v>2009</v>
      </c>
      <c r="AJ1">
        <f t="shared" si="0"/>
        <v>2325</v>
      </c>
      <c r="AK1">
        <f t="shared" si="0"/>
        <v>2514</v>
      </c>
      <c r="AL1">
        <f t="shared" si="0"/>
        <v>2286</v>
      </c>
      <c r="AM1">
        <f t="shared" si="0"/>
        <v>2359</v>
      </c>
      <c r="AN1">
        <f t="shared" si="0"/>
        <v>2538</v>
      </c>
      <c r="AO1">
        <f t="shared" si="0"/>
        <v>2760</v>
      </c>
    </row>
    <row r="2" spans="1:42" x14ac:dyDescent="0.2">
      <c r="A2">
        <v>0</v>
      </c>
      <c r="B2">
        <v>0</v>
      </c>
      <c r="C2">
        <v>633</v>
      </c>
      <c r="D2">
        <v>257</v>
      </c>
      <c r="E2">
        <v>91</v>
      </c>
      <c r="F2">
        <v>412</v>
      </c>
      <c r="G2">
        <v>150</v>
      </c>
      <c r="H2">
        <v>80</v>
      </c>
      <c r="I2">
        <v>134</v>
      </c>
      <c r="J2">
        <v>259</v>
      </c>
      <c r="K2">
        <v>505</v>
      </c>
      <c r="L2">
        <v>353</v>
      </c>
      <c r="M2">
        <v>324</v>
      </c>
      <c r="N2">
        <v>70</v>
      </c>
      <c r="O2">
        <v>211</v>
      </c>
      <c r="P2">
        <v>268</v>
      </c>
      <c r="Q2">
        <v>246</v>
      </c>
      <c r="R2">
        <v>121</v>
      </c>
      <c r="Y2" t="s">
        <v>43</v>
      </c>
      <c r="Z2">
        <v>0</v>
      </c>
      <c r="AA2">
        <v>1</v>
      </c>
      <c r="AB2">
        <v>2</v>
      </c>
      <c r="AC2">
        <v>3</v>
      </c>
      <c r="AD2">
        <v>4</v>
      </c>
      <c r="AE2">
        <v>5</v>
      </c>
      <c r="AF2">
        <v>6</v>
      </c>
      <c r="AG2">
        <v>7</v>
      </c>
      <c r="AH2">
        <v>8</v>
      </c>
      <c r="AI2">
        <v>9</v>
      </c>
      <c r="AJ2">
        <v>10</v>
      </c>
      <c r="AK2">
        <v>11</v>
      </c>
      <c r="AL2">
        <v>12</v>
      </c>
      <c r="AM2">
        <v>13</v>
      </c>
      <c r="AN2">
        <v>14</v>
      </c>
      <c r="AO2">
        <v>15</v>
      </c>
      <c r="AP2" s="35"/>
    </row>
    <row r="3" spans="1:42" x14ac:dyDescent="0.2">
      <c r="A3">
        <v>1</v>
      </c>
      <c r="B3">
        <v>633</v>
      </c>
      <c r="C3">
        <v>0</v>
      </c>
      <c r="D3">
        <v>390</v>
      </c>
      <c r="E3">
        <v>661</v>
      </c>
      <c r="F3">
        <v>227</v>
      </c>
      <c r="G3">
        <v>488</v>
      </c>
      <c r="H3">
        <v>572</v>
      </c>
      <c r="I3">
        <v>530</v>
      </c>
      <c r="J3">
        <v>555</v>
      </c>
      <c r="K3">
        <v>289</v>
      </c>
      <c r="L3">
        <v>282</v>
      </c>
      <c r="M3">
        <v>638</v>
      </c>
      <c r="N3">
        <v>567</v>
      </c>
      <c r="O3">
        <v>466</v>
      </c>
      <c r="P3">
        <v>420</v>
      </c>
      <c r="Q3">
        <v>745</v>
      </c>
      <c r="R3">
        <v>518</v>
      </c>
      <c r="Y3" t="s">
        <v>26</v>
      </c>
      <c r="Z3" s="33">
        <v>15</v>
      </c>
      <c r="AA3" s="33">
        <v>11</v>
      </c>
      <c r="AB3" s="33">
        <v>8</v>
      </c>
      <c r="AC3" s="33">
        <v>3</v>
      </c>
      <c r="AD3" s="33">
        <v>12</v>
      </c>
      <c r="AE3" s="33">
        <v>6</v>
      </c>
      <c r="AF3" s="33">
        <v>7</v>
      </c>
      <c r="AG3" s="33">
        <v>5</v>
      </c>
      <c r="AH3" s="33">
        <v>16</v>
      </c>
      <c r="AI3" s="33">
        <v>13</v>
      </c>
      <c r="AJ3" s="33">
        <v>14</v>
      </c>
      <c r="AK3" s="33">
        <v>2</v>
      </c>
      <c r="AL3" s="33">
        <v>10</v>
      </c>
      <c r="AM3" s="33">
        <v>4</v>
      </c>
      <c r="AN3" s="33">
        <v>9</v>
      </c>
      <c r="AO3" s="33">
        <v>1</v>
      </c>
    </row>
    <row r="4" spans="1:42" x14ac:dyDescent="0.2">
      <c r="A4">
        <v>2</v>
      </c>
      <c r="B4">
        <v>257</v>
      </c>
      <c r="C4">
        <v>390</v>
      </c>
      <c r="D4">
        <v>0</v>
      </c>
      <c r="E4">
        <v>228</v>
      </c>
      <c r="F4">
        <v>169</v>
      </c>
      <c r="G4">
        <v>112</v>
      </c>
      <c r="H4">
        <v>196</v>
      </c>
      <c r="I4">
        <v>154</v>
      </c>
      <c r="J4">
        <v>372</v>
      </c>
      <c r="K4">
        <v>262</v>
      </c>
      <c r="L4">
        <v>110</v>
      </c>
      <c r="M4">
        <v>437</v>
      </c>
      <c r="N4">
        <v>191</v>
      </c>
      <c r="O4">
        <v>74</v>
      </c>
      <c r="P4">
        <v>53</v>
      </c>
      <c r="Q4">
        <v>472</v>
      </c>
      <c r="R4">
        <v>142</v>
      </c>
      <c r="Y4" t="s">
        <v>34</v>
      </c>
      <c r="Z4" s="33">
        <v>9</v>
      </c>
      <c r="AA4" s="33">
        <v>10</v>
      </c>
      <c r="AB4" s="33">
        <v>2</v>
      </c>
      <c r="AC4" s="33">
        <v>15</v>
      </c>
      <c r="AD4" s="33">
        <v>14</v>
      </c>
      <c r="AE4" s="33">
        <v>3</v>
      </c>
      <c r="AF4" s="33">
        <v>1</v>
      </c>
      <c r="AG4" s="33">
        <v>16</v>
      </c>
      <c r="AH4" s="33">
        <v>6</v>
      </c>
      <c r="AI4" s="33">
        <v>5</v>
      </c>
      <c r="AJ4" s="33">
        <v>11</v>
      </c>
      <c r="AK4" s="33">
        <v>8</v>
      </c>
      <c r="AL4" s="33">
        <v>13</v>
      </c>
      <c r="AM4" s="33">
        <v>12</v>
      </c>
      <c r="AN4" s="33">
        <v>4</v>
      </c>
      <c r="AO4" s="33">
        <v>7</v>
      </c>
    </row>
    <row r="5" spans="1:42" x14ac:dyDescent="0.2">
      <c r="A5">
        <v>3</v>
      </c>
      <c r="B5">
        <v>91</v>
      </c>
      <c r="C5">
        <v>661</v>
      </c>
      <c r="D5">
        <v>228</v>
      </c>
      <c r="E5">
        <v>0</v>
      </c>
      <c r="F5">
        <v>383</v>
      </c>
      <c r="G5">
        <v>120</v>
      </c>
      <c r="H5">
        <v>77</v>
      </c>
      <c r="I5">
        <v>105</v>
      </c>
      <c r="J5">
        <v>175</v>
      </c>
      <c r="K5">
        <v>476</v>
      </c>
      <c r="L5">
        <v>324</v>
      </c>
      <c r="M5">
        <v>240</v>
      </c>
      <c r="N5">
        <v>27</v>
      </c>
      <c r="O5">
        <v>182</v>
      </c>
      <c r="P5">
        <v>239</v>
      </c>
      <c r="Q5">
        <v>237</v>
      </c>
      <c r="R5">
        <v>84</v>
      </c>
      <c r="Y5" t="s">
        <v>36</v>
      </c>
      <c r="Z5">
        <f>HLOOKUP(Z3,A1:R18,2)</f>
        <v>246</v>
      </c>
      <c r="AA5">
        <f>HLOOKUP(AA3,$A$1:$R$18,Z3+2)</f>
        <v>157</v>
      </c>
      <c r="AB5">
        <f t="shared" ref="AB5:AO5" si="1">HLOOKUP(AB3,$A$1:$R$18,AA3+2)</f>
        <v>95</v>
      </c>
      <c r="AC5">
        <f t="shared" si="1"/>
        <v>175</v>
      </c>
      <c r="AD5">
        <f t="shared" si="1"/>
        <v>27</v>
      </c>
      <c r="AE5">
        <f t="shared" si="1"/>
        <v>47</v>
      </c>
      <c r="AF5">
        <f t="shared" si="1"/>
        <v>29</v>
      </c>
      <c r="AG5">
        <f t="shared" si="1"/>
        <v>34</v>
      </c>
      <c r="AH5">
        <f t="shared" si="1"/>
        <v>35</v>
      </c>
      <c r="AI5">
        <f t="shared" si="1"/>
        <v>96</v>
      </c>
      <c r="AJ5">
        <f t="shared" si="1"/>
        <v>57</v>
      </c>
      <c r="AK5">
        <f t="shared" si="1"/>
        <v>53</v>
      </c>
      <c r="AL5">
        <f t="shared" si="1"/>
        <v>110</v>
      </c>
      <c r="AM5">
        <f t="shared" si="1"/>
        <v>61</v>
      </c>
      <c r="AN5">
        <f t="shared" si="1"/>
        <v>196</v>
      </c>
      <c r="AO5">
        <f t="shared" si="1"/>
        <v>289</v>
      </c>
    </row>
    <row r="6" spans="1:42" x14ac:dyDescent="0.2">
      <c r="A6">
        <v>4</v>
      </c>
      <c r="B6">
        <v>412</v>
      </c>
      <c r="C6">
        <v>227</v>
      </c>
      <c r="D6">
        <v>169</v>
      </c>
      <c r="E6">
        <v>383</v>
      </c>
      <c r="F6">
        <v>0</v>
      </c>
      <c r="G6">
        <v>267</v>
      </c>
      <c r="H6">
        <v>351</v>
      </c>
      <c r="I6">
        <v>309</v>
      </c>
      <c r="J6">
        <v>338</v>
      </c>
      <c r="K6">
        <v>196</v>
      </c>
      <c r="L6">
        <v>61</v>
      </c>
      <c r="M6">
        <v>421</v>
      </c>
      <c r="N6">
        <v>346</v>
      </c>
      <c r="O6">
        <v>243</v>
      </c>
      <c r="P6">
        <v>199</v>
      </c>
      <c r="Q6">
        <v>528</v>
      </c>
      <c r="R6">
        <v>297</v>
      </c>
      <c r="Y6" t="s">
        <v>35</v>
      </c>
      <c r="Z6">
        <f>HLOOKUP(Z3,A1:R18,2)</f>
        <v>246</v>
      </c>
      <c r="AA6">
        <f>Z6+HLOOKUP(AA3,$A$1:$R$18,Z3+2)</f>
        <v>403</v>
      </c>
      <c r="AB6">
        <f t="shared" ref="AB6:AO6" si="2">AA6+HLOOKUP(AB3,$A$1:$R$18,AA3+2)</f>
        <v>498</v>
      </c>
      <c r="AC6">
        <f t="shared" si="2"/>
        <v>673</v>
      </c>
      <c r="AD6">
        <f t="shared" si="2"/>
        <v>700</v>
      </c>
      <c r="AE6">
        <f t="shared" si="2"/>
        <v>747</v>
      </c>
      <c r="AF6">
        <f t="shared" si="2"/>
        <v>776</v>
      </c>
      <c r="AG6">
        <f t="shared" si="2"/>
        <v>810</v>
      </c>
      <c r="AH6">
        <f t="shared" si="2"/>
        <v>845</v>
      </c>
      <c r="AI6">
        <f t="shared" si="2"/>
        <v>941</v>
      </c>
      <c r="AJ6">
        <f t="shared" si="2"/>
        <v>998</v>
      </c>
      <c r="AK6">
        <f t="shared" si="2"/>
        <v>1051</v>
      </c>
      <c r="AL6">
        <f t="shared" si="2"/>
        <v>1161</v>
      </c>
      <c r="AM6">
        <f t="shared" si="2"/>
        <v>1222</v>
      </c>
      <c r="AN6">
        <f t="shared" si="2"/>
        <v>1418</v>
      </c>
      <c r="AO6">
        <f t="shared" si="2"/>
        <v>1707</v>
      </c>
    </row>
    <row r="7" spans="1:42" x14ac:dyDescent="0.2">
      <c r="A7">
        <v>5</v>
      </c>
      <c r="B7">
        <v>150</v>
      </c>
      <c r="C7">
        <v>488</v>
      </c>
      <c r="D7">
        <v>112</v>
      </c>
      <c r="E7">
        <v>120</v>
      </c>
      <c r="F7">
        <v>267</v>
      </c>
      <c r="G7">
        <v>0</v>
      </c>
      <c r="H7">
        <v>63</v>
      </c>
      <c r="I7">
        <v>34</v>
      </c>
      <c r="J7">
        <v>264</v>
      </c>
      <c r="K7">
        <v>360</v>
      </c>
      <c r="L7">
        <v>208</v>
      </c>
      <c r="M7">
        <v>329</v>
      </c>
      <c r="N7">
        <v>83</v>
      </c>
      <c r="O7">
        <v>105</v>
      </c>
      <c r="P7">
        <v>123</v>
      </c>
      <c r="Q7">
        <v>364</v>
      </c>
      <c r="R7">
        <v>35</v>
      </c>
      <c r="Y7" t="s">
        <v>34</v>
      </c>
      <c r="Z7">
        <f>HLOOKUP(Z4,$A$20:$R$37,Z3+2)</f>
        <v>1381</v>
      </c>
      <c r="AA7">
        <f>HLOOKUP(AA4,$A$20:$R$37,AA3+2)</f>
        <v>1131</v>
      </c>
      <c r="AB7">
        <f t="shared" ref="AB7:AO7" si="3">HLOOKUP(AB4,$A$20:$R$37,AB3+2)</f>
        <v>1047</v>
      </c>
      <c r="AC7">
        <f t="shared" si="3"/>
        <v>1580</v>
      </c>
      <c r="AD7">
        <f t="shared" si="3"/>
        <v>1063</v>
      </c>
      <c r="AE7">
        <f t="shared" si="3"/>
        <v>1548</v>
      </c>
      <c r="AF7">
        <f t="shared" si="3"/>
        <v>1311</v>
      </c>
      <c r="AG7">
        <f t="shared" si="3"/>
        <v>1492</v>
      </c>
      <c r="AH7">
        <f t="shared" si="3"/>
        <v>1264</v>
      </c>
      <c r="AI7">
        <f t="shared" si="3"/>
        <v>1068</v>
      </c>
      <c r="AJ7">
        <f t="shared" si="3"/>
        <v>1327</v>
      </c>
      <c r="AK7">
        <f t="shared" si="3"/>
        <v>1463</v>
      </c>
      <c r="AL7">
        <f t="shared" si="3"/>
        <v>1125</v>
      </c>
      <c r="AM7">
        <f t="shared" si="3"/>
        <v>1137</v>
      </c>
      <c r="AN7">
        <f t="shared" si="3"/>
        <v>1120</v>
      </c>
      <c r="AO7">
        <f t="shared" si="3"/>
        <v>1053</v>
      </c>
    </row>
    <row r="8" spans="1:42" x14ac:dyDescent="0.2">
      <c r="A8">
        <v>6</v>
      </c>
      <c r="B8">
        <v>80</v>
      </c>
      <c r="C8">
        <v>572</v>
      </c>
      <c r="D8">
        <v>196</v>
      </c>
      <c r="E8">
        <v>77</v>
      </c>
      <c r="F8">
        <v>351</v>
      </c>
      <c r="G8">
        <v>63</v>
      </c>
      <c r="H8">
        <v>0</v>
      </c>
      <c r="I8">
        <v>29</v>
      </c>
      <c r="J8">
        <v>232</v>
      </c>
      <c r="K8">
        <v>444</v>
      </c>
      <c r="L8">
        <v>292</v>
      </c>
      <c r="M8">
        <v>297</v>
      </c>
      <c r="N8">
        <v>47</v>
      </c>
      <c r="O8">
        <v>150</v>
      </c>
      <c r="P8">
        <v>207</v>
      </c>
      <c r="Q8">
        <v>332</v>
      </c>
      <c r="R8">
        <v>29</v>
      </c>
      <c r="Y8" t="s">
        <v>37</v>
      </c>
      <c r="Z8">
        <f>Z6+Z7</f>
        <v>1627</v>
      </c>
      <c r="AA8">
        <f t="shared" ref="AA8:AO8" si="4">AA6+AA7</f>
        <v>1534</v>
      </c>
      <c r="AB8">
        <f t="shared" si="4"/>
        <v>1545</v>
      </c>
      <c r="AC8">
        <f t="shared" si="4"/>
        <v>2253</v>
      </c>
      <c r="AD8">
        <f t="shared" si="4"/>
        <v>1763</v>
      </c>
      <c r="AE8">
        <f t="shared" si="4"/>
        <v>2295</v>
      </c>
      <c r="AF8">
        <f t="shared" si="4"/>
        <v>2087</v>
      </c>
      <c r="AG8">
        <f t="shared" si="4"/>
        <v>2302</v>
      </c>
      <c r="AH8">
        <f t="shared" si="4"/>
        <v>2109</v>
      </c>
      <c r="AI8">
        <f t="shared" si="4"/>
        <v>2009</v>
      </c>
      <c r="AJ8">
        <f t="shared" si="4"/>
        <v>2325</v>
      </c>
      <c r="AK8">
        <f t="shared" si="4"/>
        <v>2514</v>
      </c>
      <c r="AL8">
        <f t="shared" si="4"/>
        <v>2286</v>
      </c>
      <c r="AM8">
        <f t="shared" si="4"/>
        <v>2359</v>
      </c>
      <c r="AN8">
        <f t="shared" si="4"/>
        <v>2538</v>
      </c>
      <c r="AO8">
        <f t="shared" si="4"/>
        <v>2760</v>
      </c>
    </row>
    <row r="9" spans="1:42" x14ac:dyDescent="0.2">
      <c r="A9">
        <v>7</v>
      </c>
      <c r="B9">
        <v>134</v>
      </c>
      <c r="C9">
        <v>530</v>
      </c>
      <c r="D9">
        <v>154</v>
      </c>
      <c r="E9">
        <v>105</v>
      </c>
      <c r="F9">
        <v>309</v>
      </c>
      <c r="G9">
        <v>34</v>
      </c>
      <c r="H9">
        <v>29</v>
      </c>
      <c r="I9">
        <v>0</v>
      </c>
      <c r="J9">
        <v>249</v>
      </c>
      <c r="K9">
        <v>402</v>
      </c>
      <c r="L9">
        <v>250</v>
      </c>
      <c r="M9">
        <v>314</v>
      </c>
      <c r="N9">
        <v>68</v>
      </c>
      <c r="O9">
        <v>108</v>
      </c>
      <c r="P9">
        <v>165</v>
      </c>
      <c r="Q9">
        <v>349</v>
      </c>
      <c r="R9">
        <v>36</v>
      </c>
    </row>
    <row r="10" spans="1:42" x14ac:dyDescent="0.2">
      <c r="A10">
        <v>8</v>
      </c>
      <c r="B10">
        <v>259</v>
      </c>
      <c r="C10">
        <v>555</v>
      </c>
      <c r="D10">
        <v>372</v>
      </c>
      <c r="E10">
        <v>175</v>
      </c>
      <c r="F10">
        <v>338</v>
      </c>
      <c r="G10">
        <v>264</v>
      </c>
      <c r="H10">
        <v>232</v>
      </c>
      <c r="I10">
        <v>249</v>
      </c>
      <c r="J10">
        <v>0</v>
      </c>
      <c r="K10">
        <v>495</v>
      </c>
      <c r="L10">
        <v>352</v>
      </c>
      <c r="M10">
        <v>95</v>
      </c>
      <c r="N10">
        <v>189</v>
      </c>
      <c r="O10">
        <v>326</v>
      </c>
      <c r="P10">
        <v>383</v>
      </c>
      <c r="Q10">
        <v>202</v>
      </c>
      <c r="R10">
        <v>236</v>
      </c>
      <c r="Y10" s="34" t="s">
        <v>38</v>
      </c>
      <c r="Z10" s="34">
        <f>MAX(Z8:AP8)</f>
        <v>2760</v>
      </c>
      <c r="AB10" s="33" t="s">
        <v>40</v>
      </c>
      <c r="AC10" s="33">
        <v>0</v>
      </c>
    </row>
    <row r="11" spans="1:42" x14ac:dyDescent="0.2">
      <c r="A11">
        <v>9</v>
      </c>
      <c r="B11">
        <v>505</v>
      </c>
      <c r="C11">
        <v>289</v>
      </c>
      <c r="D11">
        <v>262</v>
      </c>
      <c r="E11">
        <v>476</v>
      </c>
      <c r="F11">
        <v>196</v>
      </c>
      <c r="G11">
        <v>360</v>
      </c>
      <c r="H11">
        <v>444</v>
      </c>
      <c r="I11">
        <v>402</v>
      </c>
      <c r="J11">
        <v>495</v>
      </c>
      <c r="K11">
        <v>0</v>
      </c>
      <c r="L11">
        <v>154</v>
      </c>
      <c r="M11">
        <v>578</v>
      </c>
      <c r="N11">
        <v>439</v>
      </c>
      <c r="O11">
        <v>336</v>
      </c>
      <c r="P11">
        <v>240</v>
      </c>
      <c r="Q11">
        <v>685</v>
      </c>
      <c r="R11">
        <v>390</v>
      </c>
      <c r="Y11" s="34" t="s">
        <v>39</v>
      </c>
      <c r="Z11" s="34">
        <f>LARGE(Z8:AP8,2)</f>
        <v>2538</v>
      </c>
      <c r="AB11" s="34" t="s">
        <v>44</v>
      </c>
      <c r="AC11" s="34" cm="1">
        <f t="array" ref="AC11">INDEX(Z6:AO6,1,Z12+1)+HLOOKUP(INDEX(Z4:AO4,1,AC10+1),$A$20:$R$37,INDEX(Z3:AO3,1,Z12+1)+2)</f>
        <v>2953</v>
      </c>
    </row>
    <row r="12" spans="1:42" x14ac:dyDescent="0.2">
      <c r="A12">
        <v>10</v>
      </c>
      <c r="B12">
        <v>353</v>
      </c>
      <c r="C12">
        <v>282</v>
      </c>
      <c r="D12">
        <v>110</v>
      </c>
      <c r="E12">
        <v>324</v>
      </c>
      <c r="F12">
        <v>61</v>
      </c>
      <c r="G12">
        <v>208</v>
      </c>
      <c r="H12">
        <v>292</v>
      </c>
      <c r="I12">
        <v>250</v>
      </c>
      <c r="J12">
        <v>352</v>
      </c>
      <c r="K12">
        <v>154</v>
      </c>
      <c r="L12">
        <v>0</v>
      </c>
      <c r="M12">
        <v>435</v>
      </c>
      <c r="N12">
        <v>287</v>
      </c>
      <c r="O12">
        <v>184</v>
      </c>
      <c r="P12">
        <v>140</v>
      </c>
      <c r="Q12">
        <v>542</v>
      </c>
      <c r="R12">
        <v>238</v>
      </c>
      <c r="Y12" s="34" t="s">
        <v>41</v>
      </c>
      <c r="Z12" s="34">
        <f>HLOOKUP(Z10,Z1:AO2,2)</f>
        <v>15</v>
      </c>
      <c r="AB12" s="34" t="s">
        <v>45</v>
      </c>
      <c r="AC12" s="34" cm="1">
        <f t="array" ref="AC12">INDEX(Z6:AO6,1,AC10+1)+HLOOKUP(INDEX(Z4:AO4,1,Z12+1),$A$20:$R$37,INDEX(Z3:AO3,1,AC10+1)+2)</f>
        <v>1637</v>
      </c>
    </row>
    <row r="13" spans="1:42" x14ac:dyDescent="0.2">
      <c r="A13">
        <v>11</v>
      </c>
      <c r="B13">
        <v>324</v>
      </c>
      <c r="C13">
        <v>638</v>
      </c>
      <c r="D13">
        <v>437</v>
      </c>
      <c r="E13">
        <v>240</v>
      </c>
      <c r="F13">
        <v>421</v>
      </c>
      <c r="G13">
        <v>329</v>
      </c>
      <c r="H13">
        <v>297</v>
      </c>
      <c r="I13">
        <v>314</v>
      </c>
      <c r="J13">
        <v>95</v>
      </c>
      <c r="K13">
        <v>578</v>
      </c>
      <c r="L13">
        <v>435</v>
      </c>
      <c r="M13">
        <v>0</v>
      </c>
      <c r="N13">
        <v>254</v>
      </c>
      <c r="O13">
        <v>391</v>
      </c>
      <c r="P13">
        <v>448</v>
      </c>
      <c r="Q13">
        <v>157</v>
      </c>
      <c r="R13">
        <v>301</v>
      </c>
      <c r="Y13" s="34" t="s">
        <v>42</v>
      </c>
      <c r="Z13" s="34">
        <f>HLOOKUP(Z11,Z1:AO2,2)</f>
        <v>14</v>
      </c>
    </row>
    <row r="14" spans="1:42" x14ac:dyDescent="0.2">
      <c r="A14">
        <v>12</v>
      </c>
      <c r="B14">
        <v>70</v>
      </c>
      <c r="C14">
        <v>567</v>
      </c>
      <c r="D14">
        <v>191</v>
      </c>
      <c r="E14">
        <v>27</v>
      </c>
      <c r="F14">
        <v>346</v>
      </c>
      <c r="G14">
        <v>83</v>
      </c>
      <c r="H14">
        <v>47</v>
      </c>
      <c r="I14">
        <v>68</v>
      </c>
      <c r="J14">
        <v>189</v>
      </c>
      <c r="K14">
        <v>439</v>
      </c>
      <c r="L14">
        <v>287</v>
      </c>
      <c r="M14">
        <v>254</v>
      </c>
      <c r="N14">
        <v>0</v>
      </c>
      <c r="O14">
        <v>145</v>
      </c>
      <c r="P14">
        <v>202</v>
      </c>
      <c r="Q14">
        <v>289</v>
      </c>
      <c r="R14">
        <v>55</v>
      </c>
    </row>
    <row r="15" spans="1:42" x14ac:dyDescent="0.2">
      <c r="A15">
        <v>13</v>
      </c>
      <c r="B15">
        <v>211</v>
      </c>
      <c r="C15">
        <v>466</v>
      </c>
      <c r="D15">
        <v>74</v>
      </c>
      <c r="E15">
        <v>182</v>
      </c>
      <c r="F15">
        <v>243</v>
      </c>
      <c r="G15">
        <v>105</v>
      </c>
      <c r="H15">
        <v>150</v>
      </c>
      <c r="I15">
        <v>108</v>
      </c>
      <c r="J15">
        <v>326</v>
      </c>
      <c r="K15">
        <v>336</v>
      </c>
      <c r="L15">
        <v>184</v>
      </c>
      <c r="M15">
        <v>391</v>
      </c>
      <c r="N15">
        <v>145</v>
      </c>
      <c r="O15">
        <v>0</v>
      </c>
      <c r="P15">
        <v>57</v>
      </c>
      <c r="Q15">
        <v>426</v>
      </c>
      <c r="R15">
        <v>96</v>
      </c>
    </row>
    <row r="16" spans="1:42" x14ac:dyDescent="0.2">
      <c r="A16">
        <v>14</v>
      </c>
      <c r="B16">
        <v>268</v>
      </c>
      <c r="C16">
        <v>420</v>
      </c>
      <c r="D16">
        <v>53</v>
      </c>
      <c r="E16">
        <v>239</v>
      </c>
      <c r="F16">
        <v>199</v>
      </c>
      <c r="G16">
        <v>123</v>
      </c>
      <c r="H16">
        <v>207</v>
      </c>
      <c r="I16">
        <v>165</v>
      </c>
      <c r="J16">
        <v>383</v>
      </c>
      <c r="K16">
        <v>240</v>
      </c>
      <c r="L16">
        <v>140</v>
      </c>
      <c r="M16">
        <v>448</v>
      </c>
      <c r="N16">
        <v>202</v>
      </c>
      <c r="O16">
        <v>57</v>
      </c>
      <c r="P16">
        <v>0</v>
      </c>
      <c r="Q16">
        <v>483</v>
      </c>
      <c r="R16">
        <v>153</v>
      </c>
    </row>
    <row r="17" spans="1:41" x14ac:dyDescent="0.2">
      <c r="A17">
        <v>15</v>
      </c>
      <c r="B17">
        <v>246</v>
      </c>
      <c r="C17">
        <v>745</v>
      </c>
      <c r="D17">
        <v>472</v>
      </c>
      <c r="E17">
        <v>237</v>
      </c>
      <c r="F17">
        <v>528</v>
      </c>
      <c r="G17">
        <v>364</v>
      </c>
      <c r="H17">
        <v>332</v>
      </c>
      <c r="I17">
        <v>349</v>
      </c>
      <c r="J17">
        <v>202</v>
      </c>
      <c r="K17">
        <v>685</v>
      </c>
      <c r="L17">
        <v>542</v>
      </c>
      <c r="M17">
        <v>157</v>
      </c>
      <c r="N17">
        <v>289</v>
      </c>
      <c r="O17">
        <v>426</v>
      </c>
      <c r="P17">
        <v>483</v>
      </c>
      <c r="Q17">
        <v>0</v>
      </c>
      <c r="R17">
        <v>336</v>
      </c>
    </row>
    <row r="18" spans="1:41" x14ac:dyDescent="0.2">
      <c r="A18">
        <v>16</v>
      </c>
      <c r="B18">
        <v>121</v>
      </c>
      <c r="C18">
        <v>518</v>
      </c>
      <c r="D18">
        <v>142</v>
      </c>
      <c r="E18">
        <v>84</v>
      </c>
      <c r="F18">
        <v>297</v>
      </c>
      <c r="G18">
        <v>35</v>
      </c>
      <c r="H18">
        <v>29</v>
      </c>
      <c r="I18">
        <v>36</v>
      </c>
      <c r="J18">
        <v>236</v>
      </c>
      <c r="K18">
        <v>390</v>
      </c>
      <c r="L18">
        <v>238</v>
      </c>
      <c r="M18">
        <v>301</v>
      </c>
      <c r="N18">
        <v>55</v>
      </c>
      <c r="O18">
        <v>96</v>
      </c>
      <c r="P18">
        <v>153</v>
      </c>
      <c r="Q18">
        <v>336</v>
      </c>
      <c r="R18">
        <v>0</v>
      </c>
    </row>
    <row r="20" spans="1:41" x14ac:dyDescent="0.2">
      <c r="B20">
        <v>0</v>
      </c>
      <c r="C20">
        <v>1</v>
      </c>
      <c r="D20">
        <v>2</v>
      </c>
      <c r="E20">
        <v>3</v>
      </c>
      <c r="F20">
        <v>4</v>
      </c>
      <c r="G20">
        <v>5</v>
      </c>
      <c r="H20">
        <v>6</v>
      </c>
      <c r="I20">
        <v>7</v>
      </c>
      <c r="J20">
        <v>8</v>
      </c>
      <c r="K20">
        <v>9</v>
      </c>
      <c r="L20">
        <v>10</v>
      </c>
      <c r="M20">
        <v>11</v>
      </c>
      <c r="N20">
        <v>12</v>
      </c>
      <c r="O20">
        <v>13</v>
      </c>
      <c r="P20">
        <v>14</v>
      </c>
      <c r="Q20">
        <v>15</v>
      </c>
      <c r="R20">
        <v>16</v>
      </c>
    </row>
    <row r="21" spans="1:41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Z21" s="33">
        <v>15</v>
      </c>
      <c r="AA21" s="33">
        <v>9</v>
      </c>
      <c r="AB21" s="33">
        <v>1</v>
      </c>
      <c r="AC21" s="33">
        <v>2</v>
      </c>
      <c r="AD21" s="33">
        <v>10</v>
      </c>
      <c r="AE21" s="33">
        <v>14</v>
      </c>
      <c r="AF21" s="33">
        <v>13</v>
      </c>
      <c r="AG21" s="33">
        <v>16</v>
      </c>
      <c r="AH21" s="33">
        <v>4</v>
      </c>
      <c r="AI21" s="33">
        <v>7</v>
      </c>
      <c r="AJ21" s="33">
        <v>6</v>
      </c>
      <c r="AK21" s="33">
        <v>12</v>
      </c>
      <c r="AL21" s="33">
        <v>3</v>
      </c>
      <c r="AM21" s="33">
        <v>8</v>
      </c>
      <c r="AN21" s="33">
        <v>11</v>
      </c>
      <c r="AO21" s="33">
        <v>5</v>
      </c>
    </row>
    <row r="22" spans="1:41" x14ac:dyDescent="0.2">
      <c r="A22">
        <v>1</v>
      </c>
      <c r="B22">
        <v>0</v>
      </c>
      <c r="C22">
        <v>1235</v>
      </c>
      <c r="D22">
        <v>1661</v>
      </c>
      <c r="E22">
        <v>1220</v>
      </c>
      <c r="F22">
        <v>1404</v>
      </c>
      <c r="G22">
        <v>1468</v>
      </c>
      <c r="H22">
        <v>1385</v>
      </c>
      <c r="I22">
        <v>1053</v>
      </c>
      <c r="J22">
        <v>1622</v>
      </c>
      <c r="K22">
        <v>1246</v>
      </c>
      <c r="L22">
        <v>1653</v>
      </c>
      <c r="M22">
        <v>1307</v>
      </c>
      <c r="N22">
        <v>1177</v>
      </c>
      <c r="O22">
        <v>1614</v>
      </c>
      <c r="P22">
        <v>1313</v>
      </c>
      <c r="Q22">
        <v>1548</v>
      </c>
      <c r="R22">
        <v>1540</v>
      </c>
    </row>
    <row r="23" spans="1:41" x14ac:dyDescent="0.2">
      <c r="A23">
        <v>2</v>
      </c>
      <c r="B23">
        <v>0</v>
      </c>
      <c r="C23">
        <v>1334</v>
      </c>
      <c r="D23">
        <v>1315</v>
      </c>
      <c r="E23">
        <v>1354</v>
      </c>
      <c r="F23">
        <v>1289</v>
      </c>
      <c r="G23">
        <v>1064</v>
      </c>
      <c r="H23">
        <v>1315</v>
      </c>
      <c r="I23">
        <v>1453</v>
      </c>
      <c r="J23">
        <v>1463</v>
      </c>
      <c r="K23">
        <v>1144</v>
      </c>
      <c r="L23">
        <v>1059</v>
      </c>
      <c r="M23">
        <v>1043</v>
      </c>
      <c r="N23">
        <v>1540</v>
      </c>
      <c r="O23">
        <v>1533</v>
      </c>
      <c r="P23">
        <v>1631</v>
      </c>
      <c r="Q23">
        <v>1127</v>
      </c>
      <c r="R23">
        <v>1312</v>
      </c>
    </row>
    <row r="24" spans="1:41" x14ac:dyDescent="0.2">
      <c r="A24">
        <v>3</v>
      </c>
      <c r="B24">
        <v>0</v>
      </c>
      <c r="C24">
        <v>1219</v>
      </c>
      <c r="D24">
        <v>1656</v>
      </c>
      <c r="E24">
        <v>1486</v>
      </c>
      <c r="F24">
        <v>1414</v>
      </c>
      <c r="G24">
        <v>1242</v>
      </c>
      <c r="H24">
        <v>1201</v>
      </c>
      <c r="I24">
        <v>1203</v>
      </c>
      <c r="J24">
        <v>1204</v>
      </c>
      <c r="K24">
        <v>1586</v>
      </c>
      <c r="L24">
        <v>1362</v>
      </c>
      <c r="M24">
        <v>1547</v>
      </c>
      <c r="N24">
        <v>1207</v>
      </c>
      <c r="O24">
        <v>1494</v>
      </c>
      <c r="P24">
        <v>1399</v>
      </c>
      <c r="Q24">
        <v>1580</v>
      </c>
      <c r="R24">
        <v>1288</v>
      </c>
    </row>
    <row r="25" spans="1:41" x14ac:dyDescent="0.2">
      <c r="A25">
        <v>4</v>
      </c>
      <c r="B25">
        <v>0</v>
      </c>
      <c r="C25">
        <v>1081</v>
      </c>
      <c r="D25">
        <v>1545</v>
      </c>
      <c r="E25">
        <v>1619</v>
      </c>
      <c r="F25">
        <v>1160</v>
      </c>
      <c r="G25">
        <v>1435</v>
      </c>
      <c r="H25">
        <v>1491</v>
      </c>
      <c r="I25">
        <v>1205</v>
      </c>
      <c r="J25">
        <v>1562</v>
      </c>
      <c r="K25">
        <v>1138</v>
      </c>
      <c r="L25">
        <v>1486</v>
      </c>
      <c r="M25">
        <v>1178</v>
      </c>
      <c r="N25">
        <v>1137</v>
      </c>
      <c r="O25">
        <v>1628</v>
      </c>
      <c r="P25">
        <v>1379</v>
      </c>
      <c r="Q25">
        <v>1261</v>
      </c>
      <c r="R25">
        <v>1196</v>
      </c>
    </row>
    <row r="26" spans="1:41" x14ac:dyDescent="0.2">
      <c r="A26">
        <v>5</v>
      </c>
      <c r="B26">
        <v>0</v>
      </c>
      <c r="C26">
        <v>1052</v>
      </c>
      <c r="D26">
        <v>1044</v>
      </c>
      <c r="E26">
        <v>1463</v>
      </c>
      <c r="F26">
        <v>1326</v>
      </c>
      <c r="G26">
        <v>1292</v>
      </c>
      <c r="H26">
        <v>1658</v>
      </c>
      <c r="I26">
        <v>1480</v>
      </c>
      <c r="J26">
        <v>1578</v>
      </c>
      <c r="K26">
        <v>1152</v>
      </c>
      <c r="L26">
        <v>1607</v>
      </c>
      <c r="M26">
        <v>1384</v>
      </c>
      <c r="N26">
        <v>1389</v>
      </c>
      <c r="O26">
        <v>1449</v>
      </c>
      <c r="P26">
        <v>1151</v>
      </c>
      <c r="Q26">
        <v>1208</v>
      </c>
      <c r="R26">
        <v>1492</v>
      </c>
    </row>
    <row r="27" spans="1:41" x14ac:dyDescent="0.2">
      <c r="A27">
        <v>6</v>
      </c>
      <c r="B27">
        <v>0</v>
      </c>
      <c r="C27">
        <v>1196</v>
      </c>
      <c r="D27">
        <v>1368</v>
      </c>
      <c r="E27">
        <v>1548</v>
      </c>
      <c r="F27">
        <v>1630</v>
      </c>
      <c r="G27">
        <v>1243</v>
      </c>
      <c r="H27">
        <v>1465</v>
      </c>
      <c r="I27">
        <v>1601</v>
      </c>
      <c r="J27">
        <v>1379</v>
      </c>
      <c r="K27">
        <v>1560</v>
      </c>
      <c r="L27">
        <v>1450</v>
      </c>
      <c r="M27">
        <v>1138</v>
      </c>
      <c r="N27">
        <v>1356</v>
      </c>
      <c r="O27">
        <v>1333</v>
      </c>
      <c r="P27">
        <v>1631</v>
      </c>
      <c r="Q27">
        <v>1604</v>
      </c>
      <c r="R27">
        <v>1556</v>
      </c>
    </row>
    <row r="28" spans="1:41" x14ac:dyDescent="0.2">
      <c r="A28">
        <v>7</v>
      </c>
      <c r="B28">
        <v>0</v>
      </c>
      <c r="C28">
        <v>1311</v>
      </c>
      <c r="D28">
        <v>1241</v>
      </c>
      <c r="E28">
        <v>1112</v>
      </c>
      <c r="F28">
        <v>1540</v>
      </c>
      <c r="G28">
        <v>1408</v>
      </c>
      <c r="H28">
        <v>1142</v>
      </c>
      <c r="I28">
        <v>1168</v>
      </c>
      <c r="J28">
        <v>1366</v>
      </c>
      <c r="K28">
        <v>1309</v>
      </c>
      <c r="L28">
        <v>1385</v>
      </c>
      <c r="M28">
        <v>1245</v>
      </c>
      <c r="N28">
        <v>1328</v>
      </c>
      <c r="O28">
        <v>1133</v>
      </c>
      <c r="P28">
        <v>1546</v>
      </c>
      <c r="Q28">
        <v>1440</v>
      </c>
      <c r="R28">
        <v>1193</v>
      </c>
    </row>
    <row r="29" spans="1:41" x14ac:dyDescent="0.2">
      <c r="A29">
        <v>8</v>
      </c>
      <c r="B29">
        <v>0</v>
      </c>
      <c r="C29">
        <v>1239</v>
      </c>
      <c r="D29">
        <v>1047</v>
      </c>
      <c r="E29">
        <v>1299</v>
      </c>
      <c r="F29">
        <v>1236</v>
      </c>
      <c r="G29">
        <v>1301</v>
      </c>
      <c r="H29">
        <v>1377</v>
      </c>
      <c r="I29">
        <v>1666</v>
      </c>
      <c r="J29">
        <v>1423</v>
      </c>
      <c r="K29">
        <v>1589</v>
      </c>
      <c r="L29">
        <v>1596</v>
      </c>
      <c r="M29">
        <v>1331</v>
      </c>
      <c r="N29">
        <v>1542</v>
      </c>
      <c r="O29">
        <v>1329</v>
      </c>
      <c r="P29">
        <v>1370</v>
      </c>
      <c r="Q29">
        <v>1559</v>
      </c>
      <c r="R29">
        <v>1554</v>
      </c>
    </row>
    <row r="30" spans="1:41" x14ac:dyDescent="0.2">
      <c r="A30">
        <v>9</v>
      </c>
      <c r="B30">
        <v>0</v>
      </c>
      <c r="C30">
        <v>1264</v>
      </c>
      <c r="D30">
        <v>1580</v>
      </c>
      <c r="E30">
        <v>1326</v>
      </c>
      <c r="F30">
        <v>1120</v>
      </c>
      <c r="G30">
        <v>1324</v>
      </c>
      <c r="H30">
        <v>1420</v>
      </c>
      <c r="I30">
        <v>1239</v>
      </c>
      <c r="J30">
        <v>1626</v>
      </c>
      <c r="K30">
        <v>1211</v>
      </c>
      <c r="L30">
        <v>1461</v>
      </c>
      <c r="M30">
        <v>1648</v>
      </c>
      <c r="N30">
        <v>1200</v>
      </c>
      <c r="O30">
        <v>1545</v>
      </c>
      <c r="P30">
        <v>1262</v>
      </c>
      <c r="Q30">
        <v>1439</v>
      </c>
      <c r="R30">
        <v>1201</v>
      </c>
    </row>
    <row r="31" spans="1:41" x14ac:dyDescent="0.2">
      <c r="A31">
        <v>10</v>
      </c>
      <c r="B31">
        <v>0</v>
      </c>
      <c r="C31">
        <v>1562</v>
      </c>
      <c r="D31">
        <v>1584</v>
      </c>
      <c r="E31">
        <v>1117</v>
      </c>
      <c r="F31">
        <v>1656</v>
      </c>
      <c r="G31">
        <v>1529</v>
      </c>
      <c r="H31">
        <v>1353</v>
      </c>
      <c r="I31">
        <v>1476</v>
      </c>
      <c r="J31">
        <v>1422</v>
      </c>
      <c r="K31">
        <v>1192</v>
      </c>
      <c r="L31">
        <v>1353</v>
      </c>
      <c r="M31">
        <v>1637</v>
      </c>
      <c r="N31">
        <v>1218</v>
      </c>
      <c r="O31">
        <v>1125</v>
      </c>
      <c r="P31">
        <v>1098</v>
      </c>
      <c r="Q31">
        <v>1053</v>
      </c>
      <c r="R31">
        <v>1135</v>
      </c>
    </row>
    <row r="32" spans="1:41" x14ac:dyDescent="0.2">
      <c r="A32">
        <v>11</v>
      </c>
      <c r="B32">
        <v>0</v>
      </c>
      <c r="C32">
        <v>1378</v>
      </c>
      <c r="D32">
        <v>1478</v>
      </c>
      <c r="E32">
        <v>1076</v>
      </c>
      <c r="F32">
        <v>1131</v>
      </c>
      <c r="G32">
        <v>1472</v>
      </c>
      <c r="H32">
        <v>1050</v>
      </c>
      <c r="I32">
        <v>1490</v>
      </c>
      <c r="J32">
        <v>1301</v>
      </c>
      <c r="K32">
        <v>1045</v>
      </c>
      <c r="L32">
        <v>1131</v>
      </c>
      <c r="M32">
        <v>1641</v>
      </c>
      <c r="N32">
        <v>1292</v>
      </c>
      <c r="O32">
        <v>1102</v>
      </c>
      <c r="P32">
        <v>1369</v>
      </c>
      <c r="Q32">
        <v>1399</v>
      </c>
      <c r="R32">
        <v>1217</v>
      </c>
    </row>
    <row r="33" spans="1:18" x14ac:dyDescent="0.2">
      <c r="A33">
        <v>12</v>
      </c>
      <c r="B33">
        <v>0</v>
      </c>
      <c r="C33">
        <v>1205</v>
      </c>
      <c r="D33">
        <v>1188</v>
      </c>
      <c r="E33">
        <v>1323</v>
      </c>
      <c r="F33">
        <v>1640</v>
      </c>
      <c r="G33">
        <v>1372</v>
      </c>
      <c r="H33">
        <v>1115</v>
      </c>
      <c r="I33">
        <v>1576</v>
      </c>
      <c r="J33">
        <v>1504</v>
      </c>
      <c r="K33">
        <v>1426</v>
      </c>
      <c r="L33">
        <v>1123</v>
      </c>
      <c r="M33">
        <v>1224</v>
      </c>
      <c r="N33">
        <v>1262</v>
      </c>
      <c r="O33">
        <v>1385</v>
      </c>
      <c r="P33">
        <v>1063</v>
      </c>
      <c r="Q33">
        <v>1623</v>
      </c>
      <c r="R33">
        <v>1239</v>
      </c>
    </row>
    <row r="34" spans="1:18" x14ac:dyDescent="0.2">
      <c r="A34">
        <v>13</v>
      </c>
      <c r="B34">
        <v>0</v>
      </c>
      <c r="C34">
        <v>1656</v>
      </c>
      <c r="D34">
        <v>1166</v>
      </c>
      <c r="E34">
        <v>1296</v>
      </c>
      <c r="F34">
        <v>1153</v>
      </c>
      <c r="G34">
        <v>1068</v>
      </c>
      <c r="H34">
        <v>1294</v>
      </c>
      <c r="I34">
        <v>1646</v>
      </c>
      <c r="J34">
        <v>1284</v>
      </c>
      <c r="K34">
        <v>1197</v>
      </c>
      <c r="L34">
        <v>1276</v>
      </c>
      <c r="M34">
        <v>1215</v>
      </c>
      <c r="N34">
        <v>1057</v>
      </c>
      <c r="O34">
        <v>1439</v>
      </c>
      <c r="P34">
        <v>1212</v>
      </c>
      <c r="Q34">
        <v>1302</v>
      </c>
      <c r="R34">
        <v>1303</v>
      </c>
    </row>
    <row r="35" spans="1:18" x14ac:dyDescent="0.2">
      <c r="A35">
        <v>14</v>
      </c>
      <c r="B35">
        <v>0</v>
      </c>
      <c r="C35">
        <v>1242</v>
      </c>
      <c r="D35">
        <v>1211</v>
      </c>
      <c r="E35">
        <v>1293</v>
      </c>
      <c r="F35">
        <v>1607</v>
      </c>
      <c r="G35">
        <v>1157</v>
      </c>
      <c r="H35">
        <v>1412</v>
      </c>
      <c r="I35">
        <v>1210</v>
      </c>
      <c r="J35">
        <v>1197</v>
      </c>
      <c r="K35">
        <v>1180</v>
      </c>
      <c r="L35">
        <v>1128</v>
      </c>
      <c r="M35">
        <v>1327</v>
      </c>
      <c r="N35">
        <v>1230</v>
      </c>
      <c r="O35">
        <v>1172</v>
      </c>
      <c r="P35">
        <v>1156</v>
      </c>
      <c r="Q35">
        <v>1410</v>
      </c>
      <c r="R35">
        <v>1561</v>
      </c>
    </row>
    <row r="36" spans="1:18" x14ac:dyDescent="0.2">
      <c r="A36">
        <v>15</v>
      </c>
      <c r="B36">
        <v>0</v>
      </c>
      <c r="C36">
        <v>1304</v>
      </c>
      <c r="D36">
        <v>1370</v>
      </c>
      <c r="E36">
        <v>1311</v>
      </c>
      <c r="F36">
        <v>1161</v>
      </c>
      <c r="G36">
        <v>1196</v>
      </c>
      <c r="H36">
        <v>1394</v>
      </c>
      <c r="I36">
        <v>1391</v>
      </c>
      <c r="J36">
        <v>1571</v>
      </c>
      <c r="K36">
        <v>1381</v>
      </c>
      <c r="L36">
        <v>1411</v>
      </c>
      <c r="M36">
        <v>1325</v>
      </c>
      <c r="N36">
        <v>1600</v>
      </c>
      <c r="O36">
        <v>1368</v>
      </c>
      <c r="P36">
        <v>1227</v>
      </c>
      <c r="Q36">
        <v>1253</v>
      </c>
      <c r="R36">
        <v>1402</v>
      </c>
    </row>
    <row r="37" spans="1:18" x14ac:dyDescent="0.2">
      <c r="A37">
        <v>16</v>
      </c>
      <c r="B37">
        <v>0</v>
      </c>
      <c r="C37">
        <v>1266</v>
      </c>
      <c r="D37">
        <v>1175</v>
      </c>
      <c r="E37">
        <v>1229</v>
      </c>
      <c r="F37">
        <v>1372</v>
      </c>
      <c r="G37">
        <v>1347</v>
      </c>
      <c r="H37">
        <v>1264</v>
      </c>
      <c r="I37">
        <v>1261</v>
      </c>
      <c r="J37">
        <v>1620</v>
      </c>
      <c r="K37">
        <v>1220</v>
      </c>
      <c r="L37">
        <v>1431</v>
      </c>
      <c r="M37">
        <v>1577</v>
      </c>
      <c r="N37">
        <v>1551</v>
      </c>
      <c r="O37">
        <v>1358</v>
      </c>
      <c r="P37">
        <v>1396</v>
      </c>
      <c r="Q37">
        <v>1362</v>
      </c>
      <c r="R37">
        <v>1309</v>
      </c>
    </row>
  </sheetData>
  <conditionalFormatting sqref="Z8:AO8">
    <cfRule type="cellIs" dxfId="2" priority="1" operator="equal">
      <formula>$Z$11</formula>
    </cfRule>
    <cfRule type="cellIs" dxfId="1" priority="2" operator="equal">
      <formula>$Z$10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40EA9-1EC3-0541-AAAB-A8752A20DC08}">
  <dimension ref="A1:V51"/>
  <sheetViews>
    <sheetView topLeftCell="B1" zoomScale="125" workbookViewId="0">
      <selection activeCell="M24" sqref="M24"/>
    </sheetView>
  </sheetViews>
  <sheetFormatPr baseColWidth="10" defaultRowHeight="16" x14ac:dyDescent="0.2"/>
  <cols>
    <col min="3" max="3" width="11.6640625" bestFit="1" customWidth="1"/>
    <col min="5" max="5" width="11.83203125" bestFit="1" customWidth="1"/>
  </cols>
  <sheetData>
    <row r="1" spans="1:22" x14ac:dyDescent="0.2">
      <c r="A1" t="s">
        <v>26</v>
      </c>
      <c r="B1" t="s">
        <v>27</v>
      </c>
      <c r="C1" t="s">
        <v>28</v>
      </c>
      <c r="E1" t="s">
        <v>29</v>
      </c>
      <c r="F1">
        <v>0</v>
      </c>
      <c r="G1" s="30">
        <v>1</v>
      </c>
      <c r="H1" s="30">
        <v>2</v>
      </c>
      <c r="I1" s="30">
        <v>3</v>
      </c>
      <c r="J1" s="30">
        <v>4</v>
      </c>
      <c r="K1">
        <v>5</v>
      </c>
      <c r="L1">
        <v>6</v>
      </c>
      <c r="M1" s="30">
        <v>7</v>
      </c>
      <c r="N1" s="30">
        <v>8</v>
      </c>
      <c r="O1">
        <v>9</v>
      </c>
      <c r="P1" s="30">
        <v>10</v>
      </c>
      <c r="Q1" s="30">
        <v>11</v>
      </c>
      <c r="R1" s="30">
        <v>12</v>
      </c>
      <c r="S1" s="30">
        <v>13</v>
      </c>
      <c r="T1" s="30">
        <v>14</v>
      </c>
      <c r="U1" s="30">
        <v>15</v>
      </c>
      <c r="V1">
        <v>16</v>
      </c>
    </row>
    <row r="2" spans="1:22" x14ac:dyDescent="0.2">
      <c r="A2">
        <v>1</v>
      </c>
      <c r="B2">
        <v>12</v>
      </c>
      <c r="C2" s="28">
        <v>0.11845730027548</v>
      </c>
      <c r="E2">
        <v>0</v>
      </c>
      <c r="F2">
        <v>0</v>
      </c>
      <c r="G2" s="30">
        <v>0</v>
      </c>
      <c r="H2" s="30">
        <v>0</v>
      </c>
      <c r="I2" s="30">
        <v>0</v>
      </c>
      <c r="J2" s="30">
        <v>0</v>
      </c>
      <c r="K2">
        <v>0</v>
      </c>
      <c r="L2">
        <v>0</v>
      </c>
      <c r="M2" s="30">
        <v>0</v>
      </c>
      <c r="N2" s="30">
        <v>0</v>
      </c>
      <c r="O2">
        <v>0</v>
      </c>
      <c r="P2" s="30">
        <v>0</v>
      </c>
      <c r="Q2" s="30">
        <v>0</v>
      </c>
      <c r="R2" s="30">
        <v>0</v>
      </c>
      <c r="S2" s="30">
        <v>0</v>
      </c>
      <c r="T2" s="30">
        <v>0</v>
      </c>
      <c r="U2" s="30">
        <v>0</v>
      </c>
      <c r="V2">
        <v>0</v>
      </c>
    </row>
    <row r="3" spans="1:22" x14ac:dyDescent="0.2">
      <c r="A3">
        <v>1</v>
      </c>
      <c r="B3">
        <v>16</v>
      </c>
      <c r="C3" s="28">
        <v>0.88154269972451904</v>
      </c>
      <c r="E3">
        <v>1</v>
      </c>
      <c r="F3">
        <v>0</v>
      </c>
      <c r="G3" s="30">
        <v>1235</v>
      </c>
      <c r="H3" s="30">
        <v>1661</v>
      </c>
      <c r="I3" s="30">
        <v>1220</v>
      </c>
      <c r="J3" s="30">
        <v>1404</v>
      </c>
      <c r="K3">
        <v>1468</v>
      </c>
      <c r="L3">
        <v>1385</v>
      </c>
      <c r="M3" s="30">
        <v>1053</v>
      </c>
      <c r="N3" s="30">
        <v>1622</v>
      </c>
      <c r="O3">
        <v>1246</v>
      </c>
      <c r="P3" s="30">
        <v>1653</v>
      </c>
      <c r="Q3" s="30">
        <v>1307</v>
      </c>
      <c r="R3" s="30">
        <v>1177</v>
      </c>
      <c r="S3" s="30">
        <v>1614</v>
      </c>
      <c r="T3" s="30">
        <v>1313</v>
      </c>
      <c r="U3" s="30">
        <v>1548</v>
      </c>
      <c r="V3">
        <v>1540</v>
      </c>
    </row>
    <row r="4" spans="1:22" x14ac:dyDescent="0.2">
      <c r="A4">
        <v>2</v>
      </c>
      <c r="B4">
        <v>5</v>
      </c>
      <c r="C4" s="28">
        <v>0.88154269972451904</v>
      </c>
      <c r="E4">
        <v>2</v>
      </c>
      <c r="F4">
        <v>0</v>
      </c>
      <c r="G4" s="30">
        <v>1334</v>
      </c>
      <c r="H4" s="30">
        <v>1315</v>
      </c>
      <c r="I4" s="30">
        <v>1354</v>
      </c>
      <c r="J4" s="30">
        <v>1289</v>
      </c>
      <c r="K4">
        <v>1064</v>
      </c>
      <c r="L4">
        <v>1315</v>
      </c>
      <c r="M4" s="30">
        <v>1453</v>
      </c>
      <c r="N4" s="30">
        <v>1463</v>
      </c>
      <c r="O4">
        <v>1144</v>
      </c>
      <c r="P4" s="30">
        <v>1059</v>
      </c>
      <c r="Q4" s="30">
        <v>1043</v>
      </c>
      <c r="R4" s="30">
        <v>1540</v>
      </c>
      <c r="S4" s="30">
        <v>1533</v>
      </c>
      <c r="T4" s="30">
        <v>1631</v>
      </c>
      <c r="U4" s="30">
        <v>1127</v>
      </c>
      <c r="V4">
        <v>1312</v>
      </c>
    </row>
    <row r="5" spans="1:22" x14ac:dyDescent="0.2">
      <c r="A5">
        <v>2</v>
      </c>
      <c r="B5">
        <v>16</v>
      </c>
      <c r="C5" s="28">
        <v>0.11845730027548</v>
      </c>
      <c r="E5">
        <v>3</v>
      </c>
      <c r="F5">
        <v>0</v>
      </c>
      <c r="G5" s="30">
        <v>1219</v>
      </c>
      <c r="H5" s="30">
        <v>1656</v>
      </c>
      <c r="I5" s="30">
        <v>1486</v>
      </c>
      <c r="J5" s="30">
        <v>1414</v>
      </c>
      <c r="K5">
        <v>1242</v>
      </c>
      <c r="L5">
        <v>1201</v>
      </c>
      <c r="M5" s="30">
        <v>1203</v>
      </c>
      <c r="N5" s="30">
        <v>1204</v>
      </c>
      <c r="O5">
        <v>1586</v>
      </c>
      <c r="P5" s="30">
        <v>1362</v>
      </c>
      <c r="Q5" s="30">
        <v>1547</v>
      </c>
      <c r="R5" s="30">
        <v>1207</v>
      </c>
      <c r="S5" s="30">
        <v>1494</v>
      </c>
      <c r="T5" s="30">
        <v>1399</v>
      </c>
      <c r="U5" s="30">
        <v>1580</v>
      </c>
      <c r="V5">
        <v>1288</v>
      </c>
    </row>
    <row r="6" spans="1:22" x14ac:dyDescent="0.2">
      <c r="A6">
        <v>3</v>
      </c>
      <c r="B6">
        <v>5</v>
      </c>
      <c r="C6" s="28">
        <v>0.11845730027548</v>
      </c>
      <c r="E6" s="30">
        <v>4</v>
      </c>
      <c r="F6" s="30">
        <v>0</v>
      </c>
      <c r="G6" s="30">
        <v>1081</v>
      </c>
      <c r="H6" s="30">
        <v>1545</v>
      </c>
      <c r="I6" s="30">
        <v>1619</v>
      </c>
      <c r="J6" s="30">
        <v>1160</v>
      </c>
      <c r="K6" s="30">
        <v>1435</v>
      </c>
      <c r="L6" s="30">
        <v>1491</v>
      </c>
      <c r="M6" s="30">
        <v>1205</v>
      </c>
      <c r="N6">
        <v>1562</v>
      </c>
      <c r="O6" s="30">
        <v>1138</v>
      </c>
      <c r="P6" s="30">
        <v>1486</v>
      </c>
      <c r="Q6" s="30">
        <v>1178</v>
      </c>
      <c r="R6" s="30">
        <v>1137</v>
      </c>
      <c r="S6" s="30">
        <v>1628</v>
      </c>
      <c r="T6" s="30">
        <v>1379</v>
      </c>
      <c r="U6" s="30">
        <v>1261</v>
      </c>
      <c r="V6" s="30">
        <v>1196</v>
      </c>
    </row>
    <row r="7" spans="1:22" x14ac:dyDescent="0.2">
      <c r="A7">
        <v>3</v>
      </c>
      <c r="B7">
        <v>6</v>
      </c>
      <c r="C7" s="28">
        <v>0.88154269972451904</v>
      </c>
      <c r="E7" s="30">
        <v>5</v>
      </c>
      <c r="F7" s="30">
        <v>0</v>
      </c>
      <c r="G7">
        <v>1052</v>
      </c>
      <c r="H7" s="30">
        <v>1044</v>
      </c>
      <c r="I7" s="30">
        <v>1463</v>
      </c>
      <c r="J7" s="30">
        <v>1326</v>
      </c>
      <c r="K7" s="30">
        <v>1292</v>
      </c>
      <c r="L7" s="30">
        <v>1658</v>
      </c>
      <c r="M7" s="30">
        <v>1480</v>
      </c>
      <c r="N7" s="30">
        <v>1578</v>
      </c>
      <c r="O7" s="30">
        <v>1152</v>
      </c>
      <c r="P7" s="30">
        <v>1607</v>
      </c>
      <c r="Q7" s="30">
        <v>1384</v>
      </c>
      <c r="R7" s="30">
        <v>1389</v>
      </c>
      <c r="S7" s="30">
        <v>1449</v>
      </c>
      <c r="T7" s="30">
        <v>1151</v>
      </c>
      <c r="U7" s="30">
        <v>1208</v>
      </c>
      <c r="V7" s="30">
        <v>1492</v>
      </c>
    </row>
    <row r="8" spans="1:22" x14ac:dyDescent="0.2">
      <c r="A8">
        <v>4</v>
      </c>
      <c r="B8" s="29">
        <v>8</v>
      </c>
      <c r="C8" s="28">
        <v>1</v>
      </c>
      <c r="E8" s="30">
        <v>6</v>
      </c>
      <c r="F8" s="30">
        <v>0</v>
      </c>
      <c r="G8" s="30">
        <v>1196</v>
      </c>
      <c r="H8" s="30">
        <v>1368</v>
      </c>
      <c r="I8" s="30">
        <v>1548</v>
      </c>
      <c r="J8" s="30">
        <v>1630</v>
      </c>
      <c r="K8" s="30">
        <v>1243</v>
      </c>
      <c r="L8" s="30">
        <v>1465</v>
      </c>
      <c r="M8" s="30">
        <v>1601</v>
      </c>
      <c r="N8" s="30">
        <v>1379</v>
      </c>
      <c r="O8" s="30">
        <v>1560</v>
      </c>
      <c r="P8" s="30">
        <v>1450</v>
      </c>
      <c r="Q8">
        <v>1138</v>
      </c>
      <c r="R8" s="30">
        <v>1356</v>
      </c>
      <c r="S8" s="30">
        <v>1333</v>
      </c>
      <c r="T8" s="30">
        <v>1631</v>
      </c>
      <c r="U8" s="30">
        <v>1604</v>
      </c>
      <c r="V8" s="30">
        <v>1556</v>
      </c>
    </row>
    <row r="9" spans="1:22" x14ac:dyDescent="0.2">
      <c r="A9">
        <v>5</v>
      </c>
      <c r="B9" s="29">
        <v>1</v>
      </c>
      <c r="C9" s="28">
        <v>1</v>
      </c>
      <c r="E9" s="30">
        <v>7</v>
      </c>
      <c r="F9" s="30">
        <v>0</v>
      </c>
      <c r="G9" s="30">
        <v>1311</v>
      </c>
      <c r="H9" s="30">
        <v>1241</v>
      </c>
      <c r="I9" s="30">
        <v>1112</v>
      </c>
      <c r="J9" s="30">
        <v>1540</v>
      </c>
      <c r="K9" s="30">
        <v>1408</v>
      </c>
      <c r="L9" s="30">
        <v>1142</v>
      </c>
      <c r="M9" s="30">
        <v>1168</v>
      </c>
      <c r="N9" s="30">
        <v>1366</v>
      </c>
      <c r="O9" s="30">
        <v>1309</v>
      </c>
      <c r="P9" s="30">
        <v>1385</v>
      </c>
      <c r="Q9" s="30">
        <v>1245</v>
      </c>
      <c r="R9" s="30">
        <v>1328</v>
      </c>
      <c r="S9">
        <v>1133</v>
      </c>
      <c r="T9" s="30">
        <v>1546</v>
      </c>
      <c r="U9" s="30">
        <v>1440</v>
      </c>
      <c r="V9" s="30">
        <v>1193</v>
      </c>
    </row>
    <row r="10" spans="1:22" x14ac:dyDescent="0.2">
      <c r="A10">
        <v>6</v>
      </c>
      <c r="B10" s="29">
        <v>11</v>
      </c>
      <c r="C10" s="28">
        <v>1</v>
      </c>
      <c r="E10" s="30">
        <v>8</v>
      </c>
      <c r="F10" s="30">
        <v>0</v>
      </c>
      <c r="G10" s="30">
        <v>1239</v>
      </c>
      <c r="H10">
        <v>1047</v>
      </c>
      <c r="I10" s="30">
        <v>1299</v>
      </c>
      <c r="J10" s="30">
        <v>1236</v>
      </c>
      <c r="K10" s="30">
        <v>1301</v>
      </c>
      <c r="L10" s="30">
        <v>1377</v>
      </c>
      <c r="M10" s="30">
        <v>1666</v>
      </c>
      <c r="N10" s="30">
        <v>1423</v>
      </c>
      <c r="O10" s="30">
        <v>1589</v>
      </c>
      <c r="P10" s="30">
        <v>1596</v>
      </c>
      <c r="Q10" s="30">
        <v>1331</v>
      </c>
      <c r="R10" s="30">
        <v>1542</v>
      </c>
      <c r="S10" s="30">
        <v>1329</v>
      </c>
      <c r="T10" s="30">
        <v>1370</v>
      </c>
      <c r="U10" s="30">
        <v>1559</v>
      </c>
      <c r="V10" s="30">
        <v>1554</v>
      </c>
    </row>
    <row r="11" spans="1:22" x14ac:dyDescent="0.2">
      <c r="A11">
        <v>7</v>
      </c>
      <c r="B11" s="29">
        <v>13</v>
      </c>
      <c r="C11" s="28">
        <v>1</v>
      </c>
      <c r="E11">
        <v>9</v>
      </c>
      <c r="F11">
        <v>0</v>
      </c>
      <c r="G11" s="30">
        <v>1264</v>
      </c>
      <c r="H11" s="30">
        <v>1580</v>
      </c>
      <c r="I11" s="30">
        <v>1326</v>
      </c>
      <c r="J11" s="30">
        <v>1120</v>
      </c>
      <c r="K11">
        <v>1324</v>
      </c>
      <c r="L11">
        <v>1420</v>
      </c>
      <c r="M11" s="30">
        <v>1239</v>
      </c>
      <c r="N11" s="30">
        <v>1626</v>
      </c>
      <c r="O11">
        <v>1211</v>
      </c>
      <c r="P11" s="30">
        <v>1461</v>
      </c>
      <c r="Q11" s="30">
        <v>1648</v>
      </c>
      <c r="R11" s="30">
        <v>1200</v>
      </c>
      <c r="S11" s="30">
        <v>1545</v>
      </c>
      <c r="T11" s="30">
        <v>1262</v>
      </c>
      <c r="U11" s="30">
        <v>1439</v>
      </c>
      <c r="V11">
        <v>1201</v>
      </c>
    </row>
    <row r="12" spans="1:22" x14ac:dyDescent="0.2">
      <c r="A12">
        <v>8</v>
      </c>
      <c r="B12" s="29">
        <v>2</v>
      </c>
      <c r="C12" s="28">
        <v>1</v>
      </c>
      <c r="E12" s="30">
        <v>10</v>
      </c>
      <c r="F12" s="30">
        <v>0</v>
      </c>
      <c r="G12" s="30">
        <v>1562</v>
      </c>
      <c r="H12" s="30">
        <v>1584</v>
      </c>
      <c r="I12" s="30">
        <v>1117</v>
      </c>
      <c r="J12" s="30">
        <v>1656</v>
      </c>
      <c r="K12" s="30">
        <v>1529</v>
      </c>
      <c r="L12" s="30">
        <v>1353</v>
      </c>
      <c r="M12" s="30">
        <v>1476</v>
      </c>
      <c r="N12" s="30">
        <v>1422</v>
      </c>
      <c r="O12" s="30">
        <v>1192</v>
      </c>
      <c r="P12" s="30">
        <v>1353</v>
      </c>
      <c r="Q12" s="30">
        <v>1637</v>
      </c>
      <c r="R12" s="30">
        <v>1218</v>
      </c>
      <c r="S12" s="30">
        <v>1125</v>
      </c>
      <c r="T12" s="30">
        <v>1098</v>
      </c>
      <c r="U12">
        <v>1053</v>
      </c>
      <c r="V12" s="30">
        <v>1135</v>
      </c>
    </row>
    <row r="13" spans="1:22" x14ac:dyDescent="0.2">
      <c r="A13">
        <v>9</v>
      </c>
      <c r="B13">
        <v>9</v>
      </c>
      <c r="C13" s="28">
        <v>0.11845730027548</v>
      </c>
      <c r="E13" s="30">
        <v>11</v>
      </c>
      <c r="F13" s="30">
        <v>0</v>
      </c>
      <c r="G13" s="30">
        <v>1378</v>
      </c>
      <c r="H13" s="30">
        <v>1478</v>
      </c>
      <c r="I13" s="30">
        <v>1076</v>
      </c>
      <c r="J13" s="30">
        <v>1131</v>
      </c>
      <c r="K13" s="30">
        <v>1472</v>
      </c>
      <c r="L13" s="30">
        <v>1050</v>
      </c>
      <c r="M13" s="30">
        <v>1490</v>
      </c>
      <c r="N13" s="30">
        <v>1301</v>
      </c>
      <c r="O13" s="30">
        <v>1045</v>
      </c>
      <c r="P13" s="30">
        <v>1131</v>
      </c>
      <c r="Q13" s="30">
        <v>1641</v>
      </c>
      <c r="R13">
        <v>1292</v>
      </c>
      <c r="S13" s="30">
        <v>1102</v>
      </c>
      <c r="T13" s="30">
        <v>1369</v>
      </c>
      <c r="U13" s="30">
        <v>1399</v>
      </c>
      <c r="V13" s="30">
        <v>1217</v>
      </c>
    </row>
    <row r="14" spans="1:22" x14ac:dyDescent="0.2">
      <c r="A14">
        <v>9</v>
      </c>
      <c r="B14">
        <v>12</v>
      </c>
      <c r="C14" s="28">
        <v>0.88154269972451904</v>
      </c>
      <c r="E14" s="30">
        <v>12</v>
      </c>
      <c r="F14" s="30">
        <v>0</v>
      </c>
      <c r="G14" s="30">
        <v>1205</v>
      </c>
      <c r="H14" s="30">
        <v>1188</v>
      </c>
      <c r="I14" s="30">
        <v>1323</v>
      </c>
      <c r="J14" s="30">
        <v>1640</v>
      </c>
      <c r="K14" s="30">
        <v>1372</v>
      </c>
      <c r="L14" s="30">
        <v>1115</v>
      </c>
      <c r="M14" s="30">
        <v>1576</v>
      </c>
      <c r="N14" s="30">
        <v>1504</v>
      </c>
      <c r="O14" s="30">
        <v>1426</v>
      </c>
      <c r="P14" s="30">
        <v>1123</v>
      </c>
      <c r="Q14" s="30">
        <v>1224</v>
      </c>
      <c r="R14" s="30">
        <v>1262</v>
      </c>
      <c r="S14" s="30">
        <v>1385</v>
      </c>
      <c r="T14">
        <v>1063</v>
      </c>
      <c r="U14" s="30">
        <v>1623</v>
      </c>
      <c r="V14" s="30">
        <v>1239</v>
      </c>
    </row>
    <row r="15" spans="1:22" x14ac:dyDescent="0.2">
      <c r="A15">
        <v>10</v>
      </c>
      <c r="B15" s="29">
        <v>15</v>
      </c>
      <c r="C15" s="28">
        <v>1</v>
      </c>
      <c r="E15" s="30">
        <v>13</v>
      </c>
      <c r="F15" s="30">
        <v>0</v>
      </c>
      <c r="G15" s="30">
        <v>1656</v>
      </c>
      <c r="H15" s="30">
        <v>1166</v>
      </c>
      <c r="I15">
        <v>1296</v>
      </c>
      <c r="J15" s="30">
        <v>1153</v>
      </c>
      <c r="K15" s="30">
        <v>1068</v>
      </c>
      <c r="L15" s="30">
        <v>1294</v>
      </c>
      <c r="M15" s="30">
        <v>1646</v>
      </c>
      <c r="N15" s="30">
        <v>1284</v>
      </c>
      <c r="O15" s="30">
        <v>1197</v>
      </c>
      <c r="P15" s="30">
        <v>1276</v>
      </c>
      <c r="Q15" s="30">
        <v>1215</v>
      </c>
      <c r="R15" s="30">
        <v>1057</v>
      </c>
      <c r="S15" s="30">
        <v>1439</v>
      </c>
      <c r="T15" s="30">
        <v>1212</v>
      </c>
      <c r="U15" s="30">
        <v>1302</v>
      </c>
      <c r="V15" s="30">
        <v>1303</v>
      </c>
    </row>
    <row r="16" spans="1:22" x14ac:dyDescent="0.2">
      <c r="A16">
        <v>11</v>
      </c>
      <c r="B16">
        <v>6</v>
      </c>
      <c r="C16" s="28">
        <v>0.11845730027548</v>
      </c>
      <c r="E16" s="30">
        <v>14</v>
      </c>
      <c r="F16" s="30">
        <v>0</v>
      </c>
      <c r="G16" s="30">
        <v>1242</v>
      </c>
      <c r="H16" s="30">
        <v>1211</v>
      </c>
      <c r="I16" s="30">
        <v>1293</v>
      </c>
      <c r="J16" s="30">
        <v>1607</v>
      </c>
      <c r="K16" s="30">
        <v>1157</v>
      </c>
      <c r="L16" s="30">
        <v>1412</v>
      </c>
      <c r="M16" s="30">
        <v>1210</v>
      </c>
      <c r="N16" s="30">
        <v>1197</v>
      </c>
      <c r="O16" s="30">
        <v>1180</v>
      </c>
      <c r="P16">
        <v>1128</v>
      </c>
      <c r="Q16" s="30">
        <v>1327</v>
      </c>
      <c r="R16" s="30">
        <v>1230</v>
      </c>
      <c r="S16" s="30">
        <v>1172</v>
      </c>
      <c r="T16" s="30">
        <v>1156</v>
      </c>
      <c r="U16" s="30">
        <v>1410</v>
      </c>
      <c r="V16" s="30">
        <v>1561</v>
      </c>
    </row>
    <row r="17" spans="1:22" x14ac:dyDescent="0.2">
      <c r="A17">
        <v>11</v>
      </c>
      <c r="B17">
        <v>9</v>
      </c>
      <c r="C17" s="28">
        <v>0.88154269972451904</v>
      </c>
      <c r="E17" s="30">
        <v>15</v>
      </c>
      <c r="F17" s="30">
        <v>0</v>
      </c>
      <c r="G17" s="30">
        <v>1304</v>
      </c>
      <c r="H17" s="30">
        <v>1370</v>
      </c>
      <c r="I17" s="30">
        <v>1311</v>
      </c>
      <c r="J17">
        <v>1161</v>
      </c>
      <c r="K17" s="30">
        <v>1196</v>
      </c>
      <c r="L17" s="30">
        <v>1394</v>
      </c>
      <c r="M17" s="30">
        <v>1391</v>
      </c>
      <c r="N17" s="30">
        <v>1571</v>
      </c>
      <c r="O17" s="30">
        <v>1381</v>
      </c>
      <c r="P17" s="30">
        <v>1411</v>
      </c>
      <c r="Q17" s="30">
        <v>1325</v>
      </c>
      <c r="R17" s="30">
        <v>1600</v>
      </c>
      <c r="S17" s="30">
        <v>1368</v>
      </c>
      <c r="T17" s="30">
        <v>1227</v>
      </c>
      <c r="U17" s="30">
        <v>1253</v>
      </c>
      <c r="V17" s="30">
        <v>1402</v>
      </c>
    </row>
    <row r="18" spans="1:22" x14ac:dyDescent="0.2">
      <c r="A18">
        <v>12</v>
      </c>
      <c r="B18" s="29">
        <v>14</v>
      </c>
      <c r="C18" s="28">
        <v>1</v>
      </c>
      <c r="E18" s="30">
        <v>16</v>
      </c>
      <c r="F18" s="30">
        <v>0</v>
      </c>
      <c r="G18" s="30">
        <v>1266</v>
      </c>
      <c r="H18" s="30">
        <v>1175</v>
      </c>
      <c r="I18" s="30">
        <v>1229</v>
      </c>
      <c r="J18" s="30">
        <v>1372</v>
      </c>
      <c r="K18" s="30">
        <v>1347</v>
      </c>
      <c r="L18" s="30">
        <v>1264</v>
      </c>
      <c r="M18">
        <v>1261</v>
      </c>
      <c r="N18" s="30">
        <v>1620</v>
      </c>
      <c r="O18" s="30">
        <v>1220</v>
      </c>
      <c r="P18" s="30">
        <v>1431</v>
      </c>
      <c r="Q18" s="30">
        <v>1577</v>
      </c>
      <c r="R18" s="30">
        <v>1551</v>
      </c>
      <c r="S18" s="30">
        <v>1358</v>
      </c>
      <c r="T18" s="30">
        <v>1396</v>
      </c>
      <c r="U18" s="30">
        <v>1362</v>
      </c>
      <c r="V18" s="30">
        <v>1309</v>
      </c>
    </row>
    <row r="19" spans="1:22" x14ac:dyDescent="0.2">
      <c r="A19">
        <v>13</v>
      </c>
      <c r="B19" s="29">
        <v>3</v>
      </c>
      <c r="C19" s="28">
        <v>1</v>
      </c>
    </row>
    <row r="20" spans="1:22" x14ac:dyDescent="0.2">
      <c r="A20">
        <v>14</v>
      </c>
      <c r="B20" s="29">
        <v>10</v>
      </c>
      <c r="C20" s="28">
        <v>1</v>
      </c>
      <c r="F20" t="s">
        <v>30</v>
      </c>
      <c r="G20">
        <f>MIN(G3:V18)</f>
        <v>1043</v>
      </c>
    </row>
    <row r="21" spans="1:22" x14ac:dyDescent="0.2">
      <c r="A21">
        <v>15</v>
      </c>
      <c r="B21" s="29">
        <v>4</v>
      </c>
      <c r="C21" s="28">
        <v>1</v>
      </c>
    </row>
    <row r="22" spans="1:22" x14ac:dyDescent="0.2">
      <c r="A22">
        <v>16</v>
      </c>
      <c r="B22" s="29">
        <v>7</v>
      </c>
      <c r="C22" s="28">
        <v>1</v>
      </c>
    </row>
    <row r="23" spans="1:22" x14ac:dyDescent="0.2">
      <c r="C23" s="28"/>
    </row>
    <row r="24" spans="1:22" x14ac:dyDescent="0.2">
      <c r="C24" s="28"/>
    </row>
    <row r="25" spans="1:22" x14ac:dyDescent="0.2">
      <c r="C25" s="28"/>
    </row>
    <row r="26" spans="1:22" x14ac:dyDescent="0.2">
      <c r="C26" s="28"/>
    </row>
    <row r="27" spans="1:22" x14ac:dyDescent="0.2">
      <c r="C27" s="28"/>
    </row>
    <row r="28" spans="1:22" x14ac:dyDescent="0.2">
      <c r="C28" s="28"/>
    </row>
    <row r="29" spans="1:22" x14ac:dyDescent="0.2">
      <c r="C29" s="28"/>
    </row>
    <row r="30" spans="1:22" x14ac:dyDescent="0.2">
      <c r="C30" s="28"/>
    </row>
    <row r="31" spans="1:22" x14ac:dyDescent="0.2">
      <c r="C31" s="28"/>
    </row>
    <row r="32" spans="1:22" x14ac:dyDescent="0.2">
      <c r="C32" s="28"/>
    </row>
    <row r="33" spans="3:3" x14ac:dyDescent="0.2">
      <c r="C33" s="28"/>
    </row>
    <row r="34" spans="3:3" x14ac:dyDescent="0.2">
      <c r="C34" s="28"/>
    </row>
    <row r="35" spans="3:3" x14ac:dyDescent="0.2">
      <c r="C35" s="28"/>
    </row>
    <row r="36" spans="3:3" x14ac:dyDescent="0.2">
      <c r="C36" s="28"/>
    </row>
    <row r="37" spans="3:3" x14ac:dyDescent="0.2">
      <c r="C37" s="28"/>
    </row>
    <row r="38" spans="3:3" x14ac:dyDescent="0.2">
      <c r="C38" s="28"/>
    </row>
    <row r="39" spans="3:3" x14ac:dyDescent="0.2">
      <c r="C39" s="28"/>
    </row>
    <row r="40" spans="3:3" x14ac:dyDescent="0.2">
      <c r="C40" s="28"/>
    </row>
    <row r="41" spans="3:3" x14ac:dyDescent="0.2">
      <c r="C41" s="28"/>
    </row>
    <row r="42" spans="3:3" x14ac:dyDescent="0.2">
      <c r="C42" s="28"/>
    </row>
    <row r="43" spans="3:3" x14ac:dyDescent="0.2">
      <c r="C43" s="28"/>
    </row>
    <row r="44" spans="3:3" x14ac:dyDescent="0.2">
      <c r="C44" s="28"/>
    </row>
    <row r="45" spans="3:3" x14ac:dyDescent="0.2">
      <c r="C45" s="28"/>
    </row>
    <row r="46" spans="3:3" x14ac:dyDescent="0.2">
      <c r="C46" s="28"/>
    </row>
    <row r="47" spans="3:3" x14ac:dyDescent="0.2">
      <c r="C47" s="28"/>
    </row>
    <row r="48" spans="3:3" x14ac:dyDescent="0.2">
      <c r="C48" s="28"/>
    </row>
    <row r="49" spans="3:3" x14ac:dyDescent="0.2">
      <c r="C49" s="28"/>
    </row>
    <row r="50" spans="3:3" x14ac:dyDescent="0.2">
      <c r="C50" s="28"/>
    </row>
    <row r="51" spans="3:3" x14ac:dyDescent="0.2">
      <c r="C51" s="28"/>
    </row>
  </sheetData>
  <autoFilter ref="A1:C51" xr:uid="{E2F40EA9-1EC3-0541-AAAB-A8752A20DC08}">
    <sortState xmlns:xlrd2="http://schemas.microsoft.com/office/spreadsheetml/2017/richdata2" ref="A2:C51">
      <sortCondition ref="A1:A51"/>
    </sortState>
  </autoFilter>
  <conditionalFormatting sqref="G3:V18">
    <cfRule type="cellIs" dxfId="0" priority="1" operator="equal">
      <formula>1043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F2CA6-0EA3-9043-BA16-3F926E06AD85}">
  <dimension ref="A1:J103"/>
  <sheetViews>
    <sheetView zoomScale="135" workbookViewId="0">
      <selection activeCell="E103" sqref="E103"/>
    </sheetView>
  </sheetViews>
  <sheetFormatPr baseColWidth="10" defaultRowHeight="16" x14ac:dyDescent="0.2"/>
  <cols>
    <col min="2" max="3" width="11.6640625" bestFit="1" customWidth="1"/>
    <col min="4" max="5" width="11" bestFit="1" customWidth="1"/>
    <col min="6" max="7" width="11.6640625" bestFit="1" customWidth="1"/>
    <col min="8" max="8" width="11.6640625" customWidth="1"/>
    <col min="9" max="10" width="11" bestFit="1" customWidth="1"/>
    <col min="11" max="11" width="7.1640625" bestFit="1" customWidth="1"/>
    <col min="12" max="12" width="12.1640625" bestFit="1" customWidth="1"/>
  </cols>
  <sheetData>
    <row r="1" spans="1:10" ht="17" thickBot="1" x14ac:dyDescent="0.25">
      <c r="A1" s="14"/>
      <c r="B1" s="39" t="s">
        <v>16</v>
      </c>
      <c r="C1" s="40"/>
      <c r="D1" s="40"/>
      <c r="E1" s="41"/>
      <c r="F1" s="39" t="s">
        <v>22</v>
      </c>
      <c r="G1" s="40"/>
      <c r="H1" s="40"/>
      <c r="I1" s="40"/>
      <c r="J1" s="41"/>
    </row>
    <row r="2" spans="1:10" ht="17" thickBot="1" x14ac:dyDescent="0.25">
      <c r="A2" s="19" t="s">
        <v>19</v>
      </c>
      <c r="B2" s="22" t="s">
        <v>20</v>
      </c>
      <c r="C2" s="20" t="s">
        <v>21</v>
      </c>
      <c r="D2" s="20" t="s">
        <v>2</v>
      </c>
      <c r="E2" s="21" t="s">
        <v>3</v>
      </c>
      <c r="F2" s="22" t="s">
        <v>20</v>
      </c>
      <c r="G2" s="20" t="s">
        <v>21</v>
      </c>
      <c r="H2" s="20" t="s">
        <v>2</v>
      </c>
      <c r="I2" s="20" t="s">
        <v>4</v>
      </c>
      <c r="J2" s="21" t="s">
        <v>18</v>
      </c>
    </row>
    <row r="3" spans="1:10" x14ac:dyDescent="0.2">
      <c r="A3" s="6">
        <v>1</v>
      </c>
      <c r="B3" s="10">
        <v>298</v>
      </c>
      <c r="C3" s="8">
        <v>298</v>
      </c>
      <c r="D3" s="11">
        <v>6.9999999999999999E-4</v>
      </c>
      <c r="E3" s="23">
        <v>2.2225000000000001</v>
      </c>
      <c r="F3" s="10">
        <v>298</v>
      </c>
      <c r="G3" s="8">
        <v>298</v>
      </c>
      <c r="H3" s="8">
        <v>1.8E-3</v>
      </c>
      <c r="I3" s="11">
        <v>6.5438999999999998</v>
      </c>
      <c r="J3" s="23">
        <v>597</v>
      </c>
    </row>
    <row r="4" spans="1:10" x14ac:dyDescent="0.2">
      <c r="A4" s="6">
        <v>2</v>
      </c>
      <c r="B4" s="10">
        <v>267</v>
      </c>
      <c r="C4" s="8">
        <v>267</v>
      </c>
      <c r="D4" s="11">
        <v>0</v>
      </c>
      <c r="E4" s="23">
        <v>0.75060000000000004</v>
      </c>
      <c r="F4" s="10">
        <v>267</v>
      </c>
      <c r="G4" s="8">
        <v>267</v>
      </c>
      <c r="H4" s="8">
        <v>0</v>
      </c>
      <c r="I4" s="11">
        <v>1.1116999999999999</v>
      </c>
      <c r="J4" s="23">
        <v>10</v>
      </c>
    </row>
    <row r="5" spans="1:10" x14ac:dyDescent="0.2">
      <c r="A5" s="6">
        <v>3</v>
      </c>
      <c r="B5" s="10">
        <v>280</v>
      </c>
      <c r="C5" s="8">
        <v>280</v>
      </c>
      <c r="D5" s="11">
        <v>0</v>
      </c>
      <c r="E5" s="23">
        <v>1.825</v>
      </c>
      <c r="F5" s="10">
        <v>280</v>
      </c>
      <c r="G5" s="8">
        <v>280</v>
      </c>
      <c r="H5" s="8">
        <v>0</v>
      </c>
      <c r="I5" s="11">
        <v>1.9830000000000001</v>
      </c>
      <c r="J5" s="23">
        <v>98</v>
      </c>
    </row>
    <row r="6" spans="1:10" x14ac:dyDescent="0.2">
      <c r="A6" s="6">
        <v>4</v>
      </c>
      <c r="B6" s="10">
        <v>283</v>
      </c>
      <c r="C6" s="8">
        <v>283</v>
      </c>
      <c r="D6" s="11">
        <v>5.1000000000000004E-3</v>
      </c>
      <c r="E6" s="23">
        <v>1.6879</v>
      </c>
      <c r="F6" s="10">
        <v>283</v>
      </c>
      <c r="G6" s="8">
        <v>283</v>
      </c>
      <c r="H6" s="8">
        <v>8.9999999999999993E-3</v>
      </c>
      <c r="I6" s="11">
        <v>2.6414</v>
      </c>
      <c r="J6" s="23">
        <v>274</v>
      </c>
    </row>
    <row r="7" spans="1:10" x14ac:dyDescent="0.2">
      <c r="A7" s="6">
        <v>5</v>
      </c>
      <c r="B7" s="10">
        <v>275</v>
      </c>
      <c r="C7" s="8">
        <v>275</v>
      </c>
      <c r="D7" s="11">
        <v>0</v>
      </c>
      <c r="E7" s="23">
        <v>1.8596999999999999</v>
      </c>
      <c r="F7" s="10">
        <v>275</v>
      </c>
      <c r="G7" s="8">
        <v>275</v>
      </c>
      <c r="H7" s="8">
        <v>0</v>
      </c>
      <c r="I7" s="11">
        <v>2.7982999999999998</v>
      </c>
      <c r="J7" s="23">
        <v>112</v>
      </c>
    </row>
    <row r="8" spans="1:10" x14ac:dyDescent="0.2">
      <c r="A8" s="6">
        <v>6</v>
      </c>
      <c r="B8" s="10">
        <v>298</v>
      </c>
      <c r="C8" s="8">
        <v>298</v>
      </c>
      <c r="D8" s="11">
        <v>0</v>
      </c>
      <c r="E8" s="23">
        <v>1.0136000000000001</v>
      </c>
      <c r="F8" s="10">
        <v>298</v>
      </c>
      <c r="G8" s="8">
        <v>298</v>
      </c>
      <c r="H8" s="8">
        <v>0</v>
      </c>
      <c r="I8" s="11">
        <v>1.331</v>
      </c>
      <c r="J8" s="23">
        <v>111</v>
      </c>
    </row>
    <row r="9" spans="1:10" x14ac:dyDescent="0.2">
      <c r="A9" s="6">
        <v>7</v>
      </c>
      <c r="B9" s="10">
        <v>281</v>
      </c>
      <c r="C9" s="8">
        <v>281</v>
      </c>
      <c r="D9" s="11">
        <v>0</v>
      </c>
      <c r="E9" s="23">
        <v>6.3795999999999999</v>
      </c>
      <c r="F9" s="10">
        <v>281</v>
      </c>
      <c r="G9" s="8">
        <v>281</v>
      </c>
      <c r="H9" s="8">
        <v>0</v>
      </c>
      <c r="I9" s="11">
        <v>4.2215999999999996</v>
      </c>
      <c r="J9" s="23">
        <v>232</v>
      </c>
    </row>
    <row r="10" spans="1:10" x14ac:dyDescent="0.2">
      <c r="A10" s="6">
        <v>8</v>
      </c>
      <c r="B10" s="10">
        <v>250</v>
      </c>
      <c r="C10" s="8">
        <v>250</v>
      </c>
      <c r="D10" s="11">
        <v>0</v>
      </c>
      <c r="E10" s="23">
        <v>0.87570000000000003</v>
      </c>
      <c r="F10" s="10">
        <v>250</v>
      </c>
      <c r="G10" s="8">
        <v>250</v>
      </c>
      <c r="H10" s="8">
        <v>0</v>
      </c>
      <c r="I10" s="11">
        <v>0.93069999999999997</v>
      </c>
      <c r="J10" s="23">
        <v>38</v>
      </c>
    </row>
    <row r="11" spans="1:10" x14ac:dyDescent="0.2">
      <c r="A11" s="6">
        <v>9</v>
      </c>
      <c r="B11" s="10">
        <v>277</v>
      </c>
      <c r="C11" s="8">
        <v>277</v>
      </c>
      <c r="D11" s="11">
        <v>0</v>
      </c>
      <c r="E11" s="23">
        <v>0.28299999999999997</v>
      </c>
      <c r="F11" s="10">
        <v>277</v>
      </c>
      <c r="G11" s="8">
        <v>277</v>
      </c>
      <c r="H11" s="8">
        <v>0</v>
      </c>
      <c r="I11" s="11">
        <v>0.25080000000000002</v>
      </c>
      <c r="J11" s="23">
        <v>5</v>
      </c>
    </row>
    <row r="12" spans="1:10" x14ac:dyDescent="0.2">
      <c r="A12" s="6">
        <v>10</v>
      </c>
      <c r="B12" s="10">
        <v>308</v>
      </c>
      <c r="C12" s="8">
        <v>308</v>
      </c>
      <c r="D12" s="11">
        <v>0</v>
      </c>
      <c r="E12" s="23">
        <v>1.1761999999999999</v>
      </c>
      <c r="F12" s="10">
        <v>308</v>
      </c>
      <c r="G12" s="8">
        <v>308</v>
      </c>
      <c r="H12" s="8">
        <v>0</v>
      </c>
      <c r="I12" s="11">
        <v>1.5376000000000001</v>
      </c>
      <c r="J12" s="23">
        <v>33</v>
      </c>
    </row>
    <row r="13" spans="1:10" x14ac:dyDescent="0.2">
      <c r="A13" s="6">
        <v>11</v>
      </c>
      <c r="B13" s="10">
        <v>297</v>
      </c>
      <c r="C13" s="8">
        <v>297</v>
      </c>
      <c r="D13" s="11">
        <v>0</v>
      </c>
      <c r="E13" s="23">
        <v>1.4861</v>
      </c>
      <c r="F13" s="10">
        <v>297</v>
      </c>
      <c r="G13" s="8">
        <v>297</v>
      </c>
      <c r="H13" s="8">
        <v>0</v>
      </c>
      <c r="I13" s="11">
        <v>2.8325</v>
      </c>
      <c r="J13" s="23">
        <v>178</v>
      </c>
    </row>
    <row r="14" spans="1:10" x14ac:dyDescent="0.2">
      <c r="A14" s="6">
        <v>12</v>
      </c>
      <c r="B14" s="10">
        <v>280</v>
      </c>
      <c r="C14" s="8">
        <v>280</v>
      </c>
      <c r="D14" s="11">
        <v>0</v>
      </c>
      <c r="E14" s="23">
        <v>4.1167999999999996</v>
      </c>
      <c r="F14" s="10">
        <v>280</v>
      </c>
      <c r="G14" s="8">
        <v>280</v>
      </c>
      <c r="H14" s="8">
        <v>0</v>
      </c>
      <c r="I14" s="11">
        <v>1.5755999999999999</v>
      </c>
      <c r="J14" s="23">
        <v>45</v>
      </c>
    </row>
    <row r="15" spans="1:10" x14ac:dyDescent="0.2">
      <c r="A15" s="6">
        <v>13</v>
      </c>
      <c r="B15" s="10">
        <v>263</v>
      </c>
      <c r="C15" s="8">
        <v>263</v>
      </c>
      <c r="D15" s="11">
        <v>0</v>
      </c>
      <c r="E15" s="23">
        <v>2.1890999999999998</v>
      </c>
      <c r="F15" s="10">
        <v>263</v>
      </c>
      <c r="G15" s="8">
        <v>263</v>
      </c>
      <c r="H15" s="8">
        <v>0</v>
      </c>
      <c r="I15" s="11">
        <v>4.9093</v>
      </c>
      <c r="J15" s="23">
        <v>154</v>
      </c>
    </row>
    <row r="16" spans="1:10" x14ac:dyDescent="0.2">
      <c r="A16" s="6">
        <v>14</v>
      </c>
      <c r="B16" s="10">
        <v>266</v>
      </c>
      <c r="C16" s="8">
        <v>266</v>
      </c>
      <c r="D16" s="11">
        <v>0</v>
      </c>
      <c r="E16" s="23">
        <v>0.81669999999999998</v>
      </c>
      <c r="F16" s="10">
        <v>266</v>
      </c>
      <c r="G16" s="8">
        <v>266</v>
      </c>
      <c r="H16" s="8">
        <v>0</v>
      </c>
      <c r="I16" s="11">
        <v>0.80089999999999995</v>
      </c>
      <c r="J16" s="23">
        <v>25</v>
      </c>
    </row>
    <row r="17" spans="1:10" x14ac:dyDescent="0.2">
      <c r="A17" s="6">
        <v>15</v>
      </c>
      <c r="B17" s="10">
        <v>269</v>
      </c>
      <c r="C17" s="8">
        <v>269</v>
      </c>
      <c r="D17" s="11">
        <v>0</v>
      </c>
      <c r="E17" s="23">
        <v>0.70820000000000005</v>
      </c>
      <c r="F17" s="10">
        <v>269</v>
      </c>
      <c r="G17" s="8">
        <v>269</v>
      </c>
      <c r="H17" s="8">
        <v>0</v>
      </c>
      <c r="I17" s="11">
        <v>0.77729999999999999</v>
      </c>
      <c r="J17" s="23">
        <v>28</v>
      </c>
    </row>
    <row r="18" spans="1:10" x14ac:dyDescent="0.2">
      <c r="A18" s="6">
        <v>16</v>
      </c>
      <c r="B18" s="10">
        <v>291</v>
      </c>
      <c r="C18" s="8">
        <v>291</v>
      </c>
      <c r="D18" s="11">
        <v>0</v>
      </c>
      <c r="E18" s="23">
        <v>2.2052999999999998</v>
      </c>
      <c r="F18" s="10">
        <v>291</v>
      </c>
      <c r="G18" s="8">
        <v>291</v>
      </c>
      <c r="H18" s="8">
        <v>0</v>
      </c>
      <c r="I18" s="11">
        <v>1.8905000000000001</v>
      </c>
      <c r="J18" s="23">
        <v>60</v>
      </c>
    </row>
    <row r="19" spans="1:10" x14ac:dyDescent="0.2">
      <c r="A19" s="6">
        <v>17</v>
      </c>
      <c r="B19" s="10">
        <v>260</v>
      </c>
      <c r="C19" s="8">
        <v>260</v>
      </c>
      <c r="D19" s="11">
        <v>0</v>
      </c>
      <c r="E19" s="23">
        <v>1.1536999999999999</v>
      </c>
      <c r="F19" s="10">
        <v>260</v>
      </c>
      <c r="G19" s="8">
        <v>260</v>
      </c>
      <c r="H19" s="8">
        <v>0</v>
      </c>
      <c r="I19" s="11">
        <v>0.92359999999999998</v>
      </c>
      <c r="J19" s="23">
        <v>58</v>
      </c>
    </row>
    <row r="20" spans="1:10" x14ac:dyDescent="0.2">
      <c r="A20" s="6">
        <v>18</v>
      </c>
      <c r="B20" s="10">
        <v>252</v>
      </c>
      <c r="C20" s="8">
        <v>252</v>
      </c>
      <c r="D20" s="11">
        <v>0</v>
      </c>
      <c r="E20" s="23">
        <v>0.52310000000000001</v>
      </c>
      <c r="F20" s="10">
        <v>252</v>
      </c>
      <c r="G20" s="8">
        <v>252</v>
      </c>
      <c r="H20" s="8">
        <v>0</v>
      </c>
      <c r="I20" s="11">
        <v>0.63749999999999996</v>
      </c>
      <c r="J20" s="23">
        <v>13</v>
      </c>
    </row>
    <row r="21" spans="1:10" x14ac:dyDescent="0.2">
      <c r="A21" s="6">
        <v>19</v>
      </c>
      <c r="B21" s="10">
        <v>239</v>
      </c>
      <c r="C21" s="8">
        <v>239</v>
      </c>
      <c r="D21" s="11">
        <v>0</v>
      </c>
      <c r="E21" s="23">
        <v>0.5837</v>
      </c>
      <c r="F21" s="10">
        <v>239</v>
      </c>
      <c r="G21" s="8">
        <v>239</v>
      </c>
      <c r="H21" s="8">
        <v>0</v>
      </c>
      <c r="I21" s="11">
        <v>0.93810000000000004</v>
      </c>
      <c r="J21" s="23">
        <v>16</v>
      </c>
    </row>
    <row r="22" spans="1:10" x14ac:dyDescent="0.2">
      <c r="A22" s="6">
        <v>20</v>
      </c>
      <c r="B22" s="10">
        <v>281</v>
      </c>
      <c r="C22" s="8">
        <v>281</v>
      </c>
      <c r="D22" s="11">
        <v>0</v>
      </c>
      <c r="E22" s="23">
        <v>1.9745999999999999</v>
      </c>
      <c r="F22" s="10">
        <v>281</v>
      </c>
      <c r="G22" s="8">
        <v>281</v>
      </c>
      <c r="H22" s="8">
        <v>0</v>
      </c>
      <c r="I22" s="11">
        <v>2.3862999999999999</v>
      </c>
      <c r="J22" s="23">
        <v>94</v>
      </c>
    </row>
    <row r="23" spans="1:10" x14ac:dyDescent="0.2">
      <c r="A23" s="6">
        <v>21</v>
      </c>
      <c r="B23" s="10">
        <v>284</v>
      </c>
      <c r="C23" s="8">
        <v>284</v>
      </c>
      <c r="D23" s="11">
        <v>0</v>
      </c>
      <c r="E23" s="23">
        <v>0.50480000000000003</v>
      </c>
      <c r="F23" s="10">
        <v>284</v>
      </c>
      <c r="G23" s="8">
        <v>284</v>
      </c>
      <c r="H23" s="8">
        <v>0</v>
      </c>
      <c r="I23" s="11">
        <v>0.56269999999999998</v>
      </c>
      <c r="J23" s="23">
        <v>7</v>
      </c>
    </row>
    <row r="24" spans="1:10" x14ac:dyDescent="0.2">
      <c r="A24" s="6">
        <v>22</v>
      </c>
      <c r="B24" s="10">
        <v>236</v>
      </c>
      <c r="C24" s="8">
        <v>236</v>
      </c>
      <c r="D24" s="11">
        <v>0</v>
      </c>
      <c r="E24" s="23">
        <v>0.85550000000000004</v>
      </c>
      <c r="F24" s="10">
        <v>236</v>
      </c>
      <c r="G24" s="8">
        <v>236</v>
      </c>
      <c r="H24" s="8">
        <v>0</v>
      </c>
      <c r="I24" s="11">
        <v>0.80159999999999998</v>
      </c>
      <c r="J24" s="23">
        <v>34</v>
      </c>
    </row>
    <row r="25" spans="1:10" x14ac:dyDescent="0.2">
      <c r="A25" s="6">
        <v>23</v>
      </c>
      <c r="B25" s="10">
        <v>274</v>
      </c>
      <c r="C25" s="8">
        <v>274</v>
      </c>
      <c r="D25" s="11">
        <v>0</v>
      </c>
      <c r="E25" s="23">
        <v>1.2421</v>
      </c>
      <c r="F25" s="10">
        <v>274</v>
      </c>
      <c r="G25" s="8">
        <v>274</v>
      </c>
      <c r="H25" s="8">
        <v>0</v>
      </c>
      <c r="I25" s="11">
        <v>1.2130000000000001</v>
      </c>
      <c r="J25" s="23">
        <v>91</v>
      </c>
    </row>
    <row r="26" spans="1:10" x14ac:dyDescent="0.2">
      <c r="A26" s="6">
        <v>24</v>
      </c>
      <c r="B26" s="10">
        <v>290</v>
      </c>
      <c r="C26" s="8">
        <v>290</v>
      </c>
      <c r="D26" s="11">
        <v>6.8999999999999999E-3</v>
      </c>
      <c r="E26" s="23">
        <v>2.0407999999999999</v>
      </c>
      <c r="F26" s="10">
        <v>290</v>
      </c>
      <c r="G26" s="8">
        <v>290</v>
      </c>
      <c r="H26" s="8">
        <v>0</v>
      </c>
      <c r="I26" s="11">
        <v>6.0606</v>
      </c>
      <c r="J26" s="23">
        <v>348</v>
      </c>
    </row>
    <row r="27" spans="1:10" x14ac:dyDescent="0.2">
      <c r="A27" s="6">
        <v>25</v>
      </c>
      <c r="B27" s="10">
        <v>238</v>
      </c>
      <c r="C27" s="8">
        <v>238</v>
      </c>
      <c r="D27" s="11">
        <v>0</v>
      </c>
      <c r="E27" s="23">
        <v>0.4672</v>
      </c>
      <c r="F27" s="10">
        <v>238</v>
      </c>
      <c r="G27" s="8">
        <v>238</v>
      </c>
      <c r="H27" s="8">
        <v>0</v>
      </c>
      <c r="I27" s="11">
        <v>0.47260000000000002</v>
      </c>
      <c r="J27" s="23">
        <v>10</v>
      </c>
    </row>
    <row r="28" spans="1:10" x14ac:dyDescent="0.2">
      <c r="A28" s="6">
        <v>26</v>
      </c>
      <c r="B28" s="10">
        <v>289</v>
      </c>
      <c r="C28" s="8">
        <v>289</v>
      </c>
      <c r="D28" s="11">
        <v>0</v>
      </c>
      <c r="E28" s="23">
        <v>0.89190000000000003</v>
      </c>
      <c r="F28" s="10">
        <v>289</v>
      </c>
      <c r="G28" s="8">
        <v>289</v>
      </c>
      <c r="H28" s="8">
        <v>0</v>
      </c>
      <c r="I28" s="11">
        <v>1.3440000000000001</v>
      </c>
      <c r="J28" s="23">
        <v>70</v>
      </c>
    </row>
    <row r="29" spans="1:10" x14ac:dyDescent="0.2">
      <c r="A29" s="6">
        <v>27</v>
      </c>
      <c r="B29" s="10">
        <v>296</v>
      </c>
      <c r="C29" s="8">
        <v>296</v>
      </c>
      <c r="D29" s="11">
        <v>0</v>
      </c>
      <c r="E29" s="23">
        <v>1.5079</v>
      </c>
      <c r="F29" s="10">
        <v>296</v>
      </c>
      <c r="G29" s="8">
        <v>296</v>
      </c>
      <c r="H29" s="8">
        <v>0</v>
      </c>
      <c r="I29" s="11">
        <v>2.2403</v>
      </c>
      <c r="J29" s="23">
        <v>150</v>
      </c>
    </row>
    <row r="30" spans="1:10" x14ac:dyDescent="0.2">
      <c r="A30" s="6">
        <v>28</v>
      </c>
      <c r="B30" s="10">
        <v>280</v>
      </c>
      <c r="C30" s="8">
        <v>280</v>
      </c>
      <c r="D30" s="11">
        <v>0</v>
      </c>
      <c r="E30" s="23">
        <v>2.7864</v>
      </c>
      <c r="F30" s="10">
        <v>280</v>
      </c>
      <c r="G30" s="8">
        <v>280</v>
      </c>
      <c r="H30" s="8">
        <v>0</v>
      </c>
      <c r="I30" s="11">
        <v>2.6208</v>
      </c>
      <c r="J30" s="23">
        <v>182</v>
      </c>
    </row>
    <row r="31" spans="1:10" x14ac:dyDescent="0.2">
      <c r="A31" s="6">
        <v>29</v>
      </c>
      <c r="B31" s="10">
        <v>294</v>
      </c>
      <c r="C31" s="8">
        <v>294</v>
      </c>
      <c r="D31" s="11">
        <v>0</v>
      </c>
      <c r="E31" s="23">
        <v>3.1259000000000001</v>
      </c>
      <c r="F31" s="10">
        <v>294</v>
      </c>
      <c r="G31" s="8">
        <v>294</v>
      </c>
      <c r="H31" s="8">
        <v>3.0000000000000001E-3</v>
      </c>
      <c r="I31" s="11">
        <v>3.9561999999999999</v>
      </c>
      <c r="J31" s="23">
        <v>430</v>
      </c>
    </row>
    <row r="32" spans="1:10" x14ac:dyDescent="0.2">
      <c r="A32" s="6">
        <v>30</v>
      </c>
      <c r="B32" s="10">
        <v>296</v>
      </c>
      <c r="C32" s="8">
        <v>296</v>
      </c>
      <c r="D32" s="11">
        <v>0</v>
      </c>
      <c r="E32" s="23">
        <v>1.3062</v>
      </c>
      <c r="F32" s="10">
        <v>296</v>
      </c>
      <c r="G32" s="8">
        <v>296</v>
      </c>
      <c r="H32" s="8">
        <v>0</v>
      </c>
      <c r="I32" s="11">
        <v>1.7367999999999999</v>
      </c>
      <c r="J32" s="23">
        <v>72</v>
      </c>
    </row>
    <row r="33" spans="1:10" x14ac:dyDescent="0.2">
      <c r="A33" s="6">
        <v>31</v>
      </c>
      <c r="B33" s="10">
        <v>258</v>
      </c>
      <c r="C33" s="8">
        <v>258</v>
      </c>
      <c r="D33" s="11">
        <v>0</v>
      </c>
      <c r="E33" s="23">
        <v>1.4176</v>
      </c>
      <c r="F33" s="10">
        <v>258</v>
      </c>
      <c r="G33" s="8">
        <v>258</v>
      </c>
      <c r="H33" s="8">
        <v>0</v>
      </c>
      <c r="I33" s="11">
        <v>1.9538</v>
      </c>
      <c r="J33" s="23">
        <v>72</v>
      </c>
    </row>
    <row r="34" spans="1:10" x14ac:dyDescent="0.2">
      <c r="A34" s="6">
        <v>32</v>
      </c>
      <c r="B34" s="10">
        <v>318</v>
      </c>
      <c r="C34" s="8">
        <v>318</v>
      </c>
      <c r="D34" s="11">
        <v>2.9999999999999997E-4</v>
      </c>
      <c r="E34" s="23">
        <v>1.4863</v>
      </c>
      <c r="F34" s="10">
        <v>318</v>
      </c>
      <c r="G34" s="8">
        <v>318</v>
      </c>
      <c r="H34" s="8">
        <v>0</v>
      </c>
      <c r="I34" s="11">
        <v>1.9280999999999999</v>
      </c>
      <c r="J34" s="23">
        <v>147</v>
      </c>
    </row>
    <row r="35" spans="1:10" x14ac:dyDescent="0.2">
      <c r="A35" s="6">
        <v>33</v>
      </c>
      <c r="B35" s="10">
        <v>304</v>
      </c>
      <c r="C35" s="8">
        <v>304</v>
      </c>
      <c r="D35" s="11">
        <v>0</v>
      </c>
      <c r="E35" s="23">
        <v>2.0585</v>
      </c>
      <c r="F35" s="10">
        <v>304</v>
      </c>
      <c r="G35" s="8">
        <v>304</v>
      </c>
      <c r="H35" s="8">
        <v>0</v>
      </c>
      <c r="I35" s="11">
        <v>1.585</v>
      </c>
      <c r="J35" s="23">
        <v>48</v>
      </c>
    </row>
    <row r="36" spans="1:10" x14ac:dyDescent="0.2">
      <c r="A36" s="6">
        <v>34</v>
      </c>
      <c r="B36" s="10">
        <v>293</v>
      </c>
      <c r="C36" s="8">
        <v>293</v>
      </c>
      <c r="D36" s="11">
        <v>0</v>
      </c>
      <c r="E36" s="23">
        <v>1.1819</v>
      </c>
      <c r="F36" s="10">
        <v>293</v>
      </c>
      <c r="G36" s="8">
        <v>293</v>
      </c>
      <c r="H36" s="8">
        <v>0</v>
      </c>
      <c r="I36" s="11">
        <v>1.2766</v>
      </c>
      <c r="J36" s="23">
        <v>11</v>
      </c>
    </row>
    <row r="37" spans="1:10" x14ac:dyDescent="0.2">
      <c r="A37" s="6">
        <v>35</v>
      </c>
      <c r="B37" s="10">
        <v>280</v>
      </c>
      <c r="C37" s="8">
        <v>280</v>
      </c>
      <c r="D37" s="11">
        <v>0</v>
      </c>
      <c r="E37" s="23">
        <v>1.2141</v>
      </c>
      <c r="F37" s="10">
        <v>280</v>
      </c>
      <c r="G37" s="8">
        <v>280</v>
      </c>
      <c r="H37" s="8">
        <v>0</v>
      </c>
      <c r="I37" s="11">
        <v>1.4353</v>
      </c>
      <c r="J37" s="23">
        <v>25</v>
      </c>
    </row>
    <row r="38" spans="1:10" x14ac:dyDescent="0.2">
      <c r="A38" s="6">
        <v>36</v>
      </c>
      <c r="B38" s="10">
        <v>263</v>
      </c>
      <c r="C38" s="8">
        <v>263</v>
      </c>
      <c r="D38" s="11">
        <v>1.9E-3</v>
      </c>
      <c r="E38" s="23">
        <v>3.3424</v>
      </c>
      <c r="F38" s="10">
        <v>263</v>
      </c>
      <c r="G38" s="8">
        <v>263</v>
      </c>
      <c r="H38" s="8">
        <v>2.3E-3</v>
      </c>
      <c r="I38" s="11">
        <v>5.5477999999999996</v>
      </c>
      <c r="J38" s="23">
        <v>547</v>
      </c>
    </row>
    <row r="39" spans="1:10" x14ac:dyDescent="0.2">
      <c r="A39" s="6">
        <v>37</v>
      </c>
      <c r="B39" s="10">
        <v>269</v>
      </c>
      <c r="C39" s="8">
        <v>269</v>
      </c>
      <c r="D39" s="11">
        <v>0</v>
      </c>
      <c r="E39" s="23">
        <v>2.4478</v>
      </c>
      <c r="F39" s="10">
        <v>269</v>
      </c>
      <c r="G39" s="8">
        <v>269</v>
      </c>
      <c r="H39" s="8">
        <v>0</v>
      </c>
      <c r="I39" s="11">
        <v>1.9511000000000001</v>
      </c>
      <c r="J39" s="23">
        <v>60</v>
      </c>
    </row>
    <row r="40" spans="1:10" x14ac:dyDescent="0.2">
      <c r="A40" s="6">
        <v>38</v>
      </c>
      <c r="B40" s="10">
        <v>247</v>
      </c>
      <c r="C40" s="8">
        <v>247</v>
      </c>
      <c r="D40" s="11">
        <v>4.4999999999999997E-3</v>
      </c>
      <c r="E40" s="23">
        <v>1.5629999999999999</v>
      </c>
      <c r="F40" s="10">
        <v>247</v>
      </c>
      <c r="G40" s="8">
        <v>247</v>
      </c>
      <c r="H40" s="8">
        <v>0</v>
      </c>
      <c r="I40" s="11">
        <v>1.3321000000000001</v>
      </c>
      <c r="J40" s="23">
        <v>120</v>
      </c>
    </row>
    <row r="41" spans="1:10" x14ac:dyDescent="0.2">
      <c r="A41" s="6">
        <v>39</v>
      </c>
      <c r="B41" s="10">
        <v>274</v>
      </c>
      <c r="C41" s="8">
        <v>274</v>
      </c>
      <c r="D41" s="11">
        <v>3.7000000000000002E-3</v>
      </c>
      <c r="E41" s="23">
        <v>0.81950000000000001</v>
      </c>
      <c r="F41" s="10">
        <v>274</v>
      </c>
      <c r="G41" s="8">
        <v>274</v>
      </c>
      <c r="H41" s="8">
        <v>0</v>
      </c>
      <c r="I41" s="11">
        <v>0.93579999999999997</v>
      </c>
      <c r="J41" s="23">
        <v>22</v>
      </c>
    </row>
    <row r="42" spans="1:10" x14ac:dyDescent="0.2">
      <c r="A42" s="6">
        <v>40</v>
      </c>
      <c r="B42" s="10">
        <v>254</v>
      </c>
      <c r="C42" s="8">
        <v>254</v>
      </c>
      <c r="D42" s="11">
        <v>0</v>
      </c>
      <c r="E42" s="23">
        <v>3.7012999999999998</v>
      </c>
      <c r="F42" s="10">
        <v>254</v>
      </c>
      <c r="G42" s="8">
        <v>254</v>
      </c>
      <c r="H42" s="8">
        <v>0</v>
      </c>
      <c r="I42" s="11">
        <v>5.7845000000000004</v>
      </c>
      <c r="J42" s="23">
        <v>195</v>
      </c>
    </row>
    <row r="43" spans="1:10" x14ac:dyDescent="0.2">
      <c r="A43" s="6">
        <v>41</v>
      </c>
      <c r="B43" s="10">
        <v>282</v>
      </c>
      <c r="C43" s="8">
        <v>282</v>
      </c>
      <c r="D43" s="11">
        <v>0</v>
      </c>
      <c r="E43" s="23">
        <v>0.7399</v>
      </c>
      <c r="F43" s="10">
        <v>282</v>
      </c>
      <c r="G43" s="8">
        <v>282</v>
      </c>
      <c r="H43" s="8">
        <v>0</v>
      </c>
      <c r="I43" s="11">
        <v>0.73229999999999995</v>
      </c>
      <c r="J43" s="23">
        <v>24</v>
      </c>
    </row>
    <row r="44" spans="1:10" x14ac:dyDescent="0.2">
      <c r="A44" s="6">
        <v>42</v>
      </c>
      <c r="B44" s="10">
        <v>292</v>
      </c>
      <c r="C44" s="8">
        <v>292</v>
      </c>
      <c r="D44" s="11">
        <v>0</v>
      </c>
      <c r="E44" s="23">
        <v>1.2533000000000001</v>
      </c>
      <c r="F44" s="10">
        <v>292</v>
      </c>
      <c r="G44" s="8">
        <v>292</v>
      </c>
      <c r="H44" s="8">
        <v>0</v>
      </c>
      <c r="I44" s="11">
        <v>1.853</v>
      </c>
      <c r="J44" s="23">
        <v>143</v>
      </c>
    </row>
    <row r="45" spans="1:10" x14ac:dyDescent="0.2">
      <c r="A45" s="6">
        <v>43</v>
      </c>
      <c r="B45" s="10">
        <v>291</v>
      </c>
      <c r="C45" s="8">
        <v>291</v>
      </c>
      <c r="D45" s="11">
        <v>0</v>
      </c>
      <c r="E45" s="23">
        <v>2.6575000000000002</v>
      </c>
      <c r="F45" s="10">
        <v>291</v>
      </c>
      <c r="G45" s="8">
        <v>291</v>
      </c>
      <c r="H45" s="8">
        <v>0</v>
      </c>
      <c r="I45" s="11">
        <v>3.9428000000000001</v>
      </c>
      <c r="J45" s="23">
        <v>213</v>
      </c>
    </row>
    <row r="46" spans="1:10" x14ac:dyDescent="0.2">
      <c r="A46" s="6">
        <v>44</v>
      </c>
      <c r="B46" s="10">
        <v>264</v>
      </c>
      <c r="C46" s="8">
        <v>264</v>
      </c>
      <c r="D46" s="11">
        <v>0</v>
      </c>
      <c r="E46" s="23">
        <v>2.2107000000000001</v>
      </c>
      <c r="F46" s="10">
        <v>264</v>
      </c>
      <c r="G46" s="8">
        <v>264</v>
      </c>
      <c r="H46" s="8">
        <v>0</v>
      </c>
      <c r="I46" s="11">
        <v>1.9716</v>
      </c>
      <c r="J46" s="23">
        <v>95</v>
      </c>
    </row>
    <row r="47" spans="1:10" x14ac:dyDescent="0.2">
      <c r="A47" s="6">
        <v>45</v>
      </c>
      <c r="B47" s="10">
        <v>317</v>
      </c>
      <c r="C47" s="8">
        <v>317</v>
      </c>
      <c r="D47" s="11">
        <v>3.0000000000000001E-3</v>
      </c>
      <c r="E47" s="23">
        <v>2.2431999999999999</v>
      </c>
      <c r="F47" s="10">
        <v>317</v>
      </c>
      <c r="G47" s="8">
        <v>317</v>
      </c>
      <c r="H47" s="8">
        <v>8.6999999999999994E-3</v>
      </c>
      <c r="I47" s="11">
        <v>2.4973999999999998</v>
      </c>
      <c r="J47" s="23">
        <v>179</v>
      </c>
    </row>
    <row r="48" spans="1:10" x14ac:dyDescent="0.2">
      <c r="A48" s="6">
        <v>46</v>
      </c>
      <c r="B48" s="10">
        <v>242</v>
      </c>
      <c r="C48" s="8">
        <v>242</v>
      </c>
      <c r="D48" s="11">
        <v>0</v>
      </c>
      <c r="E48" s="23">
        <v>0.48630000000000001</v>
      </c>
      <c r="F48" s="10">
        <v>242</v>
      </c>
      <c r="G48" s="8">
        <v>242</v>
      </c>
      <c r="H48" s="8">
        <v>0</v>
      </c>
      <c r="I48" s="11">
        <v>0.50070000000000003</v>
      </c>
      <c r="J48" s="23">
        <v>32</v>
      </c>
    </row>
    <row r="49" spans="1:10" x14ac:dyDescent="0.2">
      <c r="A49" s="6">
        <v>47</v>
      </c>
      <c r="B49" s="10">
        <v>314</v>
      </c>
      <c r="C49" s="8">
        <v>314</v>
      </c>
      <c r="D49" s="11">
        <v>0</v>
      </c>
      <c r="E49" s="23">
        <v>3.6191</v>
      </c>
      <c r="F49" s="10">
        <v>314</v>
      </c>
      <c r="G49" s="8">
        <v>314</v>
      </c>
      <c r="H49" s="8">
        <v>0</v>
      </c>
      <c r="I49" s="11">
        <v>16.543800000000001</v>
      </c>
      <c r="J49" s="23">
        <v>2294</v>
      </c>
    </row>
    <row r="50" spans="1:10" x14ac:dyDescent="0.2">
      <c r="A50" s="6">
        <v>48</v>
      </c>
      <c r="B50" s="10">
        <v>294</v>
      </c>
      <c r="C50" s="8">
        <v>294</v>
      </c>
      <c r="D50" s="11">
        <v>0</v>
      </c>
      <c r="E50" s="23">
        <v>1.2175</v>
      </c>
      <c r="F50" s="10">
        <v>294</v>
      </c>
      <c r="G50" s="8">
        <v>294</v>
      </c>
      <c r="H50" s="8">
        <v>0</v>
      </c>
      <c r="I50" s="11">
        <v>1.0754999999999999</v>
      </c>
      <c r="J50" s="23">
        <v>21</v>
      </c>
    </row>
    <row r="51" spans="1:10" x14ac:dyDescent="0.2">
      <c r="A51" s="6">
        <v>49</v>
      </c>
      <c r="B51" s="10">
        <v>264</v>
      </c>
      <c r="C51" s="8">
        <v>264</v>
      </c>
      <c r="D51" s="11">
        <v>0</v>
      </c>
      <c r="E51" s="23">
        <v>1.4168000000000001</v>
      </c>
      <c r="F51" s="10">
        <v>264</v>
      </c>
      <c r="G51" s="8">
        <v>264</v>
      </c>
      <c r="H51" s="8">
        <v>0</v>
      </c>
      <c r="I51" s="11">
        <v>1.6279999999999999</v>
      </c>
      <c r="J51" s="23">
        <v>35</v>
      </c>
    </row>
    <row r="52" spans="1:10" x14ac:dyDescent="0.2">
      <c r="A52" s="6">
        <v>50</v>
      </c>
      <c r="B52" s="10">
        <v>286</v>
      </c>
      <c r="C52" s="8">
        <v>286</v>
      </c>
      <c r="D52" s="11">
        <v>0</v>
      </c>
      <c r="E52" s="23">
        <v>1.0791999999999999</v>
      </c>
      <c r="F52" s="10">
        <v>286</v>
      </c>
      <c r="G52" s="8">
        <v>286</v>
      </c>
      <c r="H52" s="8">
        <v>0</v>
      </c>
      <c r="I52" s="11">
        <v>1.6818</v>
      </c>
      <c r="J52" s="23">
        <v>18</v>
      </c>
    </row>
    <row r="53" spans="1:10" x14ac:dyDescent="0.2">
      <c r="A53" s="6">
        <v>51</v>
      </c>
      <c r="B53" s="10">
        <v>273</v>
      </c>
      <c r="C53" s="8">
        <v>273</v>
      </c>
      <c r="D53" s="11">
        <v>0</v>
      </c>
      <c r="E53" s="23">
        <v>1.6237999999999999</v>
      </c>
      <c r="F53" s="10">
        <v>273</v>
      </c>
      <c r="G53" s="8">
        <v>273</v>
      </c>
      <c r="H53" s="8">
        <v>0</v>
      </c>
      <c r="I53" s="11">
        <v>2.1758999999999999</v>
      </c>
      <c r="J53" s="23">
        <v>64</v>
      </c>
    </row>
    <row r="54" spans="1:10" x14ac:dyDescent="0.2">
      <c r="A54" s="6">
        <v>52</v>
      </c>
      <c r="B54" s="10">
        <v>334</v>
      </c>
      <c r="C54" s="8">
        <v>334</v>
      </c>
      <c r="D54" s="11">
        <v>0</v>
      </c>
      <c r="E54" s="23">
        <v>2.7136999999999998</v>
      </c>
      <c r="F54" s="10">
        <v>334</v>
      </c>
      <c r="G54" s="8">
        <v>334</v>
      </c>
      <c r="H54" s="8">
        <v>0</v>
      </c>
      <c r="I54" s="11">
        <v>2.2667999999999999</v>
      </c>
      <c r="J54" s="23">
        <v>39</v>
      </c>
    </row>
    <row r="55" spans="1:10" x14ac:dyDescent="0.2">
      <c r="A55" s="6">
        <v>53</v>
      </c>
      <c r="B55" s="10">
        <v>281</v>
      </c>
      <c r="C55" s="8">
        <v>281</v>
      </c>
      <c r="D55" s="11">
        <v>9.1999999999999998E-3</v>
      </c>
      <c r="E55" s="23">
        <v>2.9763999999999999</v>
      </c>
      <c r="F55" s="10">
        <v>281</v>
      </c>
      <c r="G55" s="8">
        <v>281</v>
      </c>
      <c r="H55" s="8">
        <v>0</v>
      </c>
      <c r="I55" s="11">
        <v>1.8272999999999999</v>
      </c>
      <c r="J55" s="23">
        <v>76</v>
      </c>
    </row>
    <row r="56" spans="1:10" x14ac:dyDescent="0.2">
      <c r="A56" s="6">
        <v>54</v>
      </c>
      <c r="B56" s="10">
        <v>262</v>
      </c>
      <c r="C56" s="8">
        <v>262</v>
      </c>
      <c r="D56" s="11">
        <v>0</v>
      </c>
      <c r="E56" s="23">
        <v>0.9405</v>
      </c>
      <c r="F56" s="10">
        <v>262</v>
      </c>
      <c r="G56" s="8">
        <v>262</v>
      </c>
      <c r="H56" s="8">
        <v>0</v>
      </c>
      <c r="I56" s="11">
        <v>0.93540000000000001</v>
      </c>
      <c r="J56" s="23">
        <v>9</v>
      </c>
    </row>
    <row r="57" spans="1:10" x14ac:dyDescent="0.2">
      <c r="A57" s="6">
        <v>55</v>
      </c>
      <c r="B57" s="10">
        <v>299</v>
      </c>
      <c r="C57" s="8">
        <v>299</v>
      </c>
      <c r="D57" s="11">
        <v>0</v>
      </c>
      <c r="E57" s="23">
        <v>1.1629</v>
      </c>
      <c r="F57" s="10">
        <v>299</v>
      </c>
      <c r="G57" s="8">
        <v>299</v>
      </c>
      <c r="H57" s="8">
        <v>0</v>
      </c>
      <c r="I57" s="11">
        <v>1.0021</v>
      </c>
      <c r="J57" s="23">
        <v>28</v>
      </c>
    </row>
    <row r="58" spans="1:10" x14ac:dyDescent="0.2">
      <c r="A58" s="6">
        <v>56</v>
      </c>
      <c r="B58" s="10">
        <v>288</v>
      </c>
      <c r="C58" s="8">
        <v>288</v>
      </c>
      <c r="D58" s="11">
        <v>0</v>
      </c>
      <c r="E58" s="23">
        <v>0.29830000000000001</v>
      </c>
      <c r="F58" s="10">
        <v>288</v>
      </c>
      <c r="G58" s="8">
        <v>288</v>
      </c>
      <c r="H58" s="8">
        <v>0</v>
      </c>
      <c r="I58" s="11">
        <v>0.33429999999999999</v>
      </c>
      <c r="J58" s="23">
        <v>12</v>
      </c>
    </row>
    <row r="59" spans="1:10" x14ac:dyDescent="0.2">
      <c r="A59" s="6">
        <v>57</v>
      </c>
      <c r="B59" s="10">
        <v>254</v>
      </c>
      <c r="C59" s="8">
        <v>254</v>
      </c>
      <c r="D59" s="11">
        <v>0</v>
      </c>
      <c r="E59" s="23">
        <v>0.98070000000000002</v>
      </c>
      <c r="F59" s="10">
        <v>254</v>
      </c>
      <c r="G59" s="8">
        <v>254</v>
      </c>
      <c r="H59" s="8">
        <v>0</v>
      </c>
      <c r="I59" s="11">
        <v>1.6818</v>
      </c>
      <c r="J59" s="23">
        <v>79</v>
      </c>
    </row>
    <row r="60" spans="1:10" x14ac:dyDescent="0.2">
      <c r="A60" s="6">
        <v>58</v>
      </c>
      <c r="B60" s="10">
        <v>331</v>
      </c>
      <c r="C60" s="8">
        <v>331</v>
      </c>
      <c r="D60" s="11">
        <v>0</v>
      </c>
      <c r="E60" s="23">
        <v>0.32090000000000002</v>
      </c>
      <c r="F60" s="10">
        <v>331</v>
      </c>
      <c r="G60" s="8">
        <v>331</v>
      </c>
      <c r="H60" s="8">
        <v>0</v>
      </c>
      <c r="I60" s="11">
        <v>0.34200000000000003</v>
      </c>
      <c r="J60" s="23">
        <v>5</v>
      </c>
    </row>
    <row r="61" spans="1:10" x14ac:dyDescent="0.2">
      <c r="A61" s="6">
        <v>59</v>
      </c>
      <c r="B61" s="10">
        <v>283</v>
      </c>
      <c r="C61" s="8">
        <v>283</v>
      </c>
      <c r="D61" s="11">
        <v>9.2999999999999992E-3</v>
      </c>
      <c r="E61" s="23">
        <v>2.1192000000000002</v>
      </c>
      <c r="F61" s="10">
        <v>283</v>
      </c>
      <c r="G61" s="8">
        <v>283</v>
      </c>
      <c r="H61" s="8">
        <v>0</v>
      </c>
      <c r="I61" s="11">
        <v>1.5448</v>
      </c>
      <c r="J61" s="23">
        <v>146</v>
      </c>
    </row>
    <row r="62" spans="1:10" x14ac:dyDescent="0.2">
      <c r="A62" s="6">
        <v>60</v>
      </c>
      <c r="B62" s="10">
        <v>254</v>
      </c>
      <c r="C62" s="8">
        <v>254</v>
      </c>
      <c r="D62" s="11">
        <v>0</v>
      </c>
      <c r="E62" s="23">
        <v>1.4557</v>
      </c>
      <c r="F62" s="10">
        <v>254</v>
      </c>
      <c r="G62" s="8">
        <v>254</v>
      </c>
      <c r="H62" s="8">
        <v>0</v>
      </c>
      <c r="I62" s="11">
        <v>1.1934</v>
      </c>
      <c r="J62" s="23">
        <v>24</v>
      </c>
    </row>
    <row r="63" spans="1:10" x14ac:dyDescent="0.2">
      <c r="A63" s="6">
        <v>61</v>
      </c>
      <c r="B63" s="10">
        <v>305</v>
      </c>
      <c r="C63" s="8">
        <v>305</v>
      </c>
      <c r="D63" s="11">
        <v>0</v>
      </c>
      <c r="E63" s="23">
        <v>1.7142999999999999</v>
      </c>
      <c r="F63" s="10">
        <v>305</v>
      </c>
      <c r="G63" s="8">
        <v>305</v>
      </c>
      <c r="H63" s="8">
        <v>0</v>
      </c>
      <c r="I63" s="11">
        <v>2.4679000000000002</v>
      </c>
      <c r="J63" s="23">
        <v>171</v>
      </c>
    </row>
    <row r="64" spans="1:10" x14ac:dyDescent="0.2">
      <c r="A64" s="6">
        <v>62</v>
      </c>
      <c r="B64" s="10">
        <v>289</v>
      </c>
      <c r="C64" s="8">
        <v>289</v>
      </c>
      <c r="D64" s="11">
        <v>0</v>
      </c>
      <c r="E64" s="23">
        <v>0.84689999999999999</v>
      </c>
      <c r="F64" s="10">
        <v>289</v>
      </c>
      <c r="G64" s="8">
        <v>289</v>
      </c>
      <c r="H64" s="8">
        <v>0</v>
      </c>
      <c r="I64" s="11">
        <v>0.9103</v>
      </c>
      <c r="J64" s="23">
        <v>10</v>
      </c>
    </row>
    <row r="65" spans="1:10" x14ac:dyDescent="0.2">
      <c r="A65" s="6">
        <v>63</v>
      </c>
      <c r="B65" s="10">
        <v>272</v>
      </c>
      <c r="C65" s="8">
        <v>272</v>
      </c>
      <c r="D65" s="11">
        <v>0</v>
      </c>
      <c r="E65" s="23">
        <v>1.5537000000000001</v>
      </c>
      <c r="F65" s="10">
        <v>272</v>
      </c>
      <c r="G65" s="8">
        <v>272</v>
      </c>
      <c r="H65" s="8">
        <v>0</v>
      </c>
      <c r="I65" s="11">
        <v>2.1015000000000001</v>
      </c>
      <c r="J65" s="23">
        <v>50</v>
      </c>
    </row>
    <row r="66" spans="1:10" x14ac:dyDescent="0.2">
      <c r="A66" s="6">
        <v>64</v>
      </c>
      <c r="B66" s="10">
        <v>283</v>
      </c>
      <c r="C66" s="8">
        <v>283</v>
      </c>
      <c r="D66" s="11">
        <v>0</v>
      </c>
      <c r="E66" s="23">
        <v>0.72829999999999995</v>
      </c>
      <c r="F66" s="10">
        <v>283</v>
      </c>
      <c r="G66" s="8">
        <v>283</v>
      </c>
      <c r="H66" s="8">
        <v>0</v>
      </c>
      <c r="I66" s="11">
        <v>0.6048</v>
      </c>
      <c r="J66" s="23">
        <v>17</v>
      </c>
    </row>
    <row r="67" spans="1:10" x14ac:dyDescent="0.2">
      <c r="A67" s="6">
        <v>65</v>
      </c>
      <c r="B67" s="10">
        <v>266</v>
      </c>
      <c r="C67" s="8">
        <v>266</v>
      </c>
      <c r="D67" s="11">
        <v>0</v>
      </c>
      <c r="E67" s="23">
        <v>3.8252999999999999</v>
      </c>
      <c r="F67" s="10">
        <v>266</v>
      </c>
      <c r="G67" s="8">
        <v>266</v>
      </c>
      <c r="H67" s="8">
        <v>0</v>
      </c>
      <c r="I67" s="11">
        <v>2.0196999999999998</v>
      </c>
      <c r="J67" s="23">
        <v>131</v>
      </c>
    </row>
    <row r="68" spans="1:10" x14ac:dyDescent="0.2">
      <c r="A68" s="6">
        <v>66</v>
      </c>
      <c r="B68" s="10">
        <v>284</v>
      </c>
      <c r="C68" s="8">
        <v>284</v>
      </c>
      <c r="D68" s="11">
        <v>0</v>
      </c>
      <c r="E68" s="23">
        <v>1.6294999999999999</v>
      </c>
      <c r="F68" s="10">
        <v>284</v>
      </c>
      <c r="G68" s="8">
        <v>284</v>
      </c>
      <c r="H68" s="8">
        <v>0</v>
      </c>
      <c r="I68" s="11">
        <v>2.5731000000000002</v>
      </c>
      <c r="J68" s="23">
        <v>123</v>
      </c>
    </row>
    <row r="69" spans="1:10" x14ac:dyDescent="0.2">
      <c r="A69" s="6">
        <v>67</v>
      </c>
      <c r="B69" s="10">
        <v>318</v>
      </c>
      <c r="C69" s="8">
        <v>318</v>
      </c>
      <c r="D69" s="11">
        <v>0</v>
      </c>
      <c r="E69" s="23">
        <v>1.0588</v>
      </c>
      <c r="F69" s="10">
        <v>318</v>
      </c>
      <c r="G69" s="8">
        <v>318</v>
      </c>
      <c r="H69" s="8">
        <v>0</v>
      </c>
      <c r="I69" s="11">
        <v>0.8881</v>
      </c>
      <c r="J69" s="23">
        <v>9</v>
      </c>
    </row>
    <row r="70" spans="1:10" x14ac:dyDescent="0.2">
      <c r="A70" s="6">
        <v>68</v>
      </c>
      <c r="B70" s="10">
        <v>295</v>
      </c>
      <c r="C70" s="8">
        <v>295</v>
      </c>
      <c r="D70" s="11">
        <v>6.8999999999999999E-3</v>
      </c>
      <c r="E70" s="23">
        <v>2.3182</v>
      </c>
      <c r="F70" s="10">
        <v>295</v>
      </c>
      <c r="G70" s="8">
        <v>295</v>
      </c>
      <c r="H70" s="8">
        <v>2.7000000000000001E-3</v>
      </c>
      <c r="I70" s="11">
        <v>2.1322999999999999</v>
      </c>
      <c r="J70" s="23">
        <v>263</v>
      </c>
    </row>
    <row r="71" spans="1:10" x14ac:dyDescent="0.2">
      <c r="A71" s="6">
        <v>69</v>
      </c>
      <c r="B71" s="10">
        <v>297</v>
      </c>
      <c r="C71" s="8">
        <v>297</v>
      </c>
      <c r="D71" s="11">
        <v>0</v>
      </c>
      <c r="E71" s="23">
        <v>1.2948</v>
      </c>
      <c r="F71" s="10">
        <v>297</v>
      </c>
      <c r="G71" s="8">
        <v>297</v>
      </c>
      <c r="H71" s="8">
        <v>0</v>
      </c>
      <c r="I71" s="11">
        <v>1.1815</v>
      </c>
      <c r="J71" s="23">
        <v>14</v>
      </c>
    </row>
    <row r="72" spans="1:10" x14ac:dyDescent="0.2">
      <c r="A72" s="6">
        <v>70</v>
      </c>
      <c r="B72" s="10">
        <v>273</v>
      </c>
      <c r="C72" s="8">
        <v>273</v>
      </c>
      <c r="D72" s="11">
        <v>8.6E-3</v>
      </c>
      <c r="E72" s="23">
        <v>2.7818999999999998</v>
      </c>
      <c r="F72" s="10">
        <v>273</v>
      </c>
      <c r="G72" s="8">
        <v>273</v>
      </c>
      <c r="H72" s="8">
        <v>3.2000000000000002E-3</v>
      </c>
      <c r="I72" s="11">
        <v>4.3238000000000003</v>
      </c>
      <c r="J72" s="23">
        <v>644</v>
      </c>
    </row>
    <row r="73" spans="1:10" x14ac:dyDescent="0.2">
      <c r="A73" s="6">
        <v>71</v>
      </c>
      <c r="B73" s="10">
        <v>292</v>
      </c>
      <c r="C73" s="8">
        <v>292</v>
      </c>
      <c r="D73" s="11">
        <v>0</v>
      </c>
      <c r="E73" s="23">
        <v>1.6504000000000001</v>
      </c>
      <c r="F73" s="10">
        <v>292</v>
      </c>
      <c r="G73" s="8">
        <v>292</v>
      </c>
      <c r="H73" s="8">
        <v>0</v>
      </c>
      <c r="I73" s="11">
        <v>1.4891000000000001</v>
      </c>
      <c r="J73" s="23">
        <v>58</v>
      </c>
    </row>
    <row r="74" spans="1:10" x14ac:dyDescent="0.2">
      <c r="A74" s="6">
        <v>72</v>
      </c>
      <c r="B74" s="10">
        <v>254</v>
      </c>
      <c r="C74" s="8">
        <v>254</v>
      </c>
      <c r="D74" s="11">
        <v>0</v>
      </c>
      <c r="E74" s="23">
        <v>1.796</v>
      </c>
      <c r="F74" s="10">
        <v>254</v>
      </c>
      <c r="G74" s="8">
        <v>254</v>
      </c>
      <c r="H74" s="8">
        <v>0</v>
      </c>
      <c r="I74" s="11">
        <v>3.0192999999999999</v>
      </c>
      <c r="J74" s="23">
        <v>192</v>
      </c>
    </row>
    <row r="75" spans="1:10" x14ac:dyDescent="0.2">
      <c r="A75" s="6">
        <v>73</v>
      </c>
      <c r="B75" s="10">
        <v>273</v>
      </c>
      <c r="C75" s="8">
        <v>273</v>
      </c>
      <c r="D75" s="11">
        <v>0</v>
      </c>
      <c r="E75" s="23">
        <v>1.5004</v>
      </c>
      <c r="F75" s="10">
        <v>273</v>
      </c>
      <c r="G75" s="8">
        <v>273</v>
      </c>
      <c r="H75" s="8">
        <v>0</v>
      </c>
      <c r="I75" s="11">
        <v>1.1646000000000001</v>
      </c>
      <c r="J75" s="23">
        <v>53</v>
      </c>
    </row>
    <row r="76" spans="1:10" x14ac:dyDescent="0.2">
      <c r="A76" s="6">
        <v>74</v>
      </c>
      <c r="B76" s="10">
        <v>271</v>
      </c>
      <c r="C76" s="8">
        <v>271</v>
      </c>
      <c r="D76" s="11">
        <v>9.4000000000000004E-3</v>
      </c>
      <c r="E76" s="23">
        <v>3.9704000000000002</v>
      </c>
      <c r="F76" s="10">
        <v>271</v>
      </c>
      <c r="G76" s="8">
        <v>271</v>
      </c>
      <c r="H76" s="8">
        <v>0</v>
      </c>
      <c r="I76" s="11">
        <v>5.3909000000000002</v>
      </c>
      <c r="J76" s="23">
        <v>656</v>
      </c>
    </row>
    <row r="77" spans="1:10" x14ac:dyDescent="0.2">
      <c r="A77" s="6">
        <v>75</v>
      </c>
      <c r="B77" s="10">
        <v>211</v>
      </c>
      <c r="C77" s="8">
        <v>211</v>
      </c>
      <c r="D77" s="11">
        <v>0</v>
      </c>
      <c r="E77" s="23">
        <v>0.57550000000000001</v>
      </c>
      <c r="F77" s="10">
        <v>211</v>
      </c>
      <c r="G77" s="8">
        <v>211</v>
      </c>
      <c r="H77" s="8">
        <v>0</v>
      </c>
      <c r="I77" s="11">
        <v>0.43070000000000003</v>
      </c>
      <c r="J77" s="23">
        <v>11</v>
      </c>
    </row>
    <row r="78" spans="1:10" x14ac:dyDescent="0.2">
      <c r="A78" s="6">
        <v>76</v>
      </c>
      <c r="B78" s="10">
        <v>293</v>
      </c>
      <c r="C78" s="8">
        <v>293</v>
      </c>
      <c r="D78" s="11">
        <v>4.5999999999999999E-3</v>
      </c>
      <c r="E78" s="23">
        <v>1.6616</v>
      </c>
      <c r="F78" s="10">
        <v>293</v>
      </c>
      <c r="G78" s="8">
        <v>293</v>
      </c>
      <c r="H78" s="8">
        <v>0</v>
      </c>
      <c r="I78" s="11">
        <v>2.7208000000000001</v>
      </c>
      <c r="J78" s="23">
        <v>268</v>
      </c>
    </row>
    <row r="79" spans="1:10" x14ac:dyDescent="0.2">
      <c r="A79" s="6">
        <v>77</v>
      </c>
      <c r="B79" s="10">
        <v>271</v>
      </c>
      <c r="C79" s="8">
        <v>271</v>
      </c>
      <c r="D79" s="11">
        <v>0</v>
      </c>
      <c r="E79" s="23">
        <v>0.78220000000000001</v>
      </c>
      <c r="F79" s="10">
        <v>271</v>
      </c>
      <c r="G79" s="8">
        <v>271</v>
      </c>
      <c r="H79" s="8">
        <v>0</v>
      </c>
      <c r="I79" s="11">
        <v>0.55579999999999996</v>
      </c>
      <c r="J79" s="23">
        <v>17</v>
      </c>
    </row>
    <row r="80" spans="1:10" x14ac:dyDescent="0.2">
      <c r="A80" s="6">
        <v>78</v>
      </c>
      <c r="B80" s="10">
        <v>254</v>
      </c>
      <c r="C80" s="8">
        <v>254</v>
      </c>
      <c r="D80" s="11">
        <v>0</v>
      </c>
      <c r="E80" s="23">
        <v>1.1596</v>
      </c>
      <c r="F80" s="10">
        <v>254</v>
      </c>
      <c r="G80" s="8">
        <v>254</v>
      </c>
      <c r="H80" s="8">
        <v>0</v>
      </c>
      <c r="I80" s="11">
        <v>1.3157000000000001</v>
      </c>
      <c r="J80" s="23">
        <v>84</v>
      </c>
    </row>
    <row r="81" spans="1:10" x14ac:dyDescent="0.2">
      <c r="A81" s="6">
        <v>79</v>
      </c>
      <c r="B81" s="10">
        <v>276</v>
      </c>
      <c r="C81" s="8">
        <v>276</v>
      </c>
      <c r="D81" s="11">
        <v>1.6999999999999999E-3</v>
      </c>
      <c r="E81" s="23">
        <v>1.3421000000000001</v>
      </c>
      <c r="F81" s="10">
        <v>276</v>
      </c>
      <c r="G81" s="8">
        <v>276</v>
      </c>
      <c r="H81" s="8">
        <v>0</v>
      </c>
      <c r="I81" s="11">
        <v>1.9766999999999999</v>
      </c>
      <c r="J81" s="23">
        <v>80</v>
      </c>
    </row>
    <row r="82" spans="1:10" x14ac:dyDescent="0.2">
      <c r="A82" s="6">
        <v>80</v>
      </c>
      <c r="B82" s="10">
        <v>270</v>
      </c>
      <c r="C82" s="8">
        <v>270</v>
      </c>
      <c r="D82" s="11">
        <v>0</v>
      </c>
      <c r="E82" s="23">
        <v>1.0018</v>
      </c>
      <c r="F82" s="10">
        <v>270</v>
      </c>
      <c r="G82" s="8">
        <v>270</v>
      </c>
      <c r="H82" s="8">
        <v>0</v>
      </c>
      <c r="I82" s="11">
        <v>0.81220000000000003</v>
      </c>
      <c r="J82" s="23">
        <v>14</v>
      </c>
    </row>
    <row r="83" spans="1:10" x14ac:dyDescent="0.2">
      <c r="A83" s="6">
        <v>81</v>
      </c>
      <c r="B83" s="10">
        <v>259</v>
      </c>
      <c r="C83" s="8">
        <v>259</v>
      </c>
      <c r="D83" s="11">
        <v>2.0000000000000001E-4</v>
      </c>
      <c r="E83" s="23">
        <v>5.6048</v>
      </c>
      <c r="F83" s="10">
        <v>259</v>
      </c>
      <c r="G83" s="8">
        <v>259</v>
      </c>
      <c r="H83" s="8">
        <v>1.2999999999999999E-3</v>
      </c>
      <c r="I83" s="11">
        <v>9.9932999999999996</v>
      </c>
      <c r="J83" s="23">
        <v>1362</v>
      </c>
    </row>
    <row r="84" spans="1:10" x14ac:dyDescent="0.2">
      <c r="A84" s="6">
        <v>82</v>
      </c>
      <c r="B84" s="10">
        <v>337</v>
      </c>
      <c r="C84" s="8">
        <v>337</v>
      </c>
      <c r="D84" s="11">
        <v>0</v>
      </c>
      <c r="E84" s="23">
        <v>1.675</v>
      </c>
      <c r="F84" s="10">
        <v>337</v>
      </c>
      <c r="G84" s="8">
        <v>337</v>
      </c>
      <c r="H84" s="8">
        <v>0</v>
      </c>
      <c r="I84" s="11">
        <v>1.5949</v>
      </c>
      <c r="J84" s="23">
        <v>24</v>
      </c>
    </row>
    <row r="85" spans="1:10" x14ac:dyDescent="0.2">
      <c r="A85" s="6">
        <v>83</v>
      </c>
      <c r="B85" s="10">
        <v>257</v>
      </c>
      <c r="C85" s="8">
        <v>257</v>
      </c>
      <c r="D85" s="11">
        <v>0</v>
      </c>
      <c r="E85" s="23">
        <v>1.6858</v>
      </c>
      <c r="F85" s="10">
        <v>257</v>
      </c>
      <c r="G85" s="8">
        <v>257</v>
      </c>
      <c r="H85" s="8">
        <v>0</v>
      </c>
      <c r="I85" s="11">
        <v>2.4011999999999998</v>
      </c>
      <c r="J85" s="23">
        <v>39</v>
      </c>
    </row>
    <row r="86" spans="1:10" x14ac:dyDescent="0.2">
      <c r="A86" s="6">
        <v>84</v>
      </c>
      <c r="B86" s="10">
        <v>263</v>
      </c>
      <c r="C86" s="8">
        <v>263</v>
      </c>
      <c r="D86" s="11">
        <v>0</v>
      </c>
      <c r="E86" s="23">
        <v>0.67530000000000001</v>
      </c>
      <c r="F86" s="10">
        <v>263</v>
      </c>
      <c r="G86" s="8">
        <v>263</v>
      </c>
      <c r="H86" s="8">
        <v>0</v>
      </c>
      <c r="I86" s="11">
        <v>0.68889999999999996</v>
      </c>
      <c r="J86" s="23">
        <v>11</v>
      </c>
    </row>
    <row r="87" spans="1:10" x14ac:dyDescent="0.2">
      <c r="A87" s="6">
        <v>85</v>
      </c>
      <c r="B87" s="10">
        <v>295</v>
      </c>
      <c r="C87" s="8">
        <v>295</v>
      </c>
      <c r="D87" s="11">
        <v>0</v>
      </c>
      <c r="E87" s="23">
        <v>1.3761000000000001</v>
      </c>
      <c r="F87" s="10">
        <v>295</v>
      </c>
      <c r="G87" s="8">
        <v>295</v>
      </c>
      <c r="H87" s="8">
        <v>0</v>
      </c>
      <c r="I87" s="11">
        <v>1.4732000000000001</v>
      </c>
      <c r="J87" s="23">
        <v>30</v>
      </c>
    </row>
    <row r="88" spans="1:10" x14ac:dyDescent="0.2">
      <c r="A88" s="6">
        <v>86</v>
      </c>
      <c r="B88" s="10">
        <v>330</v>
      </c>
      <c r="C88" s="8">
        <v>330</v>
      </c>
      <c r="D88" s="11">
        <v>8.0000000000000004E-4</v>
      </c>
      <c r="E88" s="23">
        <v>1.5839000000000001</v>
      </c>
      <c r="F88" s="10">
        <v>330</v>
      </c>
      <c r="G88" s="8">
        <v>330</v>
      </c>
      <c r="H88" s="8">
        <v>0</v>
      </c>
      <c r="I88" s="11">
        <v>2.1133000000000002</v>
      </c>
      <c r="J88" s="23">
        <v>212</v>
      </c>
    </row>
    <row r="89" spans="1:10" x14ac:dyDescent="0.2">
      <c r="A89" s="6">
        <v>87</v>
      </c>
      <c r="B89" s="10">
        <v>257</v>
      </c>
      <c r="C89" s="8">
        <v>257</v>
      </c>
      <c r="D89" s="11">
        <v>8.3999999999999995E-3</v>
      </c>
      <c r="E89" s="23">
        <v>6.8318000000000003</v>
      </c>
      <c r="F89" s="10">
        <v>257</v>
      </c>
      <c r="G89" s="8">
        <v>257</v>
      </c>
      <c r="H89" s="8">
        <v>8.8000000000000005E-3</v>
      </c>
      <c r="I89" s="11">
        <v>11.3597</v>
      </c>
      <c r="J89" s="23">
        <v>1562</v>
      </c>
    </row>
    <row r="90" spans="1:10" x14ac:dyDescent="0.2">
      <c r="A90" s="6">
        <v>88</v>
      </c>
      <c r="B90" s="10">
        <v>294</v>
      </c>
      <c r="C90" s="8">
        <v>294</v>
      </c>
      <c r="D90" s="11">
        <v>0</v>
      </c>
      <c r="E90" s="23">
        <v>1.5751999999999999</v>
      </c>
      <c r="F90" s="10">
        <v>294</v>
      </c>
      <c r="G90" s="8">
        <v>294</v>
      </c>
      <c r="H90" s="8">
        <v>0</v>
      </c>
      <c r="I90" s="11">
        <v>1.9480999999999999</v>
      </c>
      <c r="J90" s="23">
        <v>112</v>
      </c>
    </row>
    <row r="91" spans="1:10" x14ac:dyDescent="0.2">
      <c r="A91" s="6">
        <v>89</v>
      </c>
      <c r="B91" s="10">
        <v>285</v>
      </c>
      <c r="C91" s="8">
        <v>285</v>
      </c>
      <c r="D91" s="11">
        <v>0</v>
      </c>
      <c r="E91" s="23">
        <v>1.2623</v>
      </c>
      <c r="F91" s="10">
        <v>285</v>
      </c>
      <c r="G91" s="8">
        <v>285</v>
      </c>
      <c r="H91" s="8">
        <v>0</v>
      </c>
      <c r="I91" s="11">
        <v>1.2494000000000001</v>
      </c>
      <c r="J91" s="23">
        <v>47</v>
      </c>
    </row>
    <row r="92" spans="1:10" x14ac:dyDescent="0.2">
      <c r="A92" s="6">
        <v>90</v>
      </c>
      <c r="B92" s="10">
        <v>311</v>
      </c>
      <c r="C92" s="8">
        <v>311</v>
      </c>
      <c r="D92" s="11">
        <v>0</v>
      </c>
      <c r="E92" s="23">
        <v>0.66180000000000005</v>
      </c>
      <c r="F92" s="10">
        <v>311</v>
      </c>
      <c r="G92" s="8">
        <v>311</v>
      </c>
      <c r="H92" s="8">
        <v>0</v>
      </c>
      <c r="I92" s="11">
        <v>0.64470000000000005</v>
      </c>
      <c r="J92" s="23">
        <v>15</v>
      </c>
    </row>
    <row r="93" spans="1:10" x14ac:dyDescent="0.2">
      <c r="A93" s="6">
        <v>91</v>
      </c>
      <c r="B93" s="10">
        <v>273</v>
      </c>
      <c r="C93" s="8">
        <v>273</v>
      </c>
      <c r="D93" s="11">
        <v>8.0999999999999996E-3</v>
      </c>
      <c r="E93" s="23">
        <v>0.98609999999999998</v>
      </c>
      <c r="F93" s="10">
        <v>273</v>
      </c>
      <c r="G93" s="8">
        <v>273</v>
      </c>
      <c r="H93" s="8">
        <v>0</v>
      </c>
      <c r="I93" s="11">
        <v>1.0526</v>
      </c>
      <c r="J93" s="23">
        <v>49</v>
      </c>
    </row>
    <row r="94" spans="1:10" x14ac:dyDescent="0.2">
      <c r="A94" s="6">
        <v>92</v>
      </c>
      <c r="B94" s="10">
        <v>290</v>
      </c>
      <c r="C94" s="8">
        <v>290</v>
      </c>
      <c r="D94" s="11">
        <v>0</v>
      </c>
      <c r="E94" s="23">
        <v>1.1951000000000001</v>
      </c>
      <c r="F94" s="10">
        <v>290</v>
      </c>
      <c r="G94" s="8">
        <v>290</v>
      </c>
      <c r="H94" s="8">
        <v>0</v>
      </c>
      <c r="I94" s="11">
        <v>0.99919999999999998</v>
      </c>
      <c r="J94" s="23">
        <v>14</v>
      </c>
    </row>
    <row r="95" spans="1:10" x14ac:dyDescent="0.2">
      <c r="A95" s="6">
        <v>93</v>
      </c>
      <c r="B95" s="10">
        <v>295</v>
      </c>
      <c r="C95" s="8">
        <v>295</v>
      </c>
      <c r="D95" s="11">
        <v>0</v>
      </c>
      <c r="E95" s="23">
        <v>1.736</v>
      </c>
      <c r="F95" s="10">
        <v>295</v>
      </c>
      <c r="G95" s="8">
        <v>295</v>
      </c>
      <c r="H95" s="8">
        <v>0</v>
      </c>
      <c r="I95" s="11">
        <v>1.788</v>
      </c>
      <c r="J95" s="23">
        <v>29</v>
      </c>
    </row>
    <row r="96" spans="1:10" x14ac:dyDescent="0.2">
      <c r="A96" s="6">
        <v>94</v>
      </c>
      <c r="B96" s="10">
        <v>303</v>
      </c>
      <c r="C96" s="8">
        <v>303</v>
      </c>
      <c r="D96" s="11">
        <v>0</v>
      </c>
      <c r="E96" s="23">
        <v>1.4601</v>
      </c>
      <c r="F96" s="10">
        <v>303</v>
      </c>
      <c r="G96" s="8">
        <v>303</v>
      </c>
      <c r="H96" s="8">
        <v>0</v>
      </c>
      <c r="I96" s="11">
        <v>1.9216</v>
      </c>
      <c r="J96" s="23">
        <v>59</v>
      </c>
    </row>
    <row r="97" spans="1:10" x14ac:dyDescent="0.2">
      <c r="A97" s="6">
        <v>95</v>
      </c>
      <c r="B97" s="10">
        <v>256</v>
      </c>
      <c r="C97" s="8">
        <v>256</v>
      </c>
      <c r="D97" s="11">
        <v>0</v>
      </c>
      <c r="E97" s="23">
        <v>1.5108999999999999</v>
      </c>
      <c r="F97" s="10">
        <v>256</v>
      </c>
      <c r="G97" s="8">
        <v>256</v>
      </c>
      <c r="H97" s="8">
        <v>0</v>
      </c>
      <c r="I97" s="11">
        <v>1.4565999999999999</v>
      </c>
      <c r="J97" s="23">
        <v>70</v>
      </c>
    </row>
    <row r="98" spans="1:10" x14ac:dyDescent="0.2">
      <c r="A98" s="6">
        <v>96</v>
      </c>
      <c r="B98" s="10">
        <v>263</v>
      </c>
      <c r="C98" s="8">
        <v>263</v>
      </c>
      <c r="D98" s="11">
        <v>0</v>
      </c>
      <c r="E98" s="23">
        <v>1.4683999999999999</v>
      </c>
      <c r="F98" s="10">
        <v>263</v>
      </c>
      <c r="G98" s="8">
        <v>263</v>
      </c>
      <c r="H98" s="8">
        <v>3.3999999999999998E-3</v>
      </c>
      <c r="I98" s="11">
        <v>2.2212999999999998</v>
      </c>
      <c r="J98" s="23">
        <v>196</v>
      </c>
    </row>
    <row r="99" spans="1:10" x14ac:dyDescent="0.2">
      <c r="A99" s="6">
        <v>97</v>
      </c>
      <c r="B99" s="10">
        <v>249</v>
      </c>
      <c r="C99" s="8">
        <v>249</v>
      </c>
      <c r="D99" s="11">
        <v>0</v>
      </c>
      <c r="E99" s="23">
        <v>4.8766999999999996</v>
      </c>
      <c r="F99" s="10">
        <v>249</v>
      </c>
      <c r="G99" s="8">
        <v>249</v>
      </c>
      <c r="H99" s="8">
        <v>0</v>
      </c>
      <c r="I99" s="11">
        <v>2.0722999999999998</v>
      </c>
      <c r="J99" s="23">
        <v>114</v>
      </c>
    </row>
    <row r="100" spans="1:10" x14ac:dyDescent="0.2">
      <c r="A100" s="6">
        <v>98</v>
      </c>
      <c r="B100" s="10">
        <v>289</v>
      </c>
      <c r="C100" s="8">
        <v>289</v>
      </c>
      <c r="D100" s="11">
        <v>0</v>
      </c>
      <c r="E100" s="23">
        <v>1.341</v>
      </c>
      <c r="F100" s="10">
        <v>289</v>
      </c>
      <c r="G100" s="8">
        <v>289</v>
      </c>
      <c r="H100" s="8">
        <v>0</v>
      </c>
      <c r="I100" s="11">
        <v>1.3529</v>
      </c>
      <c r="J100" s="23">
        <v>58</v>
      </c>
    </row>
    <row r="101" spans="1:10" x14ac:dyDescent="0.2">
      <c r="A101" s="6">
        <v>99</v>
      </c>
      <c r="B101" s="10">
        <v>265</v>
      </c>
      <c r="C101" s="8">
        <v>265</v>
      </c>
      <c r="D101" s="11">
        <v>0</v>
      </c>
      <c r="E101" s="23">
        <v>1.0901000000000001</v>
      </c>
      <c r="F101" s="10">
        <v>265</v>
      </c>
      <c r="G101" s="8">
        <v>265</v>
      </c>
      <c r="H101" s="8">
        <v>0</v>
      </c>
      <c r="I101" s="11">
        <v>0.78400000000000003</v>
      </c>
      <c r="J101" s="23">
        <v>10</v>
      </c>
    </row>
    <row r="102" spans="1:10" ht="17" thickBot="1" x14ac:dyDescent="0.25">
      <c r="A102" s="19">
        <v>100</v>
      </c>
      <c r="B102" s="27">
        <v>248</v>
      </c>
      <c r="C102" s="24">
        <v>248</v>
      </c>
      <c r="D102" s="25">
        <v>0</v>
      </c>
      <c r="E102" s="26">
        <v>1.5444</v>
      </c>
      <c r="F102" s="27">
        <v>248</v>
      </c>
      <c r="G102" s="24">
        <v>248</v>
      </c>
      <c r="H102" s="24">
        <v>0</v>
      </c>
      <c r="I102" s="25">
        <v>0.94889999999999997</v>
      </c>
      <c r="J102" s="26">
        <v>24</v>
      </c>
    </row>
    <row r="103" spans="1:10" ht="17" thickBot="1" x14ac:dyDescent="0.25">
      <c r="A103" s="14" t="s">
        <v>15</v>
      </c>
      <c r="B103" s="18">
        <f t="shared" ref="B103:J103" si="0">AVERAGE(B3:B102)</f>
        <v>279.23</v>
      </c>
      <c r="C103" s="15">
        <f t="shared" si="0"/>
        <v>279.23</v>
      </c>
      <c r="D103" s="15">
        <f t="shared" si="0"/>
        <v>9.3299999999999991E-4</v>
      </c>
      <c r="E103" s="16">
        <f t="shared" si="0"/>
        <v>1.7264030000000004</v>
      </c>
      <c r="F103" s="18">
        <f t="shared" si="0"/>
        <v>279.23</v>
      </c>
      <c r="G103" s="15">
        <f t="shared" si="0"/>
        <v>279.23</v>
      </c>
      <c r="H103" s="15">
        <f t="shared" si="0"/>
        <v>4.4200000000000001E-4</v>
      </c>
      <c r="I103" s="15">
        <f t="shared" si="0"/>
        <v>2.1763390000000005</v>
      </c>
      <c r="J103" s="16">
        <f t="shared" si="0"/>
        <v>152.6</v>
      </c>
    </row>
  </sheetData>
  <mergeCells count="2">
    <mergeCell ref="F1:J1"/>
    <mergeCell ref="B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956EB-F175-5B46-9D4C-0D0BAB0A425B}">
  <dimension ref="A1:W27"/>
  <sheetViews>
    <sheetView zoomScale="130" zoomScaleNormal="130" workbookViewId="0">
      <selection activeCell="A26" sqref="A26"/>
    </sheetView>
  </sheetViews>
  <sheetFormatPr baseColWidth="10" defaultRowHeight="16" x14ac:dyDescent="0.2"/>
  <cols>
    <col min="12" max="12" width="2.33203125" customWidth="1"/>
  </cols>
  <sheetData>
    <row r="1" spans="1:23" x14ac:dyDescent="0.2">
      <c r="A1" t="s">
        <v>57</v>
      </c>
      <c r="M1" t="s">
        <v>58</v>
      </c>
    </row>
    <row r="2" spans="1:23" x14ac:dyDescent="0.2">
      <c r="A2" t="s">
        <v>46</v>
      </c>
      <c r="B2" t="s">
        <v>47</v>
      </c>
      <c r="C2" t="s">
        <v>48</v>
      </c>
      <c r="D2" t="s">
        <v>1</v>
      </c>
      <c r="E2" t="s">
        <v>49</v>
      </c>
      <c r="F2" t="s">
        <v>3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M2" t="s">
        <v>46</v>
      </c>
      <c r="N2" t="s">
        <v>47</v>
      </c>
      <c r="O2" t="s">
        <v>48</v>
      </c>
      <c r="P2" t="s">
        <v>1</v>
      </c>
      <c r="Q2" t="s">
        <v>49</v>
      </c>
      <c r="R2" t="s">
        <v>3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</row>
    <row r="3" spans="1:23" x14ac:dyDescent="0.2">
      <c r="A3" t="s">
        <v>55</v>
      </c>
      <c r="B3" t="s">
        <v>5</v>
      </c>
      <c r="C3">
        <v>2760</v>
      </c>
      <c r="D3">
        <v>2760</v>
      </c>
      <c r="E3">
        <v>0</v>
      </c>
      <c r="F3">
        <v>0.1139</v>
      </c>
      <c r="G3" t="s">
        <v>56</v>
      </c>
      <c r="H3">
        <v>2</v>
      </c>
      <c r="I3">
        <v>1</v>
      </c>
      <c r="J3">
        <v>9</v>
      </c>
      <c r="K3">
        <v>5.6338310241699201E-3</v>
      </c>
      <c r="M3" t="s">
        <v>55</v>
      </c>
      <c r="N3" t="s">
        <v>5</v>
      </c>
      <c r="O3">
        <v>2760</v>
      </c>
      <c r="P3">
        <v>2760</v>
      </c>
      <c r="Q3">
        <v>0</v>
      </c>
      <c r="R3">
        <v>0.1024</v>
      </c>
      <c r="S3" t="s">
        <v>56</v>
      </c>
      <c r="T3">
        <v>3</v>
      </c>
      <c r="U3">
        <v>1</v>
      </c>
      <c r="V3">
        <v>3</v>
      </c>
      <c r="W3">
        <v>2.87222862243652E-3</v>
      </c>
    </row>
    <row r="4" spans="1:23" x14ac:dyDescent="0.2">
      <c r="A4" t="s">
        <v>55</v>
      </c>
      <c r="B4" t="s">
        <v>6</v>
      </c>
      <c r="C4">
        <v>7788</v>
      </c>
      <c r="D4">
        <v>7788</v>
      </c>
      <c r="E4">
        <v>0</v>
      </c>
      <c r="F4">
        <v>0.44819999999999999</v>
      </c>
      <c r="G4" t="s">
        <v>56</v>
      </c>
      <c r="H4">
        <v>2</v>
      </c>
      <c r="I4">
        <v>41</v>
      </c>
      <c r="J4">
        <v>12</v>
      </c>
      <c r="K4">
        <v>2.6543855667114199E-2</v>
      </c>
      <c r="M4" t="s">
        <v>55</v>
      </c>
      <c r="N4" t="s">
        <v>6</v>
      </c>
      <c r="O4">
        <v>7788</v>
      </c>
      <c r="P4">
        <v>7788</v>
      </c>
      <c r="Q4">
        <v>0</v>
      </c>
      <c r="R4">
        <v>0.37990000000000002</v>
      </c>
      <c r="S4" t="s">
        <v>56</v>
      </c>
      <c r="T4">
        <v>3</v>
      </c>
      <c r="U4">
        <v>1</v>
      </c>
      <c r="V4">
        <v>14</v>
      </c>
      <c r="W4">
        <v>1.06012821197509E-2</v>
      </c>
    </row>
    <row r="5" spans="1:23" x14ac:dyDescent="0.2">
      <c r="A5" t="s">
        <v>55</v>
      </c>
      <c r="B5" t="s">
        <v>7</v>
      </c>
      <c r="C5">
        <v>1806</v>
      </c>
      <c r="D5">
        <v>1806</v>
      </c>
      <c r="E5">
        <v>0</v>
      </c>
      <c r="F5">
        <v>0.19980000000000001</v>
      </c>
      <c r="G5" t="s">
        <v>56</v>
      </c>
      <c r="H5">
        <v>3</v>
      </c>
      <c r="I5">
        <v>3</v>
      </c>
      <c r="J5">
        <v>10</v>
      </c>
      <c r="K5">
        <v>1.33328437805175E-2</v>
      </c>
      <c r="M5" t="s">
        <v>55</v>
      </c>
      <c r="N5" t="s">
        <v>7</v>
      </c>
      <c r="O5">
        <v>1806</v>
      </c>
      <c r="P5">
        <v>1806</v>
      </c>
      <c r="Q5">
        <v>0</v>
      </c>
      <c r="R5">
        <v>0.36830000000000002</v>
      </c>
      <c r="S5" t="s">
        <v>56</v>
      </c>
      <c r="T5">
        <v>4</v>
      </c>
      <c r="U5">
        <v>1</v>
      </c>
      <c r="V5">
        <v>17</v>
      </c>
      <c r="W5">
        <v>1.51162147521972E-2</v>
      </c>
    </row>
    <row r="6" spans="1:23" x14ac:dyDescent="0.2">
      <c r="A6" t="s">
        <v>55</v>
      </c>
      <c r="B6" t="s">
        <v>8</v>
      </c>
      <c r="C6">
        <v>1283</v>
      </c>
      <c r="D6">
        <v>1283</v>
      </c>
      <c r="E6">
        <v>0</v>
      </c>
      <c r="F6">
        <v>0.38179999999999997</v>
      </c>
      <c r="G6" t="s">
        <v>56</v>
      </c>
      <c r="H6">
        <v>3</v>
      </c>
      <c r="I6">
        <v>112</v>
      </c>
      <c r="J6">
        <v>14</v>
      </c>
      <c r="K6">
        <v>6.1474323272705002E-2</v>
      </c>
      <c r="M6" t="s">
        <v>55</v>
      </c>
      <c r="N6" t="s">
        <v>8</v>
      </c>
      <c r="O6">
        <v>1283</v>
      </c>
      <c r="P6">
        <v>1283</v>
      </c>
      <c r="Q6">
        <v>0</v>
      </c>
      <c r="R6">
        <v>0.23219999999999999</v>
      </c>
      <c r="S6" t="s">
        <v>56</v>
      </c>
      <c r="T6">
        <v>3</v>
      </c>
      <c r="U6">
        <v>1</v>
      </c>
      <c r="V6">
        <v>11</v>
      </c>
      <c r="W6">
        <v>1.12268924713134E-2</v>
      </c>
    </row>
    <row r="7" spans="1:23" x14ac:dyDescent="0.2">
      <c r="A7" t="s">
        <v>55</v>
      </c>
      <c r="B7" t="s">
        <v>9</v>
      </c>
      <c r="C7">
        <v>2916</v>
      </c>
      <c r="D7">
        <v>2915.81</v>
      </c>
      <c r="E7">
        <v>6.6E-3</v>
      </c>
      <c r="F7">
        <v>1.8534999999999999</v>
      </c>
      <c r="G7" t="s">
        <v>56</v>
      </c>
      <c r="H7">
        <v>3</v>
      </c>
      <c r="I7">
        <v>579</v>
      </c>
      <c r="J7">
        <v>124</v>
      </c>
      <c r="K7">
        <v>0.35060572624206499</v>
      </c>
      <c r="M7" t="s">
        <v>55</v>
      </c>
      <c r="N7" t="s">
        <v>9</v>
      </c>
      <c r="O7">
        <v>2916</v>
      </c>
      <c r="P7">
        <v>2916</v>
      </c>
      <c r="Q7">
        <v>0</v>
      </c>
      <c r="R7">
        <v>1.1415</v>
      </c>
      <c r="S7" t="s">
        <v>56</v>
      </c>
      <c r="T7">
        <v>6</v>
      </c>
      <c r="U7">
        <v>101</v>
      </c>
      <c r="V7">
        <v>71</v>
      </c>
      <c r="W7">
        <v>9.2331171035766602E-2</v>
      </c>
    </row>
    <row r="8" spans="1:23" x14ac:dyDescent="0.2">
      <c r="A8" t="s">
        <v>55</v>
      </c>
      <c r="B8" t="s">
        <v>10</v>
      </c>
      <c r="C8">
        <v>7282</v>
      </c>
      <c r="D8">
        <v>7281.56</v>
      </c>
      <c r="E8">
        <v>6.0000000000000001E-3</v>
      </c>
      <c r="F8">
        <v>18.9238</v>
      </c>
      <c r="G8" t="s">
        <v>56</v>
      </c>
      <c r="H8">
        <v>6</v>
      </c>
      <c r="I8">
        <v>2785</v>
      </c>
      <c r="J8">
        <v>442</v>
      </c>
      <c r="K8">
        <v>4.1244804859161297</v>
      </c>
      <c r="M8" t="s">
        <v>55</v>
      </c>
      <c r="N8" t="s">
        <v>10</v>
      </c>
      <c r="O8">
        <v>7282</v>
      </c>
      <c r="P8">
        <v>7282</v>
      </c>
      <c r="Q8">
        <v>0</v>
      </c>
      <c r="R8">
        <v>6.8567</v>
      </c>
      <c r="S8" t="s">
        <v>56</v>
      </c>
      <c r="T8">
        <v>5</v>
      </c>
      <c r="U8">
        <v>247</v>
      </c>
      <c r="V8">
        <v>195</v>
      </c>
      <c r="W8">
        <v>0.49526762962341297</v>
      </c>
    </row>
    <row r="9" spans="1:23" x14ac:dyDescent="0.2">
      <c r="A9" t="s">
        <v>55</v>
      </c>
      <c r="B9" t="s">
        <v>11</v>
      </c>
      <c r="C9">
        <v>628.51</v>
      </c>
      <c r="D9">
        <v>628.51</v>
      </c>
      <c r="E9">
        <v>0</v>
      </c>
      <c r="F9">
        <v>2.39</v>
      </c>
      <c r="G9" t="s">
        <v>56</v>
      </c>
      <c r="H9">
        <v>4</v>
      </c>
      <c r="I9">
        <v>90</v>
      </c>
      <c r="J9">
        <v>83</v>
      </c>
      <c r="K9">
        <v>0.26506233215331998</v>
      </c>
      <c r="M9" t="s">
        <v>55</v>
      </c>
      <c r="N9" t="s">
        <v>11</v>
      </c>
      <c r="O9">
        <v>628.51</v>
      </c>
      <c r="P9">
        <v>628.51</v>
      </c>
      <c r="Q9">
        <v>0</v>
      </c>
      <c r="R9">
        <v>3.1821999999999999</v>
      </c>
      <c r="S9" t="s">
        <v>56</v>
      </c>
      <c r="T9">
        <v>4</v>
      </c>
      <c r="U9">
        <v>141</v>
      </c>
      <c r="V9">
        <v>129</v>
      </c>
      <c r="W9">
        <v>0.41895580291748002</v>
      </c>
    </row>
    <row r="10" spans="1:23" x14ac:dyDescent="0.2">
      <c r="A10" t="s">
        <v>55</v>
      </c>
      <c r="B10" t="s">
        <v>12</v>
      </c>
      <c r="C10">
        <v>11087.21</v>
      </c>
      <c r="D10">
        <v>11086.38</v>
      </c>
      <c r="E10">
        <v>7.4999999999999997E-3</v>
      </c>
      <c r="F10">
        <v>4.6406000000000001</v>
      </c>
      <c r="G10" t="s">
        <v>56</v>
      </c>
      <c r="H10">
        <v>8</v>
      </c>
      <c r="I10">
        <v>314</v>
      </c>
      <c r="J10">
        <v>157</v>
      </c>
      <c r="K10">
        <v>0.66410350799560502</v>
      </c>
      <c r="M10" t="s">
        <v>55</v>
      </c>
      <c r="N10" t="s">
        <v>12</v>
      </c>
      <c r="O10">
        <v>11087.21</v>
      </c>
      <c r="P10">
        <v>11087.21</v>
      </c>
      <c r="Q10">
        <v>0</v>
      </c>
      <c r="R10">
        <v>4.2591000000000001</v>
      </c>
      <c r="S10" t="s">
        <v>56</v>
      </c>
      <c r="T10">
        <v>5</v>
      </c>
      <c r="U10">
        <v>119</v>
      </c>
      <c r="V10">
        <v>107</v>
      </c>
      <c r="W10">
        <v>0.34116077423095698</v>
      </c>
    </row>
    <row r="11" spans="1:23" x14ac:dyDescent="0.2">
      <c r="A11" t="s">
        <v>55</v>
      </c>
      <c r="B11" t="s">
        <v>13</v>
      </c>
      <c r="C11">
        <v>801.91</v>
      </c>
      <c r="D11">
        <v>801.86</v>
      </c>
      <c r="E11">
        <v>6.1999999999999998E-3</v>
      </c>
      <c r="F11">
        <v>14.946099999999999</v>
      </c>
      <c r="G11" t="s">
        <v>56</v>
      </c>
      <c r="H11">
        <v>8</v>
      </c>
      <c r="I11">
        <v>705</v>
      </c>
      <c r="J11">
        <v>463</v>
      </c>
      <c r="K11">
        <v>3.23772740364074</v>
      </c>
      <c r="M11" t="s">
        <v>55</v>
      </c>
      <c r="N11" t="s">
        <v>13</v>
      </c>
      <c r="O11">
        <v>801.91</v>
      </c>
      <c r="P11">
        <v>801.91</v>
      </c>
      <c r="Q11">
        <v>0</v>
      </c>
      <c r="R11">
        <v>10.080500000000001</v>
      </c>
      <c r="S11" t="s">
        <v>56</v>
      </c>
      <c r="T11">
        <v>5</v>
      </c>
      <c r="U11">
        <v>113</v>
      </c>
      <c r="V11">
        <v>113</v>
      </c>
      <c r="W11">
        <v>0.70464849472045898</v>
      </c>
    </row>
    <row r="12" spans="1:23" x14ac:dyDescent="0.2">
      <c r="A12" t="s">
        <v>55</v>
      </c>
      <c r="B12" t="s">
        <v>14</v>
      </c>
      <c r="C12">
        <v>945.32</v>
      </c>
      <c r="D12">
        <v>945.27</v>
      </c>
      <c r="E12">
        <v>5.4999999999999997E-3</v>
      </c>
      <c r="F12">
        <v>39.839300000000001</v>
      </c>
      <c r="G12" t="s">
        <v>56</v>
      </c>
      <c r="H12">
        <v>6</v>
      </c>
      <c r="I12">
        <v>1193</v>
      </c>
      <c r="J12">
        <v>359</v>
      </c>
      <c r="K12">
        <v>8.4108557701110804</v>
      </c>
      <c r="M12" t="s">
        <v>55</v>
      </c>
      <c r="N12" t="s">
        <v>14</v>
      </c>
      <c r="O12">
        <v>945.32</v>
      </c>
      <c r="P12">
        <v>945.32</v>
      </c>
      <c r="Q12">
        <v>0</v>
      </c>
      <c r="R12">
        <v>24.297499999999999</v>
      </c>
      <c r="S12" t="s">
        <v>56</v>
      </c>
      <c r="T12">
        <v>6</v>
      </c>
      <c r="U12">
        <v>505</v>
      </c>
      <c r="V12">
        <v>327</v>
      </c>
      <c r="W12">
        <v>3.9928278923034601</v>
      </c>
    </row>
    <row r="13" spans="1:23" x14ac:dyDescent="0.2">
      <c r="C13">
        <f t="shared" ref="C13:E13" si="0">AVERAGE(C3:C12)</f>
        <v>3729.7950000000005</v>
      </c>
      <c r="D13">
        <f t="shared" si="0"/>
        <v>3729.6390000000001</v>
      </c>
      <c r="E13">
        <f t="shared" si="0"/>
        <v>3.1800000000000001E-3</v>
      </c>
      <c r="F13" s="42">
        <f>AVERAGE(F3:F12)</f>
        <v>8.3736999999999995</v>
      </c>
      <c r="H13">
        <f t="shared" ref="H13" si="1">AVERAGE(H3:H12)</f>
        <v>4.5</v>
      </c>
      <c r="I13" s="42">
        <f t="shared" ref="I13" si="2">AVERAGE(I3:I12)</f>
        <v>582.29999999999995</v>
      </c>
      <c r="J13" s="42">
        <f t="shared" ref="J13:K13" si="3">AVERAGE(J3:J12)</f>
        <v>167.3</v>
      </c>
      <c r="K13" s="42">
        <f t="shared" si="3"/>
        <v>1.7159820079803445</v>
      </c>
      <c r="O13">
        <f t="shared" ref="O13" si="4">AVERAGE(O3:O12)</f>
        <v>3729.7950000000005</v>
      </c>
      <c r="P13">
        <f t="shared" ref="P13" si="5">AVERAGE(P3:P12)</f>
        <v>3729.7950000000005</v>
      </c>
      <c r="Q13">
        <f t="shared" ref="Q13" si="6">AVERAGE(Q3:Q12)</f>
        <v>0</v>
      </c>
      <c r="R13" s="42">
        <f t="shared" ref="R13" si="7">AVERAGE(R3:R12)</f>
        <v>5.0900300000000005</v>
      </c>
      <c r="T13">
        <f t="shared" ref="T13" si="8">AVERAGE(T3:T12)</f>
        <v>4.4000000000000004</v>
      </c>
      <c r="U13" s="42">
        <f t="shared" ref="U13" si="9">AVERAGE(U3:U12)</f>
        <v>123</v>
      </c>
      <c r="V13" s="42">
        <f t="shared" ref="V13" si="10">AVERAGE(V3:V12)</f>
        <v>98.7</v>
      </c>
      <c r="W13" s="42">
        <f t="shared" ref="W13" si="11">AVERAGE(W3:W12)</f>
        <v>0.60850083827972345</v>
      </c>
    </row>
    <row r="15" spans="1:23" x14ac:dyDescent="0.2">
      <c r="A15" t="s">
        <v>60</v>
      </c>
      <c r="M15" t="s">
        <v>59</v>
      </c>
    </row>
    <row r="16" spans="1:23" x14ac:dyDescent="0.2">
      <c r="A16" t="s">
        <v>46</v>
      </c>
      <c r="B16" t="s">
        <v>47</v>
      </c>
      <c r="C16" t="s">
        <v>48</v>
      </c>
      <c r="D16" t="s">
        <v>1</v>
      </c>
      <c r="E16" t="s">
        <v>49</v>
      </c>
      <c r="F16" t="s">
        <v>3</v>
      </c>
      <c r="G16" t="s">
        <v>50</v>
      </c>
      <c r="H16" t="s">
        <v>51</v>
      </c>
      <c r="I16" t="s">
        <v>52</v>
      </c>
      <c r="J16" t="s">
        <v>53</v>
      </c>
      <c r="K16" t="s">
        <v>54</v>
      </c>
      <c r="M16" t="s">
        <v>46</v>
      </c>
      <c r="N16" t="s">
        <v>47</v>
      </c>
      <c r="O16" t="s">
        <v>48</v>
      </c>
      <c r="P16" t="s">
        <v>1</v>
      </c>
      <c r="Q16" t="s">
        <v>49</v>
      </c>
      <c r="R16" t="s">
        <v>3</v>
      </c>
      <c r="S16" t="s">
        <v>50</v>
      </c>
      <c r="T16" t="s">
        <v>51</v>
      </c>
      <c r="U16" t="s">
        <v>52</v>
      </c>
      <c r="V16" t="s">
        <v>53</v>
      </c>
      <c r="W16" t="s">
        <v>54</v>
      </c>
    </row>
    <row r="17" spans="1:23" x14ac:dyDescent="0.2">
      <c r="A17" t="s">
        <v>55</v>
      </c>
      <c r="B17" t="s">
        <v>5</v>
      </c>
      <c r="C17">
        <v>2760</v>
      </c>
      <c r="D17">
        <v>2760</v>
      </c>
      <c r="E17">
        <v>0</v>
      </c>
      <c r="F17">
        <v>0.16189999999999999</v>
      </c>
      <c r="G17" t="s">
        <v>56</v>
      </c>
      <c r="H17">
        <v>3</v>
      </c>
      <c r="I17">
        <v>1</v>
      </c>
      <c r="J17">
        <v>4</v>
      </c>
      <c r="K17">
        <v>6.1836242675781198E-3</v>
      </c>
      <c r="M17" t="s">
        <v>55</v>
      </c>
      <c r="N17" t="s">
        <v>5</v>
      </c>
      <c r="O17">
        <v>2760</v>
      </c>
      <c r="P17">
        <v>2760</v>
      </c>
      <c r="Q17">
        <v>0</v>
      </c>
      <c r="R17">
        <v>0.1409</v>
      </c>
      <c r="S17" t="s">
        <v>56</v>
      </c>
      <c r="T17">
        <v>3</v>
      </c>
      <c r="U17">
        <v>1</v>
      </c>
      <c r="V17">
        <v>4</v>
      </c>
      <c r="W17">
        <v>4.0507316589355399E-3</v>
      </c>
    </row>
    <row r="18" spans="1:23" x14ac:dyDescent="0.2">
      <c r="A18" t="s">
        <v>55</v>
      </c>
      <c r="B18" t="s">
        <v>6</v>
      </c>
      <c r="C18">
        <v>7788</v>
      </c>
      <c r="D18">
        <v>7788</v>
      </c>
      <c r="E18">
        <v>0</v>
      </c>
      <c r="F18">
        <v>0.54920000000000002</v>
      </c>
      <c r="G18" t="s">
        <v>56</v>
      </c>
      <c r="H18">
        <v>3</v>
      </c>
      <c r="I18">
        <v>1</v>
      </c>
      <c r="J18">
        <v>15</v>
      </c>
      <c r="K18">
        <v>4.1981697082519497E-2</v>
      </c>
      <c r="M18" t="s">
        <v>55</v>
      </c>
      <c r="N18" t="s">
        <v>6</v>
      </c>
      <c r="O18">
        <v>7788</v>
      </c>
      <c r="P18">
        <v>7788</v>
      </c>
      <c r="Q18">
        <v>0</v>
      </c>
      <c r="R18">
        <v>0.53580000000000005</v>
      </c>
      <c r="S18" t="s">
        <v>56</v>
      </c>
      <c r="T18">
        <v>3</v>
      </c>
      <c r="U18">
        <v>1</v>
      </c>
      <c r="V18">
        <v>15</v>
      </c>
      <c r="W18">
        <v>3.3878564834594699E-2</v>
      </c>
    </row>
    <row r="19" spans="1:23" x14ac:dyDescent="0.2">
      <c r="A19" t="s">
        <v>55</v>
      </c>
      <c r="B19" t="s">
        <v>7</v>
      </c>
      <c r="C19">
        <v>1806</v>
      </c>
      <c r="D19">
        <v>1806</v>
      </c>
      <c r="E19">
        <v>0</v>
      </c>
      <c r="F19">
        <v>0.67589999999999995</v>
      </c>
      <c r="G19" t="s">
        <v>56</v>
      </c>
      <c r="H19">
        <v>3</v>
      </c>
      <c r="I19">
        <v>1</v>
      </c>
      <c r="J19">
        <v>12</v>
      </c>
      <c r="K19">
        <v>6.5450191497802707E-2</v>
      </c>
      <c r="M19" t="s">
        <v>55</v>
      </c>
      <c r="N19" t="s">
        <v>7</v>
      </c>
      <c r="O19">
        <v>1806</v>
      </c>
      <c r="P19">
        <v>1806</v>
      </c>
      <c r="Q19">
        <v>0</v>
      </c>
      <c r="R19">
        <v>0.6573</v>
      </c>
      <c r="S19" t="s">
        <v>56</v>
      </c>
      <c r="T19">
        <v>3</v>
      </c>
      <c r="U19">
        <v>1</v>
      </c>
      <c r="V19">
        <v>12</v>
      </c>
      <c r="W19">
        <v>5.7492733001708901E-2</v>
      </c>
    </row>
    <row r="20" spans="1:23" x14ac:dyDescent="0.2">
      <c r="A20" t="s">
        <v>55</v>
      </c>
      <c r="B20" t="s">
        <v>8</v>
      </c>
      <c r="C20">
        <v>1283</v>
      </c>
      <c r="D20">
        <v>1283</v>
      </c>
      <c r="E20">
        <v>0</v>
      </c>
      <c r="F20">
        <v>0.63800000000000001</v>
      </c>
      <c r="G20" t="s">
        <v>56</v>
      </c>
      <c r="H20">
        <v>2</v>
      </c>
      <c r="I20">
        <v>1</v>
      </c>
      <c r="J20">
        <v>13</v>
      </c>
      <c r="K20">
        <v>0.12560534477233801</v>
      </c>
      <c r="M20" t="s">
        <v>55</v>
      </c>
      <c r="N20" t="s">
        <v>8</v>
      </c>
      <c r="O20">
        <v>1283</v>
      </c>
      <c r="P20">
        <v>1283</v>
      </c>
      <c r="Q20">
        <v>0</v>
      </c>
      <c r="R20">
        <v>0.62260000000000004</v>
      </c>
      <c r="S20" t="s">
        <v>56</v>
      </c>
      <c r="T20">
        <v>2</v>
      </c>
      <c r="U20">
        <v>1</v>
      </c>
      <c r="V20">
        <v>13</v>
      </c>
      <c r="W20">
        <v>0.117739677429199</v>
      </c>
    </row>
    <row r="21" spans="1:23" x14ac:dyDescent="0.2">
      <c r="A21" t="s">
        <v>55</v>
      </c>
      <c r="B21" t="s">
        <v>9</v>
      </c>
      <c r="C21">
        <v>2916</v>
      </c>
      <c r="D21">
        <v>2916</v>
      </c>
      <c r="E21">
        <v>0</v>
      </c>
      <c r="F21">
        <v>2.8771</v>
      </c>
      <c r="G21" t="s">
        <v>56</v>
      </c>
      <c r="H21">
        <v>6</v>
      </c>
      <c r="I21">
        <v>21</v>
      </c>
      <c r="J21">
        <v>25</v>
      </c>
      <c r="K21">
        <v>0.21608233451843201</v>
      </c>
      <c r="M21" t="s">
        <v>55</v>
      </c>
      <c r="N21" t="s">
        <v>9</v>
      </c>
      <c r="O21">
        <v>2916</v>
      </c>
      <c r="P21">
        <v>2916</v>
      </c>
      <c r="Q21">
        <v>0</v>
      </c>
      <c r="R21">
        <v>2.8121</v>
      </c>
      <c r="S21" t="s">
        <v>56</v>
      </c>
      <c r="T21">
        <v>6</v>
      </c>
      <c r="U21">
        <v>21</v>
      </c>
      <c r="V21">
        <v>25</v>
      </c>
      <c r="W21">
        <v>0.19626951217651301</v>
      </c>
    </row>
    <row r="22" spans="1:23" x14ac:dyDescent="0.2">
      <c r="A22" t="s">
        <v>55</v>
      </c>
      <c r="B22" t="s">
        <v>10</v>
      </c>
      <c r="C22">
        <v>7282</v>
      </c>
      <c r="D22">
        <v>7282</v>
      </c>
      <c r="E22">
        <v>0</v>
      </c>
      <c r="F22">
        <v>7.6454000000000004</v>
      </c>
      <c r="G22" t="s">
        <v>56</v>
      </c>
      <c r="H22">
        <v>6</v>
      </c>
      <c r="I22">
        <v>41</v>
      </c>
      <c r="J22">
        <v>33</v>
      </c>
      <c r="K22">
        <v>0.56039547920226995</v>
      </c>
      <c r="M22" t="s">
        <v>55</v>
      </c>
      <c r="N22" t="s">
        <v>10</v>
      </c>
      <c r="O22">
        <v>7282</v>
      </c>
      <c r="P22">
        <v>7282</v>
      </c>
      <c r="Q22">
        <v>0</v>
      </c>
      <c r="R22">
        <v>7.5345000000000004</v>
      </c>
      <c r="S22" t="s">
        <v>56</v>
      </c>
      <c r="T22">
        <v>6</v>
      </c>
      <c r="U22">
        <v>41</v>
      </c>
      <c r="V22">
        <v>33</v>
      </c>
      <c r="W22">
        <v>0.499192714691162</v>
      </c>
    </row>
    <row r="23" spans="1:23" x14ac:dyDescent="0.2">
      <c r="A23" t="s">
        <v>55</v>
      </c>
      <c r="B23" t="s">
        <v>11</v>
      </c>
      <c r="C23">
        <v>628.51</v>
      </c>
      <c r="D23">
        <v>628.51</v>
      </c>
      <c r="E23">
        <v>0</v>
      </c>
      <c r="F23">
        <v>7.5723000000000003</v>
      </c>
      <c r="G23" t="s">
        <v>56</v>
      </c>
      <c r="H23">
        <v>6</v>
      </c>
      <c r="I23">
        <v>55</v>
      </c>
      <c r="J23">
        <v>26</v>
      </c>
      <c r="K23">
        <v>0.428300380706787</v>
      </c>
      <c r="M23" t="s">
        <v>55</v>
      </c>
      <c r="N23" t="s">
        <v>11</v>
      </c>
      <c r="O23">
        <v>628.51</v>
      </c>
      <c r="P23">
        <v>628.51</v>
      </c>
      <c r="Q23">
        <v>0</v>
      </c>
      <c r="R23">
        <v>7.4947999999999997</v>
      </c>
      <c r="S23" t="s">
        <v>56</v>
      </c>
      <c r="T23">
        <v>6</v>
      </c>
      <c r="U23">
        <v>55</v>
      </c>
      <c r="V23">
        <v>26</v>
      </c>
      <c r="W23">
        <v>0.379902124404907</v>
      </c>
    </row>
    <row r="24" spans="1:23" x14ac:dyDescent="0.2">
      <c r="A24" t="s">
        <v>55</v>
      </c>
      <c r="B24" t="s">
        <v>12</v>
      </c>
      <c r="C24">
        <v>11087.21</v>
      </c>
      <c r="D24">
        <v>11087.21</v>
      </c>
      <c r="E24">
        <v>0</v>
      </c>
      <c r="F24">
        <v>7.0952000000000002</v>
      </c>
      <c r="G24" t="s">
        <v>56</v>
      </c>
      <c r="H24">
        <v>2</v>
      </c>
      <c r="I24">
        <v>31</v>
      </c>
      <c r="J24">
        <v>36</v>
      </c>
      <c r="K24">
        <v>0.69217395782470703</v>
      </c>
      <c r="M24" t="s">
        <v>55</v>
      </c>
      <c r="N24" t="s">
        <v>12</v>
      </c>
      <c r="O24">
        <v>11087.21</v>
      </c>
      <c r="P24">
        <v>11087.21</v>
      </c>
      <c r="Q24">
        <v>0</v>
      </c>
      <c r="R24">
        <v>6.8855000000000004</v>
      </c>
      <c r="S24" t="s">
        <v>56</v>
      </c>
      <c r="T24">
        <v>2</v>
      </c>
      <c r="U24">
        <v>31</v>
      </c>
      <c r="V24">
        <v>36</v>
      </c>
      <c r="W24">
        <v>0.591455698013305</v>
      </c>
    </row>
    <row r="25" spans="1:23" x14ac:dyDescent="0.2">
      <c r="A25" t="s">
        <v>55</v>
      </c>
      <c r="B25" t="s">
        <v>13</v>
      </c>
      <c r="C25">
        <v>801.91</v>
      </c>
      <c r="D25">
        <v>801.89</v>
      </c>
      <c r="E25">
        <v>2.3E-3</v>
      </c>
      <c r="F25">
        <v>15.9933</v>
      </c>
      <c r="G25" t="s">
        <v>56</v>
      </c>
      <c r="H25">
        <v>4</v>
      </c>
      <c r="I25">
        <v>37</v>
      </c>
      <c r="J25">
        <v>42</v>
      </c>
      <c r="K25">
        <v>1.4338083267211901</v>
      </c>
      <c r="M25" t="s">
        <v>55</v>
      </c>
      <c r="N25" t="s">
        <v>13</v>
      </c>
      <c r="O25">
        <v>801.91</v>
      </c>
      <c r="P25">
        <v>801.89</v>
      </c>
      <c r="Q25">
        <v>2.3E-3</v>
      </c>
      <c r="R25">
        <v>15.6496</v>
      </c>
      <c r="S25" t="s">
        <v>56</v>
      </c>
      <c r="T25">
        <v>4</v>
      </c>
      <c r="U25">
        <v>37</v>
      </c>
      <c r="V25">
        <v>42</v>
      </c>
      <c r="W25">
        <v>1.2026386260986299</v>
      </c>
    </row>
    <row r="26" spans="1:23" x14ac:dyDescent="0.2">
      <c r="A26" t="s">
        <v>55</v>
      </c>
      <c r="B26" t="s">
        <v>14</v>
      </c>
      <c r="C26">
        <v>945.32</v>
      </c>
      <c r="D26">
        <v>945.23</v>
      </c>
      <c r="E26">
        <v>9.5999999999999992E-3</v>
      </c>
      <c r="F26">
        <v>106.435</v>
      </c>
      <c r="G26" t="s">
        <v>56</v>
      </c>
      <c r="H26">
        <v>7</v>
      </c>
      <c r="I26">
        <v>218</v>
      </c>
      <c r="J26">
        <v>122</v>
      </c>
      <c r="K26">
        <v>14.065950393676699</v>
      </c>
      <c r="M26" t="s">
        <v>55</v>
      </c>
      <c r="N26" t="s">
        <v>14</v>
      </c>
      <c r="O26">
        <v>945.32</v>
      </c>
      <c r="P26">
        <v>945.23</v>
      </c>
      <c r="Q26">
        <v>9.5999999999999992E-3</v>
      </c>
      <c r="R26">
        <v>103.5599</v>
      </c>
      <c r="S26" t="s">
        <v>56</v>
      </c>
      <c r="T26">
        <v>7</v>
      </c>
      <c r="U26">
        <v>218</v>
      </c>
      <c r="V26">
        <v>122</v>
      </c>
      <c r="W26">
        <v>12.908519744873001</v>
      </c>
    </row>
    <row r="27" spans="1:23" x14ac:dyDescent="0.2">
      <c r="C27">
        <f>AVERAGE(C17:C26)</f>
        <v>3729.7950000000005</v>
      </c>
      <c r="D27">
        <f t="shared" ref="D27" si="12">AVERAGE(D17:D26)</f>
        <v>3729.7840000000006</v>
      </c>
      <c r="E27">
        <f t="shared" ref="E27" si="13">AVERAGE(E17:E26)</f>
        <v>1.1899999999999999E-3</v>
      </c>
      <c r="F27" s="42">
        <f t="shared" ref="F27" si="14">AVERAGE(F17:F26)</f>
        <v>14.96433</v>
      </c>
      <c r="H27">
        <f t="shared" ref="H27" si="15">AVERAGE(H17:H26)</f>
        <v>4.2</v>
      </c>
      <c r="I27">
        <f t="shared" ref="I27" si="16">AVERAGE(I17:I26)</f>
        <v>40.700000000000003</v>
      </c>
      <c r="J27">
        <f t="shared" ref="J27" si="17">AVERAGE(J17:J26)</f>
        <v>32.799999999999997</v>
      </c>
      <c r="K27">
        <f t="shared" ref="K27" si="18">AVERAGE(K17:K26)</f>
        <v>1.7635931730270322</v>
      </c>
      <c r="O27">
        <f>AVERAGE(O17:O26)</f>
        <v>3729.7950000000005</v>
      </c>
      <c r="P27">
        <f t="shared" ref="P27:W27" si="19">AVERAGE(P17:P26)</f>
        <v>3729.7840000000006</v>
      </c>
      <c r="Q27">
        <f t="shared" si="19"/>
        <v>1.1899999999999999E-3</v>
      </c>
      <c r="R27" s="42">
        <f t="shared" si="19"/>
        <v>14.5893</v>
      </c>
      <c r="T27">
        <f t="shared" si="19"/>
        <v>4.2</v>
      </c>
      <c r="U27">
        <f t="shared" si="19"/>
        <v>40.700000000000003</v>
      </c>
      <c r="V27">
        <f t="shared" si="19"/>
        <v>32.799999999999997</v>
      </c>
      <c r="W27">
        <f t="shared" si="19"/>
        <v>1.5991140127181955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gr17</vt:lpstr>
      <vt:lpstr>bays29</vt:lpstr>
      <vt:lpstr>LSJA</vt:lpstr>
      <vt:lpstr>trabajos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Javier Gutierrez Aguirre</dc:creator>
  <cp:lastModifiedBy>Pablo Javier Gutierrez Aguirre</cp:lastModifiedBy>
  <dcterms:created xsi:type="dcterms:W3CDTF">2023-05-24T02:19:42Z</dcterms:created>
  <dcterms:modified xsi:type="dcterms:W3CDTF">2023-10-11T22:21:17Z</dcterms:modified>
</cp:coreProperties>
</file>