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81926661-ABD8-8B45-85BB-5E55E62591F3}" xr6:coauthVersionLast="47" xr6:coauthVersionMax="47" xr10:uidLastSave="{00000000-0000-0000-0000-000000000000}"/>
  <bookViews>
    <workbookView xWindow="0" yWindow="760" windowWidth="34560" windowHeight="21580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  <sheet name="Hoja2" sheetId="33" r:id="rId12"/>
  </sheets>
  <definedNames>
    <definedName name="_xlnm._FilterDatabase" localSheetId="9" hidden="1">callbacks!$A$1:$K$1981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18" r:id="rId13"/>
    <pivotCache cacheId="19" r:id="rId14"/>
    <pivotCache cacheId="20" r:id="rId15"/>
    <pivotCache cacheId="21" r:id="rId16"/>
    <pivotCache cacheId="22" r:id="rId17"/>
    <pivotCache cacheId="2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" i="33" l="1"/>
  <c r="I38" i="33"/>
  <c r="J38" i="33"/>
  <c r="K38" i="33"/>
  <c r="L38" i="33"/>
  <c r="I25" i="33"/>
  <c r="J25" i="33"/>
  <c r="K25" i="33"/>
  <c r="L25" i="33"/>
  <c r="I12" i="33"/>
  <c r="J12" i="33"/>
  <c r="K12" i="33"/>
  <c r="L12" i="33"/>
  <c r="G25" i="33"/>
  <c r="G12" i="33"/>
  <c r="E103" i="9"/>
  <c r="M31" i="16" l="1"/>
  <c r="I30" i="16"/>
  <c r="O30" i="16"/>
  <c r="O29" i="16"/>
  <c r="O28" i="16"/>
  <c r="O27" i="16"/>
  <c r="N30" i="16"/>
  <c r="N29" i="16"/>
  <c r="N28" i="16"/>
  <c r="N27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Z13" i="18" s="1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B3" i="18"/>
  <c r="AX3" i="18" s="1"/>
  <c r="L31" i="16" l="1"/>
  <c r="U3" i="18"/>
  <c r="AE3" i="18"/>
  <c r="K3" i="18"/>
  <c r="F3" i="18"/>
  <c r="P3" i="18"/>
  <c r="AY3" i="18"/>
  <c r="B4" i="18"/>
  <c r="U4" i="18" s="1"/>
  <c r="B5" i="18"/>
  <c r="U5" i="18" s="1"/>
  <c r="B6" i="18"/>
  <c r="U6" i="18" s="1"/>
  <c r="B7" i="18"/>
  <c r="U7" i="18" s="1"/>
  <c r="B8" i="18"/>
  <c r="U8" i="18" s="1"/>
  <c r="B9" i="18"/>
  <c r="U9" i="18" s="1"/>
  <c r="B10" i="18"/>
  <c r="U10" i="18" s="1"/>
  <c r="B11" i="18"/>
  <c r="U11" i="18" s="1"/>
  <c r="B12" i="18"/>
  <c r="U12" i="18" s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AI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I13" i="18"/>
  <c r="N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<sst xmlns="http://schemas.openxmlformats.org/spreadsheetml/2006/main" count="13313" uniqueCount="179">
  <si>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</si>
  <si>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</si>
  <si>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</si>
  <si>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</si>
  <si>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</si>
  <si>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</si>
  <si>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</si>
  <si>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</si>
  <si>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</si>
  <si>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</si>
  <si>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</si>
  <si>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</si>
  <si>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</si>
  <si>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</si>
  <si>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</si>
  <si>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</si>
  <si>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</si>
  <si>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</si>
  <si>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</si>
  <si>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</si>
  <si>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</si>
  <si>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</si>
  <si>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</si>
  <si>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</si>
  <si>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</si>
  <si>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</si>
  <si>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</si>
  <si>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</si>
  <si>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</si>
  <si>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</si>
  <si>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</si>
  <si>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</si>
  <si>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</si>
  <si>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</si>
  <si>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</si>
  <si>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</si>
  <si>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</si>
  <si>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</si>
  <si>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</si>
  <si>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</si>
  <si>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</si>
  <si>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</si>
  <si>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</si>
  <si>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</si>
  <si>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</si>
  <si>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</si>
  <si>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</si>
  <si>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</si>
  <si>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</si>
  <si>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</si>
  <si>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</si>
  <si>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</si>
  <si>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</si>
  <si>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</si>
  <si>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</si>
  <si>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</si>
  <si>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</si>
  <si>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</si>
  <si>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</si>
  <si>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</si>
  <si>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</si>
  <si>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</si>
  <si>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</si>
  <si>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</si>
  <si>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</si>
  <si>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</si>
  <si>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</si>
  <si>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</si>
  <si>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</si>
  <si>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</si>
  <si>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</si>
  <si>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</si>
  <si>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</si>
  <si>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</si>
  <si>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</si>
  <si>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</si>
  <si>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</si>
  <si>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</si>
  <si>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</si>
  <si>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</si>
  <si>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</si>
  <si>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</si>
  <si>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</si>
  <si>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</si>
  <si>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</si>
  <si>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</si>
  <si>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</si>
  <si>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</si>
  <si>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</si>
  <si>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</si>
  <si>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</si>
  <si>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</si>
  <si>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</si>
  <si>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</si>
  <si>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</si>
  <si>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</si>
  <si>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</si>
  <si>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</si>
  <si>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</si>
  <si>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</si>
  <si>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</si>
  <si>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</si>
  <si>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</si>
  <si>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</si>
  <si>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</si>
  <si>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</si>
  <si>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</si>
  <si>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</si>
  <si>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</si>
  <si>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</si>
  <si>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</si>
  <si>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</si>
  <si>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</si>
  <si>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</si>
  <si>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</si>
  <si>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</si>
  <si>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</si>
  <si>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</si>
  <si>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</si>
  <si>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</si>
  <si>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</si>
  <si>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</si>
  <si>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</si>
  <si>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</si>
  <si>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</si>
  <si>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</si>
  <si>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</si>
  <si>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</si>
  <si>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</si>
  <si>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</si>
  <si>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</si>
  <si>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</si>
  <si>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</si>
  <si>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</si>
  <si>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</si>
  <si>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</si>
  <si>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</si>
  <si>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</si>
  <si>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</si>
  <si>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</si>
  <si>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</si>
  <si>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</si>
  <si>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</si>
  <si>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</si>
  <si>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</si>
  <si>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</si>
  <si>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</si>
  <si>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</si>
  <si>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</si>
  <si>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</si>
  <si>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</si>
  <si>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</si>
  <si>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</si>
  <si>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</si>
  <si>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</si>
  <si>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</si>
  <si>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</si>
  <si>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</si>
  <si>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</si>
  <si>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</si>
  <si>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</si>
  <si>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</si>
  <si>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</si>
  <si>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</si>
  <si>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</si>
  <si>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</si>
  <si>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</si>
  <si>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</si>
  <si>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</si>
  <si>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</si>
  <si>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</si>
  <si>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</si>
  <si>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</si>
  <si>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</si>
  <si>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</si>
  <si>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</si>
  <si>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</si>
  <si>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Sin</t>
  </si>
  <si>
    <t>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</si>
</sst>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tabSelected="1" zoomScaleNormal="100" workbookViewId="0">
      <selection activeCell="A7" sqref="A7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21" t="s">
        <v>170</v>
      </c>
      <c r="B1" s="121" t="s">
        <v>24</v>
      </c>
      <c r="C1" s="118" t="s">
        <v>149</v>
      </c>
      <c r="D1" s="119"/>
      <c r="E1" s="119"/>
      <c r="F1" s="119"/>
      <c r="G1" s="120"/>
      <c r="H1" s="118" t="s">
        <v>0</v>
      </c>
      <c r="I1" s="119"/>
      <c r="J1" s="119"/>
      <c r="K1" s="119"/>
      <c r="L1" s="120"/>
      <c r="M1" s="118" t="s">
        <v>11</v>
      </c>
      <c r="N1" s="119"/>
      <c r="O1" s="119"/>
      <c r="P1" s="119"/>
      <c r="Q1" s="120"/>
      <c r="R1" s="118" t="s">
        <v>175</v>
      </c>
      <c r="S1" s="119"/>
      <c r="T1" s="119"/>
      <c r="U1" s="119"/>
      <c r="V1" s="120"/>
      <c r="W1" s="118" t="s">
        <v>174</v>
      </c>
      <c r="X1" s="119"/>
      <c r="Y1" s="119"/>
      <c r="Z1" s="119"/>
      <c r="AA1" s="120"/>
      <c r="AB1" s="119" t="s">
        <v>173</v>
      </c>
      <c r="AC1" s="119"/>
      <c r="AD1" s="119"/>
      <c r="AE1" s="119"/>
      <c r="AF1" s="120"/>
      <c r="AG1" s="118" t="s">
        <v>83</v>
      </c>
      <c r="AH1" s="119"/>
      <c r="AI1" s="119"/>
      <c r="AJ1" s="119"/>
      <c r="AK1" s="120"/>
      <c r="AL1" s="118" t="s">
        <v>43</v>
      </c>
      <c r="AM1" s="119"/>
      <c r="AN1" s="119"/>
      <c r="AO1" s="118" t="s">
        <v>44</v>
      </c>
      <c r="AP1" s="119"/>
      <c r="AQ1" s="119"/>
      <c r="AR1" s="118" t="s">
        <v>45</v>
      </c>
      <c r="AS1" s="119"/>
      <c r="AT1" s="119"/>
      <c r="AU1" s="118" t="s">
        <v>46</v>
      </c>
      <c r="AV1" s="119"/>
      <c r="AW1" s="120"/>
      <c r="AX1" t="s">
        <v>160</v>
      </c>
    </row>
    <row r="2" spans="1:51" ht="17" thickBot="1" x14ac:dyDescent="0.25">
      <c r="A2" s="122"/>
      <c r="B2" s="122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 t="shared" ref="B3:B12" si="0">MIN(C3,H3,M3,R3,AG3,AL3,AO3,AR3,AU3)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 t="shared" ref="AI3:AI12" si="1">(AG3-R3)/R3*100</f>
        <v>0</v>
      </c>
      <c r="AJ3" s="32">
        <f t="shared" ref="AJ3:AJ12" si="2">(AH3-R3)/R3*100</f>
        <v>6.9420289855072426</v>
      </c>
      <c r="AK3" s="34">
        <v>4.92</v>
      </c>
      <c r="AL3" s="31">
        <v>2760</v>
      </c>
      <c r="AM3" s="32">
        <f t="shared" ref="AM3:AM12" si="3">(AL3-R3)/R3*100</f>
        <v>0</v>
      </c>
      <c r="AN3" s="34">
        <v>0.03</v>
      </c>
      <c r="AO3" s="31">
        <v>3000</v>
      </c>
      <c r="AP3" s="32">
        <f t="shared" ref="AP3:AP12" si="4">(AO3-R3)/R3*100</f>
        <v>8.695652173913043</v>
      </c>
      <c r="AQ3" s="34">
        <v>0.03</v>
      </c>
      <c r="AR3" s="31">
        <v>2760</v>
      </c>
      <c r="AS3" s="32">
        <f t="shared" ref="AS3:AS12" si="5">(AR3-R3)/R3*100</f>
        <v>0</v>
      </c>
      <c r="AT3" s="34">
        <v>0.05</v>
      </c>
      <c r="AU3" s="31">
        <v>2760</v>
      </c>
      <c r="AV3" s="32">
        <f t="shared" ref="AV3:AV12" si="6">(AU3-R3)/R3*100</f>
        <v>0</v>
      </c>
      <c r="AW3" s="34">
        <v>0.04</v>
      </c>
      <c r="AX3">
        <f t="shared" ref="AX3:AX12" si="7">(H3-B3)/B3*100</f>
        <v>0</v>
      </c>
      <c r="AY3">
        <f t="shared" ref="AY3:AY12" si="8">(AB3-B3)/B3*100</f>
        <v>0</v>
      </c>
    </row>
    <row r="4" spans="1:51" x14ac:dyDescent="0.2">
      <c r="A4" s="12" t="s">
        <v>2</v>
      </c>
      <c r="B4" s="102">
        <f t="shared" si="0"/>
        <v>7788</v>
      </c>
      <c r="C4" s="38">
        <v>7788</v>
      </c>
      <c r="D4" s="38">
        <v>7788</v>
      </c>
      <c r="E4" s="13">
        <v>0</v>
      </c>
      <c r="F4" s="13">
        <f t="shared" ref="F4:F12" si="9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10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1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2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3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si="1"/>
        <v>0</v>
      </c>
      <c r="AJ4" s="16">
        <f t="shared" si="2"/>
        <v>8.1631997945557266</v>
      </c>
      <c r="AK4" s="14">
        <v>5.45</v>
      </c>
      <c r="AL4" s="15">
        <v>7956</v>
      </c>
      <c r="AM4" s="16">
        <f t="shared" si="3"/>
        <v>2.157164869029276</v>
      </c>
      <c r="AN4" s="14">
        <v>0.05</v>
      </c>
      <c r="AO4" s="15">
        <v>8541</v>
      </c>
      <c r="AP4" s="16">
        <f t="shared" si="4"/>
        <v>9.6687211093990761</v>
      </c>
      <c r="AQ4" s="14">
        <v>0.06</v>
      </c>
      <c r="AR4" s="15">
        <v>7962</v>
      </c>
      <c r="AS4" s="16">
        <f t="shared" si="5"/>
        <v>2.2342064714946068</v>
      </c>
      <c r="AT4" s="14">
        <v>0.06</v>
      </c>
      <c r="AU4" s="15">
        <v>7962</v>
      </c>
      <c r="AV4" s="16">
        <f t="shared" si="6"/>
        <v>2.2342064714946068</v>
      </c>
      <c r="AW4" s="14">
        <v>0.05</v>
      </c>
      <c r="AX4">
        <f t="shared" si="7"/>
        <v>0</v>
      </c>
      <c r="AY4">
        <f t="shared" si="8"/>
        <v>0</v>
      </c>
    </row>
    <row r="5" spans="1:51" x14ac:dyDescent="0.2">
      <c r="A5" s="12" t="s">
        <v>3</v>
      </c>
      <c r="B5" s="102">
        <f t="shared" si="0"/>
        <v>1806</v>
      </c>
      <c r="C5" s="38">
        <v>1806</v>
      </c>
      <c r="D5" s="38">
        <v>1806</v>
      </c>
      <c r="E5" s="13">
        <v>0</v>
      </c>
      <c r="F5" s="13">
        <f t="shared" si="9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10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1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2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3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"/>
        <v>2.436323366555925</v>
      </c>
      <c r="AJ5" s="16">
        <f t="shared" si="2"/>
        <v>5.2065337763012165</v>
      </c>
      <c r="AK5" s="14">
        <v>5.92</v>
      </c>
      <c r="AL5" s="15">
        <v>1818</v>
      </c>
      <c r="AM5" s="16">
        <f t="shared" si="3"/>
        <v>0.66445182724252494</v>
      </c>
      <c r="AN5" s="14">
        <v>0.09</v>
      </c>
      <c r="AO5" s="15">
        <v>1941</v>
      </c>
      <c r="AP5" s="16">
        <f t="shared" si="4"/>
        <v>7.4750830564784057</v>
      </c>
      <c r="AQ5" s="14">
        <v>0.05</v>
      </c>
      <c r="AR5" s="15">
        <v>1818</v>
      </c>
      <c r="AS5" s="16">
        <f t="shared" si="5"/>
        <v>0.66445182724252494</v>
      </c>
      <c r="AT5" s="14">
        <v>0.12</v>
      </c>
      <c r="AU5" s="15">
        <v>1853</v>
      </c>
      <c r="AV5" s="16">
        <f t="shared" si="6"/>
        <v>2.6024363233665562</v>
      </c>
      <c r="AW5" s="14">
        <v>0.08</v>
      </c>
      <c r="AX5">
        <f t="shared" si="7"/>
        <v>0</v>
      </c>
      <c r="AY5">
        <f t="shared" si="8"/>
        <v>0</v>
      </c>
    </row>
    <row r="6" spans="1:51" x14ac:dyDescent="0.2">
      <c r="A6" s="12" t="s">
        <v>4</v>
      </c>
      <c r="B6" s="102">
        <f t="shared" si="0"/>
        <v>1283</v>
      </c>
      <c r="C6" s="38">
        <v>1283</v>
      </c>
      <c r="D6" s="38">
        <v>1283</v>
      </c>
      <c r="E6" s="13">
        <v>0</v>
      </c>
      <c r="F6" s="13">
        <f t="shared" si="9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10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1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2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3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"/>
        <v>1.4809041309431021</v>
      </c>
      <c r="AJ6" s="16">
        <f t="shared" si="2"/>
        <v>3.0919719407638402</v>
      </c>
      <c r="AK6" s="14">
        <v>6.32</v>
      </c>
      <c r="AL6" s="15">
        <v>1326</v>
      </c>
      <c r="AM6" s="16">
        <f t="shared" si="3"/>
        <v>3.3515198752922837</v>
      </c>
      <c r="AN6" s="14">
        <v>0.05</v>
      </c>
      <c r="AO6" s="15">
        <v>1326</v>
      </c>
      <c r="AP6" s="16">
        <f t="shared" si="4"/>
        <v>3.3515198752922837</v>
      </c>
      <c r="AQ6" s="14">
        <v>7.0000000000000007E-2</v>
      </c>
      <c r="AR6" s="15">
        <v>1326</v>
      </c>
      <c r="AS6" s="16">
        <f t="shared" si="5"/>
        <v>3.3515198752922837</v>
      </c>
      <c r="AT6" s="14">
        <v>0.09</v>
      </c>
      <c r="AU6" s="15">
        <v>1326</v>
      </c>
      <c r="AV6" s="16">
        <f t="shared" si="6"/>
        <v>3.3515198752922837</v>
      </c>
      <c r="AW6" s="14">
        <v>0.11</v>
      </c>
      <c r="AX6">
        <f t="shared" si="7"/>
        <v>0</v>
      </c>
      <c r="AY6">
        <f t="shared" si="8"/>
        <v>0</v>
      </c>
    </row>
    <row r="7" spans="1:51" x14ac:dyDescent="0.2">
      <c r="A7" s="12" t="s">
        <v>5</v>
      </c>
      <c r="B7" s="102">
        <f t="shared" si="0"/>
        <v>2916</v>
      </c>
      <c r="C7" s="38">
        <v>2916</v>
      </c>
      <c r="D7" s="38">
        <v>2916</v>
      </c>
      <c r="E7" s="13">
        <v>0</v>
      </c>
      <c r="F7" s="13">
        <f t="shared" si="9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10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1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2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3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"/>
        <v>2.57201646090535</v>
      </c>
      <c r="AJ7" s="16">
        <f t="shared" si="2"/>
        <v>4.792866941015097</v>
      </c>
      <c r="AK7" s="14">
        <v>6.51</v>
      </c>
      <c r="AL7" s="15">
        <v>2978</v>
      </c>
      <c r="AM7" s="16">
        <f t="shared" si="3"/>
        <v>2.1262002743484225</v>
      </c>
      <c r="AN7" s="14">
        <v>7.0000000000000007E-2</v>
      </c>
      <c r="AO7" s="15">
        <v>2978</v>
      </c>
      <c r="AP7" s="16">
        <f t="shared" si="4"/>
        <v>2.1262002743484225</v>
      </c>
      <c r="AQ7" s="14">
        <v>0.09</v>
      </c>
      <c r="AR7" s="15">
        <v>2940</v>
      </c>
      <c r="AS7" s="16">
        <f t="shared" si="5"/>
        <v>0.82304526748971196</v>
      </c>
      <c r="AT7" s="14">
        <v>0.14000000000000001</v>
      </c>
      <c r="AU7" s="15">
        <v>2962</v>
      </c>
      <c r="AV7" s="16">
        <f t="shared" si="6"/>
        <v>1.577503429355281</v>
      </c>
      <c r="AW7" s="14">
        <v>0.15</v>
      </c>
      <c r="AX7">
        <f t="shared" si="7"/>
        <v>0</v>
      </c>
      <c r="AY7">
        <f t="shared" si="8"/>
        <v>0</v>
      </c>
    </row>
    <row r="8" spans="1:51" x14ac:dyDescent="0.2">
      <c r="A8" s="12" t="s">
        <v>6</v>
      </c>
      <c r="B8" s="102">
        <f t="shared" si="0"/>
        <v>7282</v>
      </c>
      <c r="C8" s="38">
        <v>7282</v>
      </c>
      <c r="D8" s="38">
        <v>7282</v>
      </c>
      <c r="E8" s="13">
        <v>0</v>
      </c>
      <c r="F8" s="13">
        <f t="shared" si="9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10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1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2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3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"/>
        <v>4.1334798132381216</v>
      </c>
      <c r="AJ8" s="16">
        <f t="shared" si="2"/>
        <v>6.0271903323262794</v>
      </c>
      <c r="AK8" s="14">
        <v>9.39</v>
      </c>
      <c r="AL8" s="15">
        <v>7692</v>
      </c>
      <c r="AM8" s="16">
        <f t="shared" si="3"/>
        <v>5.630321340291129</v>
      </c>
      <c r="AN8" s="14">
        <v>0.22</v>
      </c>
      <c r="AO8" s="15">
        <v>7817</v>
      </c>
      <c r="AP8" s="16">
        <f t="shared" si="4"/>
        <v>7.34688272452623</v>
      </c>
      <c r="AQ8" s="14">
        <v>0.67</v>
      </c>
      <c r="AR8" s="15">
        <v>7692</v>
      </c>
      <c r="AS8" s="16">
        <f t="shared" si="5"/>
        <v>5.630321340291129</v>
      </c>
      <c r="AT8" s="14">
        <v>0.37</v>
      </c>
      <c r="AU8" s="15">
        <v>7630</v>
      </c>
      <c r="AV8" s="16">
        <f t="shared" si="6"/>
        <v>4.778906893710519</v>
      </c>
      <c r="AW8" s="14">
        <v>0.31</v>
      </c>
      <c r="AX8">
        <f t="shared" si="7"/>
        <v>0</v>
      </c>
      <c r="AY8">
        <f t="shared" si="8"/>
        <v>0</v>
      </c>
    </row>
    <row r="9" spans="1:51" x14ac:dyDescent="0.2">
      <c r="A9" s="12" t="s">
        <v>7</v>
      </c>
      <c r="B9" s="102">
        <f t="shared" si="0"/>
        <v>628.51</v>
      </c>
      <c r="C9" s="38">
        <v>628.51</v>
      </c>
      <c r="D9" s="38">
        <v>628.51</v>
      </c>
      <c r="E9" s="13">
        <v>0</v>
      </c>
      <c r="F9" s="13">
        <f t="shared" si="9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10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1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2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3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"/>
        <v>1.7931297831378947</v>
      </c>
      <c r="AJ9" s="16">
        <f t="shared" si="2"/>
        <v>3.7994622201715162</v>
      </c>
      <c r="AK9" s="14">
        <v>9.94</v>
      </c>
      <c r="AL9" s="15">
        <v>648.71</v>
      </c>
      <c r="AM9" s="16">
        <f t="shared" si="3"/>
        <v>3.2139504542489457</v>
      </c>
      <c r="AN9" s="14">
        <v>0.28000000000000003</v>
      </c>
      <c r="AO9" s="15">
        <v>651.89</v>
      </c>
      <c r="AP9" s="16">
        <f t="shared" si="4"/>
        <v>3.7199089911059482</v>
      </c>
      <c r="AQ9" s="14">
        <v>0.24</v>
      </c>
      <c r="AR9" s="15">
        <v>648.71</v>
      </c>
      <c r="AS9" s="16">
        <f t="shared" si="5"/>
        <v>3.2139504542489457</v>
      </c>
      <c r="AT9" s="14">
        <v>0.43</v>
      </c>
      <c r="AU9" s="15">
        <v>640.20000000000005</v>
      </c>
      <c r="AV9" s="16">
        <f t="shared" si="6"/>
        <v>1.8599544955529832</v>
      </c>
      <c r="AW9" s="14">
        <v>0.4</v>
      </c>
      <c r="AX9">
        <f t="shared" si="7"/>
        <v>0</v>
      </c>
      <c r="AY9">
        <f t="shared" si="8"/>
        <v>0</v>
      </c>
    </row>
    <row r="10" spans="1:51" x14ac:dyDescent="0.2">
      <c r="A10" s="12" t="s">
        <v>8</v>
      </c>
      <c r="B10" s="102">
        <f t="shared" si="0"/>
        <v>11087.21</v>
      </c>
      <c r="C10" s="38">
        <v>11087.21</v>
      </c>
      <c r="D10" s="38">
        <v>11087.21</v>
      </c>
      <c r="E10" s="13">
        <v>0</v>
      </c>
      <c r="F10" s="13">
        <f t="shared" si="9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10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1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2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3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"/>
        <v>1.1807298680191112</v>
      </c>
      <c r="AJ10" s="16">
        <f t="shared" si="2"/>
        <v>3.9526625724596323</v>
      </c>
      <c r="AK10" s="14">
        <v>9.8000000000000007</v>
      </c>
      <c r="AL10" s="15">
        <v>11230.49</v>
      </c>
      <c r="AM10" s="16">
        <f t="shared" si="3"/>
        <v>1.2922998662422798</v>
      </c>
      <c r="AN10" s="14">
        <v>0.26</v>
      </c>
      <c r="AO10" s="15">
        <v>11455.74</v>
      </c>
      <c r="AP10" s="16">
        <f t="shared" si="4"/>
        <v>3.3239200844937611</v>
      </c>
      <c r="AQ10" s="14">
        <v>0.28000000000000003</v>
      </c>
      <c r="AR10" s="15">
        <v>11225.77</v>
      </c>
      <c r="AS10" s="16">
        <f t="shared" si="5"/>
        <v>1.2497282905257618</v>
      </c>
      <c r="AT10" s="14">
        <v>0.39</v>
      </c>
      <c r="AU10" s="15">
        <v>11427.66</v>
      </c>
      <c r="AV10" s="16">
        <f t="shared" si="6"/>
        <v>3.0706552865869838</v>
      </c>
      <c r="AW10" s="14">
        <v>0.62</v>
      </c>
      <c r="AX10">
        <f t="shared" si="7"/>
        <v>0</v>
      </c>
      <c r="AY10">
        <f t="shared" si="8"/>
        <v>0</v>
      </c>
    </row>
    <row r="11" spans="1:51" x14ac:dyDescent="0.2">
      <c r="A11" s="12" t="s">
        <v>9</v>
      </c>
      <c r="B11" s="102">
        <f t="shared" si="0"/>
        <v>801.91</v>
      </c>
      <c r="C11" s="38">
        <v>801.91</v>
      </c>
      <c r="D11" s="38">
        <v>801.91</v>
      </c>
      <c r="E11" s="13">
        <v>0</v>
      </c>
      <c r="F11" s="13">
        <f t="shared" si="9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10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1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2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3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"/>
        <v>2.1236797146812094</v>
      </c>
      <c r="AJ11" s="16">
        <f t="shared" si="2"/>
        <v>3.8333478819318887</v>
      </c>
      <c r="AK11" s="14">
        <v>12.92</v>
      </c>
      <c r="AL11" s="15">
        <v>847.99</v>
      </c>
      <c r="AM11" s="16">
        <f t="shared" si="3"/>
        <v>5.746280754698164</v>
      </c>
      <c r="AN11" s="14">
        <v>0.46</v>
      </c>
      <c r="AO11" s="15">
        <v>852.73</v>
      </c>
      <c r="AP11" s="16">
        <f t="shared" si="4"/>
        <v>6.3373695302465434</v>
      </c>
      <c r="AQ11" s="14">
        <v>0.71</v>
      </c>
      <c r="AR11" s="15">
        <v>847.65</v>
      </c>
      <c r="AS11" s="16">
        <f t="shared" si="5"/>
        <v>5.7038819817685296</v>
      </c>
      <c r="AT11" s="14">
        <v>0.57999999999999996</v>
      </c>
      <c r="AU11" s="15">
        <v>822.46</v>
      </c>
      <c r="AV11" s="16">
        <f t="shared" si="6"/>
        <v>2.5626317167762052</v>
      </c>
      <c r="AW11" s="14">
        <v>0.89</v>
      </c>
      <c r="AX11">
        <f t="shared" si="7"/>
        <v>0</v>
      </c>
      <c r="AY11">
        <f t="shared" si="8"/>
        <v>2.3194622837974364</v>
      </c>
    </row>
    <row r="12" spans="1:51" ht="17" thickBot="1" x14ac:dyDescent="0.25">
      <c r="A12" s="12" t="s">
        <v>10</v>
      </c>
      <c r="B12" s="102">
        <f t="shared" si="0"/>
        <v>945.3184</v>
      </c>
      <c r="C12" s="38">
        <v>945.3184</v>
      </c>
      <c r="D12" s="38">
        <v>945.3184</v>
      </c>
      <c r="E12" s="13">
        <v>0</v>
      </c>
      <c r="F12" s="13">
        <f t="shared" si="9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10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1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2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3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"/>
        <v>0.57352104856945685</v>
      </c>
      <c r="AJ12" s="16">
        <f t="shared" si="2"/>
        <v>1.9169837379659656</v>
      </c>
      <c r="AK12" s="14">
        <v>17.579999999999998</v>
      </c>
      <c r="AL12" s="15">
        <v>976.01</v>
      </c>
      <c r="AM12" s="16">
        <f t="shared" si="3"/>
        <v>3.2466944470773016</v>
      </c>
      <c r="AN12" s="14">
        <v>1</v>
      </c>
      <c r="AO12" s="15">
        <v>990.14</v>
      </c>
      <c r="AP12" s="16">
        <f t="shared" si="4"/>
        <v>4.741428919610577</v>
      </c>
      <c r="AQ12" s="14">
        <v>1.03</v>
      </c>
      <c r="AR12" s="15">
        <v>976.01</v>
      </c>
      <c r="AS12" s="16">
        <f t="shared" si="5"/>
        <v>3.2466944470773016</v>
      </c>
      <c r="AT12" s="14">
        <v>1.59</v>
      </c>
      <c r="AU12" s="15">
        <v>998.98</v>
      </c>
      <c r="AV12" s="16">
        <f t="shared" si="6"/>
        <v>5.6765635790015327</v>
      </c>
      <c r="AW12" s="14">
        <v>1.96</v>
      </c>
      <c r="AX12">
        <f t="shared" si="7"/>
        <v>0</v>
      </c>
      <c r="AY12">
        <f t="shared" si="8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 t="shared" si="18"/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B1:B2"/>
    <mergeCell ref="A1:A2"/>
    <mergeCell ref="AB1:AF1"/>
    <mergeCell ref="R1:V1"/>
    <mergeCell ref="M1:Q1"/>
    <mergeCell ref="H1:L1"/>
    <mergeCell ref="C1:G1"/>
    <mergeCell ref="W1:AA1"/>
    <mergeCell ref="AL1:AN1"/>
    <mergeCell ref="AO1:AQ1"/>
    <mergeCell ref="AR1:AT1"/>
    <mergeCell ref="AU1:AW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H1" zoomScale="120" zoomScaleNormal="120" workbookViewId="0">
      <pane ySplit="2" topLeftCell="A68" activePane="bottomLeft" state="frozen"/>
      <selection activeCell="Q1" sqref="Q1"/>
      <selection pane="bottomLeft" activeCell="H1" sqref="A1:XFD1048576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21" t="s">
        <v>170</v>
      </c>
      <c r="B1" s="121" t="s">
        <v>24</v>
      </c>
      <c r="C1" s="118" t="s">
        <v>148</v>
      </c>
      <c r="D1" s="119"/>
      <c r="E1" s="119"/>
      <c r="F1" s="119"/>
      <c r="G1" s="120"/>
      <c r="H1" s="118" t="s">
        <v>11</v>
      </c>
      <c r="I1" s="119"/>
      <c r="J1" s="119"/>
      <c r="K1" s="119"/>
      <c r="L1" s="120"/>
      <c r="M1" s="118" t="s">
        <v>175</v>
      </c>
      <c r="N1" s="119"/>
      <c r="O1" s="119"/>
      <c r="P1" s="119"/>
      <c r="Q1" s="120"/>
      <c r="R1" s="118" t="s">
        <v>174</v>
      </c>
      <c r="S1" s="119"/>
      <c r="T1" s="119"/>
      <c r="U1" s="119"/>
      <c r="V1" s="120"/>
      <c r="W1" s="118" t="s">
        <v>176</v>
      </c>
      <c r="X1" s="119"/>
      <c r="Y1" s="119"/>
      <c r="Z1" s="119"/>
      <c r="AA1" s="120"/>
      <c r="AB1" s="118" t="s">
        <v>173</v>
      </c>
      <c r="AC1" s="119"/>
      <c r="AD1" s="119"/>
      <c r="AE1" s="119"/>
      <c r="AF1" s="120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B1:B2"/>
    <mergeCell ref="A1:A2"/>
    <mergeCell ref="AP1:AR1"/>
    <mergeCell ref="AS1:AU1"/>
    <mergeCell ref="AV1:AX1"/>
    <mergeCell ref="M1:Q1"/>
    <mergeCell ref="H1:L1"/>
    <mergeCell ref="C1:G1"/>
    <mergeCell ref="AY1:BA1"/>
    <mergeCell ref="AG1:AO1"/>
    <mergeCell ref="AB1:AF1"/>
    <mergeCell ref="W1:AA1"/>
    <mergeCell ref="R1:V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topLeftCell="B1" zoomScale="119" zoomScaleNormal="182" workbookViewId="0">
      <pane ySplit="2" topLeftCell="A67" activePane="bottomLeft" state="frozen"/>
      <selection activeCell="M1" sqref="M1"/>
      <selection pane="bottomLeft" activeCell="R106" sqref="R10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21" t="s">
        <v>170</v>
      </c>
      <c r="B1" s="121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A1:A2"/>
    <mergeCell ref="B1:B2"/>
    <mergeCell ref="M1:Q1"/>
    <mergeCell ref="H1:L1"/>
    <mergeCell ref="C1:G1"/>
    <mergeCell ref="R1:V1"/>
    <mergeCell ref="W1:AA1"/>
    <mergeCell ref="AY1:BA1"/>
    <mergeCell ref="AG1:AO1"/>
    <mergeCell ref="AP1:AR1"/>
    <mergeCell ref="AS1:AU1"/>
    <mergeCell ref="AV1:AX1"/>
    <mergeCell ref="AB1:A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21" t="s">
        <v>170</v>
      </c>
      <c r="B1" s="121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A1:A2"/>
    <mergeCell ref="B1:B2"/>
    <mergeCell ref="C1:G1"/>
    <mergeCell ref="H1:L1"/>
    <mergeCell ref="M1:Q1"/>
    <mergeCell ref="W1:AA1"/>
    <mergeCell ref="R1:V1"/>
    <mergeCell ref="AV1:AX1"/>
    <mergeCell ref="AB1:AF1"/>
    <mergeCell ref="AY1:BA1"/>
    <mergeCell ref="AG1:AO1"/>
    <mergeCell ref="AP1:AR1"/>
    <mergeCell ref="AS1:AU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zoomScale="120" zoomScaleNormal="120" workbookViewId="0">
      <selection activeCell="H13" sqref="H1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32" t="s">
        <v>170</v>
      </c>
      <c r="B1" s="129" t="s">
        <v>37</v>
      </c>
      <c r="C1" s="130"/>
      <c r="D1" s="130"/>
      <c r="E1" s="130"/>
      <c r="F1" s="130"/>
      <c r="G1" s="131"/>
      <c r="H1" s="129" t="s">
        <v>28</v>
      </c>
      <c r="I1" s="130"/>
      <c r="J1" s="130"/>
      <c r="K1" s="130"/>
      <c r="L1" s="130"/>
      <c r="M1" s="131"/>
      <c r="N1" s="129" t="s">
        <v>26</v>
      </c>
      <c r="O1" s="130"/>
      <c r="P1" s="130"/>
      <c r="Q1" s="130"/>
      <c r="R1" s="131"/>
    </row>
    <row r="2" spans="1:21" ht="17" thickBot="1" x14ac:dyDescent="0.25">
      <c r="A2" s="133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32" t="s">
        <v>170</v>
      </c>
      <c r="B9" s="132" t="s">
        <v>24</v>
      </c>
      <c r="C9" s="129" t="s">
        <v>148</v>
      </c>
      <c r="D9" s="130"/>
      <c r="E9" s="130"/>
      <c r="F9" s="131"/>
      <c r="G9" s="129" t="s">
        <v>11</v>
      </c>
      <c r="H9" s="130"/>
      <c r="I9" s="130"/>
      <c r="J9" s="131"/>
      <c r="K9" s="129" t="s">
        <v>12</v>
      </c>
      <c r="L9" s="130"/>
      <c r="M9" s="130"/>
      <c r="N9" s="131"/>
      <c r="O9" s="130" t="s">
        <v>0</v>
      </c>
      <c r="P9" s="130"/>
      <c r="Q9" s="130"/>
      <c r="R9" s="131"/>
      <c r="T9" s="134" t="s">
        <v>63</v>
      </c>
      <c r="U9" s="134"/>
    </row>
    <row r="10" spans="1:21" ht="17" thickBot="1" x14ac:dyDescent="0.25">
      <c r="A10" s="133"/>
      <c r="B10" s="133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4"/>
      <c r="U10" s="134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4"/>
      <c r="U11" s="134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4"/>
      <c r="U12" s="134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4"/>
      <c r="U13" s="134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4"/>
      <c r="U14" s="134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6" t="s">
        <v>170</v>
      </c>
      <c r="B17" s="129" t="s">
        <v>83</v>
      </c>
      <c r="C17" s="130"/>
      <c r="D17" s="130"/>
      <c r="E17" s="130"/>
      <c r="F17" s="131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4" t="s">
        <v>64</v>
      </c>
      <c r="U17" s="134"/>
    </row>
    <row r="18" spans="1:22" ht="17" thickBot="1" x14ac:dyDescent="0.25">
      <c r="A18" s="137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4"/>
      <c r="U18" s="134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4"/>
      <c r="U19" s="134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4"/>
      <c r="U20" s="134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4"/>
      <c r="U21" s="134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4"/>
      <c r="U22" s="134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4"/>
      <c r="U23" s="134"/>
    </row>
    <row r="24" spans="1:22" ht="17" thickBot="1" x14ac:dyDescent="0.25">
      <c r="D24" s="1"/>
      <c r="F24" s="1"/>
      <c r="O24" s="1"/>
    </row>
    <row r="25" spans="1:22" x14ac:dyDescent="0.2">
      <c r="A25" s="132" t="s">
        <v>170</v>
      </c>
      <c r="B25" s="132" t="s">
        <v>24</v>
      </c>
      <c r="C25" s="129" t="s">
        <v>83</v>
      </c>
      <c r="D25" s="130"/>
      <c r="E25" s="130"/>
      <c r="F25" s="130"/>
      <c r="G25" s="131"/>
      <c r="H25" s="129" t="s">
        <v>167</v>
      </c>
      <c r="I25" s="130"/>
      <c r="J25" s="130"/>
      <c r="K25" s="131"/>
      <c r="L25" s="129" t="s">
        <v>172</v>
      </c>
      <c r="M25" s="130"/>
      <c r="N25" s="130"/>
      <c r="O25" s="131"/>
      <c r="S25" s="135" t="s">
        <v>150</v>
      </c>
      <c r="T25" s="135"/>
      <c r="U25" s="135"/>
      <c r="V25" s="135"/>
    </row>
    <row r="26" spans="1:22" ht="17" thickBot="1" x14ac:dyDescent="0.25">
      <c r="A26" s="133"/>
      <c r="B26" s="133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5"/>
      <c r="T26" s="135"/>
      <c r="U26" s="135"/>
      <c r="V26" s="135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5"/>
      <c r="T27" s="135"/>
      <c r="U27" s="135"/>
      <c r="V27" s="135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5"/>
      <c r="T28" s="135"/>
      <c r="U28" s="135"/>
      <c r="V28" s="135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5"/>
      <c r="T29" s="135"/>
      <c r="U29" s="135"/>
      <c r="V29" s="135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5"/>
      <c r="T30" s="135"/>
      <c r="U30" s="135"/>
      <c r="V30" s="135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8" t="s">
        <v>95</v>
      </c>
      <c r="B33" s="129" t="s">
        <v>94</v>
      </c>
      <c r="C33" s="130"/>
      <c r="D33" s="130"/>
      <c r="E33" s="131"/>
      <c r="G33" s="138" t="s">
        <v>96</v>
      </c>
      <c r="H33" s="129" t="s">
        <v>94</v>
      </c>
      <c r="I33" s="130"/>
      <c r="J33" s="130"/>
      <c r="K33" s="130"/>
      <c r="L33" s="131"/>
    </row>
    <row r="34" spans="1:17" ht="17" thickBot="1" x14ac:dyDescent="0.25">
      <c r="A34" s="139"/>
      <c r="B34" s="86" t="s">
        <v>43</v>
      </c>
      <c r="C34" s="87" t="s">
        <v>44</v>
      </c>
      <c r="D34" s="87" t="s">
        <v>45</v>
      </c>
      <c r="E34" s="88" t="s">
        <v>46</v>
      </c>
      <c r="G34" s="139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A1:A2"/>
    <mergeCell ref="A17:A18"/>
    <mergeCell ref="A33:A34"/>
    <mergeCell ref="G33:G34"/>
    <mergeCell ref="B33:E33"/>
    <mergeCell ref="B1:G1"/>
    <mergeCell ref="T9:U14"/>
    <mergeCell ref="T17:U23"/>
    <mergeCell ref="B17:F17"/>
    <mergeCell ref="C25:G25"/>
    <mergeCell ref="S25:V30"/>
    <mergeCell ref="H25:K25"/>
    <mergeCell ref="L25:O25"/>
    <mergeCell ref="H33:L33"/>
    <mergeCell ref="A25:A26"/>
    <mergeCell ref="B25:B26"/>
    <mergeCell ref="A9:A10"/>
    <mergeCell ref="B9:B10"/>
    <mergeCell ref="H1:M1"/>
    <mergeCell ref="N1:R1"/>
    <mergeCell ref="C9:F9"/>
    <mergeCell ref="G9:J9"/>
    <mergeCell ref="K9:N9"/>
    <mergeCell ref="O9:R9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topLeftCell="K1" zoomScale="150" zoomScaleNormal="130" workbookViewId="0">
      <selection activeCell="M7" activeCellId="3" sqref="M2 M5 M6 M7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topLeftCell="F1" zoomScale="176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418-6E92-2741-8D24-90321D4134DC}">
  <dimension ref="A1:L38"/>
  <sheetViews>
    <sheetView workbookViewId="0">
      <selection activeCell="O25" sqref="O25"/>
    </sheetView>
  </sheetViews>
  <sheetFormatPr baseColWidth="10" defaultRowHeight="16" x14ac:dyDescent="0.2"/>
  <sheetData>
    <row r="1" spans="1:12" x14ac:dyDescent="0.2">
      <c r="A1" s="140" t="s">
        <v>177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</row>
    <row r="2" spans="1:12" x14ac:dyDescent="0.2">
      <c r="A2" t="s">
        <v>69</v>
      </c>
      <c r="C2" t="s">
        <v>1</v>
      </c>
      <c r="D2">
        <v>2760</v>
      </c>
      <c r="E2">
        <v>2760</v>
      </c>
      <c r="F2">
        <v>0</v>
      </c>
      <c r="G2">
        <v>0.1036</v>
      </c>
      <c r="H2" t="s">
        <v>104</v>
      </c>
      <c r="I2">
        <v>5</v>
      </c>
      <c r="J2">
        <v>1</v>
      </c>
      <c r="K2">
        <v>9</v>
      </c>
      <c r="L2">
        <v>5.30242919921875E-3</v>
      </c>
    </row>
    <row r="3" spans="1:12" x14ac:dyDescent="0.2">
      <c r="A3" t="s">
        <v>69</v>
      </c>
      <c r="C3" t="s">
        <v>2</v>
      </c>
      <c r="D3">
        <v>7788</v>
      </c>
      <c r="E3">
        <v>7788</v>
      </c>
      <c r="F3">
        <v>0</v>
      </c>
      <c r="G3">
        <v>0.17230000000000001</v>
      </c>
      <c r="H3" t="s">
        <v>104</v>
      </c>
      <c r="I3">
        <v>2</v>
      </c>
      <c r="J3">
        <v>30</v>
      </c>
      <c r="K3">
        <v>12</v>
      </c>
      <c r="L3">
        <v>1.8384456634521401E-2</v>
      </c>
    </row>
    <row r="4" spans="1:12" x14ac:dyDescent="0.2">
      <c r="A4" t="s">
        <v>69</v>
      </c>
      <c r="C4" t="s">
        <v>3</v>
      </c>
      <c r="D4">
        <v>1806</v>
      </c>
      <c r="E4">
        <v>1806</v>
      </c>
      <c r="F4">
        <v>0</v>
      </c>
      <c r="G4">
        <v>0.13639999999999999</v>
      </c>
      <c r="H4" t="s">
        <v>104</v>
      </c>
      <c r="I4">
        <v>2</v>
      </c>
      <c r="J4">
        <v>1</v>
      </c>
      <c r="K4">
        <v>8</v>
      </c>
      <c r="L4">
        <v>7.1392059326171797E-3</v>
      </c>
    </row>
    <row r="5" spans="1:12" x14ac:dyDescent="0.2">
      <c r="A5" t="s">
        <v>69</v>
      </c>
      <c r="C5" t="s">
        <v>4</v>
      </c>
      <c r="D5">
        <v>1283</v>
      </c>
      <c r="E5">
        <v>1283</v>
      </c>
      <c r="F5">
        <v>0</v>
      </c>
      <c r="G5">
        <v>0.34260000000000002</v>
      </c>
      <c r="H5" t="s">
        <v>104</v>
      </c>
      <c r="I5">
        <v>1</v>
      </c>
      <c r="J5">
        <v>112</v>
      </c>
      <c r="K5">
        <v>22</v>
      </c>
      <c r="L5">
        <v>8.7893486022949205E-2</v>
      </c>
    </row>
    <row r="6" spans="1:12" x14ac:dyDescent="0.2">
      <c r="A6" t="s">
        <v>69</v>
      </c>
      <c r="C6" t="s">
        <v>5</v>
      </c>
      <c r="D6">
        <v>2916</v>
      </c>
      <c r="E6">
        <v>2916</v>
      </c>
      <c r="F6">
        <v>0</v>
      </c>
      <c r="G6">
        <v>1.4564999999999999</v>
      </c>
      <c r="H6" t="s">
        <v>104</v>
      </c>
      <c r="I6">
        <v>7</v>
      </c>
      <c r="J6">
        <v>606</v>
      </c>
      <c r="K6">
        <v>185</v>
      </c>
      <c r="L6">
        <v>0.35027861595153797</v>
      </c>
    </row>
    <row r="7" spans="1:12" x14ac:dyDescent="0.2">
      <c r="A7" t="s">
        <v>69</v>
      </c>
      <c r="C7" t="s">
        <v>6</v>
      </c>
      <c r="D7">
        <v>7282</v>
      </c>
      <c r="E7">
        <v>7281.45</v>
      </c>
      <c r="F7">
        <v>7.4999999999999997E-3</v>
      </c>
      <c r="G7">
        <v>19.697500000000002</v>
      </c>
      <c r="H7" t="s">
        <v>104</v>
      </c>
      <c r="I7">
        <v>10</v>
      </c>
      <c r="J7">
        <v>2579</v>
      </c>
      <c r="K7">
        <v>670</v>
      </c>
      <c r="L7">
        <v>3.8590087890625</v>
      </c>
    </row>
    <row r="8" spans="1:12" x14ac:dyDescent="0.2">
      <c r="A8" t="s">
        <v>69</v>
      </c>
      <c r="C8" t="s">
        <v>7</v>
      </c>
      <c r="D8">
        <v>628.51</v>
      </c>
      <c r="E8">
        <v>628.51</v>
      </c>
      <c r="F8">
        <v>0</v>
      </c>
      <c r="G8">
        <v>2.8601000000000001</v>
      </c>
      <c r="H8" t="s">
        <v>104</v>
      </c>
      <c r="I8">
        <v>9</v>
      </c>
      <c r="J8">
        <v>234</v>
      </c>
      <c r="K8">
        <v>168</v>
      </c>
      <c r="L8">
        <v>0.45813870429992598</v>
      </c>
    </row>
    <row r="9" spans="1:12" x14ac:dyDescent="0.2">
      <c r="A9" t="s">
        <v>69</v>
      </c>
      <c r="C9" t="s">
        <v>8</v>
      </c>
      <c r="D9">
        <v>11087.21</v>
      </c>
      <c r="E9">
        <v>11086.52</v>
      </c>
      <c r="F9">
        <v>6.3E-3</v>
      </c>
      <c r="G9">
        <v>3.2467000000000001</v>
      </c>
      <c r="H9" t="s">
        <v>104</v>
      </c>
      <c r="I9">
        <v>5</v>
      </c>
      <c r="J9">
        <v>222</v>
      </c>
      <c r="K9">
        <v>121</v>
      </c>
      <c r="L9">
        <v>0.42258214950561501</v>
      </c>
    </row>
    <row r="10" spans="1:12" x14ac:dyDescent="0.2">
      <c r="A10" t="s">
        <v>69</v>
      </c>
      <c r="C10" t="s">
        <v>9</v>
      </c>
      <c r="D10">
        <v>801.91</v>
      </c>
      <c r="E10">
        <v>801.91</v>
      </c>
      <c r="F10">
        <v>0</v>
      </c>
      <c r="G10">
        <v>11.657500000000001</v>
      </c>
      <c r="H10" t="s">
        <v>104</v>
      </c>
      <c r="I10">
        <v>8</v>
      </c>
      <c r="J10">
        <v>633</v>
      </c>
      <c r="K10">
        <v>389</v>
      </c>
      <c r="L10">
        <v>2.33190870285034</v>
      </c>
    </row>
    <row r="11" spans="1:12" x14ac:dyDescent="0.2">
      <c r="A11" t="s">
        <v>69</v>
      </c>
      <c r="C11" t="s">
        <v>10</v>
      </c>
      <c r="D11">
        <v>945.32</v>
      </c>
      <c r="E11">
        <v>945.23</v>
      </c>
      <c r="F11">
        <v>9.2999999999999992E-3</v>
      </c>
      <c r="G11">
        <v>43.930700000000002</v>
      </c>
      <c r="H11" t="s">
        <v>104</v>
      </c>
      <c r="I11">
        <v>10</v>
      </c>
      <c r="J11">
        <v>1840</v>
      </c>
      <c r="K11">
        <v>829</v>
      </c>
      <c r="L11">
        <v>8.1654300689697195</v>
      </c>
    </row>
    <row r="12" spans="1:12" x14ac:dyDescent="0.2">
      <c r="G12">
        <f>AVERAGE(G2:G11)</f>
        <v>8.3603900000000007</v>
      </c>
      <c r="I12">
        <f t="shared" ref="I12:L12" si="0">AVERAGE(I2:I11)</f>
        <v>5.9</v>
      </c>
      <c r="J12">
        <f t="shared" si="0"/>
        <v>625.79999999999995</v>
      </c>
      <c r="K12">
        <f t="shared" si="0"/>
        <v>241.3</v>
      </c>
      <c r="L12">
        <f t="shared" si="0"/>
        <v>1.5706066608428944</v>
      </c>
    </row>
    <row r="14" spans="1:12" x14ac:dyDescent="0.2">
      <c r="A14" t="s">
        <v>178</v>
      </c>
    </row>
    <row r="15" spans="1:12" x14ac:dyDescent="0.2">
      <c r="A15" t="s">
        <v>69</v>
      </c>
      <c r="C15" t="s">
        <v>1</v>
      </c>
      <c r="D15">
        <v>2760</v>
      </c>
      <c r="E15">
        <v>2760</v>
      </c>
      <c r="F15">
        <v>0</v>
      </c>
      <c r="G15">
        <v>0.1004</v>
      </c>
      <c r="H15" t="s">
        <v>104</v>
      </c>
      <c r="I15">
        <v>6</v>
      </c>
      <c r="J15">
        <v>1</v>
      </c>
      <c r="K15">
        <v>11</v>
      </c>
      <c r="L15">
        <v>8.8517665863037092E-3</v>
      </c>
    </row>
    <row r="16" spans="1:12" x14ac:dyDescent="0.2">
      <c r="A16" t="s">
        <v>69</v>
      </c>
      <c r="C16" t="s">
        <v>2</v>
      </c>
      <c r="D16">
        <v>7788</v>
      </c>
      <c r="E16">
        <v>7788</v>
      </c>
      <c r="F16">
        <v>0</v>
      </c>
      <c r="G16">
        <v>0.17380000000000001</v>
      </c>
      <c r="H16" t="s">
        <v>104</v>
      </c>
      <c r="I16">
        <v>2</v>
      </c>
      <c r="J16">
        <v>21</v>
      </c>
      <c r="K16">
        <v>12</v>
      </c>
      <c r="L16">
        <v>2.52175331115722E-2</v>
      </c>
    </row>
    <row r="17" spans="1:12" x14ac:dyDescent="0.2">
      <c r="A17" t="s">
        <v>69</v>
      </c>
      <c r="C17" t="s">
        <v>3</v>
      </c>
      <c r="D17">
        <v>1806</v>
      </c>
      <c r="E17">
        <v>1806</v>
      </c>
      <c r="F17">
        <v>0</v>
      </c>
      <c r="G17">
        <v>0.16639999999999999</v>
      </c>
      <c r="H17" t="s">
        <v>104</v>
      </c>
      <c r="I17">
        <v>2</v>
      </c>
      <c r="J17">
        <v>1</v>
      </c>
      <c r="K17">
        <v>8</v>
      </c>
      <c r="L17">
        <v>1.21269226074218E-2</v>
      </c>
    </row>
    <row r="18" spans="1:12" x14ac:dyDescent="0.2">
      <c r="A18" t="s">
        <v>69</v>
      </c>
      <c r="C18" t="s">
        <v>4</v>
      </c>
      <c r="D18">
        <v>1283</v>
      </c>
      <c r="E18">
        <v>1283</v>
      </c>
      <c r="F18">
        <v>0</v>
      </c>
      <c r="G18">
        <v>0.35120000000000001</v>
      </c>
      <c r="H18" t="s">
        <v>104</v>
      </c>
      <c r="I18">
        <v>1</v>
      </c>
      <c r="J18">
        <v>68</v>
      </c>
      <c r="K18">
        <v>19</v>
      </c>
      <c r="L18">
        <v>0.105085849761962</v>
      </c>
    </row>
    <row r="19" spans="1:12" x14ac:dyDescent="0.2">
      <c r="A19" t="s">
        <v>69</v>
      </c>
      <c r="C19" t="s">
        <v>5</v>
      </c>
      <c r="D19">
        <v>2922</v>
      </c>
      <c r="E19">
        <v>2922</v>
      </c>
      <c r="F19">
        <v>0</v>
      </c>
      <c r="G19">
        <v>1.2319</v>
      </c>
      <c r="H19" t="s">
        <v>104</v>
      </c>
      <c r="I19">
        <v>5</v>
      </c>
      <c r="J19">
        <v>286</v>
      </c>
      <c r="K19">
        <v>107</v>
      </c>
      <c r="L19">
        <v>0.31783199310302701</v>
      </c>
    </row>
    <row r="20" spans="1:12" x14ac:dyDescent="0.2">
      <c r="A20" t="s">
        <v>69</v>
      </c>
      <c r="C20" t="s">
        <v>6</v>
      </c>
      <c r="D20">
        <v>7282</v>
      </c>
      <c r="E20">
        <v>7282</v>
      </c>
      <c r="F20">
        <v>0</v>
      </c>
      <c r="G20">
        <v>10.6225</v>
      </c>
      <c r="H20" t="s">
        <v>104</v>
      </c>
      <c r="I20">
        <v>10</v>
      </c>
      <c r="J20">
        <v>683</v>
      </c>
      <c r="K20">
        <v>522</v>
      </c>
      <c r="L20">
        <v>2.1918418407440101</v>
      </c>
    </row>
    <row r="21" spans="1:12" x14ac:dyDescent="0.2">
      <c r="A21" t="s">
        <v>69</v>
      </c>
      <c r="C21" t="s">
        <v>7</v>
      </c>
      <c r="D21">
        <v>628.51</v>
      </c>
      <c r="E21">
        <v>628.51</v>
      </c>
      <c r="F21">
        <v>0</v>
      </c>
      <c r="G21">
        <v>3.306</v>
      </c>
      <c r="H21" t="s">
        <v>104</v>
      </c>
      <c r="I21">
        <v>9</v>
      </c>
      <c r="J21">
        <v>234</v>
      </c>
      <c r="K21">
        <v>168</v>
      </c>
      <c r="L21">
        <v>0.86593246459960904</v>
      </c>
    </row>
    <row r="22" spans="1:12" x14ac:dyDescent="0.2">
      <c r="A22" t="s">
        <v>69</v>
      </c>
      <c r="C22" t="s">
        <v>8</v>
      </c>
      <c r="D22">
        <v>11087.21</v>
      </c>
      <c r="E22">
        <v>11086.68</v>
      </c>
      <c r="F22">
        <v>4.7999999999999996E-3</v>
      </c>
      <c r="G22">
        <v>3.0301</v>
      </c>
      <c r="H22" t="s">
        <v>104</v>
      </c>
      <c r="I22">
        <v>5</v>
      </c>
      <c r="J22">
        <v>107</v>
      </c>
      <c r="K22">
        <v>73</v>
      </c>
      <c r="L22">
        <v>0.43308687210083002</v>
      </c>
    </row>
    <row r="23" spans="1:12" x14ac:dyDescent="0.2">
      <c r="A23" t="s">
        <v>69</v>
      </c>
      <c r="C23" t="s">
        <v>9</v>
      </c>
      <c r="D23">
        <v>801.91</v>
      </c>
      <c r="E23">
        <v>801.91</v>
      </c>
      <c r="F23">
        <v>0</v>
      </c>
      <c r="G23">
        <v>13.1015</v>
      </c>
      <c r="H23" t="s">
        <v>104</v>
      </c>
      <c r="I23">
        <v>8</v>
      </c>
      <c r="J23">
        <v>566</v>
      </c>
      <c r="K23">
        <v>377</v>
      </c>
      <c r="L23">
        <v>4.2267339229583696</v>
      </c>
    </row>
    <row r="24" spans="1:12" x14ac:dyDescent="0.2">
      <c r="A24" t="s">
        <v>69</v>
      </c>
      <c r="C24" t="s">
        <v>10</v>
      </c>
      <c r="D24">
        <v>945.32</v>
      </c>
      <c r="E24">
        <v>945.23</v>
      </c>
      <c r="F24">
        <v>9.2999999999999992E-3</v>
      </c>
      <c r="G24">
        <v>52.230499999999999</v>
      </c>
      <c r="H24" t="s">
        <v>104</v>
      </c>
      <c r="I24">
        <v>10</v>
      </c>
      <c r="J24">
        <v>1840</v>
      </c>
      <c r="K24">
        <v>829</v>
      </c>
      <c r="L24">
        <v>17.113466501235902</v>
      </c>
    </row>
    <row r="25" spans="1:12" x14ac:dyDescent="0.2">
      <c r="G25">
        <f>AVERAGE(G15:G24)</f>
        <v>8.4314300000000006</v>
      </c>
      <c r="I25">
        <f t="shared" ref="I25:L25" si="1">AVERAGE(I15:I24)</f>
        <v>5.8</v>
      </c>
      <c r="J25">
        <f t="shared" si="1"/>
        <v>380.7</v>
      </c>
      <c r="K25">
        <f t="shared" si="1"/>
        <v>212.6</v>
      </c>
      <c r="L25">
        <f t="shared" si="1"/>
        <v>2.5300175666809008</v>
      </c>
    </row>
    <row r="28" spans="1:12" x14ac:dyDescent="0.2">
      <c r="A28" t="s">
        <v>69</v>
      </c>
      <c r="C28" t="s">
        <v>1</v>
      </c>
      <c r="D28">
        <v>2760</v>
      </c>
      <c r="E28">
        <v>2760</v>
      </c>
      <c r="F28">
        <v>0</v>
      </c>
      <c r="G28">
        <v>0.15359999999999999</v>
      </c>
      <c r="H28" t="s">
        <v>104</v>
      </c>
      <c r="I28">
        <v>7</v>
      </c>
      <c r="J28">
        <v>245</v>
      </c>
      <c r="K28">
        <v>0</v>
      </c>
      <c r="L28">
        <v>0</v>
      </c>
    </row>
    <row r="29" spans="1:12" x14ac:dyDescent="0.2">
      <c r="A29" t="s">
        <v>69</v>
      </c>
      <c r="C29" t="s">
        <v>2</v>
      </c>
      <c r="D29">
        <v>7788</v>
      </c>
      <c r="E29">
        <v>7788</v>
      </c>
      <c r="F29">
        <v>0</v>
      </c>
      <c r="G29">
        <v>0.1477</v>
      </c>
      <c r="H29" t="s">
        <v>104</v>
      </c>
      <c r="I29">
        <v>2</v>
      </c>
      <c r="J29">
        <v>79</v>
      </c>
      <c r="K29">
        <v>0</v>
      </c>
      <c r="L29">
        <v>0</v>
      </c>
    </row>
    <row r="30" spans="1:12" x14ac:dyDescent="0.2">
      <c r="A30" t="s">
        <v>69</v>
      </c>
      <c r="C30" t="s">
        <v>3</v>
      </c>
      <c r="D30">
        <v>1806</v>
      </c>
      <c r="E30">
        <v>1806</v>
      </c>
      <c r="F30">
        <v>0</v>
      </c>
      <c r="G30">
        <v>0.3458</v>
      </c>
      <c r="H30" t="s">
        <v>104</v>
      </c>
      <c r="I30">
        <v>9</v>
      </c>
      <c r="J30">
        <v>6</v>
      </c>
      <c r="K30">
        <v>0</v>
      </c>
      <c r="L30">
        <v>0</v>
      </c>
    </row>
    <row r="31" spans="1:12" x14ac:dyDescent="0.2">
      <c r="A31" t="s">
        <v>69</v>
      </c>
      <c r="C31" t="s">
        <v>4</v>
      </c>
      <c r="D31">
        <v>1283</v>
      </c>
      <c r="E31">
        <v>1283</v>
      </c>
      <c r="F31">
        <v>0</v>
      </c>
      <c r="G31">
        <v>0.46689999999999998</v>
      </c>
      <c r="H31" t="s">
        <v>104</v>
      </c>
      <c r="I31">
        <v>2</v>
      </c>
      <c r="J31">
        <v>299</v>
      </c>
      <c r="K31">
        <v>0</v>
      </c>
      <c r="L31">
        <v>0</v>
      </c>
    </row>
    <row r="32" spans="1:12" x14ac:dyDescent="0.2">
      <c r="A32" t="s">
        <v>69</v>
      </c>
      <c r="C32" t="s">
        <v>5</v>
      </c>
      <c r="D32">
        <v>2916</v>
      </c>
      <c r="E32">
        <v>2915.85</v>
      </c>
      <c r="F32">
        <v>5.1000000000000004E-3</v>
      </c>
      <c r="G32">
        <v>7.9839000000000002</v>
      </c>
      <c r="H32" t="s">
        <v>104</v>
      </c>
      <c r="I32">
        <v>10</v>
      </c>
      <c r="J32">
        <v>3414</v>
      </c>
      <c r="K32">
        <v>0</v>
      </c>
      <c r="L32">
        <v>0</v>
      </c>
    </row>
    <row r="33" spans="1:12" x14ac:dyDescent="0.2">
      <c r="A33" t="s">
        <v>69</v>
      </c>
      <c r="C33" t="s">
        <v>6</v>
      </c>
      <c r="D33">
        <v>7282</v>
      </c>
      <c r="E33">
        <v>7281.32</v>
      </c>
      <c r="F33">
        <v>9.2999999999999992E-3</v>
      </c>
      <c r="G33">
        <v>47.894399999999997</v>
      </c>
      <c r="H33" t="s">
        <v>104</v>
      </c>
      <c r="I33">
        <v>10</v>
      </c>
      <c r="J33">
        <v>9968</v>
      </c>
      <c r="K33">
        <v>0</v>
      </c>
      <c r="L33">
        <v>0</v>
      </c>
    </row>
    <row r="34" spans="1:12" x14ac:dyDescent="0.2">
      <c r="A34" t="s">
        <v>69</v>
      </c>
      <c r="C34" t="s">
        <v>7</v>
      </c>
      <c r="D34">
        <v>628.51</v>
      </c>
      <c r="E34">
        <v>628.51</v>
      </c>
      <c r="F34">
        <v>0</v>
      </c>
      <c r="G34">
        <v>11.231400000000001</v>
      </c>
      <c r="H34" t="s">
        <v>104</v>
      </c>
      <c r="I34">
        <v>10</v>
      </c>
      <c r="J34">
        <v>558</v>
      </c>
      <c r="K34">
        <v>0</v>
      </c>
      <c r="L34">
        <v>0</v>
      </c>
    </row>
    <row r="35" spans="1:12" x14ac:dyDescent="0.2">
      <c r="A35" t="s">
        <v>69</v>
      </c>
      <c r="C35" t="s">
        <v>8</v>
      </c>
      <c r="D35">
        <v>11087.21</v>
      </c>
      <c r="E35">
        <v>11087.21</v>
      </c>
      <c r="F35">
        <v>0</v>
      </c>
      <c r="G35">
        <v>11.113899999999999</v>
      </c>
      <c r="H35" t="s">
        <v>104</v>
      </c>
      <c r="I35">
        <v>6</v>
      </c>
      <c r="J35">
        <v>1112</v>
      </c>
      <c r="K35">
        <v>0</v>
      </c>
      <c r="L35">
        <v>0</v>
      </c>
    </row>
    <row r="36" spans="1:12" x14ac:dyDescent="0.2">
      <c r="A36" t="s">
        <v>69</v>
      </c>
      <c r="C36" t="s">
        <v>9</v>
      </c>
      <c r="D36">
        <v>801.91</v>
      </c>
      <c r="E36">
        <v>801.83</v>
      </c>
      <c r="F36">
        <v>0.01</v>
      </c>
      <c r="G36">
        <v>29.102399999999999</v>
      </c>
      <c r="H36" t="s">
        <v>104</v>
      </c>
      <c r="I36">
        <v>10</v>
      </c>
      <c r="J36">
        <v>2352</v>
      </c>
      <c r="K36">
        <v>0</v>
      </c>
      <c r="L36">
        <v>0</v>
      </c>
    </row>
    <row r="37" spans="1:12" x14ac:dyDescent="0.2">
      <c r="A37" t="s">
        <v>69</v>
      </c>
      <c r="C37" t="s">
        <v>10</v>
      </c>
      <c r="D37">
        <v>945.32</v>
      </c>
      <c r="E37">
        <v>945.32</v>
      </c>
      <c r="F37">
        <v>0</v>
      </c>
      <c r="G37">
        <v>94.676199999999994</v>
      </c>
      <c r="H37" t="s">
        <v>104</v>
      </c>
      <c r="I37">
        <v>10</v>
      </c>
      <c r="J37">
        <v>12283</v>
      </c>
      <c r="K37">
        <v>0</v>
      </c>
      <c r="L37">
        <v>0</v>
      </c>
    </row>
    <row r="38" spans="1:12" x14ac:dyDescent="0.2">
      <c r="G38">
        <f>AVERAGE(G28:G37)</f>
        <v>20.311619999999998</v>
      </c>
      <c r="I38">
        <f t="shared" ref="I38:L38" si="2">AVERAGE(I28:I37)</f>
        <v>7.6</v>
      </c>
      <c r="J38">
        <f t="shared" si="2"/>
        <v>3031.6</v>
      </c>
      <c r="K38">
        <f t="shared" si="2"/>
        <v>0</v>
      </c>
      <c r="L38">
        <f t="shared" si="2"/>
        <v>0</v>
      </c>
    </row>
  </sheetData>
  <mergeCells count="1">
    <mergeCell ref="A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2023-09-29T13:44:09Z</dcterms:modified>
</cp:coreProperties>
</file>