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0136D9EF-6833-134E-9D30-E50D7CA0848A}" xr6:coauthVersionLast="47" xr6:coauthVersionMax="47" xr10:uidLastSave="{00000000-0000-0000-0000-000000000000}"/>
  <bookViews>
    <workbookView xWindow="0" yWindow="500" windowWidth="38400" windowHeight="21100" activeTab="6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externalReferences>
    <externalReference r:id="rId10"/>
  </externalReferences>
  <definedNames>
    <definedName name="_xlnm._FilterDatabase" localSheetId="8" hidden="1">MOSAYEBI!$A$1:$E$1241</definedName>
  </definedNames>
  <calcPr calcId="191029"/>
  <pivotCaches>
    <pivotCache cacheId="21" r:id="rId11"/>
    <pivotCache cacheId="22" r:id="rId12"/>
    <pivotCache cacheId="23" r:id="rId13"/>
    <pivotCache cacheId="2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16" l="1"/>
  <c r="I30" i="16"/>
  <c r="J30" i="16"/>
  <c r="K30" i="16"/>
  <c r="L30" i="16"/>
  <c r="G30" i="16"/>
  <c r="H29" i="16"/>
  <c r="I29" i="16"/>
  <c r="J29" i="16"/>
  <c r="K29" i="16"/>
  <c r="L29" i="16"/>
  <c r="G29" i="16"/>
  <c r="H28" i="16"/>
  <c r="I28" i="16"/>
  <c r="J28" i="16"/>
  <c r="K28" i="16"/>
  <c r="L28" i="16"/>
  <c r="G28" i="16"/>
  <c r="H27" i="16"/>
  <c r="I27" i="16"/>
  <c r="G27" i="16"/>
  <c r="C27" i="16"/>
  <c r="D27" i="16"/>
  <c r="E27" i="16"/>
  <c r="F27" i="16"/>
  <c r="C28" i="16"/>
  <c r="D28" i="16"/>
  <c r="D31" i="16" s="1"/>
  <c r="E28" i="16"/>
  <c r="E31" i="16" s="1"/>
  <c r="F28" i="16"/>
  <c r="C29" i="16"/>
  <c r="D29" i="16"/>
  <c r="E29" i="16"/>
  <c r="F29" i="16"/>
  <c r="C30" i="16"/>
  <c r="D30" i="16"/>
  <c r="E30" i="16"/>
  <c r="F30" i="16"/>
  <c r="F31" i="16" s="1"/>
  <c r="C31" i="16"/>
  <c r="B28" i="16"/>
  <c r="B29" i="16"/>
  <c r="B30" i="16"/>
  <c r="B27" i="16"/>
  <c r="B31" i="16"/>
  <c r="B19" i="16"/>
  <c r="C19" i="16"/>
  <c r="D19" i="16"/>
  <c r="E19" i="16"/>
  <c r="F19" i="16"/>
  <c r="G19" i="16"/>
  <c r="H19" i="16"/>
  <c r="I19" i="16"/>
  <c r="J19" i="16"/>
  <c r="K19" i="16"/>
  <c r="K23" i="16" s="1"/>
  <c r="L19" i="16"/>
  <c r="M19" i="16"/>
  <c r="N19" i="16"/>
  <c r="O19" i="16"/>
  <c r="P19" i="16"/>
  <c r="Q19" i="16"/>
  <c r="R19" i="16"/>
  <c r="B20" i="16"/>
  <c r="C20" i="16"/>
  <c r="D20" i="16"/>
  <c r="D23" i="16" s="1"/>
  <c r="E20" i="16"/>
  <c r="F20" i="16"/>
  <c r="G20" i="16"/>
  <c r="H20" i="16"/>
  <c r="I20" i="16"/>
  <c r="J20" i="16"/>
  <c r="K20" i="16"/>
  <c r="L20" i="16"/>
  <c r="M20" i="16"/>
  <c r="N20" i="16"/>
  <c r="N23" i="16" s="1"/>
  <c r="O20" i="16"/>
  <c r="P20" i="16"/>
  <c r="Q20" i="16"/>
  <c r="R20" i="16"/>
  <c r="B21" i="16"/>
  <c r="C21" i="16"/>
  <c r="D21" i="16"/>
  <c r="E21" i="16"/>
  <c r="E23" i="16" s="1"/>
  <c r="F21" i="16"/>
  <c r="F23" i="16" s="1"/>
  <c r="G21" i="16"/>
  <c r="G23" i="16" s="1"/>
  <c r="H21" i="16"/>
  <c r="I21" i="16"/>
  <c r="J21" i="16"/>
  <c r="K21" i="16"/>
  <c r="L21" i="16"/>
  <c r="M21" i="16"/>
  <c r="N21" i="16"/>
  <c r="O21" i="16"/>
  <c r="O23" i="16" s="1"/>
  <c r="P21" i="16"/>
  <c r="P23" i="16" s="1"/>
  <c r="Q21" i="16"/>
  <c r="Q23" i="16" s="1"/>
  <c r="R21" i="16"/>
  <c r="B22" i="16"/>
  <c r="C22" i="16"/>
  <c r="D22" i="16"/>
  <c r="E22" i="16"/>
  <c r="F22" i="16"/>
  <c r="G22" i="16"/>
  <c r="H22" i="16"/>
  <c r="H23" i="16" s="1"/>
  <c r="I22" i="16"/>
  <c r="I23" i="16" s="1"/>
  <c r="J22" i="16"/>
  <c r="J23" i="16" s="1"/>
  <c r="K22" i="16"/>
  <c r="L22" i="16"/>
  <c r="M22" i="16"/>
  <c r="N22" i="16"/>
  <c r="O22" i="16"/>
  <c r="P22" i="16"/>
  <c r="Q22" i="16"/>
  <c r="R22" i="16"/>
  <c r="R23" i="16" s="1"/>
  <c r="B23" i="16"/>
  <c r="C23" i="16"/>
  <c r="L23" i="16"/>
  <c r="M23" i="16"/>
  <c r="N15" i="16"/>
  <c r="K15" i="16"/>
  <c r="D15" i="16"/>
  <c r="B15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R13" i="16"/>
  <c r="Q13" i="16"/>
  <c r="P13" i="16"/>
  <c r="O13" i="16"/>
  <c r="N13" i="16"/>
  <c r="M13" i="16"/>
  <c r="L13" i="16"/>
  <c r="K13" i="16"/>
  <c r="J13" i="16"/>
  <c r="I13" i="16"/>
  <c r="I15" i="16" s="1"/>
  <c r="H13" i="16"/>
  <c r="G13" i="16"/>
  <c r="F13" i="16"/>
  <c r="E13" i="16"/>
  <c r="D13" i="16"/>
  <c r="C13" i="16"/>
  <c r="B13" i="16"/>
  <c r="R12" i="16"/>
  <c r="R15" i="16" s="1"/>
  <c r="Q12" i="16"/>
  <c r="Q15" i="16" s="1"/>
  <c r="P12" i="16"/>
  <c r="P15" i="16" s="1"/>
  <c r="O12" i="16"/>
  <c r="O15" i="16" s="1"/>
  <c r="N12" i="16"/>
  <c r="M12" i="16"/>
  <c r="M15" i="16" s="1"/>
  <c r="L12" i="16"/>
  <c r="L15" i="16" s="1"/>
  <c r="K12" i="16"/>
  <c r="J12" i="16"/>
  <c r="J15" i="16" s="1"/>
  <c r="I12" i="16"/>
  <c r="H12" i="16"/>
  <c r="H15" i="16" s="1"/>
  <c r="G12" i="16"/>
  <c r="G15" i="16" s="1"/>
  <c r="F12" i="16"/>
  <c r="F15" i="16" s="1"/>
  <c r="E12" i="16"/>
  <c r="E15" i="16" s="1"/>
  <c r="D12" i="16"/>
  <c r="C12" i="16"/>
  <c r="C15" i="16" s="1"/>
  <c r="B12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O7" i="16"/>
  <c r="M7" i="16"/>
  <c r="E7" i="16"/>
  <c r="C7" i="16"/>
  <c r="R6" i="16"/>
  <c r="Q6" i="16"/>
  <c r="P6" i="16"/>
  <c r="O6" i="16"/>
  <c r="N6" i="16"/>
  <c r="M6" i="16"/>
  <c r="L6" i="16"/>
  <c r="K6" i="16"/>
  <c r="K7" i="16" s="1"/>
  <c r="J6" i="16"/>
  <c r="I6" i="16"/>
  <c r="H6" i="16"/>
  <c r="G6" i="16"/>
  <c r="F6" i="16"/>
  <c r="E6" i="16"/>
  <c r="D6" i="16"/>
  <c r="C6" i="16"/>
  <c r="B6" i="16"/>
  <c r="R5" i="16"/>
  <c r="Q5" i="16"/>
  <c r="P5" i="16"/>
  <c r="O5" i="16"/>
  <c r="N5" i="16"/>
  <c r="M5" i="16"/>
  <c r="L5" i="16"/>
  <c r="K5" i="16"/>
  <c r="J5" i="16"/>
  <c r="I5" i="16"/>
  <c r="I7" i="16" s="1"/>
  <c r="H5" i="16"/>
  <c r="G5" i="16"/>
  <c r="F5" i="16"/>
  <c r="E5" i="16"/>
  <c r="D5" i="16"/>
  <c r="C5" i="16"/>
  <c r="B5" i="16"/>
  <c r="R4" i="16"/>
  <c r="R7" i="16" s="1"/>
  <c r="Q4" i="16"/>
  <c r="Q7" i="16" s="1"/>
  <c r="P4" i="16"/>
  <c r="P7" i="16" s="1"/>
  <c r="O4" i="16"/>
  <c r="N4" i="16"/>
  <c r="N7" i="16" s="1"/>
  <c r="M4" i="16"/>
  <c r="L4" i="16"/>
  <c r="L7" i="16" s="1"/>
  <c r="K4" i="16"/>
  <c r="J4" i="16"/>
  <c r="J7" i="16" s="1"/>
  <c r="I4" i="16"/>
  <c r="H4" i="16"/>
  <c r="H7" i="16" s="1"/>
  <c r="G4" i="16"/>
  <c r="G7" i="16" s="1"/>
  <c r="F4" i="16"/>
  <c r="F7" i="16" s="1"/>
  <c r="E4" i="16"/>
  <c r="D4" i="16"/>
  <c r="D7" i="16" s="1"/>
  <c r="C4" i="16"/>
  <c r="B4" i="16"/>
  <c r="B7" i="16" s="1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L103" i="10"/>
  <c r="AK103" i="10"/>
  <c r="AI103" i="10"/>
  <c r="AH103" i="10"/>
  <c r="AF103" i="10"/>
  <c r="AE103" i="10"/>
  <c r="AC103" i="10"/>
  <c r="AB103" i="10"/>
  <c r="AA103" i="10"/>
  <c r="Z103" i="10"/>
  <c r="Y103" i="10"/>
  <c r="X103" i="10"/>
  <c r="W103" i="10"/>
  <c r="U103" i="10"/>
  <c r="S103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F103" i="10"/>
  <c r="E103" i="10"/>
  <c r="D103" i="10"/>
  <c r="C103" i="10"/>
  <c r="AM102" i="10"/>
  <c r="T102" i="10"/>
  <c r="B102" i="10"/>
  <c r="AG102" i="10" s="1"/>
  <c r="AM101" i="10"/>
  <c r="AJ101" i="10"/>
  <c r="AG101" i="10"/>
  <c r="AD101" i="10"/>
  <c r="V101" i="10"/>
  <c r="B101" i="10"/>
  <c r="T101" i="10" s="1"/>
  <c r="B100" i="10"/>
  <c r="AM100" i="10" s="1"/>
  <c r="V99" i="10"/>
  <c r="B99" i="10"/>
  <c r="AJ99" i="10" s="1"/>
  <c r="AM98" i="10"/>
  <c r="AJ98" i="10"/>
  <c r="AG98" i="10"/>
  <c r="AD98" i="10"/>
  <c r="B98" i="10"/>
  <c r="V98" i="10" s="1"/>
  <c r="AM97" i="10"/>
  <c r="AJ97" i="10"/>
  <c r="AG97" i="10"/>
  <c r="T97" i="10"/>
  <c r="B97" i="10"/>
  <c r="AD97" i="10" s="1"/>
  <c r="AD96" i="10"/>
  <c r="V96" i="10"/>
  <c r="T96" i="10"/>
  <c r="B96" i="10"/>
  <c r="AM96" i="10" s="1"/>
  <c r="AJ95" i="10"/>
  <c r="B95" i="10"/>
  <c r="AD95" i="10" s="1"/>
  <c r="AM94" i="10"/>
  <c r="AJ94" i="10"/>
  <c r="AG94" i="10"/>
  <c r="AD94" i="10"/>
  <c r="V94" i="10"/>
  <c r="T94" i="10"/>
  <c r="B94" i="10"/>
  <c r="AG93" i="10"/>
  <c r="AD93" i="10"/>
  <c r="V93" i="10"/>
  <c r="T93" i="10"/>
  <c r="B93" i="10"/>
  <c r="AM93" i="10" s="1"/>
  <c r="AM92" i="10"/>
  <c r="T92" i="10"/>
  <c r="B92" i="10"/>
  <c r="AG92" i="10" s="1"/>
  <c r="AM91" i="10"/>
  <c r="AJ91" i="10"/>
  <c r="AG91" i="10"/>
  <c r="AD91" i="10"/>
  <c r="V91" i="10"/>
  <c r="B91" i="10"/>
  <c r="T91" i="10" s="1"/>
  <c r="B90" i="10"/>
  <c r="AM90" i="10" s="1"/>
  <c r="V89" i="10"/>
  <c r="B89" i="10"/>
  <c r="AJ89" i="10" s="1"/>
  <c r="AM88" i="10"/>
  <c r="AJ88" i="10"/>
  <c r="AG88" i="10"/>
  <c r="AD88" i="10"/>
  <c r="B88" i="10"/>
  <c r="V88" i="10" s="1"/>
  <c r="AM87" i="10"/>
  <c r="AJ87" i="10"/>
  <c r="AG87" i="10"/>
  <c r="AD87" i="10"/>
  <c r="T87" i="10"/>
  <c r="B87" i="10"/>
  <c r="V87" i="10" s="1"/>
  <c r="AD86" i="10"/>
  <c r="V86" i="10"/>
  <c r="T86" i="10"/>
  <c r="B86" i="10"/>
  <c r="AM86" i="10" s="1"/>
  <c r="AJ85" i="10"/>
  <c r="B85" i="10"/>
  <c r="AD85" i="10" s="1"/>
  <c r="AM84" i="10"/>
  <c r="AJ84" i="10"/>
  <c r="AG84" i="10"/>
  <c r="AD84" i="10"/>
  <c r="V84" i="10"/>
  <c r="T84" i="10"/>
  <c r="B84" i="10"/>
  <c r="AG83" i="10"/>
  <c r="AD83" i="10"/>
  <c r="V83" i="10"/>
  <c r="T83" i="10"/>
  <c r="B83" i="10"/>
  <c r="AM83" i="10" s="1"/>
  <c r="AM82" i="10"/>
  <c r="T82" i="10"/>
  <c r="B82" i="10"/>
  <c r="AG82" i="10" s="1"/>
  <c r="AM81" i="10"/>
  <c r="AJ81" i="10"/>
  <c r="AG81" i="10"/>
  <c r="AD81" i="10"/>
  <c r="V81" i="10"/>
  <c r="B81" i="10"/>
  <c r="T81" i="10" s="1"/>
  <c r="B80" i="10"/>
  <c r="AM80" i="10" s="1"/>
  <c r="V79" i="10"/>
  <c r="B79" i="10"/>
  <c r="AJ79" i="10" s="1"/>
  <c r="AM78" i="10"/>
  <c r="AJ78" i="10"/>
  <c r="AG78" i="10"/>
  <c r="AD78" i="10"/>
  <c r="B78" i="10"/>
  <c r="V78" i="10" s="1"/>
  <c r="AM77" i="10"/>
  <c r="AJ77" i="10"/>
  <c r="AG77" i="10"/>
  <c r="AD77" i="10"/>
  <c r="T77" i="10"/>
  <c r="B77" i="10"/>
  <c r="V77" i="10" s="1"/>
  <c r="AD76" i="10"/>
  <c r="T76" i="10"/>
  <c r="B76" i="10"/>
  <c r="AM76" i="10" s="1"/>
  <c r="AJ75" i="10"/>
  <c r="B75" i="10"/>
  <c r="AD75" i="10" s="1"/>
  <c r="AM74" i="10"/>
  <c r="AJ74" i="10"/>
  <c r="AG74" i="10"/>
  <c r="AD74" i="10"/>
  <c r="V74" i="10"/>
  <c r="T74" i="10"/>
  <c r="B74" i="10"/>
  <c r="AG73" i="10"/>
  <c r="AD73" i="10"/>
  <c r="V73" i="10"/>
  <c r="T73" i="10"/>
  <c r="B73" i="10"/>
  <c r="AM73" i="10" s="1"/>
  <c r="AM72" i="10"/>
  <c r="T72" i="10"/>
  <c r="B72" i="10"/>
  <c r="AG72" i="10" s="1"/>
  <c r="AM71" i="10"/>
  <c r="AJ71" i="10"/>
  <c r="AG71" i="10"/>
  <c r="AD71" i="10"/>
  <c r="V71" i="10"/>
  <c r="B71" i="10"/>
  <c r="T71" i="10" s="1"/>
  <c r="B70" i="10"/>
  <c r="AM70" i="10" s="1"/>
  <c r="V69" i="10"/>
  <c r="B69" i="10"/>
  <c r="AJ69" i="10" s="1"/>
  <c r="AM68" i="10"/>
  <c r="AJ68" i="10"/>
  <c r="AG68" i="10"/>
  <c r="AD68" i="10"/>
  <c r="B68" i="10"/>
  <c r="V68" i="10" s="1"/>
  <c r="AM67" i="10"/>
  <c r="AJ67" i="10"/>
  <c r="AG67" i="10"/>
  <c r="AD67" i="10"/>
  <c r="T67" i="10"/>
  <c r="B67" i="10"/>
  <c r="V67" i="10" s="1"/>
  <c r="AD66" i="10"/>
  <c r="T66" i="10"/>
  <c r="B66" i="10"/>
  <c r="AM66" i="10" s="1"/>
  <c r="AJ65" i="10"/>
  <c r="B65" i="10"/>
  <c r="AD65" i="10" s="1"/>
  <c r="AM64" i="10"/>
  <c r="AJ64" i="10"/>
  <c r="AG64" i="10"/>
  <c r="AD64" i="10"/>
  <c r="V64" i="10"/>
  <c r="T64" i="10"/>
  <c r="B64" i="10"/>
  <c r="AG63" i="10"/>
  <c r="AD63" i="10"/>
  <c r="V63" i="10"/>
  <c r="T63" i="10"/>
  <c r="B63" i="10"/>
  <c r="AM63" i="10" s="1"/>
  <c r="AM62" i="10"/>
  <c r="T62" i="10"/>
  <c r="B62" i="10"/>
  <c r="AG62" i="10" s="1"/>
  <c r="AM61" i="10"/>
  <c r="AJ61" i="10"/>
  <c r="AG61" i="10"/>
  <c r="AD61" i="10"/>
  <c r="V61" i="10"/>
  <c r="B61" i="10"/>
  <c r="T61" i="10" s="1"/>
  <c r="B60" i="10"/>
  <c r="AM60" i="10" s="1"/>
  <c r="V59" i="10"/>
  <c r="B59" i="10"/>
  <c r="AJ59" i="10" s="1"/>
  <c r="AM58" i="10"/>
  <c r="AJ58" i="10"/>
  <c r="AG58" i="10"/>
  <c r="AD58" i="10"/>
  <c r="B58" i="10"/>
  <c r="V58" i="10" s="1"/>
  <c r="AM57" i="10"/>
  <c r="AJ57" i="10"/>
  <c r="AG57" i="10"/>
  <c r="AD57" i="10"/>
  <c r="T57" i="10"/>
  <c r="B57" i="10"/>
  <c r="V57" i="10" s="1"/>
  <c r="AD56" i="10"/>
  <c r="T56" i="10"/>
  <c r="B56" i="10"/>
  <c r="AM56" i="10" s="1"/>
  <c r="AJ55" i="10"/>
  <c r="B55" i="10"/>
  <c r="AD55" i="10" s="1"/>
  <c r="AM54" i="10"/>
  <c r="AJ54" i="10"/>
  <c r="AG54" i="10"/>
  <c r="AD54" i="10"/>
  <c r="V54" i="10"/>
  <c r="T54" i="10"/>
  <c r="B54" i="10"/>
  <c r="AG53" i="10"/>
  <c r="AD53" i="10"/>
  <c r="V53" i="10"/>
  <c r="T53" i="10"/>
  <c r="B53" i="10"/>
  <c r="AM53" i="10" s="1"/>
  <c r="AM52" i="10"/>
  <c r="T52" i="10"/>
  <c r="B52" i="10"/>
  <c r="AG52" i="10" s="1"/>
  <c r="AM51" i="10"/>
  <c r="AJ51" i="10"/>
  <c r="AG51" i="10"/>
  <c r="AD51" i="10"/>
  <c r="V51" i="10"/>
  <c r="B51" i="10"/>
  <c r="T51" i="10" s="1"/>
  <c r="B50" i="10"/>
  <c r="AJ50" i="10" s="1"/>
  <c r="V49" i="10"/>
  <c r="B49" i="10"/>
  <c r="AJ49" i="10" s="1"/>
  <c r="AM48" i="10"/>
  <c r="AJ48" i="10"/>
  <c r="AG48" i="10"/>
  <c r="AD48" i="10"/>
  <c r="B48" i="10"/>
  <c r="V48" i="10" s="1"/>
  <c r="AM47" i="10"/>
  <c r="AJ47" i="10"/>
  <c r="AG47" i="10"/>
  <c r="AD47" i="10"/>
  <c r="T47" i="10"/>
  <c r="B47" i="10"/>
  <c r="V47" i="10" s="1"/>
  <c r="AD46" i="10"/>
  <c r="B46" i="10"/>
  <c r="AM46" i="10" s="1"/>
  <c r="AJ45" i="10"/>
  <c r="B45" i="10"/>
  <c r="AD45" i="10" s="1"/>
  <c r="AM44" i="10"/>
  <c r="AJ44" i="10"/>
  <c r="AG44" i="10"/>
  <c r="AD44" i="10"/>
  <c r="V44" i="10"/>
  <c r="T44" i="10"/>
  <c r="B44" i="10"/>
  <c r="AG43" i="10"/>
  <c r="AD43" i="10"/>
  <c r="V43" i="10"/>
  <c r="T43" i="10"/>
  <c r="B43" i="10"/>
  <c r="AM43" i="10" s="1"/>
  <c r="AM42" i="10"/>
  <c r="T42" i="10"/>
  <c r="B42" i="10"/>
  <c r="AG42" i="10" s="1"/>
  <c r="AM41" i="10"/>
  <c r="AJ41" i="10"/>
  <c r="AG41" i="10"/>
  <c r="AD41" i="10"/>
  <c r="V41" i="10"/>
  <c r="B41" i="10"/>
  <c r="T41" i="10" s="1"/>
  <c r="B40" i="10"/>
  <c r="AJ40" i="10" s="1"/>
  <c r="V39" i="10"/>
  <c r="B39" i="10"/>
  <c r="AJ39" i="10" s="1"/>
  <c r="AM38" i="10"/>
  <c r="AJ38" i="10"/>
  <c r="AG38" i="10"/>
  <c r="AD38" i="10"/>
  <c r="B38" i="10"/>
  <c r="V38" i="10" s="1"/>
  <c r="AM37" i="10"/>
  <c r="AJ37" i="10"/>
  <c r="AG37" i="10"/>
  <c r="AD37" i="10"/>
  <c r="T37" i="10"/>
  <c r="B37" i="10"/>
  <c r="V37" i="10" s="1"/>
  <c r="AD36" i="10"/>
  <c r="B36" i="10"/>
  <c r="AM36" i="10" s="1"/>
  <c r="AJ35" i="10"/>
  <c r="B35" i="10"/>
  <c r="AD35" i="10" s="1"/>
  <c r="AM34" i="10"/>
  <c r="AJ34" i="10"/>
  <c r="AG34" i="10"/>
  <c r="AD34" i="10"/>
  <c r="V34" i="10"/>
  <c r="T34" i="10"/>
  <c r="B34" i="10"/>
  <c r="AG33" i="10"/>
  <c r="AD33" i="10"/>
  <c r="V33" i="10"/>
  <c r="T33" i="10"/>
  <c r="B33" i="10"/>
  <c r="AM33" i="10" s="1"/>
  <c r="AM32" i="10"/>
  <c r="T32" i="10"/>
  <c r="B32" i="10"/>
  <c r="AG32" i="10" s="1"/>
  <c r="AM31" i="10"/>
  <c r="AJ31" i="10"/>
  <c r="AG31" i="10"/>
  <c r="AD31" i="10"/>
  <c r="V31" i="10"/>
  <c r="B31" i="10"/>
  <c r="T31" i="10" s="1"/>
  <c r="B30" i="10"/>
  <c r="AM30" i="10" s="1"/>
  <c r="V29" i="10"/>
  <c r="B29" i="10"/>
  <c r="AJ29" i="10" s="1"/>
  <c r="AM28" i="10"/>
  <c r="AJ28" i="10"/>
  <c r="AG28" i="10"/>
  <c r="AD28" i="10"/>
  <c r="B28" i="10"/>
  <c r="V28" i="10" s="1"/>
  <c r="AM27" i="10"/>
  <c r="AJ27" i="10"/>
  <c r="AG27" i="10"/>
  <c r="AD27" i="10"/>
  <c r="T27" i="10"/>
  <c r="B27" i="10"/>
  <c r="V27" i="10" s="1"/>
  <c r="AD26" i="10"/>
  <c r="B26" i="10"/>
  <c r="AM26" i="10" s="1"/>
  <c r="AJ25" i="10"/>
  <c r="B25" i="10"/>
  <c r="AD25" i="10" s="1"/>
  <c r="AM24" i="10"/>
  <c r="AJ24" i="10"/>
  <c r="AG24" i="10"/>
  <c r="AD24" i="10"/>
  <c r="V24" i="10"/>
  <c r="T24" i="10"/>
  <c r="B24" i="10"/>
  <c r="AG23" i="10"/>
  <c r="AD23" i="10"/>
  <c r="V23" i="10"/>
  <c r="T23" i="10"/>
  <c r="B23" i="10"/>
  <c r="AM23" i="10" s="1"/>
  <c r="AM22" i="10"/>
  <c r="T22" i="10"/>
  <c r="B22" i="10"/>
  <c r="AG22" i="10" s="1"/>
  <c r="AM21" i="10"/>
  <c r="AJ21" i="10"/>
  <c r="AG21" i="10"/>
  <c r="AD21" i="10"/>
  <c r="V21" i="10"/>
  <c r="B21" i="10"/>
  <c r="T21" i="10" s="1"/>
  <c r="B20" i="10"/>
  <c r="AJ20" i="10" s="1"/>
  <c r="V19" i="10"/>
  <c r="B19" i="10"/>
  <c r="AJ19" i="10" s="1"/>
  <c r="AM18" i="10"/>
  <c r="AJ18" i="10"/>
  <c r="AG18" i="10"/>
  <c r="AD18" i="10"/>
  <c r="B18" i="10"/>
  <c r="V18" i="10" s="1"/>
  <c r="AM17" i="10"/>
  <c r="AJ17" i="10"/>
  <c r="AG17" i="10"/>
  <c r="AD17" i="10"/>
  <c r="T17" i="10"/>
  <c r="B17" i="10"/>
  <c r="V17" i="10" s="1"/>
  <c r="AD16" i="10"/>
  <c r="T16" i="10"/>
  <c r="B16" i="10"/>
  <c r="AM16" i="10" s="1"/>
  <c r="AJ15" i="10"/>
  <c r="B15" i="10"/>
  <c r="AD15" i="10" s="1"/>
  <c r="AM14" i="10"/>
  <c r="AJ14" i="10"/>
  <c r="AG14" i="10"/>
  <c r="AD14" i="10"/>
  <c r="V14" i="10"/>
  <c r="T14" i="10"/>
  <c r="B14" i="10"/>
  <c r="AG13" i="10"/>
  <c r="AD13" i="10"/>
  <c r="V13" i="10"/>
  <c r="T13" i="10"/>
  <c r="B13" i="10"/>
  <c r="AM13" i="10" s="1"/>
  <c r="AM12" i="10"/>
  <c r="T12" i="10"/>
  <c r="B12" i="10"/>
  <c r="AG12" i="10" s="1"/>
  <c r="AM11" i="10"/>
  <c r="AJ11" i="10"/>
  <c r="AG11" i="10"/>
  <c r="AD11" i="10"/>
  <c r="V11" i="10"/>
  <c r="B11" i="10"/>
  <c r="T11" i="10" s="1"/>
  <c r="B10" i="10"/>
  <c r="AJ10" i="10" s="1"/>
  <c r="V9" i="10"/>
  <c r="B9" i="10"/>
  <c r="AJ9" i="10" s="1"/>
  <c r="AM8" i="10"/>
  <c r="AJ8" i="10"/>
  <c r="AG8" i="10"/>
  <c r="AD8" i="10"/>
  <c r="B8" i="10"/>
  <c r="V8" i="10" s="1"/>
  <c r="AM7" i="10"/>
  <c r="AJ7" i="10"/>
  <c r="AG7" i="10"/>
  <c r="AD7" i="10"/>
  <c r="T7" i="10"/>
  <c r="B7" i="10"/>
  <c r="V7" i="10" s="1"/>
  <c r="AD6" i="10"/>
  <c r="B6" i="10"/>
  <c r="AM6" i="10" s="1"/>
  <c r="AJ5" i="10"/>
  <c r="B5" i="10"/>
  <c r="AD5" i="10" s="1"/>
  <c r="AM4" i="10"/>
  <c r="AJ4" i="10"/>
  <c r="AG4" i="10"/>
  <c r="AD4" i="10"/>
  <c r="V4" i="10"/>
  <c r="T4" i="10"/>
  <c r="B4" i="10"/>
  <c r="AG3" i="10"/>
  <c r="AD3" i="10"/>
  <c r="V3" i="10"/>
  <c r="T3" i="10"/>
  <c r="B3" i="10"/>
  <c r="AM3" i="10" s="1"/>
  <c r="W104" i="8"/>
  <c r="AL103" i="8"/>
  <c r="AK103" i="8"/>
  <c r="AI103" i="8"/>
  <c r="AH103" i="8"/>
  <c r="AF103" i="8"/>
  <c r="AE103" i="8"/>
  <c r="AC103" i="8"/>
  <c r="AB103" i="8"/>
  <c r="AA103" i="8"/>
  <c r="Z103" i="8"/>
  <c r="Y103" i="8"/>
  <c r="X103" i="8"/>
  <c r="W103" i="8"/>
  <c r="U103" i="8"/>
  <c r="S103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AM102" i="8"/>
  <c r="AJ102" i="8"/>
  <c r="AG102" i="8"/>
  <c r="AD102" i="8"/>
  <c r="V102" i="8"/>
  <c r="T102" i="8"/>
  <c r="B102" i="8"/>
  <c r="AM101" i="8"/>
  <c r="AJ101" i="8"/>
  <c r="AG101" i="8"/>
  <c r="AD101" i="8"/>
  <c r="V101" i="8"/>
  <c r="T101" i="8"/>
  <c r="B101" i="8"/>
  <c r="AM100" i="8"/>
  <c r="AJ100" i="8"/>
  <c r="AG100" i="8"/>
  <c r="AD100" i="8"/>
  <c r="V100" i="8"/>
  <c r="T100" i="8"/>
  <c r="B100" i="8"/>
  <c r="AM99" i="8"/>
  <c r="AJ99" i="8"/>
  <c r="AG99" i="8"/>
  <c r="AD99" i="8"/>
  <c r="V99" i="8"/>
  <c r="T99" i="8"/>
  <c r="B99" i="8"/>
  <c r="AM98" i="8"/>
  <c r="AJ98" i="8"/>
  <c r="AG98" i="8"/>
  <c r="AD98" i="8"/>
  <c r="V98" i="8"/>
  <c r="T98" i="8"/>
  <c r="B98" i="8"/>
  <c r="AM97" i="8"/>
  <c r="AJ97" i="8"/>
  <c r="AG97" i="8"/>
  <c r="AD97" i="8"/>
  <c r="V97" i="8"/>
  <c r="T97" i="8"/>
  <c r="B97" i="8"/>
  <c r="AM96" i="8"/>
  <c r="AJ96" i="8"/>
  <c r="AG96" i="8"/>
  <c r="AD96" i="8"/>
  <c r="V96" i="8"/>
  <c r="T96" i="8"/>
  <c r="B96" i="8"/>
  <c r="AM95" i="8"/>
  <c r="AJ95" i="8"/>
  <c r="AG95" i="8"/>
  <c r="AD95" i="8"/>
  <c r="V95" i="8"/>
  <c r="T95" i="8"/>
  <c r="B95" i="8"/>
  <c r="AM94" i="8"/>
  <c r="AJ94" i="8"/>
  <c r="AG94" i="8"/>
  <c r="AD94" i="8"/>
  <c r="V94" i="8"/>
  <c r="T94" i="8"/>
  <c r="B94" i="8"/>
  <c r="AM93" i="8"/>
  <c r="AJ93" i="8"/>
  <c r="AG93" i="8"/>
  <c r="AD93" i="8"/>
  <c r="V93" i="8"/>
  <c r="T93" i="8"/>
  <c r="B93" i="8"/>
  <c r="AM92" i="8"/>
  <c r="AJ92" i="8"/>
  <c r="AG92" i="8"/>
  <c r="AD92" i="8"/>
  <c r="V92" i="8"/>
  <c r="T92" i="8"/>
  <c r="B92" i="8"/>
  <c r="AM91" i="8"/>
  <c r="AJ91" i="8"/>
  <c r="AG91" i="8"/>
  <c r="AD91" i="8"/>
  <c r="V91" i="8"/>
  <c r="T91" i="8"/>
  <c r="B91" i="8"/>
  <c r="AM90" i="8"/>
  <c r="AJ90" i="8"/>
  <c r="AG90" i="8"/>
  <c r="AD90" i="8"/>
  <c r="V90" i="8"/>
  <c r="T90" i="8"/>
  <c r="B90" i="8"/>
  <c r="AM89" i="8"/>
  <c r="AJ89" i="8"/>
  <c r="AG89" i="8"/>
  <c r="AD89" i="8"/>
  <c r="V89" i="8"/>
  <c r="T89" i="8"/>
  <c r="B89" i="8"/>
  <c r="AM88" i="8"/>
  <c r="AJ88" i="8"/>
  <c r="AG88" i="8"/>
  <c r="AD88" i="8"/>
  <c r="V88" i="8"/>
  <c r="T88" i="8"/>
  <c r="B88" i="8"/>
  <c r="AM87" i="8"/>
  <c r="AJ87" i="8"/>
  <c r="AG87" i="8"/>
  <c r="AD87" i="8"/>
  <c r="V87" i="8"/>
  <c r="T87" i="8"/>
  <c r="B87" i="8"/>
  <c r="AM86" i="8"/>
  <c r="AJ86" i="8"/>
  <c r="AG86" i="8"/>
  <c r="AD86" i="8"/>
  <c r="V86" i="8"/>
  <c r="T86" i="8"/>
  <c r="B86" i="8"/>
  <c r="AM85" i="8"/>
  <c r="AJ85" i="8"/>
  <c r="AG85" i="8"/>
  <c r="AD85" i="8"/>
  <c r="V85" i="8"/>
  <c r="T85" i="8"/>
  <c r="B85" i="8"/>
  <c r="AM84" i="8"/>
  <c r="AJ84" i="8"/>
  <c r="AG84" i="8"/>
  <c r="AD84" i="8"/>
  <c r="V84" i="8"/>
  <c r="T84" i="8"/>
  <c r="B84" i="8"/>
  <c r="AM83" i="8"/>
  <c r="AJ83" i="8"/>
  <c r="AG83" i="8"/>
  <c r="AD83" i="8"/>
  <c r="V83" i="8"/>
  <c r="T83" i="8"/>
  <c r="B83" i="8"/>
  <c r="AM82" i="8"/>
  <c r="AJ82" i="8"/>
  <c r="AG82" i="8"/>
  <c r="AD82" i="8"/>
  <c r="V82" i="8"/>
  <c r="T82" i="8"/>
  <c r="B82" i="8"/>
  <c r="AM81" i="8"/>
  <c r="AJ81" i="8"/>
  <c r="AG81" i="8"/>
  <c r="AD81" i="8"/>
  <c r="V81" i="8"/>
  <c r="T81" i="8"/>
  <c r="B81" i="8"/>
  <c r="AM80" i="8"/>
  <c r="AJ80" i="8"/>
  <c r="AG80" i="8"/>
  <c r="AD80" i="8"/>
  <c r="V80" i="8"/>
  <c r="T80" i="8"/>
  <c r="B80" i="8"/>
  <c r="AM79" i="8"/>
  <c r="AJ79" i="8"/>
  <c r="AG79" i="8"/>
  <c r="AD79" i="8"/>
  <c r="V79" i="8"/>
  <c r="T79" i="8"/>
  <c r="B79" i="8"/>
  <c r="AM78" i="8"/>
  <c r="AJ78" i="8"/>
  <c r="AG78" i="8"/>
  <c r="AD78" i="8"/>
  <c r="V78" i="8"/>
  <c r="T78" i="8"/>
  <c r="B78" i="8"/>
  <c r="AM77" i="8"/>
  <c r="AJ77" i="8"/>
  <c r="AG77" i="8"/>
  <c r="AD77" i="8"/>
  <c r="V77" i="8"/>
  <c r="T77" i="8"/>
  <c r="B77" i="8"/>
  <c r="AM76" i="8"/>
  <c r="AJ76" i="8"/>
  <c r="AG76" i="8"/>
  <c r="AD76" i="8"/>
  <c r="V76" i="8"/>
  <c r="T76" i="8"/>
  <c r="B76" i="8"/>
  <c r="AM75" i="8"/>
  <c r="AJ75" i="8"/>
  <c r="AG75" i="8"/>
  <c r="AD75" i="8"/>
  <c r="V75" i="8"/>
  <c r="T75" i="8"/>
  <c r="B75" i="8"/>
  <c r="AM74" i="8"/>
  <c r="AJ74" i="8"/>
  <c r="AG74" i="8"/>
  <c r="AD74" i="8"/>
  <c r="V74" i="8"/>
  <c r="T74" i="8"/>
  <c r="B74" i="8"/>
  <c r="AM73" i="8"/>
  <c r="AJ73" i="8"/>
  <c r="AG73" i="8"/>
  <c r="AD73" i="8"/>
  <c r="V73" i="8"/>
  <c r="T73" i="8"/>
  <c r="B73" i="8"/>
  <c r="AM72" i="8"/>
  <c r="AJ72" i="8"/>
  <c r="AG72" i="8"/>
  <c r="AD72" i="8"/>
  <c r="V72" i="8"/>
  <c r="T72" i="8"/>
  <c r="B72" i="8"/>
  <c r="AM71" i="8"/>
  <c r="AJ71" i="8"/>
  <c r="AG71" i="8"/>
  <c r="AD71" i="8"/>
  <c r="V71" i="8"/>
  <c r="T71" i="8"/>
  <c r="B71" i="8"/>
  <c r="AM70" i="8"/>
  <c r="AJ70" i="8"/>
  <c r="AG70" i="8"/>
  <c r="AD70" i="8"/>
  <c r="V70" i="8"/>
  <c r="T70" i="8"/>
  <c r="B70" i="8"/>
  <c r="AM69" i="8"/>
  <c r="AJ69" i="8"/>
  <c r="AG69" i="8"/>
  <c r="AD69" i="8"/>
  <c r="V69" i="8"/>
  <c r="T69" i="8"/>
  <c r="B69" i="8"/>
  <c r="AM68" i="8"/>
  <c r="AJ68" i="8"/>
  <c r="AG68" i="8"/>
  <c r="AD68" i="8"/>
  <c r="V68" i="8"/>
  <c r="T68" i="8"/>
  <c r="B68" i="8"/>
  <c r="AM67" i="8"/>
  <c r="AJ67" i="8"/>
  <c r="AG67" i="8"/>
  <c r="AD67" i="8"/>
  <c r="V67" i="8"/>
  <c r="T67" i="8"/>
  <c r="B67" i="8"/>
  <c r="AM66" i="8"/>
  <c r="AJ66" i="8"/>
  <c r="AG66" i="8"/>
  <c r="AD66" i="8"/>
  <c r="V66" i="8"/>
  <c r="T66" i="8"/>
  <c r="B66" i="8"/>
  <c r="AM65" i="8"/>
  <c r="AJ65" i="8"/>
  <c r="AG65" i="8"/>
  <c r="AD65" i="8"/>
  <c r="V65" i="8"/>
  <c r="T65" i="8"/>
  <c r="B65" i="8"/>
  <c r="AM64" i="8"/>
  <c r="AJ64" i="8"/>
  <c r="AG64" i="8"/>
  <c r="AD64" i="8"/>
  <c r="V64" i="8"/>
  <c r="T64" i="8"/>
  <c r="B64" i="8"/>
  <c r="AM63" i="8"/>
  <c r="AJ63" i="8"/>
  <c r="AG63" i="8"/>
  <c r="AD63" i="8"/>
  <c r="V63" i="8"/>
  <c r="T63" i="8"/>
  <c r="B63" i="8"/>
  <c r="AM62" i="8"/>
  <c r="AJ62" i="8"/>
  <c r="AG62" i="8"/>
  <c r="AD62" i="8"/>
  <c r="V62" i="8"/>
  <c r="T62" i="8"/>
  <c r="B62" i="8"/>
  <c r="AM61" i="8"/>
  <c r="AJ61" i="8"/>
  <c r="AG61" i="8"/>
  <c r="AD61" i="8"/>
  <c r="V61" i="8"/>
  <c r="T61" i="8"/>
  <c r="B61" i="8"/>
  <c r="AM60" i="8"/>
  <c r="AJ60" i="8"/>
  <c r="AG60" i="8"/>
  <c r="AD60" i="8"/>
  <c r="V60" i="8"/>
  <c r="T60" i="8"/>
  <c r="B60" i="8"/>
  <c r="AM59" i="8"/>
  <c r="AJ59" i="8"/>
  <c r="AG59" i="8"/>
  <c r="AD59" i="8"/>
  <c r="V59" i="8"/>
  <c r="T59" i="8"/>
  <c r="B59" i="8"/>
  <c r="AM58" i="8"/>
  <c r="AJ58" i="8"/>
  <c r="AG58" i="8"/>
  <c r="AD58" i="8"/>
  <c r="V58" i="8"/>
  <c r="T58" i="8"/>
  <c r="B58" i="8"/>
  <c r="AM57" i="8"/>
  <c r="AJ57" i="8"/>
  <c r="AG57" i="8"/>
  <c r="AD57" i="8"/>
  <c r="V57" i="8"/>
  <c r="T57" i="8"/>
  <c r="B57" i="8"/>
  <c r="AM56" i="8"/>
  <c r="AJ56" i="8"/>
  <c r="AG56" i="8"/>
  <c r="AD56" i="8"/>
  <c r="V56" i="8"/>
  <c r="T56" i="8"/>
  <c r="B56" i="8"/>
  <c r="AM55" i="8"/>
  <c r="AJ55" i="8"/>
  <c r="AG55" i="8"/>
  <c r="AD55" i="8"/>
  <c r="V55" i="8"/>
  <c r="T55" i="8"/>
  <c r="B55" i="8"/>
  <c r="AM54" i="8"/>
  <c r="AJ54" i="8"/>
  <c r="AG54" i="8"/>
  <c r="AD54" i="8"/>
  <c r="V54" i="8"/>
  <c r="T54" i="8"/>
  <c r="B54" i="8"/>
  <c r="AM53" i="8"/>
  <c r="AJ53" i="8"/>
  <c r="AG53" i="8"/>
  <c r="AD53" i="8"/>
  <c r="V53" i="8"/>
  <c r="T53" i="8"/>
  <c r="B53" i="8"/>
  <c r="AM52" i="8"/>
  <c r="AJ52" i="8"/>
  <c r="AG52" i="8"/>
  <c r="AD52" i="8"/>
  <c r="V52" i="8"/>
  <c r="T52" i="8"/>
  <c r="B52" i="8"/>
  <c r="AM51" i="8"/>
  <c r="AJ51" i="8"/>
  <c r="AG51" i="8"/>
  <c r="AD51" i="8"/>
  <c r="V51" i="8"/>
  <c r="T51" i="8"/>
  <c r="B51" i="8"/>
  <c r="AM50" i="8"/>
  <c r="AJ50" i="8"/>
  <c r="AG50" i="8"/>
  <c r="AD50" i="8"/>
  <c r="V50" i="8"/>
  <c r="T50" i="8"/>
  <c r="B50" i="8"/>
  <c r="AM49" i="8"/>
  <c r="AJ49" i="8"/>
  <c r="AG49" i="8"/>
  <c r="AD49" i="8"/>
  <c r="V49" i="8"/>
  <c r="T49" i="8"/>
  <c r="B49" i="8"/>
  <c r="AM48" i="8"/>
  <c r="AJ48" i="8"/>
  <c r="AG48" i="8"/>
  <c r="AD48" i="8"/>
  <c r="V48" i="8"/>
  <c r="T48" i="8"/>
  <c r="B48" i="8"/>
  <c r="AM47" i="8"/>
  <c r="AJ47" i="8"/>
  <c r="AG47" i="8"/>
  <c r="AD47" i="8"/>
  <c r="V47" i="8"/>
  <c r="T47" i="8"/>
  <c r="B47" i="8"/>
  <c r="AM46" i="8"/>
  <c r="AJ46" i="8"/>
  <c r="AG46" i="8"/>
  <c r="AD46" i="8"/>
  <c r="V46" i="8"/>
  <c r="T46" i="8"/>
  <c r="B46" i="8"/>
  <c r="AM45" i="8"/>
  <c r="AJ45" i="8"/>
  <c r="AG45" i="8"/>
  <c r="AD45" i="8"/>
  <c r="V45" i="8"/>
  <c r="T45" i="8"/>
  <c r="B45" i="8"/>
  <c r="AM44" i="8"/>
  <c r="AJ44" i="8"/>
  <c r="AG44" i="8"/>
  <c r="AD44" i="8"/>
  <c r="V44" i="8"/>
  <c r="T44" i="8"/>
  <c r="B44" i="8"/>
  <c r="AM43" i="8"/>
  <c r="AJ43" i="8"/>
  <c r="AG43" i="8"/>
  <c r="AD43" i="8"/>
  <c r="V43" i="8"/>
  <c r="T43" i="8"/>
  <c r="B43" i="8"/>
  <c r="AM42" i="8"/>
  <c r="AJ42" i="8"/>
  <c r="AG42" i="8"/>
  <c r="AD42" i="8"/>
  <c r="V42" i="8"/>
  <c r="T42" i="8"/>
  <c r="B42" i="8"/>
  <c r="AM41" i="8"/>
  <c r="AJ41" i="8"/>
  <c r="AG41" i="8"/>
  <c r="AD41" i="8"/>
  <c r="V41" i="8"/>
  <c r="T41" i="8"/>
  <c r="B41" i="8"/>
  <c r="AM40" i="8"/>
  <c r="AJ40" i="8"/>
  <c r="AG40" i="8"/>
  <c r="AD40" i="8"/>
  <c r="V40" i="8"/>
  <c r="T40" i="8"/>
  <c r="B40" i="8"/>
  <c r="AM39" i="8"/>
  <c r="AJ39" i="8"/>
  <c r="AG39" i="8"/>
  <c r="AD39" i="8"/>
  <c r="V39" i="8"/>
  <c r="T39" i="8"/>
  <c r="B39" i="8"/>
  <c r="AM38" i="8"/>
  <c r="AJ38" i="8"/>
  <c r="AG38" i="8"/>
  <c r="AD38" i="8"/>
  <c r="V38" i="8"/>
  <c r="T38" i="8"/>
  <c r="B38" i="8"/>
  <c r="AM37" i="8"/>
  <c r="AJ37" i="8"/>
  <c r="AG37" i="8"/>
  <c r="AD37" i="8"/>
  <c r="V37" i="8"/>
  <c r="T37" i="8"/>
  <c r="B37" i="8"/>
  <c r="AM36" i="8"/>
  <c r="AJ36" i="8"/>
  <c r="AG36" i="8"/>
  <c r="AD36" i="8"/>
  <c r="V36" i="8"/>
  <c r="T36" i="8"/>
  <c r="B36" i="8"/>
  <c r="AM35" i="8"/>
  <c r="AJ35" i="8"/>
  <c r="AG35" i="8"/>
  <c r="AD35" i="8"/>
  <c r="V35" i="8"/>
  <c r="T35" i="8"/>
  <c r="B35" i="8"/>
  <c r="AM34" i="8"/>
  <c r="AJ34" i="8"/>
  <c r="AG34" i="8"/>
  <c r="AD34" i="8"/>
  <c r="V34" i="8"/>
  <c r="T34" i="8"/>
  <c r="B34" i="8"/>
  <c r="AM33" i="8"/>
  <c r="AJ33" i="8"/>
  <c r="AG33" i="8"/>
  <c r="AD33" i="8"/>
  <c r="V33" i="8"/>
  <c r="T33" i="8"/>
  <c r="B33" i="8"/>
  <c r="AM32" i="8"/>
  <c r="AJ32" i="8"/>
  <c r="AG32" i="8"/>
  <c r="AD32" i="8"/>
  <c r="V32" i="8"/>
  <c r="T32" i="8"/>
  <c r="B32" i="8"/>
  <c r="AM31" i="8"/>
  <c r="AJ31" i="8"/>
  <c r="AG31" i="8"/>
  <c r="AD31" i="8"/>
  <c r="V31" i="8"/>
  <c r="T31" i="8"/>
  <c r="B31" i="8"/>
  <c r="AM30" i="8"/>
  <c r="AJ30" i="8"/>
  <c r="AG30" i="8"/>
  <c r="AD30" i="8"/>
  <c r="V30" i="8"/>
  <c r="T30" i="8"/>
  <c r="B30" i="8"/>
  <c r="AM29" i="8"/>
  <c r="AJ29" i="8"/>
  <c r="AG29" i="8"/>
  <c r="AD29" i="8"/>
  <c r="V29" i="8"/>
  <c r="T29" i="8"/>
  <c r="B29" i="8"/>
  <c r="AM28" i="8"/>
  <c r="AJ28" i="8"/>
  <c r="AG28" i="8"/>
  <c r="AD28" i="8"/>
  <c r="V28" i="8"/>
  <c r="T28" i="8"/>
  <c r="B28" i="8"/>
  <c r="AM27" i="8"/>
  <c r="AJ27" i="8"/>
  <c r="AG27" i="8"/>
  <c r="AD27" i="8"/>
  <c r="V27" i="8"/>
  <c r="T27" i="8"/>
  <c r="B27" i="8"/>
  <c r="AM26" i="8"/>
  <c r="AJ26" i="8"/>
  <c r="AG26" i="8"/>
  <c r="AD26" i="8"/>
  <c r="V26" i="8"/>
  <c r="T26" i="8"/>
  <c r="B26" i="8"/>
  <c r="AM25" i="8"/>
  <c r="AJ25" i="8"/>
  <c r="AG25" i="8"/>
  <c r="AD25" i="8"/>
  <c r="V25" i="8"/>
  <c r="T25" i="8"/>
  <c r="B25" i="8"/>
  <c r="AM24" i="8"/>
  <c r="AJ24" i="8"/>
  <c r="AG24" i="8"/>
  <c r="AD24" i="8"/>
  <c r="V24" i="8"/>
  <c r="T24" i="8"/>
  <c r="B24" i="8"/>
  <c r="AM23" i="8"/>
  <c r="AJ23" i="8"/>
  <c r="AG23" i="8"/>
  <c r="AD23" i="8"/>
  <c r="V23" i="8"/>
  <c r="T23" i="8"/>
  <c r="B23" i="8"/>
  <c r="AM22" i="8"/>
  <c r="AJ22" i="8"/>
  <c r="AG22" i="8"/>
  <c r="AD22" i="8"/>
  <c r="V22" i="8"/>
  <c r="T22" i="8"/>
  <c r="B22" i="8"/>
  <c r="AM21" i="8"/>
  <c r="AJ21" i="8"/>
  <c r="AG21" i="8"/>
  <c r="AD21" i="8"/>
  <c r="V21" i="8"/>
  <c r="T21" i="8"/>
  <c r="B21" i="8"/>
  <c r="AM20" i="8"/>
  <c r="AJ20" i="8"/>
  <c r="AG20" i="8"/>
  <c r="AD20" i="8"/>
  <c r="V20" i="8"/>
  <c r="T20" i="8"/>
  <c r="B20" i="8"/>
  <c r="AM19" i="8"/>
  <c r="AJ19" i="8"/>
  <c r="AG19" i="8"/>
  <c r="AD19" i="8"/>
  <c r="V19" i="8"/>
  <c r="T19" i="8"/>
  <c r="B19" i="8"/>
  <c r="AM18" i="8"/>
  <c r="AJ18" i="8"/>
  <c r="AG18" i="8"/>
  <c r="AD18" i="8"/>
  <c r="V18" i="8"/>
  <c r="T18" i="8"/>
  <c r="B18" i="8"/>
  <c r="AM17" i="8"/>
  <c r="AJ17" i="8"/>
  <c r="AG17" i="8"/>
  <c r="AD17" i="8"/>
  <c r="V17" i="8"/>
  <c r="T17" i="8"/>
  <c r="B17" i="8"/>
  <c r="AM16" i="8"/>
  <c r="AJ16" i="8"/>
  <c r="AG16" i="8"/>
  <c r="AD16" i="8"/>
  <c r="V16" i="8"/>
  <c r="T16" i="8"/>
  <c r="B16" i="8"/>
  <c r="AM15" i="8"/>
  <c r="AJ15" i="8"/>
  <c r="AG15" i="8"/>
  <c r="AD15" i="8"/>
  <c r="V15" i="8"/>
  <c r="T15" i="8"/>
  <c r="B15" i="8"/>
  <c r="AM14" i="8"/>
  <c r="AJ14" i="8"/>
  <c r="AG14" i="8"/>
  <c r="AD14" i="8"/>
  <c r="V14" i="8"/>
  <c r="T14" i="8"/>
  <c r="B14" i="8"/>
  <c r="AM13" i="8"/>
  <c r="AJ13" i="8"/>
  <c r="AG13" i="8"/>
  <c r="AD13" i="8"/>
  <c r="V13" i="8"/>
  <c r="T13" i="8"/>
  <c r="B13" i="8"/>
  <c r="AM12" i="8"/>
  <c r="AJ12" i="8"/>
  <c r="AG12" i="8"/>
  <c r="AD12" i="8"/>
  <c r="V12" i="8"/>
  <c r="T12" i="8"/>
  <c r="B12" i="8"/>
  <c r="AM11" i="8"/>
  <c r="AJ11" i="8"/>
  <c r="AG11" i="8"/>
  <c r="AD11" i="8"/>
  <c r="V11" i="8"/>
  <c r="T11" i="8"/>
  <c r="B11" i="8"/>
  <c r="AM10" i="8"/>
  <c r="AJ10" i="8"/>
  <c r="AG10" i="8"/>
  <c r="AD10" i="8"/>
  <c r="V10" i="8"/>
  <c r="T10" i="8"/>
  <c r="B10" i="8"/>
  <c r="AM9" i="8"/>
  <c r="AJ9" i="8"/>
  <c r="AG9" i="8"/>
  <c r="AD9" i="8"/>
  <c r="V9" i="8"/>
  <c r="T9" i="8"/>
  <c r="B9" i="8"/>
  <c r="AM8" i="8"/>
  <c r="AJ8" i="8"/>
  <c r="AG8" i="8"/>
  <c r="AD8" i="8"/>
  <c r="V8" i="8"/>
  <c r="T8" i="8"/>
  <c r="B8" i="8"/>
  <c r="AM7" i="8"/>
  <c r="AJ7" i="8"/>
  <c r="AG7" i="8"/>
  <c r="AD7" i="8"/>
  <c r="V7" i="8"/>
  <c r="T7" i="8"/>
  <c r="B7" i="8"/>
  <c r="AM6" i="8"/>
  <c r="AJ6" i="8"/>
  <c r="AG6" i="8"/>
  <c r="AD6" i="8"/>
  <c r="V6" i="8"/>
  <c r="T6" i="8"/>
  <c r="B6" i="8"/>
  <c r="AM5" i="8"/>
  <c r="AJ5" i="8"/>
  <c r="AG5" i="8"/>
  <c r="AD5" i="8"/>
  <c r="V5" i="8"/>
  <c r="T5" i="8"/>
  <c r="B5" i="8"/>
  <c r="AM4" i="8"/>
  <c r="AJ4" i="8"/>
  <c r="AG4" i="8"/>
  <c r="AD4" i="8"/>
  <c r="V4" i="8"/>
  <c r="T4" i="8"/>
  <c r="B4" i="8"/>
  <c r="AM3" i="8"/>
  <c r="AM103" i="8" s="1"/>
  <c r="AJ3" i="8"/>
  <c r="AJ103" i="8" s="1"/>
  <c r="AG3" i="8"/>
  <c r="AG103" i="8" s="1"/>
  <c r="AD3" i="8"/>
  <c r="AD103" i="8" s="1"/>
  <c r="V3" i="8"/>
  <c r="V103" i="8" s="1"/>
  <c r="T3" i="8"/>
  <c r="T104" i="8" s="1"/>
  <c r="B3" i="8"/>
  <c r="B103" i="8" s="1"/>
  <c r="AP3" i="8"/>
  <c r="AS3" i="8"/>
  <c r="AP4" i="8"/>
  <c r="AS4" i="8"/>
  <c r="AP5" i="8"/>
  <c r="AS5" i="8"/>
  <c r="AP6" i="8"/>
  <c r="AS6" i="8"/>
  <c r="AS103" i="8" s="1"/>
  <c r="AP7" i="8"/>
  <c r="AS7" i="8"/>
  <c r="AP8" i="8"/>
  <c r="AS8" i="8"/>
  <c r="AP9" i="8"/>
  <c r="AS9" i="8"/>
  <c r="AP10" i="8"/>
  <c r="AS10" i="8"/>
  <c r="AP11" i="8"/>
  <c r="AS11" i="8"/>
  <c r="AP12" i="8"/>
  <c r="AS12" i="8"/>
  <c r="AP13" i="8"/>
  <c r="AS13" i="8"/>
  <c r="AP14" i="8"/>
  <c r="AS14" i="8"/>
  <c r="AP15" i="8"/>
  <c r="AS15" i="8"/>
  <c r="AP16" i="8"/>
  <c r="AS16" i="8"/>
  <c r="AP17" i="8"/>
  <c r="AS17" i="8"/>
  <c r="AP18" i="8"/>
  <c r="AS18" i="8"/>
  <c r="AP19" i="8"/>
  <c r="AS19" i="8"/>
  <c r="AP20" i="8"/>
  <c r="AS20" i="8"/>
  <c r="AP21" i="8"/>
  <c r="AS21" i="8"/>
  <c r="AP22" i="8"/>
  <c r="AS22" i="8"/>
  <c r="AP23" i="8"/>
  <c r="AS23" i="8"/>
  <c r="AP24" i="8"/>
  <c r="AS24" i="8"/>
  <c r="AP25" i="8"/>
  <c r="AS25" i="8"/>
  <c r="AP26" i="8"/>
  <c r="AS26" i="8"/>
  <c r="AP27" i="8"/>
  <c r="AS27" i="8"/>
  <c r="AP28" i="8"/>
  <c r="AS28" i="8"/>
  <c r="AP29" i="8"/>
  <c r="AS29" i="8"/>
  <c r="AP30" i="8"/>
  <c r="AS30" i="8"/>
  <c r="AP31" i="8"/>
  <c r="AS31" i="8"/>
  <c r="AP32" i="8"/>
  <c r="AS32" i="8"/>
  <c r="AP33" i="8"/>
  <c r="AS33" i="8"/>
  <c r="AP34" i="8"/>
  <c r="AS34" i="8"/>
  <c r="AP35" i="8"/>
  <c r="AS35" i="8"/>
  <c r="AP36" i="8"/>
  <c r="AS36" i="8"/>
  <c r="AP37" i="8"/>
  <c r="AS37" i="8"/>
  <c r="AP38" i="8"/>
  <c r="AS38" i="8"/>
  <c r="AP39" i="8"/>
  <c r="AS39" i="8"/>
  <c r="AP40" i="8"/>
  <c r="AS40" i="8"/>
  <c r="AP41" i="8"/>
  <c r="AS41" i="8"/>
  <c r="AP42" i="8"/>
  <c r="AS42" i="8"/>
  <c r="AP43" i="8"/>
  <c r="AS43" i="8"/>
  <c r="AP44" i="8"/>
  <c r="AS44" i="8"/>
  <c r="AP45" i="8"/>
  <c r="AS45" i="8"/>
  <c r="AP46" i="8"/>
  <c r="AS46" i="8"/>
  <c r="AP47" i="8"/>
  <c r="AS47" i="8"/>
  <c r="AP48" i="8"/>
  <c r="AS48" i="8"/>
  <c r="AP49" i="8"/>
  <c r="AS49" i="8"/>
  <c r="AP50" i="8"/>
  <c r="AS50" i="8"/>
  <c r="AP51" i="8"/>
  <c r="AS51" i="8"/>
  <c r="AP52" i="8"/>
  <c r="AS52" i="8"/>
  <c r="AP53" i="8"/>
  <c r="AS53" i="8"/>
  <c r="AP54" i="8"/>
  <c r="AS54" i="8"/>
  <c r="AP55" i="8"/>
  <c r="AS55" i="8"/>
  <c r="AP56" i="8"/>
  <c r="AS56" i="8"/>
  <c r="AP57" i="8"/>
  <c r="AS57" i="8"/>
  <c r="AP58" i="8"/>
  <c r="AS58" i="8"/>
  <c r="AP59" i="8"/>
  <c r="AS59" i="8"/>
  <c r="AP60" i="8"/>
  <c r="AS60" i="8"/>
  <c r="AP61" i="8"/>
  <c r="AS61" i="8"/>
  <c r="AP62" i="8"/>
  <c r="AS62" i="8"/>
  <c r="AP63" i="8"/>
  <c r="AS63" i="8"/>
  <c r="AP64" i="8"/>
  <c r="AS64" i="8"/>
  <c r="AP65" i="8"/>
  <c r="AS65" i="8"/>
  <c r="AP66" i="8"/>
  <c r="AS66" i="8"/>
  <c r="AP67" i="8"/>
  <c r="AS67" i="8"/>
  <c r="AP68" i="8"/>
  <c r="AS68" i="8"/>
  <c r="AP69" i="8"/>
  <c r="AS69" i="8"/>
  <c r="AP70" i="8"/>
  <c r="AS70" i="8"/>
  <c r="AP71" i="8"/>
  <c r="AS71" i="8"/>
  <c r="AP72" i="8"/>
  <c r="AS72" i="8"/>
  <c r="AP73" i="8"/>
  <c r="AS73" i="8"/>
  <c r="AP74" i="8"/>
  <c r="AS74" i="8"/>
  <c r="AP75" i="8"/>
  <c r="AS75" i="8"/>
  <c r="AP76" i="8"/>
  <c r="AS76" i="8"/>
  <c r="AP77" i="8"/>
  <c r="AS77" i="8"/>
  <c r="AP78" i="8"/>
  <c r="AS78" i="8"/>
  <c r="AP79" i="8"/>
  <c r="AS79" i="8"/>
  <c r="AP80" i="8"/>
  <c r="AS80" i="8"/>
  <c r="AP81" i="8"/>
  <c r="AS81" i="8"/>
  <c r="AP82" i="8"/>
  <c r="AS82" i="8"/>
  <c r="AP83" i="8"/>
  <c r="AS83" i="8"/>
  <c r="AP84" i="8"/>
  <c r="AS84" i="8"/>
  <c r="AP85" i="8"/>
  <c r="AS85" i="8"/>
  <c r="AP86" i="8"/>
  <c r="AS86" i="8"/>
  <c r="AP87" i="8"/>
  <c r="AS87" i="8"/>
  <c r="AP88" i="8"/>
  <c r="AS88" i="8"/>
  <c r="AP89" i="8"/>
  <c r="AS89" i="8"/>
  <c r="AP90" i="8"/>
  <c r="AS90" i="8"/>
  <c r="AP91" i="8"/>
  <c r="AS91" i="8"/>
  <c r="AP92" i="8"/>
  <c r="AS92" i="8"/>
  <c r="AP93" i="8"/>
  <c r="AS93" i="8"/>
  <c r="AP94" i="8"/>
  <c r="AS94" i="8"/>
  <c r="AP95" i="8"/>
  <c r="AS95" i="8"/>
  <c r="AP96" i="8"/>
  <c r="AS96" i="8"/>
  <c r="AP97" i="8"/>
  <c r="AS97" i="8"/>
  <c r="AP98" i="8"/>
  <c r="AS98" i="8"/>
  <c r="AP99" i="8"/>
  <c r="AS99" i="8"/>
  <c r="AP100" i="8"/>
  <c r="AS100" i="8"/>
  <c r="AP101" i="8"/>
  <c r="AS101" i="8"/>
  <c r="AP102" i="8"/>
  <c r="AS102" i="8"/>
  <c r="AN103" i="8"/>
  <c r="AO103" i="8"/>
  <c r="AQ103" i="8"/>
  <c r="AR103" i="8"/>
  <c r="AL103" i="9"/>
  <c r="AK103" i="9"/>
  <c r="AI103" i="9"/>
  <c r="AH103" i="9"/>
  <c r="AF103" i="9"/>
  <c r="AE103" i="9"/>
  <c r="AC103" i="9"/>
  <c r="AB103" i="9"/>
  <c r="AA103" i="9"/>
  <c r="Z103" i="9"/>
  <c r="Y103" i="9"/>
  <c r="X103" i="9"/>
  <c r="W103" i="9"/>
  <c r="U103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E103" i="9"/>
  <c r="D103" i="9"/>
  <c r="C103" i="9"/>
  <c r="B102" i="9"/>
  <c r="AG102" i="9" s="1"/>
  <c r="AM101" i="9"/>
  <c r="AJ101" i="9"/>
  <c r="AG101" i="9"/>
  <c r="AD101" i="9"/>
  <c r="V101" i="9"/>
  <c r="B101" i="9"/>
  <c r="T101" i="9" s="1"/>
  <c r="AG100" i="9"/>
  <c r="V100" i="9"/>
  <c r="B100" i="9"/>
  <c r="AM100" i="9" s="1"/>
  <c r="T99" i="9"/>
  <c r="B99" i="9"/>
  <c r="AJ99" i="9" s="1"/>
  <c r="AM98" i="9"/>
  <c r="AJ98" i="9"/>
  <c r="AG98" i="9"/>
  <c r="AD98" i="9"/>
  <c r="T98" i="9"/>
  <c r="B98" i="9"/>
  <c r="V98" i="9" s="1"/>
  <c r="AM97" i="9"/>
  <c r="AJ97" i="9"/>
  <c r="AG97" i="9"/>
  <c r="AD97" i="9"/>
  <c r="V97" i="9"/>
  <c r="T97" i="9"/>
  <c r="B97" i="9"/>
  <c r="V96" i="9"/>
  <c r="B96" i="9"/>
  <c r="AM96" i="9" s="1"/>
  <c r="AJ95" i="9"/>
  <c r="B95" i="9"/>
  <c r="AD95" i="9" s="1"/>
  <c r="AM94" i="9"/>
  <c r="AJ94" i="9"/>
  <c r="AG94" i="9"/>
  <c r="AD94" i="9"/>
  <c r="V94" i="9"/>
  <c r="T94" i="9"/>
  <c r="B94" i="9"/>
  <c r="AG93" i="9"/>
  <c r="AD93" i="9"/>
  <c r="V93" i="9"/>
  <c r="T93" i="9"/>
  <c r="B93" i="9"/>
  <c r="AM93" i="9" s="1"/>
  <c r="T92" i="9"/>
  <c r="B92" i="9"/>
  <c r="AG92" i="9" s="1"/>
  <c r="AM91" i="9"/>
  <c r="AJ91" i="9"/>
  <c r="AG91" i="9"/>
  <c r="AD91" i="9"/>
  <c r="V91" i="9"/>
  <c r="B91" i="9"/>
  <c r="T91" i="9" s="1"/>
  <c r="AJ90" i="9"/>
  <c r="AG90" i="9"/>
  <c r="V90" i="9"/>
  <c r="B90" i="9"/>
  <c r="AM90" i="9" s="1"/>
  <c r="V89" i="9"/>
  <c r="T89" i="9"/>
  <c r="B89" i="9"/>
  <c r="AJ89" i="9" s="1"/>
  <c r="AM88" i="9"/>
  <c r="AJ88" i="9"/>
  <c r="AG88" i="9"/>
  <c r="AD88" i="9"/>
  <c r="T88" i="9"/>
  <c r="B88" i="9"/>
  <c r="V88" i="9" s="1"/>
  <c r="AM87" i="9"/>
  <c r="AJ87" i="9"/>
  <c r="AG87" i="9"/>
  <c r="AD87" i="9"/>
  <c r="V87" i="9"/>
  <c r="T87" i="9"/>
  <c r="B87" i="9"/>
  <c r="V86" i="9"/>
  <c r="B86" i="9"/>
  <c r="AM86" i="9" s="1"/>
  <c r="AJ85" i="9"/>
  <c r="B85" i="9"/>
  <c r="AD85" i="9" s="1"/>
  <c r="AM84" i="9"/>
  <c r="AJ84" i="9"/>
  <c r="AG84" i="9"/>
  <c r="AD84" i="9"/>
  <c r="V84" i="9"/>
  <c r="T84" i="9"/>
  <c r="B84" i="9"/>
  <c r="AG83" i="9"/>
  <c r="AD83" i="9"/>
  <c r="V83" i="9"/>
  <c r="T83" i="9"/>
  <c r="B83" i="9"/>
  <c r="AM83" i="9" s="1"/>
  <c r="B82" i="9"/>
  <c r="AG82" i="9" s="1"/>
  <c r="AM81" i="9"/>
  <c r="AJ81" i="9"/>
  <c r="AG81" i="9"/>
  <c r="AD81" i="9"/>
  <c r="V81" i="9"/>
  <c r="B81" i="9"/>
  <c r="T81" i="9" s="1"/>
  <c r="AG80" i="9"/>
  <c r="V80" i="9"/>
  <c r="B80" i="9"/>
  <c r="AM80" i="9" s="1"/>
  <c r="T79" i="9"/>
  <c r="B79" i="9"/>
  <c r="AJ79" i="9" s="1"/>
  <c r="AM78" i="9"/>
  <c r="AJ78" i="9"/>
  <c r="AG78" i="9"/>
  <c r="AD78" i="9"/>
  <c r="T78" i="9"/>
  <c r="B78" i="9"/>
  <c r="V78" i="9" s="1"/>
  <c r="AM77" i="9"/>
  <c r="AJ77" i="9"/>
  <c r="AG77" i="9"/>
  <c r="AD77" i="9"/>
  <c r="V77" i="9"/>
  <c r="T77" i="9"/>
  <c r="B77" i="9"/>
  <c r="V76" i="9"/>
  <c r="B76" i="9"/>
  <c r="AM76" i="9" s="1"/>
  <c r="AJ75" i="9"/>
  <c r="B75" i="9"/>
  <c r="AD75" i="9" s="1"/>
  <c r="AM74" i="9"/>
  <c r="AJ74" i="9"/>
  <c r="AG74" i="9"/>
  <c r="AD74" i="9"/>
  <c r="V74" i="9"/>
  <c r="T74" i="9"/>
  <c r="B74" i="9"/>
  <c r="AG73" i="9"/>
  <c r="AD73" i="9"/>
  <c r="V73" i="9"/>
  <c r="T73" i="9"/>
  <c r="B73" i="9"/>
  <c r="AM73" i="9" s="1"/>
  <c r="B72" i="9"/>
  <c r="AG72" i="9" s="1"/>
  <c r="AM71" i="9"/>
  <c r="AJ71" i="9"/>
  <c r="AG71" i="9"/>
  <c r="AD71" i="9"/>
  <c r="V71" i="9"/>
  <c r="B71" i="9"/>
  <c r="T71" i="9" s="1"/>
  <c r="AG70" i="9"/>
  <c r="B70" i="9"/>
  <c r="AM70" i="9" s="1"/>
  <c r="T69" i="9"/>
  <c r="B69" i="9"/>
  <c r="AJ69" i="9" s="1"/>
  <c r="AM68" i="9"/>
  <c r="AJ68" i="9"/>
  <c r="AG68" i="9"/>
  <c r="AD68" i="9"/>
  <c r="T68" i="9"/>
  <c r="B68" i="9"/>
  <c r="V68" i="9" s="1"/>
  <c r="AM67" i="9"/>
  <c r="AJ67" i="9"/>
  <c r="AG67" i="9"/>
  <c r="AD67" i="9"/>
  <c r="V67" i="9"/>
  <c r="T67" i="9"/>
  <c r="B67" i="9"/>
  <c r="V66" i="9"/>
  <c r="B66" i="9"/>
  <c r="AM66" i="9" s="1"/>
  <c r="AJ65" i="9"/>
  <c r="B65" i="9"/>
  <c r="AD65" i="9" s="1"/>
  <c r="AM64" i="9"/>
  <c r="AJ64" i="9"/>
  <c r="AG64" i="9"/>
  <c r="AD64" i="9"/>
  <c r="V64" i="9"/>
  <c r="T64" i="9"/>
  <c r="B64" i="9"/>
  <c r="AG63" i="9"/>
  <c r="AD63" i="9"/>
  <c r="V63" i="9"/>
  <c r="T63" i="9"/>
  <c r="B63" i="9"/>
  <c r="AM63" i="9" s="1"/>
  <c r="B62" i="9"/>
  <c r="AG62" i="9" s="1"/>
  <c r="AM61" i="9"/>
  <c r="AJ61" i="9"/>
  <c r="AG61" i="9"/>
  <c r="AD61" i="9"/>
  <c r="V61" i="9"/>
  <c r="B61" i="9"/>
  <c r="T61" i="9" s="1"/>
  <c r="AG60" i="9"/>
  <c r="B60" i="9"/>
  <c r="AM60" i="9" s="1"/>
  <c r="T59" i="9"/>
  <c r="B59" i="9"/>
  <c r="AJ59" i="9" s="1"/>
  <c r="AM58" i="9"/>
  <c r="AJ58" i="9"/>
  <c r="AG58" i="9"/>
  <c r="AD58" i="9"/>
  <c r="T58" i="9"/>
  <c r="B58" i="9"/>
  <c r="V58" i="9" s="1"/>
  <c r="AM57" i="9"/>
  <c r="AJ57" i="9"/>
  <c r="AG57" i="9"/>
  <c r="AD57" i="9"/>
  <c r="V57" i="9"/>
  <c r="T57" i="9"/>
  <c r="B57" i="9"/>
  <c r="V56" i="9"/>
  <c r="B56" i="9"/>
  <c r="AM56" i="9" s="1"/>
  <c r="AJ55" i="9"/>
  <c r="B55" i="9"/>
  <c r="AD55" i="9" s="1"/>
  <c r="AM54" i="9"/>
  <c r="AJ54" i="9"/>
  <c r="AG54" i="9"/>
  <c r="AD54" i="9"/>
  <c r="V54" i="9"/>
  <c r="T54" i="9"/>
  <c r="B54" i="9"/>
  <c r="AG53" i="9"/>
  <c r="AD53" i="9"/>
  <c r="V53" i="9"/>
  <c r="T53" i="9"/>
  <c r="B53" i="9"/>
  <c r="AM53" i="9" s="1"/>
  <c r="B52" i="9"/>
  <c r="AG52" i="9" s="1"/>
  <c r="AM51" i="9"/>
  <c r="AJ51" i="9"/>
  <c r="AG51" i="9"/>
  <c r="AD51" i="9"/>
  <c r="V51" i="9"/>
  <c r="B51" i="9"/>
  <c r="T51" i="9" s="1"/>
  <c r="AG50" i="9"/>
  <c r="B50" i="9"/>
  <c r="AM50" i="9" s="1"/>
  <c r="T49" i="9"/>
  <c r="B49" i="9"/>
  <c r="AJ49" i="9" s="1"/>
  <c r="AM48" i="9"/>
  <c r="AJ48" i="9"/>
  <c r="AG48" i="9"/>
  <c r="AD48" i="9"/>
  <c r="T48" i="9"/>
  <c r="B48" i="9"/>
  <c r="V48" i="9" s="1"/>
  <c r="AM47" i="9"/>
  <c r="AJ47" i="9"/>
  <c r="AG47" i="9"/>
  <c r="AD47" i="9"/>
  <c r="V47" i="9"/>
  <c r="T47" i="9"/>
  <c r="B47" i="9"/>
  <c r="V46" i="9"/>
  <c r="B46" i="9"/>
  <c r="AM46" i="9" s="1"/>
  <c r="AJ45" i="9"/>
  <c r="B45" i="9"/>
  <c r="AD45" i="9" s="1"/>
  <c r="AM44" i="9"/>
  <c r="AJ44" i="9"/>
  <c r="AG44" i="9"/>
  <c r="AD44" i="9"/>
  <c r="V44" i="9"/>
  <c r="T44" i="9"/>
  <c r="B44" i="9"/>
  <c r="AD43" i="9"/>
  <c r="V43" i="9"/>
  <c r="T43" i="9"/>
  <c r="B43" i="9"/>
  <c r="AM43" i="9" s="1"/>
  <c r="B42" i="9"/>
  <c r="AG42" i="9" s="1"/>
  <c r="AM41" i="9"/>
  <c r="AJ41" i="9"/>
  <c r="AG41" i="9"/>
  <c r="AD41" i="9"/>
  <c r="V41" i="9"/>
  <c r="B41" i="9"/>
  <c r="T41" i="9" s="1"/>
  <c r="AG40" i="9"/>
  <c r="B40" i="9"/>
  <c r="AJ40" i="9" s="1"/>
  <c r="T39" i="9"/>
  <c r="B39" i="9"/>
  <c r="AJ39" i="9" s="1"/>
  <c r="AM38" i="9"/>
  <c r="AJ38" i="9"/>
  <c r="AG38" i="9"/>
  <c r="AD38" i="9"/>
  <c r="T38" i="9"/>
  <c r="B38" i="9"/>
  <c r="V38" i="9" s="1"/>
  <c r="AM37" i="9"/>
  <c r="AJ37" i="9"/>
  <c r="AG37" i="9"/>
  <c r="AD37" i="9"/>
  <c r="V37" i="9"/>
  <c r="T37" i="9"/>
  <c r="B37" i="9"/>
  <c r="V36" i="9"/>
  <c r="B36" i="9"/>
  <c r="AM36" i="9" s="1"/>
  <c r="AM35" i="9"/>
  <c r="AJ35" i="9"/>
  <c r="B35" i="9"/>
  <c r="AD35" i="9" s="1"/>
  <c r="AM34" i="9"/>
  <c r="AJ34" i="9"/>
  <c r="AG34" i="9"/>
  <c r="AD34" i="9"/>
  <c r="V34" i="9"/>
  <c r="T34" i="9"/>
  <c r="B34" i="9"/>
  <c r="AD33" i="9"/>
  <c r="V33" i="9"/>
  <c r="T33" i="9"/>
  <c r="B33" i="9"/>
  <c r="AG33" i="9" s="1"/>
  <c r="B32" i="9"/>
  <c r="AG32" i="9" s="1"/>
  <c r="AM31" i="9"/>
  <c r="AJ31" i="9"/>
  <c r="AG31" i="9"/>
  <c r="AD31" i="9"/>
  <c r="V31" i="9"/>
  <c r="B31" i="9"/>
  <c r="T31" i="9" s="1"/>
  <c r="AG30" i="9"/>
  <c r="B30" i="9"/>
  <c r="AM30" i="9" s="1"/>
  <c r="T29" i="9"/>
  <c r="B29" i="9"/>
  <c r="AJ29" i="9" s="1"/>
  <c r="AM28" i="9"/>
  <c r="AJ28" i="9"/>
  <c r="AG28" i="9"/>
  <c r="AD28" i="9"/>
  <c r="T28" i="9"/>
  <c r="B28" i="9"/>
  <c r="V28" i="9" s="1"/>
  <c r="AM27" i="9"/>
  <c r="AJ27" i="9"/>
  <c r="AG27" i="9"/>
  <c r="AD27" i="9"/>
  <c r="V27" i="9"/>
  <c r="T27" i="9"/>
  <c r="B27" i="9"/>
  <c r="V26" i="9"/>
  <c r="B26" i="9"/>
  <c r="AM26" i="9" s="1"/>
  <c r="AM25" i="9"/>
  <c r="AJ25" i="9"/>
  <c r="B25" i="9"/>
  <c r="AD25" i="9" s="1"/>
  <c r="AM24" i="9"/>
  <c r="AJ24" i="9"/>
  <c r="AG24" i="9"/>
  <c r="AD24" i="9"/>
  <c r="V24" i="9"/>
  <c r="T24" i="9"/>
  <c r="B24" i="9"/>
  <c r="AD23" i="9"/>
  <c r="B23" i="9"/>
  <c r="AM23" i="9" s="1"/>
  <c r="B22" i="9"/>
  <c r="AG22" i="9" s="1"/>
  <c r="AM21" i="9"/>
  <c r="AJ21" i="9"/>
  <c r="AG21" i="9"/>
  <c r="AD21" i="9"/>
  <c r="V21" i="9"/>
  <c r="B21" i="9"/>
  <c r="T21" i="9" s="1"/>
  <c r="AG20" i="9"/>
  <c r="T20" i="9"/>
  <c r="B20" i="9"/>
  <c r="AM20" i="9" s="1"/>
  <c r="T19" i="9"/>
  <c r="B19" i="9"/>
  <c r="AJ19" i="9" s="1"/>
  <c r="AM18" i="9"/>
  <c r="AJ18" i="9"/>
  <c r="AG18" i="9"/>
  <c r="AD18" i="9"/>
  <c r="T18" i="9"/>
  <c r="B18" i="9"/>
  <c r="V18" i="9" s="1"/>
  <c r="AM17" i="9"/>
  <c r="AJ17" i="9"/>
  <c r="AG17" i="9"/>
  <c r="AD17" i="9"/>
  <c r="V17" i="9"/>
  <c r="T17" i="9"/>
  <c r="B17" i="9"/>
  <c r="V16" i="9"/>
  <c r="B16" i="9"/>
  <c r="AM16" i="9" s="1"/>
  <c r="AM15" i="9"/>
  <c r="AJ15" i="9"/>
  <c r="B15" i="9"/>
  <c r="AD15" i="9" s="1"/>
  <c r="AM14" i="9"/>
  <c r="AJ14" i="9"/>
  <c r="AG14" i="9"/>
  <c r="AD14" i="9"/>
  <c r="V14" i="9"/>
  <c r="T14" i="9"/>
  <c r="B14" i="9"/>
  <c r="AD13" i="9"/>
  <c r="B13" i="9"/>
  <c r="AM13" i="9" s="1"/>
  <c r="B12" i="9"/>
  <c r="AG12" i="9" s="1"/>
  <c r="AM11" i="9"/>
  <c r="AJ11" i="9"/>
  <c r="AG11" i="9"/>
  <c r="AD11" i="9"/>
  <c r="V11" i="9"/>
  <c r="B11" i="9"/>
  <c r="T11" i="9" s="1"/>
  <c r="AG10" i="9"/>
  <c r="T10" i="9"/>
  <c r="B10" i="9"/>
  <c r="AJ10" i="9" s="1"/>
  <c r="T9" i="9"/>
  <c r="B9" i="9"/>
  <c r="AJ9" i="9" s="1"/>
  <c r="AM8" i="9"/>
  <c r="AJ8" i="9"/>
  <c r="AG8" i="9"/>
  <c r="AD8" i="9"/>
  <c r="T8" i="9"/>
  <c r="B8" i="9"/>
  <c r="V8" i="9" s="1"/>
  <c r="AM7" i="9"/>
  <c r="AJ7" i="9"/>
  <c r="AG7" i="9"/>
  <c r="AD7" i="9"/>
  <c r="V7" i="9"/>
  <c r="T7" i="9"/>
  <c r="B7" i="9"/>
  <c r="V6" i="9"/>
  <c r="B6" i="9"/>
  <c r="AM6" i="9" s="1"/>
  <c r="AM5" i="9"/>
  <c r="AJ5" i="9"/>
  <c r="B5" i="9"/>
  <c r="AD5" i="9" s="1"/>
  <c r="AM4" i="9"/>
  <c r="AJ4" i="9"/>
  <c r="AG4" i="9"/>
  <c r="AD4" i="9"/>
  <c r="V4" i="9"/>
  <c r="T4" i="9"/>
  <c r="B4" i="9"/>
  <c r="AD3" i="9"/>
  <c r="B3" i="9"/>
  <c r="AM3" i="9" s="1"/>
  <c r="AK13" i="18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R103" i="10"/>
  <c r="AQ103" i="10"/>
  <c r="AO103" i="10"/>
  <c r="AN103" i="10"/>
  <c r="AR103" i="9"/>
  <c r="AQ103" i="9"/>
  <c r="AO103" i="9"/>
  <c r="AN103" i="9"/>
  <c r="AM4" i="18"/>
  <c r="AM5" i="18"/>
  <c r="AM6" i="18"/>
  <c r="AM7" i="18"/>
  <c r="AM8" i="18"/>
  <c r="AM9" i="18"/>
  <c r="AM10" i="18"/>
  <c r="AM11" i="18"/>
  <c r="AM12" i="18"/>
  <c r="AM3" i="18"/>
  <c r="AJ4" i="18"/>
  <c r="AJ5" i="18"/>
  <c r="AJ6" i="18"/>
  <c r="AJ7" i="18"/>
  <c r="AJ8" i="18"/>
  <c r="AJ9" i="18"/>
  <c r="AJ10" i="18"/>
  <c r="AJ11" i="18"/>
  <c r="AJ12" i="18"/>
  <c r="AJ3" i="18"/>
  <c r="AD3" i="18"/>
  <c r="AN13" i="18"/>
  <c r="AL13" i="18"/>
  <c r="AI13" i="18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AG5" i="10" l="1"/>
  <c r="AG103" i="10" s="1"/>
  <c r="AM9" i="10"/>
  <c r="AJ12" i="10"/>
  <c r="AG15" i="10"/>
  <c r="AM19" i="10"/>
  <c r="AJ22" i="10"/>
  <c r="AG25" i="10"/>
  <c r="AM29" i="10"/>
  <c r="AJ32" i="10"/>
  <c r="AG35" i="10"/>
  <c r="AM39" i="10"/>
  <c r="AJ42" i="10"/>
  <c r="AG45" i="10"/>
  <c r="AM49" i="10"/>
  <c r="AJ52" i="10"/>
  <c r="AG55" i="10"/>
  <c r="AM59" i="10"/>
  <c r="AJ62" i="10"/>
  <c r="AG65" i="10"/>
  <c r="AM69" i="10"/>
  <c r="AJ72" i="10"/>
  <c r="AG75" i="10"/>
  <c r="AM79" i="10"/>
  <c r="AJ82" i="10"/>
  <c r="AG85" i="10"/>
  <c r="AM89" i="10"/>
  <c r="AJ92" i="10"/>
  <c r="AG95" i="10"/>
  <c r="AM99" i="10"/>
  <c r="AJ102" i="10"/>
  <c r="AM5" i="10"/>
  <c r="AM103" i="10" s="1"/>
  <c r="T10" i="10"/>
  <c r="AM15" i="10"/>
  <c r="T20" i="10"/>
  <c r="AM25" i="10"/>
  <c r="T30" i="10"/>
  <c r="AM35" i="10"/>
  <c r="T40" i="10"/>
  <c r="AM45" i="10"/>
  <c r="T50" i="10"/>
  <c r="AM55" i="10"/>
  <c r="T60" i="10"/>
  <c r="AM65" i="10"/>
  <c r="T70" i="10"/>
  <c r="AM75" i="10"/>
  <c r="T80" i="10"/>
  <c r="AM85" i="10"/>
  <c r="T90" i="10"/>
  <c r="AM95" i="10"/>
  <c r="V97" i="10"/>
  <c r="T100" i="10"/>
  <c r="B103" i="10"/>
  <c r="V10" i="10"/>
  <c r="V20" i="10"/>
  <c r="V30" i="10"/>
  <c r="V40" i="10"/>
  <c r="V50" i="10"/>
  <c r="V60" i="10"/>
  <c r="V70" i="10"/>
  <c r="V80" i="10"/>
  <c r="V90" i="10"/>
  <c r="V100" i="10"/>
  <c r="T6" i="10"/>
  <c r="AD10" i="10"/>
  <c r="AD20" i="10"/>
  <c r="T26" i="10"/>
  <c r="AD30" i="10"/>
  <c r="T36" i="10"/>
  <c r="AD40" i="10"/>
  <c r="T46" i="10"/>
  <c r="AD50" i="10"/>
  <c r="AD60" i="10"/>
  <c r="AD70" i="10"/>
  <c r="AD80" i="10"/>
  <c r="AD90" i="10"/>
  <c r="AD100" i="10"/>
  <c r="V6" i="10"/>
  <c r="T9" i="10"/>
  <c r="AG10" i="10"/>
  <c r="V16" i="10"/>
  <c r="T19" i="10"/>
  <c r="AG20" i="10"/>
  <c r="V26" i="10"/>
  <c r="T29" i="10"/>
  <c r="AG30" i="10"/>
  <c r="V36" i="10"/>
  <c r="T39" i="10"/>
  <c r="AG40" i="10"/>
  <c r="V46" i="10"/>
  <c r="T49" i="10"/>
  <c r="AG50" i="10"/>
  <c r="V56" i="10"/>
  <c r="T59" i="10"/>
  <c r="AG60" i="10"/>
  <c r="V66" i="10"/>
  <c r="T69" i="10"/>
  <c r="AG70" i="10"/>
  <c r="V76" i="10"/>
  <c r="T79" i="10"/>
  <c r="AG80" i="10"/>
  <c r="T89" i="10"/>
  <c r="AG90" i="10"/>
  <c r="T99" i="10"/>
  <c r="AG100" i="10"/>
  <c r="AJ30" i="10"/>
  <c r="AJ60" i="10"/>
  <c r="AJ70" i="10"/>
  <c r="AJ80" i="10"/>
  <c r="AJ90" i="10"/>
  <c r="AJ100" i="10"/>
  <c r="AJ3" i="10"/>
  <c r="T5" i="10"/>
  <c r="T103" i="10" s="1"/>
  <c r="AG6" i="10"/>
  <c r="AD9" i="10"/>
  <c r="AD103" i="10" s="1"/>
  <c r="AM10" i="10"/>
  <c r="V12" i="10"/>
  <c r="AJ13" i="10"/>
  <c r="T15" i="10"/>
  <c r="AG16" i="10"/>
  <c r="AD19" i="10"/>
  <c r="AM20" i="10"/>
  <c r="V22" i="10"/>
  <c r="AJ23" i="10"/>
  <c r="T25" i="10"/>
  <c r="AG26" i="10"/>
  <c r="AD29" i="10"/>
  <c r="V32" i="10"/>
  <c r="AJ33" i="10"/>
  <c r="T35" i="10"/>
  <c r="AG36" i="10"/>
  <c r="AD39" i="10"/>
  <c r="AM40" i="10"/>
  <c r="V42" i="10"/>
  <c r="AJ43" i="10"/>
  <c r="T45" i="10"/>
  <c r="AG46" i="10"/>
  <c r="AD49" i="10"/>
  <c r="AM50" i="10"/>
  <c r="V52" i="10"/>
  <c r="AJ53" i="10"/>
  <c r="T55" i="10"/>
  <c r="AG56" i="10"/>
  <c r="AD59" i="10"/>
  <c r="V62" i="10"/>
  <c r="AJ63" i="10"/>
  <c r="T65" i="10"/>
  <c r="AG66" i="10"/>
  <c r="AD69" i="10"/>
  <c r="V72" i="10"/>
  <c r="AJ73" i="10"/>
  <c r="T75" i="10"/>
  <c r="AG76" i="10"/>
  <c r="AD79" i="10"/>
  <c r="V82" i="10"/>
  <c r="AJ83" i="10"/>
  <c r="T85" i="10"/>
  <c r="AG86" i="10"/>
  <c r="AD89" i="10"/>
  <c r="V92" i="10"/>
  <c r="AJ93" i="10"/>
  <c r="T95" i="10"/>
  <c r="AG96" i="10"/>
  <c r="AD99" i="10"/>
  <c r="V102" i="10"/>
  <c r="V5" i="10"/>
  <c r="V103" i="10" s="1"/>
  <c r="AJ6" i="10"/>
  <c r="T8" i="10"/>
  <c r="AG9" i="10"/>
  <c r="AD12" i="10"/>
  <c r="V15" i="10"/>
  <c r="AJ16" i="10"/>
  <c r="T18" i="10"/>
  <c r="AG19" i="10"/>
  <c r="AD22" i="10"/>
  <c r="V25" i="10"/>
  <c r="AJ26" i="10"/>
  <c r="T28" i="10"/>
  <c r="AG29" i="10"/>
  <c r="AD32" i="10"/>
  <c r="V35" i="10"/>
  <c r="AJ36" i="10"/>
  <c r="T38" i="10"/>
  <c r="AG39" i="10"/>
  <c r="AD42" i="10"/>
  <c r="V45" i="10"/>
  <c r="AJ46" i="10"/>
  <c r="T48" i="10"/>
  <c r="AG49" i="10"/>
  <c r="AD52" i="10"/>
  <c r="V55" i="10"/>
  <c r="AJ56" i="10"/>
  <c r="T58" i="10"/>
  <c r="AG59" i="10"/>
  <c r="AD62" i="10"/>
  <c r="V65" i="10"/>
  <c r="AJ66" i="10"/>
  <c r="T68" i="10"/>
  <c r="AG69" i="10"/>
  <c r="AD72" i="10"/>
  <c r="V75" i="10"/>
  <c r="AJ76" i="10"/>
  <c r="T78" i="10"/>
  <c r="AG79" i="10"/>
  <c r="AD82" i="10"/>
  <c r="V85" i="10"/>
  <c r="AJ86" i="10"/>
  <c r="T88" i="10"/>
  <c r="AG89" i="10"/>
  <c r="AD92" i="10"/>
  <c r="V95" i="10"/>
  <c r="AJ96" i="10"/>
  <c r="T98" i="10"/>
  <c r="AG99" i="10"/>
  <c r="AD102" i="10"/>
  <c r="T103" i="8"/>
  <c r="AP103" i="8"/>
  <c r="L31" i="16"/>
  <c r="J31" i="16"/>
  <c r="AG3" i="9"/>
  <c r="V9" i="9"/>
  <c r="AG13" i="9"/>
  <c r="AD16" i="9"/>
  <c r="AJ20" i="9"/>
  <c r="AG5" i="9"/>
  <c r="AM9" i="9"/>
  <c r="AM103" i="9" s="1"/>
  <c r="AJ12" i="9"/>
  <c r="AG15" i="9"/>
  <c r="AM19" i="9"/>
  <c r="AJ22" i="9"/>
  <c r="AG25" i="9"/>
  <c r="AM29" i="9"/>
  <c r="AJ32" i="9"/>
  <c r="AG35" i="9"/>
  <c r="AM39" i="9"/>
  <c r="AJ42" i="9"/>
  <c r="AG45" i="9"/>
  <c r="AM49" i="9"/>
  <c r="AJ52" i="9"/>
  <c r="AG55" i="9"/>
  <c r="AM59" i="9"/>
  <c r="AJ62" i="9"/>
  <c r="AG65" i="9"/>
  <c r="AM69" i="9"/>
  <c r="AJ72" i="9"/>
  <c r="AG75" i="9"/>
  <c r="AM79" i="9"/>
  <c r="AJ82" i="9"/>
  <c r="AG85" i="9"/>
  <c r="AM89" i="9"/>
  <c r="AJ92" i="9"/>
  <c r="AG95" i="9"/>
  <c r="AM99" i="9"/>
  <c r="AJ102" i="9"/>
  <c r="AM12" i="9"/>
  <c r="AM22" i="9"/>
  <c r="AM32" i="9"/>
  <c r="AM42" i="9"/>
  <c r="AM52" i="9"/>
  <c r="AM62" i="9"/>
  <c r="AM72" i="9"/>
  <c r="AM82" i="9"/>
  <c r="AM92" i="9"/>
  <c r="AM102" i="9"/>
  <c r="T30" i="9"/>
  <c r="T40" i="9"/>
  <c r="AM45" i="9"/>
  <c r="T50" i="9"/>
  <c r="AM55" i="9"/>
  <c r="T60" i="9"/>
  <c r="AM65" i="9"/>
  <c r="T70" i="9"/>
  <c r="AM75" i="9"/>
  <c r="T80" i="9"/>
  <c r="AM85" i="9"/>
  <c r="T90" i="9"/>
  <c r="AM95" i="9"/>
  <c r="T100" i="9"/>
  <c r="B103" i="9"/>
  <c r="T3" i="9"/>
  <c r="V10" i="9"/>
  <c r="T13" i="9"/>
  <c r="V20" i="9"/>
  <c r="T23" i="9"/>
  <c r="V30" i="9"/>
  <c r="V40" i="9"/>
  <c r="V50" i="9"/>
  <c r="V60" i="9"/>
  <c r="V70" i="9"/>
  <c r="V3" i="9"/>
  <c r="T6" i="9"/>
  <c r="AD10" i="9"/>
  <c r="V13" i="9"/>
  <c r="T16" i="9"/>
  <c r="AD20" i="9"/>
  <c r="V23" i="9"/>
  <c r="T26" i="9"/>
  <c r="AD30" i="9"/>
  <c r="T36" i="9"/>
  <c r="AD40" i="9"/>
  <c r="T46" i="9"/>
  <c r="AD50" i="9"/>
  <c r="T56" i="9"/>
  <c r="AD60" i="9"/>
  <c r="T66" i="9"/>
  <c r="AD70" i="9"/>
  <c r="T76" i="9"/>
  <c r="AD80" i="9"/>
  <c r="T86" i="9"/>
  <c r="AD90" i="9"/>
  <c r="T96" i="9"/>
  <c r="AD100" i="9"/>
  <c r="AD6" i="9"/>
  <c r="AD103" i="9" s="1"/>
  <c r="T12" i="9"/>
  <c r="AG23" i="9"/>
  <c r="AJ30" i="9"/>
  <c r="V39" i="9"/>
  <c r="T42" i="9"/>
  <c r="AG43" i="9"/>
  <c r="AD46" i="9"/>
  <c r="V49" i="9"/>
  <c r="AJ50" i="9"/>
  <c r="T52" i="9"/>
  <c r="AD56" i="9"/>
  <c r="V59" i="9"/>
  <c r="AJ60" i="9"/>
  <c r="T62" i="9"/>
  <c r="AD66" i="9"/>
  <c r="V69" i="9"/>
  <c r="AJ70" i="9"/>
  <c r="T72" i="9"/>
  <c r="AD76" i="9"/>
  <c r="V79" i="9"/>
  <c r="AJ80" i="9"/>
  <c r="T82" i="9"/>
  <c r="AD86" i="9"/>
  <c r="AD96" i="9"/>
  <c r="V99" i="9"/>
  <c r="AJ100" i="9"/>
  <c r="T102" i="9"/>
  <c r="T22" i="9"/>
  <c r="AJ3" i="9"/>
  <c r="T5" i="9"/>
  <c r="AG6" i="9"/>
  <c r="AD9" i="9"/>
  <c r="AM10" i="9"/>
  <c r="V12" i="9"/>
  <c r="AJ13" i="9"/>
  <c r="T15" i="9"/>
  <c r="AG16" i="9"/>
  <c r="AD19" i="9"/>
  <c r="V22" i="9"/>
  <c r="AJ23" i="9"/>
  <c r="T25" i="9"/>
  <c r="AG26" i="9"/>
  <c r="AD29" i="9"/>
  <c r="V32" i="9"/>
  <c r="AJ33" i="9"/>
  <c r="T35" i="9"/>
  <c r="AG36" i="9"/>
  <c r="AD39" i="9"/>
  <c r="AM40" i="9"/>
  <c r="V42" i="9"/>
  <c r="AJ43" i="9"/>
  <c r="T45" i="9"/>
  <c r="AG46" i="9"/>
  <c r="AD49" i="9"/>
  <c r="V52" i="9"/>
  <c r="AJ53" i="9"/>
  <c r="T55" i="9"/>
  <c r="AG56" i="9"/>
  <c r="AD59" i="9"/>
  <c r="V62" i="9"/>
  <c r="AJ63" i="9"/>
  <c r="T65" i="9"/>
  <c r="AG66" i="9"/>
  <c r="AD69" i="9"/>
  <c r="V72" i="9"/>
  <c r="AJ73" i="9"/>
  <c r="T75" i="9"/>
  <c r="AG76" i="9"/>
  <c r="AD79" i="9"/>
  <c r="V82" i="9"/>
  <c r="AJ83" i="9"/>
  <c r="T85" i="9"/>
  <c r="AG86" i="9"/>
  <c r="AD89" i="9"/>
  <c r="V92" i="9"/>
  <c r="AJ93" i="9"/>
  <c r="T95" i="9"/>
  <c r="AG96" i="9"/>
  <c r="AD99" i="9"/>
  <c r="V102" i="9"/>
  <c r="AD26" i="9"/>
  <c r="V5" i="9"/>
  <c r="AJ6" i="9"/>
  <c r="AG9" i="9"/>
  <c r="AD12" i="9"/>
  <c r="V15" i="9"/>
  <c r="AJ16" i="9"/>
  <c r="AG19" i="9"/>
  <c r="AD22" i="9"/>
  <c r="V25" i="9"/>
  <c r="AJ26" i="9"/>
  <c r="AG29" i="9"/>
  <c r="AD32" i="9"/>
  <c r="AM33" i="9"/>
  <c r="V35" i="9"/>
  <c r="AJ36" i="9"/>
  <c r="AG39" i="9"/>
  <c r="AD42" i="9"/>
  <c r="V45" i="9"/>
  <c r="AJ46" i="9"/>
  <c r="AG49" i="9"/>
  <c r="AD52" i="9"/>
  <c r="V55" i="9"/>
  <c r="AJ56" i="9"/>
  <c r="AG59" i="9"/>
  <c r="AD62" i="9"/>
  <c r="V65" i="9"/>
  <c r="AJ66" i="9"/>
  <c r="AG69" i="9"/>
  <c r="AD72" i="9"/>
  <c r="V75" i="9"/>
  <c r="AJ76" i="9"/>
  <c r="AG79" i="9"/>
  <c r="AD82" i="9"/>
  <c r="V85" i="9"/>
  <c r="AJ86" i="9"/>
  <c r="AG89" i="9"/>
  <c r="AD92" i="9"/>
  <c r="V95" i="9"/>
  <c r="AJ96" i="9"/>
  <c r="AG99" i="9"/>
  <c r="AD102" i="9"/>
  <c r="V19" i="9"/>
  <c r="V29" i="9"/>
  <c r="T32" i="9"/>
  <c r="AD36" i="9"/>
  <c r="AM13" i="18"/>
  <c r="AJ13" i="18"/>
  <c r="G31" i="16"/>
  <c r="I31" i="16"/>
  <c r="AJ103" i="10" l="1"/>
  <c r="AJ103" i="9"/>
  <c r="V103" i="9"/>
  <c r="T103" i="9"/>
  <c r="AG103" i="9"/>
  <c r="R13" i="18"/>
  <c r="AH13" i="18"/>
  <c r="AF13" i="18"/>
  <c r="AE13" i="18"/>
  <c r="AC13" i="18"/>
  <c r="AB13" i="18"/>
  <c r="Z13" i="18"/>
  <c r="Y13" i="18"/>
  <c r="W13" i="18"/>
  <c r="V13" i="18"/>
  <c r="S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AS20" i="10" l="1"/>
  <c r="AP20" i="10"/>
  <c r="AS50" i="10"/>
  <c r="AP50" i="10"/>
  <c r="AS80" i="10"/>
  <c r="AP80" i="10"/>
  <c r="AS11" i="10"/>
  <c r="AP11" i="10"/>
  <c r="AS51" i="10"/>
  <c r="AP51" i="10"/>
  <c r="AP8" i="10"/>
  <c r="AS8" i="10"/>
  <c r="AS18" i="10"/>
  <c r="AP18" i="10"/>
  <c r="AP28" i="10"/>
  <c r="AS28" i="10"/>
  <c r="AS38" i="10"/>
  <c r="AP38" i="10"/>
  <c r="AP48" i="10"/>
  <c r="AS48" i="10"/>
  <c r="AP58" i="10"/>
  <c r="AS58" i="10"/>
  <c r="AP68" i="10"/>
  <c r="AS68" i="10"/>
  <c r="AP78" i="10"/>
  <c r="AS78" i="10"/>
  <c r="AP88" i="10"/>
  <c r="AS88" i="10"/>
  <c r="AS99" i="10"/>
  <c r="AP99" i="10"/>
  <c r="AS9" i="10"/>
  <c r="AP9" i="10"/>
  <c r="AS19" i="10"/>
  <c r="AP19" i="10"/>
  <c r="AS29" i="10"/>
  <c r="AP29" i="10"/>
  <c r="AS39" i="10"/>
  <c r="AP39" i="10"/>
  <c r="AS49" i="10"/>
  <c r="AP49" i="10"/>
  <c r="AS59" i="10"/>
  <c r="AP59" i="10"/>
  <c r="AS69" i="10"/>
  <c r="AP69" i="10"/>
  <c r="AS79" i="10"/>
  <c r="AP79" i="10"/>
  <c r="AS89" i="10"/>
  <c r="AP89" i="10"/>
  <c r="AS100" i="10"/>
  <c r="AP100" i="10"/>
  <c r="AS40" i="10"/>
  <c r="AP40" i="10"/>
  <c r="AS90" i="10"/>
  <c r="AP90" i="10"/>
  <c r="AS21" i="10"/>
  <c r="AP21" i="10"/>
  <c r="AS61" i="10"/>
  <c r="AP61" i="10"/>
  <c r="AS82" i="10"/>
  <c r="AP82" i="10"/>
  <c r="AP83" i="10"/>
  <c r="AS83" i="10"/>
  <c r="AS30" i="10"/>
  <c r="AP30" i="10"/>
  <c r="AS70" i="10"/>
  <c r="AP70" i="10"/>
  <c r="AS31" i="10"/>
  <c r="AP31" i="10"/>
  <c r="AP71" i="10"/>
  <c r="AS71" i="10"/>
  <c r="AS62" i="10"/>
  <c r="AP62" i="10"/>
  <c r="AS22" i="10"/>
  <c r="AP22" i="10"/>
  <c r="AS42" i="10"/>
  <c r="AP42" i="10"/>
  <c r="AS92" i="10"/>
  <c r="AP92" i="10"/>
  <c r="AS10" i="10"/>
  <c r="AP10" i="10"/>
  <c r="AS60" i="10"/>
  <c r="AP60" i="10"/>
  <c r="AS101" i="10"/>
  <c r="AP101" i="10"/>
  <c r="AS41" i="10"/>
  <c r="AP41" i="10"/>
  <c r="AS81" i="10"/>
  <c r="AP81" i="10"/>
  <c r="AS91" i="10"/>
  <c r="AP91" i="10"/>
  <c r="AS102" i="10"/>
  <c r="AP102" i="10"/>
  <c r="AS12" i="10"/>
  <c r="AP12" i="10"/>
  <c r="AS32" i="10"/>
  <c r="AP32" i="10"/>
  <c r="AS52" i="10"/>
  <c r="AP52" i="10"/>
  <c r="AS72" i="10"/>
  <c r="AP72" i="10"/>
  <c r="AP3" i="10"/>
  <c r="AS3" i="10"/>
  <c r="AP33" i="10"/>
  <c r="AS33" i="10"/>
  <c r="AS53" i="10"/>
  <c r="AP53" i="10"/>
  <c r="AP63" i="10"/>
  <c r="AS63" i="10"/>
  <c r="AS93" i="10"/>
  <c r="AP93" i="10"/>
  <c r="AS14" i="10"/>
  <c r="AP14" i="10"/>
  <c r="AS24" i="10"/>
  <c r="AP24" i="10"/>
  <c r="AS44" i="10"/>
  <c r="AP44" i="10"/>
  <c r="AS54" i="10"/>
  <c r="AP54" i="10"/>
  <c r="AS74" i="10"/>
  <c r="AP74" i="10"/>
  <c r="AS84" i="10"/>
  <c r="AP84" i="10"/>
  <c r="AS94" i="10"/>
  <c r="AP94" i="10"/>
  <c r="AS15" i="10"/>
  <c r="AP15" i="10"/>
  <c r="AS35" i="10"/>
  <c r="AP35" i="10"/>
  <c r="AS55" i="10"/>
  <c r="AP55" i="10"/>
  <c r="AS85" i="10"/>
  <c r="AP85" i="10"/>
  <c r="AP6" i="10"/>
  <c r="AS6" i="10"/>
  <c r="AS16" i="10"/>
  <c r="AP16" i="10"/>
  <c r="AP26" i="10"/>
  <c r="AS26" i="10"/>
  <c r="AS36" i="10"/>
  <c r="AP36" i="10"/>
  <c r="AP46" i="10"/>
  <c r="AS46" i="10"/>
  <c r="AS56" i="10"/>
  <c r="AP56" i="10"/>
  <c r="AS66" i="10"/>
  <c r="AP66" i="10"/>
  <c r="AS76" i="10"/>
  <c r="AP76" i="10"/>
  <c r="AS86" i="10"/>
  <c r="AP86" i="10"/>
  <c r="AP96" i="10"/>
  <c r="AS96" i="10"/>
  <c r="AP13" i="10"/>
  <c r="AS13" i="10"/>
  <c r="AP23" i="10"/>
  <c r="AS23" i="10"/>
  <c r="AP43" i="10"/>
  <c r="AS43" i="10"/>
  <c r="AS73" i="10"/>
  <c r="AP73" i="10"/>
  <c r="AS97" i="10"/>
  <c r="AP97" i="10"/>
  <c r="AS4" i="10"/>
  <c r="AP4" i="10"/>
  <c r="AS34" i="10"/>
  <c r="AP34" i="10"/>
  <c r="AS64" i="10"/>
  <c r="AP64" i="10"/>
  <c r="AS5" i="10"/>
  <c r="AP5" i="10"/>
  <c r="AS25" i="10"/>
  <c r="AP25" i="10"/>
  <c r="AS45" i="10"/>
  <c r="AP45" i="10"/>
  <c r="AS65" i="10"/>
  <c r="AP65" i="10"/>
  <c r="AS75" i="10"/>
  <c r="AP75" i="10"/>
  <c r="AS95" i="10"/>
  <c r="AP95" i="10"/>
  <c r="AS7" i="10"/>
  <c r="AP7" i="10"/>
  <c r="AS17" i="10"/>
  <c r="AP17" i="10"/>
  <c r="AS27" i="10"/>
  <c r="AP27" i="10"/>
  <c r="AS37" i="10"/>
  <c r="AP37" i="10"/>
  <c r="AS47" i="10"/>
  <c r="AP47" i="10"/>
  <c r="AS57" i="10"/>
  <c r="AP57" i="10"/>
  <c r="AS67" i="10"/>
  <c r="AP67" i="10"/>
  <c r="AS77" i="10"/>
  <c r="AP77" i="10"/>
  <c r="AS87" i="10"/>
  <c r="AP87" i="10"/>
  <c r="AP98" i="10"/>
  <c r="AS98" i="10"/>
  <c r="AS29" i="9"/>
  <c r="AP29" i="9"/>
  <c r="AS99" i="9"/>
  <c r="AP99" i="9"/>
  <c r="AS50" i="9"/>
  <c r="AP50" i="9"/>
  <c r="AP100" i="9"/>
  <c r="AS100" i="9"/>
  <c r="AS28" i="9"/>
  <c r="AP28" i="9"/>
  <c r="AS58" i="9"/>
  <c r="AP58" i="9"/>
  <c r="AS98" i="9"/>
  <c r="AP98" i="9"/>
  <c r="AS9" i="9"/>
  <c r="AP9" i="9"/>
  <c r="AS59" i="9"/>
  <c r="AP59" i="9"/>
  <c r="AS31" i="9"/>
  <c r="AP31" i="9"/>
  <c r="AS81" i="9"/>
  <c r="AP81" i="9"/>
  <c r="AS101" i="9"/>
  <c r="AP101" i="9"/>
  <c r="AS10" i="9"/>
  <c r="AP10" i="9"/>
  <c r="AP70" i="9"/>
  <c r="AS70" i="9"/>
  <c r="AS51" i="9"/>
  <c r="AP51" i="9"/>
  <c r="AS42" i="9"/>
  <c r="AP42" i="9"/>
  <c r="AS82" i="9"/>
  <c r="AP82" i="9"/>
  <c r="AS92" i="9"/>
  <c r="AP92" i="9"/>
  <c r="AS102" i="9"/>
  <c r="AP102" i="9"/>
  <c r="AS53" i="9"/>
  <c r="AP53" i="9"/>
  <c r="AS93" i="9"/>
  <c r="AP93" i="9"/>
  <c r="AS18" i="9"/>
  <c r="AP18" i="9"/>
  <c r="AS48" i="9"/>
  <c r="AP48" i="9"/>
  <c r="AS88" i="9"/>
  <c r="AP88" i="9"/>
  <c r="AS19" i="9"/>
  <c r="AP19" i="9"/>
  <c r="AS69" i="9"/>
  <c r="AP69" i="9"/>
  <c r="AS4" i="9"/>
  <c r="AP4" i="9"/>
  <c r="AS68" i="9"/>
  <c r="AP68" i="9"/>
  <c r="AS39" i="9"/>
  <c r="AP39" i="9"/>
  <c r="AS79" i="9"/>
  <c r="AP79" i="9"/>
  <c r="AS30" i="9"/>
  <c r="AP30" i="9"/>
  <c r="AS60" i="9"/>
  <c r="AP60" i="9"/>
  <c r="AS21" i="9"/>
  <c r="AP21" i="9"/>
  <c r="AS71" i="9"/>
  <c r="AP71" i="9"/>
  <c r="AS12" i="9"/>
  <c r="AP12" i="9"/>
  <c r="AS72" i="9"/>
  <c r="AP72" i="9"/>
  <c r="AP3" i="9"/>
  <c r="AS3" i="9"/>
  <c r="AS23" i="9"/>
  <c r="AP23" i="9"/>
  <c r="AP63" i="9"/>
  <c r="AS63" i="9"/>
  <c r="AS34" i="9"/>
  <c r="AP34" i="9"/>
  <c r="AS74" i="9"/>
  <c r="AP74" i="9"/>
  <c r="AS15" i="9"/>
  <c r="AP15" i="9"/>
  <c r="AS35" i="9"/>
  <c r="AP35" i="9"/>
  <c r="AS45" i="9"/>
  <c r="AP45" i="9"/>
  <c r="AS55" i="9"/>
  <c r="AP55" i="9"/>
  <c r="AP65" i="9"/>
  <c r="AS65" i="9"/>
  <c r="AS75" i="9"/>
  <c r="AP75" i="9"/>
  <c r="AP85" i="9"/>
  <c r="AS85" i="9"/>
  <c r="AS95" i="9"/>
  <c r="AP95" i="9"/>
  <c r="AS8" i="9"/>
  <c r="AP8" i="9"/>
  <c r="AS78" i="9"/>
  <c r="AP78" i="9"/>
  <c r="AS49" i="9"/>
  <c r="AP49" i="9"/>
  <c r="AS89" i="9"/>
  <c r="AP89" i="9"/>
  <c r="AS20" i="9"/>
  <c r="AP20" i="9"/>
  <c r="AP80" i="9"/>
  <c r="AS80" i="9"/>
  <c r="AS11" i="9"/>
  <c r="AP11" i="9"/>
  <c r="AS61" i="9"/>
  <c r="AP61" i="9"/>
  <c r="AS32" i="9"/>
  <c r="AP32" i="9"/>
  <c r="AS52" i="9"/>
  <c r="AP52" i="9"/>
  <c r="AS33" i="9"/>
  <c r="AP33" i="9"/>
  <c r="AS73" i="9"/>
  <c r="AP73" i="9"/>
  <c r="AS14" i="9"/>
  <c r="AP14" i="9"/>
  <c r="AS54" i="9"/>
  <c r="AP54" i="9"/>
  <c r="AS94" i="9"/>
  <c r="AP94" i="9"/>
  <c r="AS36" i="9"/>
  <c r="AP36" i="9"/>
  <c r="AS56" i="9"/>
  <c r="AP56" i="9"/>
  <c r="AS66" i="9"/>
  <c r="AP66" i="9"/>
  <c r="AS76" i="9"/>
  <c r="AP76" i="9"/>
  <c r="AS96" i="9"/>
  <c r="AP96" i="9"/>
  <c r="AS38" i="9"/>
  <c r="AP38" i="9"/>
  <c r="AS40" i="9"/>
  <c r="AP40" i="9"/>
  <c r="AS90" i="9"/>
  <c r="AP90" i="9"/>
  <c r="AS41" i="9"/>
  <c r="AP41" i="9"/>
  <c r="AS91" i="9"/>
  <c r="AP91" i="9"/>
  <c r="AS22" i="9"/>
  <c r="AP22" i="9"/>
  <c r="AS62" i="9"/>
  <c r="AP62" i="9"/>
  <c r="AP13" i="9"/>
  <c r="AS13" i="9"/>
  <c r="AS43" i="9"/>
  <c r="AP43" i="9"/>
  <c r="AS83" i="9"/>
  <c r="AP83" i="9"/>
  <c r="AS24" i="9"/>
  <c r="AP24" i="9"/>
  <c r="AS44" i="9"/>
  <c r="AP44" i="9"/>
  <c r="AS64" i="9"/>
  <c r="AP64" i="9"/>
  <c r="AS84" i="9"/>
  <c r="AP84" i="9"/>
  <c r="AP5" i="9"/>
  <c r="AS5" i="9"/>
  <c r="AS25" i="9"/>
  <c r="AP25" i="9"/>
  <c r="AS6" i="9"/>
  <c r="AP6" i="9"/>
  <c r="AS16" i="9"/>
  <c r="AP16" i="9"/>
  <c r="AS26" i="9"/>
  <c r="AP26" i="9"/>
  <c r="AS46" i="9"/>
  <c r="AP46" i="9"/>
  <c r="AS86" i="9"/>
  <c r="AP86" i="9"/>
  <c r="AS7" i="9"/>
  <c r="AP7" i="9"/>
  <c r="AS17" i="9"/>
  <c r="AP17" i="9"/>
  <c r="AS27" i="9"/>
  <c r="AP27" i="9"/>
  <c r="AS37" i="9"/>
  <c r="AP37" i="9"/>
  <c r="AS47" i="9"/>
  <c r="AP47" i="9"/>
  <c r="AS57" i="9"/>
  <c r="AP57" i="9"/>
  <c r="AS67" i="9"/>
  <c r="AP67" i="9"/>
  <c r="AS77" i="9"/>
  <c r="AP77" i="9"/>
  <c r="AS87" i="9"/>
  <c r="AP87" i="9"/>
  <c r="AS97" i="9"/>
  <c r="AP97" i="9"/>
  <c r="AD13" i="18"/>
  <c r="X13" i="18"/>
  <c r="T13" i="18"/>
  <c r="U13" i="18"/>
  <c r="AA13" i="18"/>
  <c r="AG13" i="18"/>
  <c r="AS103" i="10" l="1"/>
  <c r="AP103" i="10"/>
  <c r="AS103" i="9"/>
  <c r="K31" i="16" s="1"/>
  <c r="AP103" i="9"/>
  <c r="H31" i="16" s="1"/>
  <c r="H104" i="9"/>
</calcChain>
</file>

<file path=xl/sharedStrings.xml><?xml version="1.0" encoding="utf-8"?>
<sst xmlns="http://schemas.openxmlformats.org/spreadsheetml/2006/main" count="8245" uniqueCount="127">
  <si>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</si>
  <si>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</si>
  <si>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</si>
  <si>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</si>
  <si>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</si>
  <si>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</si>
  <si>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</si>
  <si>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</si>
  <si>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</si>
  <si>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</si>
  <si>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</si>
  <si>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</si>
  <si>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</si>
  <si>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</si>
  <si>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</si>
  <si>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</si>
  <si>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</si>
  <si>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</si>
  <si>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</si>
  <si>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</si>
  <si>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</si>
  <si>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</si>
  <si>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</si>
  <si>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</si>
  <si>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</si>
  <si>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</si>
  <si>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</si>
  <si>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</si>
  <si>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</si>
  <si>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</si>
  <si>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</si>
  <si>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</si>
  <si>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</si>
  <si>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</si>
  <si>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</si>
  <si>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</si>
  <si>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</si>
  <si>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</si>
  <si>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</si>
  <si>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</si>
  <si>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</si>
  <si>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</si>
  <si>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</si>
  <si>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</si>
  <si>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</si>
  <si>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</si>
  <si>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</si>
  <si>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</si>
  <si>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</si>
  <si>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</si>
  <si>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</si>
  <si>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</si>
  <si>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</si>
  <si>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</si>
  <si>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</si>
  <si>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</si>
  <si>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</si>
  <si>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</si>
  <si>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</si>
  <si>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</si>
  <si>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</si>
  <si>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</si>
  <si>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</si>
  <si>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</si>
  <si>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</si>
  <si>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</si>
  <si>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</si>
  <si>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AG (Despues de calibración)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</si>
  <si>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</si>
  <si>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</si>
  <si>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</si>
  <si>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</si>
  <si>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</si>
  <si>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</si>
  <si>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</si>
  <si>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</si>
  <si>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</si>
  <si>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</si>
  <si>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</si>
  <si>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</si>
  <si>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</si>
  <si>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</si>
  <si>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</si>
  <si>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</si>
  <si>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</si>
  <si>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</si>
  <si>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Best Gap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</si>
  <si>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</si>
  <si>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</si>
  <si>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</si>
  <si>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</si>
  <si>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</si>
  <si>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</si>
  <si>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</si>
  <si>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</si>
  <si>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</si>
  <si>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</si>
  <si>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</si>
  <si>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</si>
  <si>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</si>
  <si>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</si>
  <si>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</si>
  <si>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</si>
  <si>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</si>
  <si>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</si>
  <si>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</si>
  <si>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</si>
  <si>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</si>
  <si>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</si>
  <si>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</si>
  <si>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</si>
  <si>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</si>
  <si>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</si>
  <si>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BLS-1</t>
  </si>
  <si>
    <t>BLS-2</t>
  </si>
  <si>
    <t>Total it</t>
  </si>
  <si>
    <t>TL_MGA</t>
  </si>
  <si>
    <t>Promedio de Total it</t>
  </si>
  <si>
    <t>Gap Best</t>
  </si>
  <si>
    <t>Iteration</t>
  </si>
  <si>
    <t>Best iteration</t>
  </si>
  <si>
    <t>p-value</t>
  </si>
  <si>
    <t>BL2-2</t>
  </si>
  <si>
    <t>Base</t>
  </si>
  <si>
    <t>obj</t>
  </si>
  <si>
    <t xml:space="preserve">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</si>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</sst>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/>
    <xf numFmtId="2" fontId="0" fillId="3" borderId="13" xfId="0" applyNumberForma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9" xfId="0" applyFill="1" applyBorder="1"/>
    <xf numFmtId="2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gutiea/Desktop/TSPJ_git/Resultados.xlsx" TargetMode="External"/><Relationship Id="rId1" Type="http://schemas.openxmlformats.org/officeDocument/2006/relationships/externalLinkPath" Target="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4. tsplib"/>
      <sheetName val="4. small"/>
      <sheetName val="4. medium"/>
      <sheetName val="4. large"/>
      <sheetName val="MGA todo"/>
      <sheetName val="MGA todoTL"/>
      <sheetName val="4. Resumen"/>
      <sheetName val="Experimentos"/>
      <sheetName val="MOSAYEBI"/>
      <sheetName val="callbacks"/>
      <sheetName val="Hoja1"/>
      <sheetName val="Hoja2"/>
    </sheetNames>
    <sheetDataSet>
      <sheetData sheetId="0">
        <row r="13">
          <cell r="B13">
            <v>3729.79484</v>
          </cell>
          <cell r="C13">
            <v>3729.79484</v>
          </cell>
          <cell r="D13">
            <v>3729.79484</v>
          </cell>
          <cell r="E13">
            <v>0</v>
          </cell>
          <cell r="F13">
            <v>68.210380000000001</v>
          </cell>
          <cell r="G13">
            <v>3729.79484</v>
          </cell>
          <cell r="H13">
            <v>3729.79484</v>
          </cell>
          <cell r="I13">
            <v>0</v>
          </cell>
          <cell r="J13">
            <v>14.51576</v>
          </cell>
          <cell r="K13">
            <v>3729.79484</v>
          </cell>
          <cell r="L13">
            <v>3729.79484</v>
          </cell>
          <cell r="M13">
            <v>0</v>
          </cell>
          <cell r="N13">
            <v>74.825520000000012</v>
          </cell>
          <cell r="O13">
            <v>3729.79484</v>
          </cell>
          <cell r="P13">
            <v>3729.79484</v>
          </cell>
          <cell r="Q13">
            <v>0</v>
          </cell>
          <cell r="R13">
            <v>49.210889999999992</v>
          </cell>
          <cell r="S13">
            <v>3790.1580000000004</v>
          </cell>
          <cell r="U13">
            <v>1.6293784186050171</v>
          </cell>
          <cell r="W13">
            <v>8.875</v>
          </cell>
          <cell r="X13">
            <v>3823.3199999999997</v>
          </cell>
          <cell r="Y13">
            <v>2.7428883708470329</v>
          </cell>
          <cell r="Z13">
            <v>0.251</v>
          </cell>
          <cell r="AA13">
            <v>3955.35</v>
          </cell>
          <cell r="AB13">
            <v>5.6786686739414289</v>
          </cell>
          <cell r="AC13">
            <v>0.32300000000000006</v>
          </cell>
          <cell r="AD13">
            <v>3819.614</v>
          </cell>
          <cell r="AE13">
            <v>2.6117799955430794</v>
          </cell>
          <cell r="AF13">
            <v>0.38200000000000001</v>
          </cell>
          <cell r="AG13">
            <v>3838.2300000000005</v>
          </cell>
          <cell r="AH13">
            <v>2.7714378071136947</v>
          </cell>
          <cell r="AI13">
            <v>0.46100000000000002</v>
          </cell>
        </row>
      </sheetData>
      <sheetData sheetId="1">
        <row r="103">
          <cell r="B103">
            <v>279.22999799999997</v>
          </cell>
          <cell r="C103">
            <v>279.23</v>
          </cell>
          <cell r="D103">
            <v>279.20999999999998</v>
          </cell>
          <cell r="E103">
            <v>7.9369999999999996E-3</v>
          </cell>
          <cell r="F103">
            <v>66.311514999999986</v>
          </cell>
          <cell r="G103">
            <v>279.22999799999997</v>
          </cell>
          <cell r="H103">
            <v>279.19601899999998</v>
          </cell>
          <cell r="I103">
            <v>1.3559000000000002E-2</v>
          </cell>
          <cell r="J103">
            <v>94.044392999999999</v>
          </cell>
          <cell r="K103">
            <v>279.23</v>
          </cell>
          <cell r="L103">
            <v>279.202924</v>
          </cell>
          <cell r="M103">
            <v>1.0775E-2</v>
          </cell>
          <cell r="N103">
            <v>57.644149999999996</v>
          </cell>
          <cell r="O103">
            <v>279.23</v>
          </cell>
          <cell r="P103">
            <v>279.23</v>
          </cell>
          <cell r="Q103">
            <v>0</v>
          </cell>
          <cell r="R103">
            <v>4.2503699999999984</v>
          </cell>
          <cell r="S103">
            <v>285.39</v>
          </cell>
          <cell r="T103">
            <v>2.2092418425015508</v>
          </cell>
          <cell r="W103">
            <v>10.003200000000001</v>
          </cell>
          <cell r="AB103">
            <v>289.93</v>
          </cell>
          <cell r="AC103">
            <v>0.21970000000000006</v>
          </cell>
          <cell r="AD103">
            <v>3.8146239626152005</v>
          </cell>
          <cell r="AE103">
            <v>295</v>
          </cell>
          <cell r="AF103">
            <v>0.21070000000000003</v>
          </cell>
          <cell r="AG103">
            <v>5.6333453383649399</v>
          </cell>
          <cell r="AH103">
            <v>289.33999999999997</v>
          </cell>
          <cell r="AI103">
            <v>0.34529999999999977</v>
          </cell>
          <cell r="AJ103">
            <v>3.6082457623899331</v>
          </cell>
          <cell r="AK103">
            <v>289.39</v>
          </cell>
          <cell r="AL103">
            <v>0.33570000000000016</v>
          </cell>
          <cell r="AM103">
            <v>3.6339398261162126</v>
          </cell>
        </row>
      </sheetData>
      <sheetData sheetId="2">
        <row r="103">
          <cell r="B103">
            <v>3394.2991930000007</v>
          </cell>
          <cell r="C103">
            <v>3394.6198260000006</v>
          </cell>
          <cell r="D103">
            <v>3264.4054540000002</v>
          </cell>
          <cell r="E103">
            <v>3.9978000000000007</v>
          </cell>
          <cell r="F103">
            <v>7200.7560960000019</v>
          </cell>
          <cell r="G103">
            <v>3394.55</v>
          </cell>
          <cell r="H103">
            <v>3231.9326180000007</v>
          </cell>
          <cell r="I103">
            <v>5.0712429999999991</v>
          </cell>
          <cell r="J103">
            <v>7222.2930679999999</v>
          </cell>
          <cell r="K103">
            <v>3394.5393240000003</v>
          </cell>
          <cell r="L103">
            <v>3262.5701090000007</v>
          </cell>
          <cell r="M103">
            <v>4.0528880000000012</v>
          </cell>
          <cell r="N103">
            <v>7200.7859340000014</v>
          </cell>
          <cell r="O103">
            <v>3394.94</v>
          </cell>
          <cell r="P103">
            <v>2733.3468930000004</v>
          </cell>
          <cell r="Q103">
            <v>24.280097999999999</v>
          </cell>
          <cell r="R103">
            <v>3600.2871059999998</v>
          </cell>
          <cell r="S103">
            <v>3394.91</v>
          </cell>
          <cell r="T103">
            <v>1.7834794443266317E-2</v>
          </cell>
          <cell r="W103">
            <v>95.413200000000003</v>
          </cell>
          <cell r="AB103">
            <v>3551.98</v>
          </cell>
          <cell r="AC103">
            <v>22.908000000000001</v>
          </cell>
          <cell r="AD103">
            <v>4.6397048126040978</v>
          </cell>
          <cell r="AE103">
            <v>3557.01</v>
          </cell>
          <cell r="AF103">
            <v>25.132899999999999</v>
          </cell>
          <cell r="AG103">
            <v>4.7896074415122163</v>
          </cell>
          <cell r="AH103">
            <v>3544.75</v>
          </cell>
          <cell r="AI103">
            <v>45.701899999999995</v>
          </cell>
          <cell r="AJ103">
            <v>4.4314479992579603</v>
          </cell>
          <cell r="AK103">
            <v>3544.88</v>
          </cell>
          <cell r="AL103">
            <v>40.7423</v>
          </cell>
          <cell r="AM103">
            <v>4.4317759505334706</v>
          </cell>
        </row>
      </sheetData>
      <sheetData sheetId="3">
        <row r="103">
          <cell r="B103">
            <v>13298.31</v>
          </cell>
          <cell r="C103">
            <v>14375.530864197532</v>
          </cell>
          <cell r="D103">
            <v>9208.1153052631562</v>
          </cell>
          <cell r="E103">
            <v>69.236005263157864</v>
          </cell>
          <cell r="F103">
            <v>7468.3143219999984</v>
          </cell>
          <cell r="G103">
            <v>14352.055555555555</v>
          </cell>
          <cell r="H103">
            <v>5683.0025526315794</v>
          </cell>
          <cell r="I103">
            <v>149.04680000000002</v>
          </cell>
          <cell r="J103">
            <v>7433.7847060000022</v>
          </cell>
          <cell r="K103">
            <v>14883.636363636364</v>
          </cell>
          <cell r="L103">
            <v>11054.224721428573</v>
          </cell>
          <cell r="M103">
            <v>20.127049999999997</v>
          </cell>
          <cell r="N103">
            <v>7715.298786000003</v>
          </cell>
          <cell r="O103">
            <v>13298.32</v>
          </cell>
          <cell r="P103">
            <v>10665.44</v>
          </cell>
          <cell r="Q103">
            <v>24.694050999999988</v>
          </cell>
          <cell r="R103">
            <v>7201.1825009999993</v>
          </cell>
          <cell r="S103">
            <v>13298.31</v>
          </cell>
          <cell r="T103">
            <v>0</v>
          </cell>
          <cell r="W103">
            <v>332.22600000000011</v>
          </cell>
          <cell r="AB103">
            <v>13908.57</v>
          </cell>
          <cell r="AC103">
            <v>214.48010000000005</v>
          </cell>
          <cell r="AD103">
            <v>4.58792214396974</v>
          </cell>
          <cell r="AE103">
            <v>13928.34</v>
          </cell>
          <cell r="AF103">
            <v>228.19889999999998</v>
          </cell>
          <cell r="AG103">
            <v>4.7369086662904882</v>
          </cell>
          <cell r="AH103">
            <v>13892.4</v>
          </cell>
          <cell r="AI103">
            <v>424.6665999999999</v>
          </cell>
          <cell r="AJ103">
            <v>4.4653576855109245</v>
          </cell>
          <cell r="AK103">
            <v>13882.74</v>
          </cell>
          <cell r="AL103">
            <v>375.47180000000003</v>
          </cell>
          <cell r="AM103">
            <v>4.3935127045699378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9">
      <pivotArea collapsedLevelsAreSubtotals="1" fieldPosition="0">
        <references count="1">
          <reference field="0" count="0"/>
        </references>
      </pivotArea>
    </format>
    <format dxfId="38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tsplib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51"/>
    <tableColumn id="5" xr3:uid="{5E3A14D6-3C63-9446-95C0-D05EAE1730D1}" name="Gap best" dataDxfId="50" totalsRowDxfId="49">
      <calculatedColumnFormula>(Tabla68[[#This Row],[Best]]-Tabla68[[#This Row],[BKS]])/Tabla68[[#This Row],[BKS]]*100</calculatedColumnFormula>
    </tableColumn>
    <tableColumn id="6" xr3:uid="{83EFF08C-2250-4744-80B0-30F675423A2E}" name="Avg" totalsRowDxfId="48"/>
    <tableColumn id="7" xr3:uid="{440E85CE-0847-4A4E-9B5E-8F8CC24EEC6C}" name="Gap avg" dataDxfId="47" totalsRowDxfId="46">
      <calculatedColumnFormula>(Tabla68[[#This Row],[Avg]]-Tabla68[[#This Row],[BKS]])/Tabla68[[#This Row],[BKS]]*100</calculatedColumnFormula>
    </tableColumn>
    <tableColumn id="8" xr3:uid="{58D89E86-571D-1D4D-B28C-A9DE0615C0E5}" name="Time" totalsRowDxfId="45"/>
    <tableColumn id="9" xr3:uid="{D2A17215-40D2-8E49-91C3-F5B76A58EC70}" name="Mejor inicial" totalsRowDxfId="44"/>
    <tableColumn id="10" xr3:uid="{F40E2C00-4FC3-7341-AD72-E70080CD1B35}" name="Poblacion inicial" totalsRowDxfId="43"/>
    <tableColumn id="11" xr3:uid="{16CE22DB-5A2B-3A46-9102-0212255F55A1}" name="Mejor it" totalsRowDxfId="42"/>
    <tableColumn id="12" xr3:uid="{297A411A-198C-CF41-94BD-05B36F494209}" name="Tiempo pob" totalsRowDxfId="41"/>
    <tableColumn id="14" xr3:uid="{D6577D1D-3B58-1349-9C9F-9A905285E25D}" name="Iteraciones" totalsRow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7" totalsRowDxfId="36">
      <calculatedColumnFormula>(Tabla689[[#This Row],[Best]]-Tabla689[[#This Row],[BKS]])/Tabla689[[#This Row],[BKS]]*100</calculatedColumnFormula>
    </tableColumn>
    <tableColumn id="6" xr3:uid="{F70E4741-2F60-8042-B7AB-A2E061B2B0DE}" name="Avg" dataDxfId="35" totalsRowDxfId="34"/>
    <tableColumn id="7" xr3:uid="{37FDEF99-4EDF-9B4A-A951-98315FD0C021}" name="Gap avg" dataDxfId="33" totalsRowDxfId="32">
      <calculatedColumnFormula>(Tabla689[[#This Row],[Avg]]-Tabla689[[#This Row],[BKS]])/Tabla689[[#This Row],[BKS]]*100</calculatedColumnFormula>
    </tableColumn>
    <tableColumn id="8" xr3:uid="{1335064C-A600-D54A-A283-0E5B19F66D6D}" name="Time" dataDxfId="31" totalsRowDxfId="30"/>
    <tableColumn id="9" xr3:uid="{4DFA3B15-4650-3B45-80CC-ED360D8E1E26}" name="Mejor inicial" dataDxfId="29" totalsRowDxfId="28"/>
    <tableColumn id="10" xr3:uid="{EDCD3255-DE29-AC4E-9042-DFD80CE212B4}" name="Poblacion inicial" dataDxfId="27" totalsRowDxfId="26"/>
    <tableColumn id="11" xr3:uid="{0C2E62A9-5697-C54C-8D75-0B998D72780E}" name="Mejor it" totalsRowDxfId="25"/>
    <tableColumn id="1" xr3:uid="{E94D09F4-6523-BE4F-8B31-A2B1D73A4F97}" name="Iteraciones" totalsRowDxfId="24"/>
    <tableColumn id="12" xr3:uid="{7F67F797-A82E-CD45-AEE4-320213F4A6F4}" name="Tiempo pob" totalsRow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21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20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9" dataDxfId="17" headerRowBorderDxfId="18" tableBorderDxfId="16">
  <autoFilter ref="A1:E1241" xr:uid="{CA098469-35FC-EB4B-A0A7-F9863275D6FF}"/>
  <tableColumns count="5">
    <tableColumn id="1" xr3:uid="{BAF4D79B-F25E-9746-89A7-E1FA70CAF174}" name="Sample" totalsRowLabel="Total" dataDxfId="15" totalsRowDxfId="14"/>
    <tableColumn id="2" xr3:uid="{3CEB67FA-B1C0-FD40-A659-6671EA1B8C89}" name="Gr" dataDxfId="13" totalsRowDxfId="12"/>
    <tableColumn id="3" xr3:uid="{390A8D1B-88E9-0C43-AAA0-D87C140FDE3B}" name="Mo" dataDxfId="11" totalsRowDxfId="10"/>
    <tableColumn id="4" xr3:uid="{D0ACDBF3-26C1-5940-9201-D4063BC4F65D}" name="Cmax" dataDxfId="9" totalsRowDxfId="8"/>
    <tableColumn id="5" xr3:uid="{74AA2D09-FB8B-474E-A950-8F262958C5FE}" name="Time" totalsRowFunction="sum" dataDxfId="7" totalsRow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N26"/>
  <sheetViews>
    <sheetView topLeftCell="V1" zoomScaleNormal="100" workbookViewId="0">
      <selection activeCell="AI2" sqref="AI1:AN1048576"/>
    </sheetView>
  </sheetViews>
  <sheetFormatPr baseColWidth="10" defaultRowHeight="16" x14ac:dyDescent="0.2"/>
  <cols>
    <col min="22" max="22" width="19.5" bestFit="1" customWidth="1"/>
  </cols>
  <sheetData>
    <row r="1" spans="1:40" ht="17" thickBot="1" x14ac:dyDescent="0.25">
      <c r="A1" s="50"/>
      <c r="B1" s="111" t="s">
        <v>14</v>
      </c>
      <c r="C1" s="111"/>
      <c r="D1" s="111"/>
      <c r="E1" s="112"/>
      <c r="F1" s="113" t="s">
        <v>0</v>
      </c>
      <c r="G1" s="111"/>
      <c r="H1" s="111"/>
      <c r="I1" s="112"/>
      <c r="J1" s="113" t="s">
        <v>11</v>
      </c>
      <c r="K1" s="111"/>
      <c r="L1" s="111"/>
      <c r="M1" s="112"/>
      <c r="N1" s="111" t="s">
        <v>12</v>
      </c>
      <c r="O1" s="111"/>
      <c r="P1" s="111"/>
      <c r="Q1" s="112"/>
      <c r="R1" s="108" t="s">
        <v>67</v>
      </c>
      <c r="S1" s="109"/>
      <c r="T1" s="109"/>
      <c r="U1" s="109"/>
      <c r="V1" s="110"/>
      <c r="W1" s="108" t="s">
        <v>50</v>
      </c>
      <c r="X1" s="109"/>
      <c r="Y1" s="109"/>
      <c r="Z1" s="108" t="s">
        <v>51</v>
      </c>
      <c r="AA1" s="109"/>
      <c r="AB1" s="109"/>
      <c r="AC1" s="108" t="s">
        <v>52</v>
      </c>
      <c r="AD1" s="109"/>
      <c r="AE1" s="109"/>
      <c r="AF1" s="108" t="s">
        <v>53</v>
      </c>
      <c r="AG1" s="109"/>
      <c r="AH1" s="110"/>
      <c r="AI1" s="108" t="s">
        <v>113</v>
      </c>
      <c r="AJ1" s="109"/>
      <c r="AK1" s="109"/>
      <c r="AL1" s="108" t="s">
        <v>114</v>
      </c>
      <c r="AM1" s="109"/>
      <c r="AN1" s="110"/>
    </row>
    <row r="2" spans="1:40" ht="17" thickBot="1" x14ac:dyDescent="0.25">
      <c r="A2" s="43"/>
      <c r="B2" s="16" t="s">
        <v>15</v>
      </c>
      <c r="C2" s="14" t="s">
        <v>16</v>
      </c>
      <c r="D2" s="14" t="s">
        <v>17</v>
      </c>
      <c r="E2" s="15" t="s">
        <v>18</v>
      </c>
      <c r="F2" s="16" t="s">
        <v>15</v>
      </c>
      <c r="G2" s="14" t="s">
        <v>16</v>
      </c>
      <c r="H2" s="14" t="s">
        <v>17</v>
      </c>
      <c r="I2" s="15" t="s">
        <v>18</v>
      </c>
      <c r="J2" s="16" t="s">
        <v>15</v>
      </c>
      <c r="K2" s="14" t="s">
        <v>16</v>
      </c>
      <c r="L2" s="14" t="s">
        <v>17</v>
      </c>
      <c r="M2" s="15" t="s">
        <v>18</v>
      </c>
      <c r="N2" s="14" t="s">
        <v>15</v>
      </c>
      <c r="O2" s="14" t="s">
        <v>16</v>
      </c>
      <c r="P2" s="14" t="s">
        <v>17</v>
      </c>
      <c r="Q2" s="15" t="s">
        <v>18</v>
      </c>
      <c r="R2" s="16" t="s">
        <v>32</v>
      </c>
      <c r="S2" s="14" t="s">
        <v>34</v>
      </c>
      <c r="T2" s="14" t="s">
        <v>39</v>
      </c>
      <c r="U2" s="14" t="s">
        <v>40</v>
      </c>
      <c r="V2" s="15" t="s">
        <v>35</v>
      </c>
      <c r="W2" s="16" t="s">
        <v>32</v>
      </c>
      <c r="X2" s="14" t="s">
        <v>33</v>
      </c>
      <c r="Y2" s="15" t="s">
        <v>35</v>
      </c>
      <c r="Z2" s="16" t="s">
        <v>32</v>
      </c>
      <c r="AA2" s="14" t="s">
        <v>33</v>
      </c>
      <c r="AB2" s="15" t="s">
        <v>35</v>
      </c>
      <c r="AC2" s="16" t="s">
        <v>32</v>
      </c>
      <c r="AD2" s="14" t="s">
        <v>33</v>
      </c>
      <c r="AE2" s="15" t="s">
        <v>35</v>
      </c>
      <c r="AF2" s="16" t="s">
        <v>32</v>
      </c>
      <c r="AG2" s="14" t="s">
        <v>33</v>
      </c>
      <c r="AH2" s="15" t="s">
        <v>35</v>
      </c>
      <c r="AI2" s="16" t="s">
        <v>32</v>
      </c>
      <c r="AJ2" s="14" t="s">
        <v>33</v>
      </c>
      <c r="AK2" s="15" t="s">
        <v>35</v>
      </c>
      <c r="AL2" s="16" t="s">
        <v>32</v>
      </c>
      <c r="AM2" s="14" t="s">
        <v>33</v>
      </c>
      <c r="AN2" s="15" t="s">
        <v>35</v>
      </c>
    </row>
    <row r="3" spans="1:40" x14ac:dyDescent="0.2">
      <c r="A3" s="17" t="s">
        <v>1</v>
      </c>
      <c r="B3" s="44">
        <v>2760</v>
      </c>
      <c r="C3" s="44">
        <v>2760</v>
      </c>
      <c r="D3" s="18">
        <v>0</v>
      </c>
      <c r="E3" s="19">
        <v>0.25609999999999999</v>
      </c>
      <c r="F3" s="20">
        <v>2760</v>
      </c>
      <c r="G3" s="18">
        <v>2760</v>
      </c>
      <c r="H3" s="18">
        <v>0</v>
      </c>
      <c r="I3" s="19">
        <v>0.13150000000000001</v>
      </c>
      <c r="J3" s="20">
        <v>2760</v>
      </c>
      <c r="K3" s="18">
        <v>2760</v>
      </c>
      <c r="L3" s="18">
        <v>0</v>
      </c>
      <c r="M3" s="19">
        <v>0.24629999999999999</v>
      </c>
      <c r="N3" s="18">
        <v>2760</v>
      </c>
      <c r="O3" s="18">
        <v>2760</v>
      </c>
      <c r="P3" s="18">
        <v>0</v>
      </c>
      <c r="Q3" s="19">
        <v>0.19259999999999999</v>
      </c>
      <c r="R3" s="36">
        <v>2760</v>
      </c>
      <c r="S3" s="38">
        <v>2951.6</v>
      </c>
      <c r="T3" s="37">
        <f t="shared" ref="T3:T11" si="0">(R3-N3)/N3*100</f>
        <v>0</v>
      </c>
      <c r="U3" s="37">
        <f t="shared" ref="U3:U12" si="1">(S3-N3)/N3*100</f>
        <v>6.9420289855072426</v>
      </c>
      <c r="V3" s="39">
        <v>4.92</v>
      </c>
      <c r="W3" s="36">
        <v>2760</v>
      </c>
      <c r="X3" s="37">
        <f>(W3-N3)/N3*100</f>
        <v>0</v>
      </c>
      <c r="Y3" s="39">
        <v>0.03</v>
      </c>
      <c r="Z3" s="36">
        <v>3000</v>
      </c>
      <c r="AA3" s="37">
        <f>(Z3-N3)/N3*100</f>
        <v>8.695652173913043</v>
      </c>
      <c r="AB3" s="39">
        <v>0.03</v>
      </c>
      <c r="AC3" s="36">
        <v>2760</v>
      </c>
      <c r="AD3" s="37">
        <f>(AC3-N3)/N3*100</f>
        <v>0</v>
      </c>
      <c r="AE3" s="39">
        <v>0.05</v>
      </c>
      <c r="AF3" s="36">
        <v>2760</v>
      </c>
      <c r="AG3" s="37">
        <f>(AF3-N3)/N3*100</f>
        <v>0</v>
      </c>
      <c r="AH3" s="39">
        <v>0.04</v>
      </c>
      <c r="AI3" s="38">
        <v>2760</v>
      </c>
      <c r="AJ3" s="37">
        <f>(AI3-N3)/N3*100</f>
        <v>0</v>
      </c>
      <c r="AK3" s="58">
        <v>1E-4</v>
      </c>
      <c r="AL3" s="36"/>
      <c r="AM3" s="37">
        <f>(AL3-N3)/N3*100</f>
        <v>-100</v>
      </c>
      <c r="AN3" s="39"/>
    </row>
    <row r="4" spans="1:40" x14ac:dyDescent="0.2">
      <c r="A4" s="17" t="s">
        <v>2</v>
      </c>
      <c r="B4" s="44">
        <v>7788</v>
      </c>
      <c r="C4" s="44">
        <v>7788</v>
      </c>
      <c r="D4" s="18">
        <v>0</v>
      </c>
      <c r="E4" s="19">
        <v>0.51590000000000003</v>
      </c>
      <c r="F4" s="20">
        <v>7788</v>
      </c>
      <c r="G4" s="18">
        <v>7788</v>
      </c>
      <c r="H4" s="18">
        <v>0</v>
      </c>
      <c r="I4" s="19">
        <v>0.20569999999999999</v>
      </c>
      <c r="J4" s="20">
        <v>7788</v>
      </c>
      <c r="K4" s="18">
        <v>7788</v>
      </c>
      <c r="L4" s="18">
        <v>0</v>
      </c>
      <c r="M4" s="19">
        <v>0.752</v>
      </c>
      <c r="N4" s="18">
        <v>7788</v>
      </c>
      <c r="O4" s="18">
        <v>7788</v>
      </c>
      <c r="P4" s="18">
        <v>0</v>
      </c>
      <c r="Q4" s="19">
        <v>0.17499999999999999</v>
      </c>
      <c r="R4" s="20">
        <v>7788</v>
      </c>
      <c r="S4" s="18">
        <v>8423.75</v>
      </c>
      <c r="T4" s="21">
        <f t="shared" si="0"/>
        <v>0</v>
      </c>
      <c r="U4" s="21">
        <f t="shared" si="1"/>
        <v>8.1631997945557266</v>
      </c>
      <c r="V4" s="19">
        <v>5.45</v>
      </c>
      <c r="W4" s="20">
        <v>7956</v>
      </c>
      <c r="X4" s="21">
        <f t="shared" ref="X4:X12" si="2">(W4-N4)/N4*100</f>
        <v>2.157164869029276</v>
      </c>
      <c r="Y4" s="19">
        <v>0.05</v>
      </c>
      <c r="Z4" s="20">
        <v>8541</v>
      </c>
      <c r="AA4" s="21">
        <f t="shared" ref="AA4:AA12" si="3">(Z4-N4)/N4*100</f>
        <v>9.6687211093990761</v>
      </c>
      <c r="AB4" s="19">
        <v>0.06</v>
      </c>
      <c r="AC4" s="20">
        <v>7962</v>
      </c>
      <c r="AD4" s="21">
        <f t="shared" ref="AD4:AD12" si="4">(AC4-N4)/N4*100</f>
        <v>2.2342064714946068</v>
      </c>
      <c r="AE4" s="19">
        <v>0.06</v>
      </c>
      <c r="AF4" s="20">
        <v>7962</v>
      </c>
      <c r="AG4" s="21">
        <f t="shared" ref="AG4:AG12" si="5">(AF4-N4)/N4*100</f>
        <v>2.2342064714946068</v>
      </c>
      <c r="AH4" s="19">
        <v>0.05</v>
      </c>
      <c r="AI4" s="18">
        <v>7788</v>
      </c>
      <c r="AJ4" s="21">
        <f t="shared" ref="AJ4:AJ12" si="6">(AI4-N4)/N4*100</f>
        <v>0</v>
      </c>
      <c r="AK4" s="35">
        <v>1E-3</v>
      </c>
      <c r="AL4" s="20"/>
      <c r="AM4" s="21">
        <f t="shared" ref="AM4:AM12" si="7">(AL4-N4)/N4*100</f>
        <v>-100</v>
      </c>
      <c r="AN4" s="19"/>
    </row>
    <row r="5" spans="1:40" x14ac:dyDescent="0.2">
      <c r="A5" s="17" t="s">
        <v>3</v>
      </c>
      <c r="B5" s="44">
        <v>1806</v>
      </c>
      <c r="C5" s="44">
        <v>1806</v>
      </c>
      <c r="D5" s="18">
        <v>0</v>
      </c>
      <c r="E5" s="19">
        <v>0.34860000000000002</v>
      </c>
      <c r="F5" s="20">
        <v>1806</v>
      </c>
      <c r="G5" s="18">
        <v>1806</v>
      </c>
      <c r="H5" s="18">
        <v>0</v>
      </c>
      <c r="I5" s="19">
        <v>0.48430000000000001</v>
      </c>
      <c r="J5" s="20">
        <v>1806</v>
      </c>
      <c r="K5" s="18">
        <v>1806</v>
      </c>
      <c r="L5" s="18">
        <v>0</v>
      </c>
      <c r="M5" s="19">
        <v>2.1455000000000002</v>
      </c>
      <c r="N5" s="18">
        <v>1806</v>
      </c>
      <c r="O5" s="18">
        <v>1806</v>
      </c>
      <c r="P5" s="18">
        <v>0</v>
      </c>
      <c r="Q5" s="19">
        <v>0.48759999999999998</v>
      </c>
      <c r="R5" s="20">
        <v>1850</v>
      </c>
      <c r="S5" s="18">
        <v>1900.03</v>
      </c>
      <c r="T5" s="21">
        <f t="shared" si="0"/>
        <v>2.436323366555925</v>
      </c>
      <c r="U5" s="21">
        <f t="shared" si="1"/>
        <v>5.2065337763012165</v>
      </c>
      <c r="V5" s="19">
        <v>5.92</v>
      </c>
      <c r="W5" s="20">
        <v>1818</v>
      </c>
      <c r="X5" s="21">
        <f t="shared" si="2"/>
        <v>0.66445182724252494</v>
      </c>
      <c r="Y5" s="19">
        <v>0.09</v>
      </c>
      <c r="Z5" s="20">
        <v>1941</v>
      </c>
      <c r="AA5" s="21">
        <f t="shared" si="3"/>
        <v>7.4750830564784057</v>
      </c>
      <c r="AB5" s="19">
        <v>0.05</v>
      </c>
      <c r="AC5" s="20">
        <v>1818</v>
      </c>
      <c r="AD5" s="21">
        <f t="shared" si="4"/>
        <v>0.66445182724252494</v>
      </c>
      <c r="AE5" s="19">
        <v>0.12</v>
      </c>
      <c r="AF5" s="20">
        <v>1853</v>
      </c>
      <c r="AG5" s="21">
        <f t="shared" si="5"/>
        <v>2.6024363233665562</v>
      </c>
      <c r="AH5" s="19">
        <v>0.08</v>
      </c>
      <c r="AI5" s="18">
        <v>1806</v>
      </c>
      <c r="AJ5" s="21">
        <f t="shared" si="6"/>
        <v>0</v>
      </c>
      <c r="AK5" s="35">
        <v>1E-3</v>
      </c>
      <c r="AL5" s="20"/>
      <c r="AM5" s="21">
        <f t="shared" si="7"/>
        <v>-100</v>
      </c>
      <c r="AN5" s="19"/>
    </row>
    <row r="6" spans="1:40" x14ac:dyDescent="0.2">
      <c r="A6" s="17" t="s">
        <v>4</v>
      </c>
      <c r="B6" s="44">
        <v>1283</v>
      </c>
      <c r="C6" s="44">
        <v>1283</v>
      </c>
      <c r="D6" s="18">
        <v>0</v>
      </c>
      <c r="E6" s="19">
        <v>1.4621</v>
      </c>
      <c r="F6" s="20">
        <v>1283</v>
      </c>
      <c r="G6" s="18">
        <v>1283</v>
      </c>
      <c r="H6" s="18">
        <v>0</v>
      </c>
      <c r="I6" s="19">
        <v>0.41299999999999998</v>
      </c>
      <c r="J6" s="20">
        <v>1283</v>
      </c>
      <c r="K6" s="18">
        <v>1283</v>
      </c>
      <c r="L6" s="18">
        <v>0</v>
      </c>
      <c r="M6" s="19">
        <v>3.1438000000000001</v>
      </c>
      <c r="N6" s="18">
        <v>1283</v>
      </c>
      <c r="O6" s="18">
        <v>1283</v>
      </c>
      <c r="P6" s="18">
        <v>0</v>
      </c>
      <c r="Q6" s="19">
        <v>1.4399</v>
      </c>
      <c r="R6" s="20">
        <v>1302</v>
      </c>
      <c r="S6" s="18">
        <v>1322.67</v>
      </c>
      <c r="T6" s="21">
        <f t="shared" si="0"/>
        <v>1.4809041309431021</v>
      </c>
      <c r="U6" s="21">
        <f t="shared" si="1"/>
        <v>3.0919719407638402</v>
      </c>
      <c r="V6" s="19">
        <v>6.32</v>
      </c>
      <c r="W6" s="20">
        <v>1326</v>
      </c>
      <c r="X6" s="21">
        <f t="shared" si="2"/>
        <v>3.3515198752922837</v>
      </c>
      <c r="Y6" s="19">
        <v>0.05</v>
      </c>
      <c r="Z6" s="20">
        <v>1326</v>
      </c>
      <c r="AA6" s="21">
        <f t="shared" si="3"/>
        <v>3.3515198752922837</v>
      </c>
      <c r="AB6" s="19">
        <v>7.0000000000000007E-2</v>
      </c>
      <c r="AC6" s="20">
        <v>1326</v>
      </c>
      <c r="AD6" s="21">
        <f t="shared" si="4"/>
        <v>3.3515198752922837</v>
      </c>
      <c r="AE6" s="19">
        <v>0.09</v>
      </c>
      <c r="AF6" s="20">
        <v>1326</v>
      </c>
      <c r="AG6" s="21">
        <f t="shared" si="5"/>
        <v>3.3515198752922837</v>
      </c>
      <c r="AH6" s="19">
        <v>0.11</v>
      </c>
      <c r="AI6" s="18">
        <v>1283</v>
      </c>
      <c r="AJ6" s="21">
        <f t="shared" si="6"/>
        <v>0</v>
      </c>
      <c r="AK6" s="35">
        <v>1E-3</v>
      </c>
      <c r="AL6" s="20"/>
      <c r="AM6" s="21">
        <f t="shared" si="7"/>
        <v>-100</v>
      </c>
      <c r="AN6" s="19"/>
    </row>
    <row r="7" spans="1:40" x14ac:dyDescent="0.2">
      <c r="A7" s="17" t="s">
        <v>5</v>
      </c>
      <c r="B7" s="44">
        <v>2916</v>
      </c>
      <c r="C7" s="44">
        <v>2916</v>
      </c>
      <c r="D7" s="18">
        <v>0</v>
      </c>
      <c r="E7" s="19">
        <v>8.8569999999999993</v>
      </c>
      <c r="F7" s="20">
        <v>2916</v>
      </c>
      <c r="G7" s="18">
        <v>2916</v>
      </c>
      <c r="H7" s="18">
        <v>0</v>
      </c>
      <c r="I7" s="19">
        <v>1.7423</v>
      </c>
      <c r="J7" s="20">
        <v>2916</v>
      </c>
      <c r="K7" s="18">
        <v>2916</v>
      </c>
      <c r="L7" s="18">
        <v>0</v>
      </c>
      <c r="M7" s="19">
        <v>12.9978</v>
      </c>
      <c r="N7" s="18">
        <v>2916</v>
      </c>
      <c r="O7" s="18">
        <v>2916</v>
      </c>
      <c r="P7" s="18">
        <v>0</v>
      </c>
      <c r="Q7" s="19">
        <v>4.2976000000000001</v>
      </c>
      <c r="R7" s="20">
        <v>2991</v>
      </c>
      <c r="S7" s="18">
        <v>3055.76</v>
      </c>
      <c r="T7" s="21">
        <f t="shared" si="0"/>
        <v>2.57201646090535</v>
      </c>
      <c r="U7" s="21">
        <f t="shared" si="1"/>
        <v>4.792866941015097</v>
      </c>
      <c r="V7" s="19">
        <v>6.51</v>
      </c>
      <c r="W7" s="20">
        <v>2978</v>
      </c>
      <c r="X7" s="21">
        <f t="shared" si="2"/>
        <v>2.1262002743484225</v>
      </c>
      <c r="Y7" s="19">
        <v>7.0000000000000007E-2</v>
      </c>
      <c r="Z7" s="20">
        <v>2978</v>
      </c>
      <c r="AA7" s="21">
        <f t="shared" si="3"/>
        <v>2.1262002743484225</v>
      </c>
      <c r="AB7" s="19">
        <v>0.09</v>
      </c>
      <c r="AC7" s="20">
        <v>2940</v>
      </c>
      <c r="AD7" s="21">
        <f t="shared" si="4"/>
        <v>0.82304526748971196</v>
      </c>
      <c r="AE7" s="19">
        <v>0.14000000000000001</v>
      </c>
      <c r="AF7" s="20">
        <v>2962</v>
      </c>
      <c r="AG7" s="21">
        <f t="shared" si="5"/>
        <v>1.577503429355281</v>
      </c>
      <c r="AH7" s="19">
        <v>0.15</v>
      </c>
      <c r="AI7" s="18">
        <v>2916</v>
      </c>
      <c r="AJ7" s="21">
        <f t="shared" si="6"/>
        <v>0</v>
      </c>
      <c r="AK7" s="35">
        <v>1E-3</v>
      </c>
      <c r="AL7" s="20"/>
      <c r="AM7" s="21">
        <f t="shared" si="7"/>
        <v>-100</v>
      </c>
      <c r="AN7" s="19"/>
    </row>
    <row r="8" spans="1:40" x14ac:dyDescent="0.2">
      <c r="A8" s="17" t="s">
        <v>6</v>
      </c>
      <c r="B8" s="44">
        <v>7282</v>
      </c>
      <c r="C8" s="44">
        <v>7282</v>
      </c>
      <c r="D8" s="18">
        <v>0</v>
      </c>
      <c r="E8" s="19">
        <v>56.974200000000003</v>
      </c>
      <c r="F8" s="20">
        <v>7282</v>
      </c>
      <c r="G8" s="18">
        <v>7282</v>
      </c>
      <c r="H8" s="18">
        <v>0</v>
      </c>
      <c r="I8" s="19">
        <v>22.732800000000001</v>
      </c>
      <c r="J8" s="20">
        <v>7282</v>
      </c>
      <c r="K8" s="18">
        <v>7282</v>
      </c>
      <c r="L8" s="18">
        <v>0</v>
      </c>
      <c r="M8" s="19">
        <v>72.528899999999993</v>
      </c>
      <c r="N8" s="18">
        <v>7282</v>
      </c>
      <c r="O8" s="18">
        <v>7282</v>
      </c>
      <c r="P8" s="18">
        <v>0</v>
      </c>
      <c r="Q8" s="19">
        <v>56.822899999999997</v>
      </c>
      <c r="R8" s="20">
        <v>7583</v>
      </c>
      <c r="S8" s="18">
        <v>7720.9</v>
      </c>
      <c r="T8" s="21">
        <f t="shared" si="0"/>
        <v>4.1334798132381216</v>
      </c>
      <c r="U8" s="21">
        <f t="shared" si="1"/>
        <v>6.0271903323262794</v>
      </c>
      <c r="V8" s="19">
        <v>9.39</v>
      </c>
      <c r="W8" s="20">
        <v>7692</v>
      </c>
      <c r="X8" s="21">
        <f t="shared" si="2"/>
        <v>5.630321340291129</v>
      </c>
      <c r="Y8" s="19">
        <v>0.22</v>
      </c>
      <c r="Z8" s="20">
        <v>7817</v>
      </c>
      <c r="AA8" s="21">
        <f t="shared" si="3"/>
        <v>7.34688272452623</v>
      </c>
      <c r="AB8" s="19">
        <v>0.67</v>
      </c>
      <c r="AC8" s="20">
        <v>7692</v>
      </c>
      <c r="AD8" s="21">
        <f t="shared" si="4"/>
        <v>5.630321340291129</v>
      </c>
      <c r="AE8" s="19">
        <v>0.37</v>
      </c>
      <c r="AF8" s="20">
        <v>7630</v>
      </c>
      <c r="AG8" s="21">
        <f t="shared" si="5"/>
        <v>4.778906893710519</v>
      </c>
      <c r="AH8" s="19">
        <v>0.31</v>
      </c>
      <c r="AI8" s="18">
        <v>7282</v>
      </c>
      <c r="AJ8" s="21">
        <f t="shared" si="6"/>
        <v>0</v>
      </c>
      <c r="AK8" s="35">
        <v>1.9E-2</v>
      </c>
      <c r="AL8" s="20"/>
      <c r="AM8" s="21">
        <f t="shared" si="7"/>
        <v>-100</v>
      </c>
      <c r="AN8" s="19"/>
    </row>
    <row r="9" spans="1:40" x14ac:dyDescent="0.2">
      <c r="A9" s="17" t="s">
        <v>7</v>
      </c>
      <c r="B9" s="44">
        <v>628.51</v>
      </c>
      <c r="C9" s="44">
        <v>628.51</v>
      </c>
      <c r="D9" s="18">
        <v>0</v>
      </c>
      <c r="E9" s="19">
        <v>15.544700000000001</v>
      </c>
      <c r="F9" s="20">
        <v>628.51</v>
      </c>
      <c r="G9" s="18">
        <v>628.51</v>
      </c>
      <c r="H9" s="18">
        <v>0</v>
      </c>
      <c r="I9" s="19">
        <v>2.8845999999999998</v>
      </c>
      <c r="J9" s="20">
        <v>628.51</v>
      </c>
      <c r="K9" s="18">
        <v>628.51</v>
      </c>
      <c r="L9" s="18">
        <v>0</v>
      </c>
      <c r="M9" s="19">
        <v>15.515000000000001</v>
      </c>
      <c r="N9" s="18">
        <v>628.51</v>
      </c>
      <c r="O9" s="18">
        <v>628.51</v>
      </c>
      <c r="P9" s="18">
        <v>0</v>
      </c>
      <c r="Q9" s="19">
        <v>13.2193</v>
      </c>
      <c r="R9" s="20">
        <v>639.78</v>
      </c>
      <c r="S9" s="18">
        <v>652.39</v>
      </c>
      <c r="T9" s="21">
        <f t="shared" si="0"/>
        <v>1.7931297831378947</v>
      </c>
      <c r="U9" s="21">
        <f t="shared" si="1"/>
        <v>3.7994622201715162</v>
      </c>
      <c r="V9" s="19">
        <v>9.94</v>
      </c>
      <c r="W9" s="20">
        <v>648.71</v>
      </c>
      <c r="X9" s="21">
        <f t="shared" si="2"/>
        <v>3.2139504542489457</v>
      </c>
      <c r="Y9" s="19">
        <v>0.28000000000000003</v>
      </c>
      <c r="Z9" s="20">
        <v>651.89</v>
      </c>
      <c r="AA9" s="21">
        <f t="shared" si="3"/>
        <v>3.7199089911059482</v>
      </c>
      <c r="AB9" s="19">
        <v>0.24</v>
      </c>
      <c r="AC9" s="20">
        <v>648.71</v>
      </c>
      <c r="AD9" s="21">
        <f t="shared" si="4"/>
        <v>3.2139504542489457</v>
      </c>
      <c r="AE9" s="19">
        <v>0.43</v>
      </c>
      <c r="AF9" s="20">
        <v>640.20000000000005</v>
      </c>
      <c r="AG9" s="21">
        <f t="shared" si="5"/>
        <v>1.8599544955529832</v>
      </c>
      <c r="AH9" s="19">
        <v>0.4</v>
      </c>
      <c r="AI9" s="18">
        <v>628.51</v>
      </c>
      <c r="AJ9" s="21">
        <f t="shared" si="6"/>
        <v>0</v>
      </c>
      <c r="AK9" s="35">
        <v>1.4E-2</v>
      </c>
      <c r="AL9" s="20"/>
      <c r="AM9" s="21">
        <f t="shared" si="7"/>
        <v>-100</v>
      </c>
      <c r="AN9" s="19"/>
    </row>
    <row r="10" spans="1:40" x14ac:dyDescent="0.2">
      <c r="A10" s="17" t="s">
        <v>8</v>
      </c>
      <c r="B10" s="44">
        <v>11087.21</v>
      </c>
      <c r="C10" s="44">
        <v>11087.21</v>
      </c>
      <c r="D10" s="18">
        <v>0</v>
      </c>
      <c r="E10" s="19">
        <v>18.346399999999999</v>
      </c>
      <c r="F10" s="20">
        <v>11087.21</v>
      </c>
      <c r="G10" s="18">
        <v>11087.21</v>
      </c>
      <c r="H10" s="18">
        <v>0</v>
      </c>
      <c r="I10" s="19">
        <v>5.2869999999999999</v>
      </c>
      <c r="J10" s="20">
        <v>11087.21</v>
      </c>
      <c r="K10" s="18">
        <v>11087.21</v>
      </c>
      <c r="L10" s="18">
        <v>0</v>
      </c>
      <c r="M10" s="19">
        <v>16.778199999999998</v>
      </c>
      <c r="N10" s="18">
        <v>11087.21</v>
      </c>
      <c r="O10" s="18">
        <v>11087.21</v>
      </c>
      <c r="P10" s="18">
        <v>0</v>
      </c>
      <c r="Q10" s="19">
        <v>10.606400000000001</v>
      </c>
      <c r="R10" s="20">
        <v>11218.12</v>
      </c>
      <c r="S10" s="18">
        <v>11525.45</v>
      </c>
      <c r="T10" s="21">
        <f t="shared" si="0"/>
        <v>1.1807298680191112</v>
      </c>
      <c r="U10" s="21">
        <f t="shared" si="1"/>
        <v>3.9526625724596323</v>
      </c>
      <c r="V10" s="19">
        <v>9.8000000000000007</v>
      </c>
      <c r="W10" s="20">
        <v>11230.49</v>
      </c>
      <c r="X10" s="21">
        <f t="shared" si="2"/>
        <v>1.2922998662422798</v>
      </c>
      <c r="Y10" s="19">
        <v>0.26</v>
      </c>
      <c r="Z10" s="20">
        <v>11455.74</v>
      </c>
      <c r="AA10" s="21">
        <f t="shared" si="3"/>
        <v>3.3239200844937611</v>
      </c>
      <c r="AB10" s="19">
        <v>0.28000000000000003</v>
      </c>
      <c r="AC10" s="20">
        <v>11225.77</v>
      </c>
      <c r="AD10" s="21">
        <f t="shared" si="4"/>
        <v>1.2497282905257618</v>
      </c>
      <c r="AE10" s="19">
        <v>0.39</v>
      </c>
      <c r="AF10" s="20">
        <v>11427.66</v>
      </c>
      <c r="AG10" s="21">
        <f t="shared" si="5"/>
        <v>3.0706552865869838</v>
      </c>
      <c r="AH10" s="19">
        <v>0.62</v>
      </c>
      <c r="AI10" s="18">
        <v>11087.21</v>
      </c>
      <c r="AJ10" s="21">
        <f t="shared" si="6"/>
        <v>0</v>
      </c>
      <c r="AK10" s="35">
        <v>1E-3</v>
      </c>
      <c r="AL10" s="20"/>
      <c r="AM10" s="21">
        <f t="shared" si="7"/>
        <v>-100</v>
      </c>
      <c r="AN10" s="19"/>
    </row>
    <row r="11" spans="1:40" x14ac:dyDescent="0.2">
      <c r="A11" s="17" t="s">
        <v>9</v>
      </c>
      <c r="B11" s="44">
        <v>801.91</v>
      </c>
      <c r="C11" s="44">
        <v>801.91</v>
      </c>
      <c r="D11" s="18">
        <v>0</v>
      </c>
      <c r="E11" s="19">
        <v>131.63239999999999</v>
      </c>
      <c r="F11" s="20">
        <v>801.91</v>
      </c>
      <c r="G11" s="18">
        <v>801.91</v>
      </c>
      <c r="H11" s="18">
        <v>0</v>
      </c>
      <c r="I11" s="19">
        <v>30.731300000000001</v>
      </c>
      <c r="J11" s="20">
        <v>801.91</v>
      </c>
      <c r="K11" s="18">
        <v>801.91</v>
      </c>
      <c r="L11" s="18">
        <v>0</v>
      </c>
      <c r="M11" s="19">
        <v>162.43190000000001</v>
      </c>
      <c r="N11" s="18">
        <v>801.91</v>
      </c>
      <c r="O11" s="18">
        <v>801.91</v>
      </c>
      <c r="P11" s="18">
        <v>0</v>
      </c>
      <c r="Q11" s="19">
        <v>66.911199999999994</v>
      </c>
      <c r="R11" s="20">
        <v>818.94</v>
      </c>
      <c r="S11" s="18">
        <v>832.65</v>
      </c>
      <c r="T11" s="21">
        <f t="shared" si="0"/>
        <v>2.1236797146812094</v>
      </c>
      <c r="U11" s="21">
        <f t="shared" si="1"/>
        <v>3.8333478819318887</v>
      </c>
      <c r="V11" s="19">
        <v>12.92</v>
      </c>
      <c r="W11" s="20">
        <v>847.99</v>
      </c>
      <c r="X11" s="21">
        <f t="shared" si="2"/>
        <v>5.746280754698164</v>
      </c>
      <c r="Y11" s="19">
        <v>0.46</v>
      </c>
      <c r="Z11" s="20">
        <v>852.73</v>
      </c>
      <c r="AA11" s="21">
        <f t="shared" si="3"/>
        <v>6.3373695302465434</v>
      </c>
      <c r="AB11" s="19">
        <v>0.71</v>
      </c>
      <c r="AC11" s="20">
        <v>847.65</v>
      </c>
      <c r="AD11" s="21">
        <f t="shared" si="4"/>
        <v>5.7038819817685296</v>
      </c>
      <c r="AE11" s="19">
        <v>0.57999999999999996</v>
      </c>
      <c r="AF11" s="20">
        <v>822.46</v>
      </c>
      <c r="AG11" s="21">
        <f t="shared" si="5"/>
        <v>2.5626317167762052</v>
      </c>
      <c r="AH11" s="19">
        <v>0.89</v>
      </c>
      <c r="AI11" s="18">
        <v>801.91</v>
      </c>
      <c r="AJ11" s="21">
        <f t="shared" si="6"/>
        <v>0</v>
      </c>
      <c r="AK11" s="35">
        <v>6.26</v>
      </c>
      <c r="AL11" s="20"/>
      <c r="AM11" s="21">
        <f t="shared" si="7"/>
        <v>-100</v>
      </c>
      <c r="AN11" s="19"/>
    </row>
    <row r="12" spans="1:40" ht="17" thickBot="1" x14ac:dyDescent="0.25">
      <c r="A12" s="17" t="s">
        <v>10</v>
      </c>
      <c r="B12" s="44">
        <v>945.3184</v>
      </c>
      <c r="C12" s="44">
        <v>945.3184</v>
      </c>
      <c r="D12" s="18">
        <v>0</v>
      </c>
      <c r="E12" s="19">
        <v>448.16640000000001</v>
      </c>
      <c r="F12" s="45">
        <v>945.3184</v>
      </c>
      <c r="G12" s="46">
        <v>945.3184</v>
      </c>
      <c r="H12" s="18">
        <v>0</v>
      </c>
      <c r="I12" s="19">
        <v>80.545100000000005</v>
      </c>
      <c r="J12" s="45">
        <v>945.3184</v>
      </c>
      <c r="K12" s="46">
        <v>945.3184</v>
      </c>
      <c r="L12" s="18">
        <v>0</v>
      </c>
      <c r="M12" s="19">
        <v>461.7158</v>
      </c>
      <c r="N12" s="46">
        <v>945.3184</v>
      </c>
      <c r="O12" s="46">
        <v>945.3184</v>
      </c>
      <c r="P12" s="18">
        <v>0</v>
      </c>
      <c r="Q12" s="19">
        <v>337.95639999999997</v>
      </c>
      <c r="R12" s="20">
        <v>950.74</v>
      </c>
      <c r="S12" s="18">
        <v>963.44</v>
      </c>
      <c r="T12" s="21">
        <f>(R12-N12)/N12*100</f>
        <v>0.57352104856945685</v>
      </c>
      <c r="U12" s="21">
        <f t="shared" si="1"/>
        <v>1.9169837379659656</v>
      </c>
      <c r="V12" s="19">
        <v>17.579999999999998</v>
      </c>
      <c r="W12" s="20">
        <v>976.01</v>
      </c>
      <c r="X12" s="21">
        <f t="shared" si="2"/>
        <v>3.2466944470773016</v>
      </c>
      <c r="Y12" s="19">
        <v>1</v>
      </c>
      <c r="Z12" s="20">
        <v>990.14</v>
      </c>
      <c r="AA12" s="21">
        <f t="shared" si="3"/>
        <v>4.741428919610577</v>
      </c>
      <c r="AB12" s="19">
        <v>1.03</v>
      </c>
      <c r="AC12" s="20">
        <v>976.01</v>
      </c>
      <c r="AD12" s="21">
        <f t="shared" si="4"/>
        <v>3.2466944470773016</v>
      </c>
      <c r="AE12" s="19">
        <v>1.59</v>
      </c>
      <c r="AF12" s="20">
        <v>998.98</v>
      </c>
      <c r="AG12" s="21">
        <f t="shared" si="5"/>
        <v>5.6765635790015327</v>
      </c>
      <c r="AH12" s="19">
        <v>1.96</v>
      </c>
      <c r="AI12" s="18">
        <v>946.33</v>
      </c>
      <c r="AJ12" s="21">
        <f t="shared" si="6"/>
        <v>0.10701156351130413</v>
      </c>
      <c r="AK12" s="35">
        <v>59.34</v>
      </c>
      <c r="AL12" s="20"/>
      <c r="AM12" s="21">
        <f t="shared" si="7"/>
        <v>-100</v>
      </c>
      <c r="AN12" s="19"/>
    </row>
    <row r="13" spans="1:40" ht="17" thickBot="1" x14ac:dyDescent="0.25">
      <c r="A13" s="26" t="s">
        <v>13</v>
      </c>
      <c r="B13" s="29">
        <f>AVERAGE(B3:B12)</f>
        <v>3729.79484</v>
      </c>
      <c r="C13" s="29">
        <f t="shared" ref="C13:Q13" si="8">AVERAGE(C3:C12)</f>
        <v>3729.79484</v>
      </c>
      <c r="D13" s="29">
        <f t="shared" si="8"/>
        <v>0</v>
      </c>
      <c r="E13" s="30">
        <f t="shared" si="8"/>
        <v>68.210380000000001</v>
      </c>
      <c r="F13" s="47">
        <f t="shared" si="8"/>
        <v>3729.79484</v>
      </c>
      <c r="G13" s="29">
        <f t="shared" si="8"/>
        <v>3729.79484</v>
      </c>
      <c r="H13" s="29">
        <f t="shared" si="8"/>
        <v>0</v>
      </c>
      <c r="I13" s="30">
        <f t="shared" si="8"/>
        <v>14.51576</v>
      </c>
      <c r="J13" s="28">
        <f>AVERAGE(J3:J12)</f>
        <v>3729.79484</v>
      </c>
      <c r="K13" s="29">
        <f t="shared" si="8"/>
        <v>3729.79484</v>
      </c>
      <c r="L13" s="29">
        <f t="shared" si="8"/>
        <v>0</v>
      </c>
      <c r="M13" s="30">
        <f t="shared" si="8"/>
        <v>74.825520000000012</v>
      </c>
      <c r="N13" s="29">
        <f t="shared" si="8"/>
        <v>3729.79484</v>
      </c>
      <c r="O13" s="29">
        <f t="shared" si="8"/>
        <v>3729.79484</v>
      </c>
      <c r="P13" s="29">
        <f t="shared" si="8"/>
        <v>0</v>
      </c>
      <c r="Q13" s="30">
        <f t="shared" si="8"/>
        <v>49.210889999999992</v>
      </c>
      <c r="R13" s="47">
        <f>AVERAGE(R3:R12)</f>
        <v>3790.1580000000004</v>
      </c>
      <c r="S13" s="29">
        <f t="shared" ref="S13:U13" si="9">AVERAGE(S3:S12)</f>
        <v>3934.8640000000005</v>
      </c>
      <c r="T13" s="48">
        <f t="shared" si="9"/>
        <v>1.6293784186050171</v>
      </c>
      <c r="U13" s="29">
        <f t="shared" si="9"/>
        <v>4.7726248182998399</v>
      </c>
      <c r="V13" s="49">
        <f>AVERAGE(V3:V12)</f>
        <v>8.875</v>
      </c>
      <c r="W13" s="47">
        <f>AVERAGE(W3:W12)</f>
        <v>3823.3199999999997</v>
      </c>
      <c r="X13" s="48">
        <f t="shared" ref="X13:AH13" si="10">AVERAGE(X3:X12)</f>
        <v>2.7428883708470329</v>
      </c>
      <c r="Y13" s="49">
        <f t="shared" si="10"/>
        <v>0.251</v>
      </c>
      <c r="Z13" s="47">
        <f t="shared" si="10"/>
        <v>3955.35</v>
      </c>
      <c r="AA13" s="48">
        <f t="shared" si="10"/>
        <v>5.6786686739414289</v>
      </c>
      <c r="AB13" s="49">
        <f t="shared" si="10"/>
        <v>0.32300000000000006</v>
      </c>
      <c r="AC13" s="47">
        <f t="shared" si="10"/>
        <v>3819.614</v>
      </c>
      <c r="AD13" s="48">
        <f t="shared" si="10"/>
        <v>2.6117799955430794</v>
      </c>
      <c r="AE13" s="49">
        <f t="shared" si="10"/>
        <v>0.38200000000000001</v>
      </c>
      <c r="AF13" s="47">
        <f t="shared" si="10"/>
        <v>3838.2300000000005</v>
      </c>
      <c r="AG13" s="48">
        <f t="shared" si="10"/>
        <v>2.7714378071136947</v>
      </c>
      <c r="AH13" s="49">
        <f t="shared" si="10"/>
        <v>0.46100000000000002</v>
      </c>
      <c r="AI13" s="47">
        <f t="shared" ref="AI13:AN13" si="11">AVERAGE(AI3:AI12)</f>
        <v>3729.8960000000006</v>
      </c>
      <c r="AJ13" s="48">
        <f t="shared" si="11"/>
        <v>1.0701156351130413E-2</v>
      </c>
      <c r="AK13" s="49">
        <f t="shared" si="11"/>
        <v>6.563810000000001</v>
      </c>
      <c r="AL13" s="47" t="e">
        <f t="shared" si="11"/>
        <v>#DIV/0!</v>
      </c>
      <c r="AM13" s="48">
        <f t="shared" si="11"/>
        <v>-100</v>
      </c>
      <c r="AN13" s="49" t="e">
        <f t="shared" si="11"/>
        <v>#DIV/0!</v>
      </c>
    </row>
    <row r="14" spans="1:40" ht="17" thickBo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4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40" ht="17" thickBot="1" x14ac:dyDescent="0.25">
      <c r="A15" s="75" t="s">
        <v>54</v>
      </c>
      <c r="B15" s="76" t="s">
        <v>55</v>
      </c>
      <c r="C15" s="76" t="s">
        <v>32</v>
      </c>
      <c r="D15" s="76" t="s">
        <v>34</v>
      </c>
      <c r="E15" s="76" t="s">
        <v>35</v>
      </c>
      <c r="F15" s="76" t="s">
        <v>36</v>
      </c>
      <c r="G15" s="76" t="s">
        <v>42</v>
      </c>
      <c r="H15" s="76" t="s">
        <v>43</v>
      </c>
      <c r="I15" s="77" t="s">
        <v>38</v>
      </c>
    </row>
    <row r="16" spans="1:40" x14ac:dyDescent="0.2">
      <c r="A16" s="78" t="s">
        <v>56</v>
      </c>
      <c r="B16" s="66">
        <v>2760</v>
      </c>
      <c r="C16" s="66">
        <v>2760</v>
      </c>
      <c r="D16" s="66">
        <v>2899.6</v>
      </c>
      <c r="E16" s="66">
        <v>5.2</v>
      </c>
      <c r="F16" s="66">
        <v>2995</v>
      </c>
      <c r="G16" s="66">
        <v>3854.8</v>
      </c>
      <c r="H16" s="66">
        <v>113.6</v>
      </c>
      <c r="I16" s="74">
        <v>0</v>
      </c>
    </row>
    <row r="17" spans="1:9" x14ac:dyDescent="0.2">
      <c r="A17" s="6" t="s">
        <v>57</v>
      </c>
      <c r="B17" s="3">
        <v>7788</v>
      </c>
      <c r="C17" s="3">
        <v>7788</v>
      </c>
      <c r="D17" s="3">
        <v>8162.9</v>
      </c>
      <c r="E17" s="3">
        <v>5.8</v>
      </c>
      <c r="F17" s="3">
        <v>9067</v>
      </c>
      <c r="G17" s="3">
        <v>11398.8</v>
      </c>
      <c r="H17" s="3">
        <v>124.9</v>
      </c>
      <c r="I17" s="4">
        <v>0</v>
      </c>
    </row>
    <row r="18" spans="1:9" x14ac:dyDescent="0.2">
      <c r="A18" s="6" t="s">
        <v>58</v>
      </c>
      <c r="B18" s="3">
        <v>1806</v>
      </c>
      <c r="C18" s="3">
        <v>1850</v>
      </c>
      <c r="D18" s="3">
        <v>1861.9</v>
      </c>
      <c r="E18" s="3">
        <v>6.2</v>
      </c>
      <c r="F18" s="3">
        <v>1867</v>
      </c>
      <c r="G18" s="3">
        <v>2550.8000000000002</v>
      </c>
      <c r="H18" s="3">
        <v>71.900000000000006</v>
      </c>
      <c r="I18" s="4">
        <v>0</v>
      </c>
    </row>
    <row r="19" spans="1:9" x14ac:dyDescent="0.2">
      <c r="A19" s="6" t="s">
        <v>59</v>
      </c>
      <c r="B19" s="3">
        <v>1283</v>
      </c>
      <c r="C19" s="3">
        <v>1302</v>
      </c>
      <c r="D19" s="3">
        <v>1302</v>
      </c>
      <c r="E19" s="3">
        <v>6.4</v>
      </c>
      <c r="F19" s="3">
        <v>1302</v>
      </c>
      <c r="G19" s="3">
        <v>1834</v>
      </c>
      <c r="H19" s="3">
        <v>1.4</v>
      </c>
      <c r="I19" s="4">
        <v>0</v>
      </c>
    </row>
    <row r="20" spans="1:9" x14ac:dyDescent="0.2">
      <c r="A20" s="6" t="s">
        <v>60</v>
      </c>
      <c r="B20" s="3">
        <v>2937</v>
      </c>
      <c r="C20" s="3">
        <v>2991</v>
      </c>
      <c r="D20" s="3">
        <v>2991</v>
      </c>
      <c r="E20" s="3">
        <v>6.4</v>
      </c>
      <c r="F20" s="3">
        <v>3090</v>
      </c>
      <c r="G20" s="3">
        <v>4367.6000000000004</v>
      </c>
      <c r="H20" s="3">
        <v>5.3</v>
      </c>
      <c r="I20" s="4">
        <v>0</v>
      </c>
    </row>
    <row r="21" spans="1:9" x14ac:dyDescent="0.2">
      <c r="A21" s="6" t="s">
        <v>61</v>
      </c>
      <c r="B21" s="3">
        <v>7288</v>
      </c>
      <c r="C21" s="3">
        <v>7583</v>
      </c>
      <c r="D21" s="3">
        <v>7592.9</v>
      </c>
      <c r="E21" s="3">
        <v>8.8000000000000007</v>
      </c>
      <c r="F21" s="3">
        <v>8132</v>
      </c>
      <c r="G21" s="3">
        <v>12577</v>
      </c>
      <c r="H21" s="3">
        <v>38.200000000000003</v>
      </c>
      <c r="I21" s="4">
        <v>0.1</v>
      </c>
    </row>
    <row r="22" spans="1:9" x14ac:dyDescent="0.2">
      <c r="A22" s="6" t="s">
        <v>62</v>
      </c>
      <c r="B22" s="3">
        <v>630</v>
      </c>
      <c r="C22" s="3">
        <v>639.79999999999995</v>
      </c>
      <c r="D22" s="3">
        <v>639.79999999999995</v>
      </c>
      <c r="E22" s="3">
        <v>9.5</v>
      </c>
      <c r="F22" s="3">
        <v>680.6</v>
      </c>
      <c r="G22" s="3">
        <v>1038.7</v>
      </c>
      <c r="H22" s="3">
        <v>12.8</v>
      </c>
      <c r="I22" s="4">
        <v>0.1</v>
      </c>
    </row>
    <row r="23" spans="1:9" x14ac:dyDescent="0.2">
      <c r="A23" s="6" t="s">
        <v>63</v>
      </c>
      <c r="B23" s="3">
        <v>11087</v>
      </c>
      <c r="C23" s="3">
        <v>11218.1</v>
      </c>
      <c r="D23" s="3">
        <v>11255</v>
      </c>
      <c r="E23" s="3">
        <v>9</v>
      </c>
      <c r="F23" s="3">
        <v>12133.1</v>
      </c>
      <c r="G23" s="3">
        <v>18390.2</v>
      </c>
      <c r="H23" s="3">
        <v>16.7</v>
      </c>
      <c r="I23" s="4">
        <v>0.1</v>
      </c>
    </row>
    <row r="24" spans="1:9" x14ac:dyDescent="0.2">
      <c r="A24" s="6" t="s">
        <v>64</v>
      </c>
      <c r="B24" s="3">
        <v>802</v>
      </c>
      <c r="C24" s="3">
        <v>818.9</v>
      </c>
      <c r="D24" s="3">
        <v>818.9</v>
      </c>
      <c r="E24" s="3">
        <v>12.2</v>
      </c>
      <c r="F24" s="3">
        <v>872.6</v>
      </c>
      <c r="G24" s="3">
        <v>1458</v>
      </c>
      <c r="H24" s="3">
        <v>12.5</v>
      </c>
      <c r="I24" s="4">
        <v>0.1</v>
      </c>
    </row>
    <row r="25" spans="1:9" ht="17" thickBot="1" x14ac:dyDescent="0.25">
      <c r="A25" s="6" t="s">
        <v>65</v>
      </c>
      <c r="B25" s="3">
        <v>947.4</v>
      </c>
      <c r="C25" s="3">
        <v>950.7</v>
      </c>
      <c r="D25" s="3">
        <v>950.7</v>
      </c>
      <c r="E25" s="3">
        <v>16.399999999999999</v>
      </c>
      <c r="F25" s="3">
        <v>1031</v>
      </c>
      <c r="G25" s="3">
        <v>1784.5</v>
      </c>
      <c r="H25" s="3">
        <v>24</v>
      </c>
      <c r="I25" s="4">
        <v>0.3</v>
      </c>
    </row>
    <row r="26" spans="1:9" ht="17" thickBot="1" x14ac:dyDescent="0.25">
      <c r="A26" s="7" t="s">
        <v>66</v>
      </c>
      <c r="B26" s="9">
        <v>3732.84</v>
      </c>
      <c r="C26" s="9">
        <v>3790.15</v>
      </c>
      <c r="D26" s="9">
        <v>3847.47</v>
      </c>
      <c r="E26" s="9">
        <v>8.59</v>
      </c>
      <c r="F26" s="9">
        <v>4117.03</v>
      </c>
      <c r="G26" s="9">
        <v>5925.44</v>
      </c>
      <c r="H26" s="9">
        <v>42.13</v>
      </c>
      <c r="I26" s="10">
        <v>7.0000000000000007E-2</v>
      </c>
    </row>
  </sheetData>
  <mergeCells count="11">
    <mergeCell ref="B1:E1"/>
    <mergeCell ref="F1:I1"/>
    <mergeCell ref="J1:M1"/>
    <mergeCell ref="N1:Q1"/>
    <mergeCell ref="R1:V1"/>
    <mergeCell ref="AI1:AK1"/>
    <mergeCell ref="AL1:AN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S110"/>
  <sheetViews>
    <sheetView topLeftCell="W1" zoomScaleNormal="100" workbookViewId="0">
      <pane ySplit="2" topLeftCell="A71" activePane="bottomLeft" state="frozen"/>
      <selection activeCell="Q1" sqref="Q1"/>
      <selection pane="bottomLeft" activeCell="AC124" sqref="AC124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40" max="40" width="7.1640625" bestFit="1" customWidth="1"/>
    <col min="41" max="41" width="7.6640625" bestFit="1" customWidth="1"/>
    <col min="42" max="42" width="12.1640625" bestFit="1" customWidth="1"/>
    <col min="43" max="44" width="7.1640625" bestFit="1" customWidth="1"/>
    <col min="45" max="45" width="12.1640625" bestFit="1" customWidth="1"/>
  </cols>
  <sheetData>
    <row r="1" spans="1:45" ht="17" thickBot="1" x14ac:dyDescent="0.25">
      <c r="A1" s="13"/>
      <c r="B1" s="14"/>
      <c r="C1" s="116" t="s">
        <v>123</v>
      </c>
      <c r="D1" s="114"/>
      <c r="E1" s="114"/>
      <c r="F1" s="115"/>
      <c r="G1" s="116" t="s">
        <v>11</v>
      </c>
      <c r="H1" s="114"/>
      <c r="I1" s="114"/>
      <c r="J1" s="115"/>
      <c r="K1" s="116" t="s">
        <v>12</v>
      </c>
      <c r="L1" s="114"/>
      <c r="M1" s="114"/>
      <c r="N1" s="115"/>
      <c r="O1" s="116" t="s">
        <v>0</v>
      </c>
      <c r="P1" s="114"/>
      <c r="Q1" s="114"/>
      <c r="R1" s="115"/>
      <c r="S1" s="116" t="s">
        <v>93</v>
      </c>
      <c r="T1" s="114"/>
      <c r="U1" s="114"/>
      <c r="V1" s="114"/>
      <c r="W1" s="114"/>
      <c r="X1" s="114"/>
      <c r="Y1" s="114"/>
      <c r="Z1" s="114"/>
      <c r="AA1" s="114"/>
      <c r="AB1" s="108" t="s">
        <v>50</v>
      </c>
      <c r="AC1" s="109"/>
      <c r="AD1" s="110"/>
      <c r="AE1" s="108" t="s">
        <v>51</v>
      </c>
      <c r="AF1" s="109"/>
      <c r="AG1" s="110"/>
      <c r="AH1" s="108" t="s">
        <v>52</v>
      </c>
      <c r="AI1" s="109"/>
      <c r="AJ1" s="109"/>
      <c r="AK1" s="108" t="s">
        <v>53</v>
      </c>
      <c r="AL1" s="109"/>
      <c r="AM1" s="110"/>
      <c r="AN1" s="108" t="s">
        <v>113</v>
      </c>
      <c r="AO1" s="109"/>
      <c r="AP1" s="110"/>
      <c r="AQ1" s="108" t="s">
        <v>114</v>
      </c>
      <c r="AR1" s="109"/>
      <c r="AS1" s="110"/>
    </row>
    <row r="2" spans="1:45" ht="17" thickBot="1" x14ac:dyDescent="0.25">
      <c r="A2" s="43" t="s">
        <v>29</v>
      </c>
      <c r="B2" s="32" t="s">
        <v>23</v>
      </c>
      <c r="C2" s="34" t="s">
        <v>124</v>
      </c>
      <c r="D2" s="32" t="s">
        <v>31</v>
      </c>
      <c r="E2" s="32" t="s">
        <v>17</v>
      </c>
      <c r="F2" s="33" t="s">
        <v>18</v>
      </c>
      <c r="G2" s="34" t="s">
        <v>124</v>
      </c>
      <c r="H2" s="32" t="s">
        <v>31</v>
      </c>
      <c r="I2" s="32" t="s">
        <v>17</v>
      </c>
      <c r="J2" s="33" t="s">
        <v>18</v>
      </c>
      <c r="K2" s="34" t="s">
        <v>124</v>
      </c>
      <c r="L2" s="32" t="s">
        <v>31</v>
      </c>
      <c r="M2" s="32" t="s">
        <v>17</v>
      </c>
      <c r="N2" s="33" t="s">
        <v>18</v>
      </c>
      <c r="O2" s="32" t="s">
        <v>124</v>
      </c>
      <c r="P2" s="32" t="s">
        <v>31</v>
      </c>
      <c r="Q2" s="32" t="s">
        <v>17</v>
      </c>
      <c r="R2" s="33" t="s">
        <v>18</v>
      </c>
      <c r="S2" s="34" t="s">
        <v>32</v>
      </c>
      <c r="T2" s="32" t="s">
        <v>41</v>
      </c>
      <c r="U2" s="32" t="s">
        <v>34</v>
      </c>
      <c r="V2" s="32" t="s">
        <v>40</v>
      </c>
      <c r="W2" s="32" t="s">
        <v>35</v>
      </c>
      <c r="X2" s="32" t="s">
        <v>36</v>
      </c>
      <c r="Y2" s="32" t="s">
        <v>42</v>
      </c>
      <c r="Z2" s="32" t="s">
        <v>37</v>
      </c>
      <c r="AA2" s="32" t="s">
        <v>38</v>
      </c>
      <c r="AB2" s="34" t="s">
        <v>32</v>
      </c>
      <c r="AC2" s="32" t="s">
        <v>35</v>
      </c>
      <c r="AD2" s="33" t="s">
        <v>33</v>
      </c>
      <c r="AE2" s="34" t="s">
        <v>32</v>
      </c>
      <c r="AF2" s="32" t="s">
        <v>35</v>
      </c>
      <c r="AG2" s="33" t="s">
        <v>33</v>
      </c>
      <c r="AH2" s="34" t="s">
        <v>32</v>
      </c>
      <c r="AI2" s="32" t="s">
        <v>35</v>
      </c>
      <c r="AJ2" s="32" t="s">
        <v>33</v>
      </c>
      <c r="AK2" s="34" t="s">
        <v>32</v>
      </c>
      <c r="AL2" s="32" t="s">
        <v>35</v>
      </c>
      <c r="AM2" s="33" t="s">
        <v>33</v>
      </c>
      <c r="AN2" s="34" t="s">
        <v>32</v>
      </c>
      <c r="AO2" s="32" t="s">
        <v>35</v>
      </c>
      <c r="AP2" s="32" t="s">
        <v>33</v>
      </c>
      <c r="AQ2" s="34" t="s">
        <v>32</v>
      </c>
      <c r="AR2" s="107" t="s">
        <v>35</v>
      </c>
      <c r="AS2" s="33" t="s">
        <v>33</v>
      </c>
    </row>
    <row r="3" spans="1:45" x14ac:dyDescent="0.2">
      <c r="A3" s="17">
        <v>1</v>
      </c>
      <c r="B3" s="18">
        <f>MIN(C3,O3,G3,K3,S3,AB3,AE3,AH3,AK3)</f>
        <v>298</v>
      </c>
      <c r="C3" s="20">
        <v>298</v>
      </c>
      <c r="D3" s="18">
        <v>298</v>
      </c>
      <c r="E3" s="21">
        <v>0</v>
      </c>
      <c r="F3" s="35">
        <v>20.0305</v>
      </c>
      <c r="G3" s="20">
        <v>298</v>
      </c>
      <c r="H3" s="18">
        <v>298</v>
      </c>
      <c r="I3" s="21">
        <v>0</v>
      </c>
      <c r="J3" s="35">
        <v>30.158000000000001</v>
      </c>
      <c r="K3" s="20">
        <v>298</v>
      </c>
      <c r="L3" s="18">
        <v>298</v>
      </c>
      <c r="M3" s="21">
        <v>0</v>
      </c>
      <c r="N3" s="35">
        <v>15.297000000000001</v>
      </c>
      <c r="O3" s="20">
        <v>298</v>
      </c>
      <c r="P3" s="18">
        <v>298</v>
      </c>
      <c r="Q3" s="21">
        <v>0</v>
      </c>
      <c r="R3" s="35">
        <v>7.0663999999999998</v>
      </c>
      <c r="S3" s="36">
        <v>308</v>
      </c>
      <c r="T3" s="37">
        <f>(S3-O3)/O3*100</f>
        <v>3.3557046979865772</v>
      </c>
      <c r="U3" s="38">
        <v>308</v>
      </c>
      <c r="V3" s="37">
        <f>(U3-O3)/O3*100</f>
        <v>3.3557046979865772</v>
      </c>
      <c r="W3" s="38">
        <v>8.24</v>
      </c>
      <c r="X3" s="38">
        <v>333</v>
      </c>
      <c r="Y3" s="38">
        <v>525.96</v>
      </c>
      <c r="Z3" s="38">
        <v>15.2</v>
      </c>
      <c r="AA3" s="38">
        <v>0.06</v>
      </c>
      <c r="AB3" s="5">
        <v>302</v>
      </c>
      <c r="AC3" s="3">
        <v>0.27</v>
      </c>
      <c r="AD3" s="80">
        <f>(AB3-$O3)/$O3*100</f>
        <v>1.3422818791946309</v>
      </c>
      <c r="AE3" s="5">
        <v>333</v>
      </c>
      <c r="AF3" s="3">
        <v>0.19</v>
      </c>
      <c r="AG3" s="80">
        <f>(AE3-$O3)/$O3*100</f>
        <v>11.74496644295302</v>
      </c>
      <c r="AH3" s="5">
        <v>302</v>
      </c>
      <c r="AI3" s="3">
        <v>0.39</v>
      </c>
      <c r="AJ3" s="80">
        <f>(AH3-$O3)/$O3*100</f>
        <v>1.3422818791946309</v>
      </c>
      <c r="AK3" s="5">
        <v>319</v>
      </c>
      <c r="AL3" s="3">
        <v>0.26</v>
      </c>
      <c r="AM3" s="79">
        <f>(AK3-$O3)/$O3*100</f>
        <v>7.0469798657718119</v>
      </c>
      <c r="AN3" s="5">
        <v>301</v>
      </c>
      <c r="AO3" s="2">
        <v>1.14E-3</v>
      </c>
      <c r="AP3" s="80">
        <f>(AN3-$F3)/$F3*100</f>
        <v>1402.7083697361522</v>
      </c>
      <c r="AQ3" s="5">
        <v>301</v>
      </c>
      <c r="AR3" s="2">
        <v>2.1800000000000001E-3</v>
      </c>
      <c r="AS3" s="79">
        <f>(AQ3-$F3)/$F3*100</f>
        <v>1402.7083697361522</v>
      </c>
    </row>
    <row r="4" spans="1:45" x14ac:dyDescent="0.2">
      <c r="A4" s="17">
        <v>2</v>
      </c>
      <c r="B4" s="18">
        <f>MIN(C4,O4,G4,K4,S4,AB4,AE4,AH4,AK4)</f>
        <v>267</v>
      </c>
      <c r="C4" s="20">
        <v>267</v>
      </c>
      <c r="D4" s="18">
        <v>267</v>
      </c>
      <c r="E4" s="21">
        <v>0</v>
      </c>
      <c r="F4" s="35">
        <v>5.4310999999999998</v>
      </c>
      <c r="G4" s="20">
        <v>267</v>
      </c>
      <c r="H4" s="18">
        <v>267</v>
      </c>
      <c r="I4" s="21">
        <v>0</v>
      </c>
      <c r="J4" s="35">
        <v>12.607699999999999</v>
      </c>
      <c r="K4" s="20">
        <v>267</v>
      </c>
      <c r="L4" s="18">
        <v>267</v>
      </c>
      <c r="M4" s="21">
        <v>0</v>
      </c>
      <c r="N4" s="35">
        <v>10.619300000000001</v>
      </c>
      <c r="O4" s="20">
        <v>267</v>
      </c>
      <c r="P4" s="18">
        <v>267</v>
      </c>
      <c r="Q4" s="21">
        <v>0</v>
      </c>
      <c r="R4" s="35">
        <v>2.6097000000000001</v>
      </c>
      <c r="S4" s="20">
        <v>277</v>
      </c>
      <c r="T4" s="21">
        <f>(S4-O4)/O4*100</f>
        <v>3.7453183520599254</v>
      </c>
      <c r="U4" s="18">
        <v>277</v>
      </c>
      <c r="V4" s="21">
        <f>(U4-O4)/O4*100</f>
        <v>3.7453183520599254</v>
      </c>
      <c r="W4" s="18">
        <v>8.34</v>
      </c>
      <c r="X4" s="18">
        <v>291</v>
      </c>
      <c r="Y4" s="18">
        <v>477.67</v>
      </c>
      <c r="Z4" s="18">
        <v>8.4</v>
      </c>
      <c r="AA4" s="18">
        <v>0.05</v>
      </c>
      <c r="AB4" s="5">
        <v>282</v>
      </c>
      <c r="AC4" s="3">
        <v>0.18</v>
      </c>
      <c r="AD4" s="80">
        <f t="shared" ref="AD4:AD67" si="0">(AB4-$O4)/$O4*100</f>
        <v>5.6179775280898872</v>
      </c>
      <c r="AE4" s="5">
        <v>282</v>
      </c>
      <c r="AF4" s="3">
        <v>0.26</v>
      </c>
      <c r="AG4" s="80">
        <f t="shared" ref="AG4:AG67" si="1">(AE4-$O4)/$O4*100</f>
        <v>5.6179775280898872</v>
      </c>
      <c r="AH4" s="5">
        <v>282</v>
      </c>
      <c r="AI4" s="3">
        <v>0.28999999999999998</v>
      </c>
      <c r="AJ4" s="80">
        <f t="shared" ref="AJ4:AJ67" si="2">(AH4-$O4)/$O4*100</f>
        <v>5.6179775280898872</v>
      </c>
      <c r="AK4" s="5">
        <v>276</v>
      </c>
      <c r="AL4" s="3">
        <v>0.37</v>
      </c>
      <c r="AM4" s="80">
        <f t="shared" ref="AM4:AM67" si="3">(AK4-$O4)/$O4*100</f>
        <v>3.3707865168539324</v>
      </c>
      <c r="AN4" s="5">
        <v>267</v>
      </c>
      <c r="AO4" s="2">
        <v>9.6000000000000002E-4</v>
      </c>
      <c r="AP4" s="80">
        <f>(AN4-$F4)/$F4*100</f>
        <v>4816.1311704811178</v>
      </c>
      <c r="AQ4" s="5">
        <v>267</v>
      </c>
      <c r="AR4" s="2">
        <v>1.56E-3</v>
      </c>
      <c r="AS4" s="80">
        <f>(AQ4-$F4)/$F4*100</f>
        <v>4816.1311704811178</v>
      </c>
    </row>
    <row r="5" spans="1:45" x14ac:dyDescent="0.2">
      <c r="A5" s="17">
        <v>3</v>
      </c>
      <c r="B5" s="18">
        <f>MIN(C5,O5,G5,K5,S5,AB5,AE5,AH5,AK5)</f>
        <v>280</v>
      </c>
      <c r="C5" s="20">
        <v>280</v>
      </c>
      <c r="D5" s="18">
        <v>280</v>
      </c>
      <c r="E5" s="21">
        <v>0</v>
      </c>
      <c r="F5" s="35">
        <v>19.4068</v>
      </c>
      <c r="G5" s="20">
        <v>280</v>
      </c>
      <c r="H5" s="18">
        <v>280</v>
      </c>
      <c r="I5" s="21">
        <v>0</v>
      </c>
      <c r="J5" s="35">
        <v>23.426100000000002</v>
      </c>
      <c r="K5" s="20">
        <v>280</v>
      </c>
      <c r="L5" s="18">
        <v>280</v>
      </c>
      <c r="M5" s="21">
        <v>0</v>
      </c>
      <c r="N5" s="35">
        <v>14.213900000000001</v>
      </c>
      <c r="O5" s="20">
        <v>280</v>
      </c>
      <c r="P5" s="18">
        <v>280</v>
      </c>
      <c r="Q5" s="21">
        <v>0</v>
      </c>
      <c r="R5" s="35">
        <v>3.6223000000000001</v>
      </c>
      <c r="S5" s="20">
        <v>285</v>
      </c>
      <c r="T5" s="21">
        <f>(S5-O5)/O5*100</f>
        <v>1.7857142857142856</v>
      </c>
      <c r="U5" s="18">
        <v>285</v>
      </c>
      <c r="V5" s="21">
        <f>(U5-O5)/O5*100</f>
        <v>1.7857142857142856</v>
      </c>
      <c r="W5" s="18">
        <v>9.6300000000000008</v>
      </c>
      <c r="X5" s="18">
        <v>303</v>
      </c>
      <c r="Y5" s="18">
        <v>496.77</v>
      </c>
      <c r="Z5" s="18">
        <v>7.8</v>
      </c>
      <c r="AA5" s="18">
        <v>7.0000000000000007E-2</v>
      </c>
      <c r="AB5" s="5">
        <v>295</v>
      </c>
      <c r="AC5" s="3">
        <v>0.21</v>
      </c>
      <c r="AD5" s="80">
        <f t="shared" si="0"/>
        <v>5.3571428571428568</v>
      </c>
      <c r="AE5" s="5">
        <v>296</v>
      </c>
      <c r="AF5" s="3">
        <v>0.33</v>
      </c>
      <c r="AG5" s="80">
        <f t="shared" si="1"/>
        <v>5.7142857142857144</v>
      </c>
      <c r="AH5" s="5">
        <v>295</v>
      </c>
      <c r="AI5" s="3">
        <v>0.32</v>
      </c>
      <c r="AJ5" s="80">
        <f t="shared" si="2"/>
        <v>5.3571428571428568</v>
      </c>
      <c r="AK5" s="5">
        <v>297</v>
      </c>
      <c r="AL5" s="3">
        <v>0.54</v>
      </c>
      <c r="AM5" s="80">
        <f t="shared" si="3"/>
        <v>6.0714285714285712</v>
      </c>
      <c r="AN5" s="5">
        <v>280</v>
      </c>
      <c r="AO5" s="2">
        <v>1E-3</v>
      </c>
      <c r="AP5" s="80">
        <f>(AN5-$F5)/$F5*100</f>
        <v>1342.7932477276008</v>
      </c>
      <c r="AQ5" s="5">
        <v>280</v>
      </c>
      <c r="AR5" s="2">
        <v>2.63E-3</v>
      </c>
      <c r="AS5" s="80">
        <f>(AQ5-$F5)/$F5*100</f>
        <v>1342.7932477276008</v>
      </c>
    </row>
    <row r="6" spans="1:45" x14ac:dyDescent="0.2">
      <c r="A6" s="17">
        <v>4</v>
      </c>
      <c r="B6" s="18">
        <f>MIN(C6,O6,G6,K6,S6,AB6,AE6,AH6,AK6)</f>
        <v>283</v>
      </c>
      <c r="C6" s="20">
        <v>283</v>
      </c>
      <c r="D6" s="18">
        <v>283</v>
      </c>
      <c r="E6" s="21">
        <v>0</v>
      </c>
      <c r="F6" s="35">
        <v>65.364800000000002</v>
      </c>
      <c r="G6" s="20">
        <v>283</v>
      </c>
      <c r="H6" s="18">
        <v>283</v>
      </c>
      <c r="I6" s="21">
        <v>0</v>
      </c>
      <c r="J6" s="35">
        <v>83.543599999999998</v>
      </c>
      <c r="K6" s="20">
        <v>283</v>
      </c>
      <c r="L6" s="18">
        <v>283</v>
      </c>
      <c r="M6" s="21">
        <v>0</v>
      </c>
      <c r="N6" s="35">
        <v>81.846299999999999</v>
      </c>
      <c r="O6" s="20">
        <v>283</v>
      </c>
      <c r="P6" s="18">
        <v>283</v>
      </c>
      <c r="Q6" s="21">
        <v>0</v>
      </c>
      <c r="R6" s="35">
        <v>4.0464000000000002</v>
      </c>
      <c r="S6" s="20">
        <v>288</v>
      </c>
      <c r="T6" s="21">
        <f>(S6-O6)/O6*100</f>
        <v>1.7667844522968199</v>
      </c>
      <c r="U6" s="18">
        <v>288</v>
      </c>
      <c r="V6" s="21">
        <f>(U6-O6)/O6*100</f>
        <v>1.7667844522968199</v>
      </c>
      <c r="W6" s="18">
        <v>10.98</v>
      </c>
      <c r="X6" s="18">
        <v>310</v>
      </c>
      <c r="Y6" s="18">
        <v>518.20000000000005</v>
      </c>
      <c r="Z6" s="18">
        <v>9.6999999999999993</v>
      </c>
      <c r="AA6" s="18">
        <v>7.0000000000000007E-2</v>
      </c>
      <c r="AB6" s="5">
        <v>289</v>
      </c>
      <c r="AC6" s="3">
        <v>0.26</v>
      </c>
      <c r="AD6" s="80">
        <f t="shared" si="0"/>
        <v>2.1201413427561837</v>
      </c>
      <c r="AE6" s="5">
        <v>297</v>
      </c>
      <c r="AF6" s="3">
        <v>0.11</v>
      </c>
      <c r="AG6" s="80">
        <f t="shared" si="1"/>
        <v>4.946996466431095</v>
      </c>
      <c r="AH6" s="5">
        <v>284</v>
      </c>
      <c r="AI6" s="3">
        <v>0.53</v>
      </c>
      <c r="AJ6" s="80">
        <f t="shared" si="2"/>
        <v>0.35335689045936397</v>
      </c>
      <c r="AK6" s="5">
        <v>289</v>
      </c>
      <c r="AL6" s="3">
        <v>0.3</v>
      </c>
      <c r="AM6" s="80">
        <f t="shared" si="3"/>
        <v>2.1201413427561837</v>
      </c>
      <c r="AN6" s="5">
        <v>283</v>
      </c>
      <c r="AO6" s="2">
        <v>1.07E-3</v>
      </c>
      <c r="AP6" s="80">
        <f>(AN6-$F6)/$F6*100</f>
        <v>332.95474016596086</v>
      </c>
      <c r="AQ6" s="5">
        <v>283</v>
      </c>
      <c r="AR6" s="2">
        <v>1.75E-3</v>
      </c>
      <c r="AS6" s="80">
        <f>(AQ6-$F6)/$F6*100</f>
        <v>332.95474016596086</v>
      </c>
    </row>
    <row r="7" spans="1:45" x14ac:dyDescent="0.2">
      <c r="A7" s="17">
        <v>5</v>
      </c>
      <c r="B7" s="18">
        <f>MIN(C7,O7,G7,K7,S7,AB7,AE7,AH7,AK7)</f>
        <v>275</v>
      </c>
      <c r="C7" s="20">
        <v>275</v>
      </c>
      <c r="D7" s="18">
        <v>275</v>
      </c>
      <c r="E7" s="21">
        <v>0</v>
      </c>
      <c r="F7" s="35">
        <v>16.874400000000001</v>
      </c>
      <c r="G7" s="20">
        <v>275</v>
      </c>
      <c r="H7" s="18">
        <v>275</v>
      </c>
      <c r="I7" s="21">
        <v>0</v>
      </c>
      <c r="J7" s="35">
        <v>21.4253</v>
      </c>
      <c r="K7" s="20">
        <v>275</v>
      </c>
      <c r="L7" s="18">
        <v>275</v>
      </c>
      <c r="M7" s="21">
        <v>0</v>
      </c>
      <c r="N7" s="35">
        <v>19.165400000000002</v>
      </c>
      <c r="O7" s="20">
        <v>275</v>
      </c>
      <c r="P7" s="18">
        <v>275</v>
      </c>
      <c r="Q7" s="21">
        <v>0</v>
      </c>
      <c r="R7" s="35">
        <v>4.2729999999999997</v>
      </c>
      <c r="S7" s="20">
        <v>282</v>
      </c>
      <c r="T7" s="21">
        <f>(S7-O7)/O7*100</f>
        <v>2.5454545454545454</v>
      </c>
      <c r="U7" s="18">
        <v>282.89999999999998</v>
      </c>
      <c r="V7" s="21">
        <f>(U7-O7)/O7*100</f>
        <v>2.8727272727272641</v>
      </c>
      <c r="W7" s="18">
        <v>10.28</v>
      </c>
      <c r="X7" s="18">
        <v>306</v>
      </c>
      <c r="Y7" s="18">
        <v>509.97</v>
      </c>
      <c r="Z7" s="18">
        <v>13.8</v>
      </c>
      <c r="AA7" s="18">
        <v>0.12</v>
      </c>
      <c r="AB7" s="5">
        <v>286</v>
      </c>
      <c r="AC7" s="3">
        <v>0.34</v>
      </c>
      <c r="AD7" s="80">
        <f t="shared" si="0"/>
        <v>4</v>
      </c>
      <c r="AE7" s="5">
        <v>297</v>
      </c>
      <c r="AF7" s="3">
        <v>0.25</v>
      </c>
      <c r="AG7" s="80">
        <f t="shared" si="1"/>
        <v>8</v>
      </c>
      <c r="AH7" s="5">
        <v>286</v>
      </c>
      <c r="AI7" s="3">
        <v>0.34</v>
      </c>
      <c r="AJ7" s="80">
        <f t="shared" si="2"/>
        <v>4</v>
      </c>
      <c r="AK7" s="5">
        <v>286</v>
      </c>
      <c r="AL7" s="3">
        <v>0.32</v>
      </c>
      <c r="AM7" s="80">
        <f t="shared" si="3"/>
        <v>4</v>
      </c>
      <c r="AN7" s="5">
        <v>280</v>
      </c>
      <c r="AO7" s="2">
        <v>1.14E-3</v>
      </c>
      <c r="AP7" s="80">
        <f>(AN7-$F7)/$F7*100</f>
        <v>1559.3182572417388</v>
      </c>
      <c r="AQ7" s="5">
        <v>280</v>
      </c>
      <c r="AR7" s="2">
        <v>3.4299999999999999E-3</v>
      </c>
      <c r="AS7" s="80">
        <f>(AQ7-$F7)/$F7*100</f>
        <v>1559.3182572417388</v>
      </c>
    </row>
    <row r="8" spans="1:45" x14ac:dyDescent="0.2">
      <c r="A8" s="17">
        <v>6</v>
      </c>
      <c r="B8" s="18">
        <f>MIN(C8,O8,G8,K8,S8,AB8,AE8,AH8,AK8)</f>
        <v>298</v>
      </c>
      <c r="C8" s="20">
        <v>298</v>
      </c>
      <c r="D8" s="18">
        <v>298</v>
      </c>
      <c r="E8" s="21">
        <v>0</v>
      </c>
      <c r="F8" s="35">
        <v>1.2181</v>
      </c>
      <c r="G8" s="20">
        <v>298</v>
      </c>
      <c r="H8" s="18">
        <v>298</v>
      </c>
      <c r="I8" s="21">
        <v>0</v>
      </c>
      <c r="J8" s="35">
        <v>2.2726000000000002</v>
      </c>
      <c r="K8" s="20">
        <v>298</v>
      </c>
      <c r="L8" s="18">
        <v>298</v>
      </c>
      <c r="M8" s="21">
        <v>0</v>
      </c>
      <c r="N8" s="35">
        <v>1.1923999999999999</v>
      </c>
      <c r="O8" s="20">
        <v>298</v>
      </c>
      <c r="P8" s="18">
        <v>298</v>
      </c>
      <c r="Q8" s="21">
        <v>0</v>
      </c>
      <c r="R8" s="35">
        <v>2.2930999999999999</v>
      </c>
      <c r="S8" s="20">
        <v>305</v>
      </c>
      <c r="T8" s="21">
        <f>(S8-O8)/O8*100</f>
        <v>2.348993288590604</v>
      </c>
      <c r="U8" s="18">
        <v>305</v>
      </c>
      <c r="V8" s="21">
        <f>(U8-O8)/O8*100</f>
        <v>2.348993288590604</v>
      </c>
      <c r="W8" s="18">
        <v>9.23</v>
      </c>
      <c r="X8" s="18">
        <v>317</v>
      </c>
      <c r="Y8" s="18">
        <v>500.65</v>
      </c>
      <c r="Z8" s="18">
        <v>9.3000000000000007</v>
      </c>
      <c r="AA8" s="18">
        <v>7.0000000000000007E-2</v>
      </c>
      <c r="AB8" s="5">
        <v>309</v>
      </c>
      <c r="AC8" s="3">
        <v>0.2</v>
      </c>
      <c r="AD8" s="80">
        <f t="shared" si="0"/>
        <v>3.6912751677852351</v>
      </c>
      <c r="AE8" s="5">
        <v>322</v>
      </c>
      <c r="AF8" s="3">
        <v>0.24</v>
      </c>
      <c r="AG8" s="80">
        <f t="shared" si="1"/>
        <v>8.0536912751677843</v>
      </c>
      <c r="AH8" s="5">
        <v>309</v>
      </c>
      <c r="AI8" s="3">
        <v>0.28999999999999998</v>
      </c>
      <c r="AJ8" s="80">
        <f t="shared" si="2"/>
        <v>3.6912751677852351</v>
      </c>
      <c r="AK8" s="5">
        <v>303</v>
      </c>
      <c r="AL8" s="3">
        <v>0.34</v>
      </c>
      <c r="AM8" s="80">
        <f t="shared" si="3"/>
        <v>1.6778523489932886</v>
      </c>
      <c r="AN8" s="5">
        <v>299</v>
      </c>
      <c r="AO8" s="2">
        <v>8.4000000000000003E-4</v>
      </c>
      <c r="AP8" s="80">
        <f>(AN8-$F8)/$F8*100</f>
        <v>24446.424759871934</v>
      </c>
      <c r="AQ8" s="5">
        <v>299</v>
      </c>
      <c r="AR8" s="2">
        <v>8.5999999999999998E-4</v>
      </c>
      <c r="AS8" s="80">
        <f>(AQ8-$F8)/$F8*100</f>
        <v>24446.424759871934</v>
      </c>
    </row>
    <row r="9" spans="1:45" x14ac:dyDescent="0.2">
      <c r="A9" s="17">
        <v>7</v>
      </c>
      <c r="B9" s="18">
        <f>MIN(C9,O9,G9,K9,S9,AB9,AE9,AH9,AK9)</f>
        <v>281</v>
      </c>
      <c r="C9" s="20">
        <v>281</v>
      </c>
      <c r="D9" s="18">
        <v>281</v>
      </c>
      <c r="E9" s="21">
        <v>0</v>
      </c>
      <c r="F9" s="35">
        <v>40.964599999999997</v>
      </c>
      <c r="G9" s="20">
        <v>281</v>
      </c>
      <c r="H9" s="18">
        <v>281</v>
      </c>
      <c r="I9" s="21">
        <v>0</v>
      </c>
      <c r="J9" s="35">
        <v>94.756600000000006</v>
      </c>
      <c r="K9" s="20">
        <v>281</v>
      </c>
      <c r="L9" s="18">
        <v>281</v>
      </c>
      <c r="M9" s="21">
        <v>0</v>
      </c>
      <c r="N9" s="35">
        <v>49.006700000000002</v>
      </c>
      <c r="O9" s="20">
        <v>281</v>
      </c>
      <c r="P9" s="18">
        <v>281</v>
      </c>
      <c r="Q9" s="21">
        <v>0</v>
      </c>
      <c r="R9" s="35">
        <v>15.95</v>
      </c>
      <c r="S9" s="20">
        <v>288</v>
      </c>
      <c r="T9" s="21">
        <f>(S9-O9)/O9*100</f>
        <v>2.4911032028469751</v>
      </c>
      <c r="U9" s="18">
        <v>288</v>
      </c>
      <c r="V9" s="21">
        <f>(U9-O9)/O9*100</f>
        <v>2.4911032028469751</v>
      </c>
      <c r="W9" s="18">
        <v>10.58</v>
      </c>
      <c r="X9" s="18">
        <v>305</v>
      </c>
      <c r="Y9" s="18">
        <v>519.49</v>
      </c>
      <c r="Z9" s="18">
        <v>7.1</v>
      </c>
      <c r="AA9" s="18">
        <v>0.08</v>
      </c>
      <c r="AB9" s="5">
        <v>288</v>
      </c>
      <c r="AC9" s="3">
        <v>0.24</v>
      </c>
      <c r="AD9" s="80">
        <f t="shared" si="0"/>
        <v>2.4911032028469751</v>
      </c>
      <c r="AE9" s="5">
        <v>291</v>
      </c>
      <c r="AF9" s="3">
        <v>0.22</v>
      </c>
      <c r="AG9" s="80">
        <f t="shared" si="1"/>
        <v>3.5587188612099649</v>
      </c>
      <c r="AH9" s="5">
        <v>288</v>
      </c>
      <c r="AI9" s="3">
        <v>0.4</v>
      </c>
      <c r="AJ9" s="80">
        <f t="shared" si="2"/>
        <v>2.4911032028469751</v>
      </c>
      <c r="AK9" s="5">
        <v>307</v>
      </c>
      <c r="AL9" s="3">
        <v>0.54</v>
      </c>
      <c r="AM9" s="80">
        <f t="shared" si="3"/>
        <v>9.252669039145907</v>
      </c>
      <c r="AN9" s="5">
        <v>285</v>
      </c>
      <c r="AO9" s="2">
        <v>1.16E-3</v>
      </c>
      <c r="AP9" s="80">
        <f>(AN9-$F9)/$F9*100</f>
        <v>595.72264833539202</v>
      </c>
      <c r="AQ9" s="5">
        <v>285</v>
      </c>
      <c r="AR9" s="2">
        <v>2.1199999999999999E-3</v>
      </c>
      <c r="AS9" s="80">
        <f>(AQ9-$F9)/$F9*100</f>
        <v>595.72264833539202</v>
      </c>
    </row>
    <row r="10" spans="1:45" x14ac:dyDescent="0.2">
      <c r="A10" s="17">
        <v>8</v>
      </c>
      <c r="B10" s="18">
        <f>MIN(C10,O10,G10,K10,S10,AB10,AE10,AH10,AK10)</f>
        <v>250</v>
      </c>
      <c r="C10" s="20">
        <v>250</v>
      </c>
      <c r="D10" s="18">
        <v>250</v>
      </c>
      <c r="E10" s="21">
        <v>0</v>
      </c>
      <c r="F10" s="35">
        <v>5.2778999999999998</v>
      </c>
      <c r="G10" s="20">
        <v>250</v>
      </c>
      <c r="H10" s="18">
        <v>250</v>
      </c>
      <c r="I10" s="21">
        <v>0</v>
      </c>
      <c r="J10" s="35">
        <v>4.3323999999999998</v>
      </c>
      <c r="K10" s="20">
        <v>250</v>
      </c>
      <c r="L10" s="18">
        <v>250</v>
      </c>
      <c r="M10" s="21">
        <v>0</v>
      </c>
      <c r="N10" s="35">
        <v>4.7755000000000001</v>
      </c>
      <c r="O10" s="20">
        <v>250</v>
      </c>
      <c r="P10" s="18">
        <v>250</v>
      </c>
      <c r="Q10" s="21">
        <v>0</v>
      </c>
      <c r="R10" s="35">
        <v>1.2951999999999999</v>
      </c>
      <c r="S10" s="20">
        <v>256</v>
      </c>
      <c r="T10" s="21">
        <f>(S10-O10)/O10*100</f>
        <v>2.4</v>
      </c>
      <c r="U10" s="18">
        <v>256</v>
      </c>
      <c r="V10" s="21">
        <f>(U10-O10)/O10*100</f>
        <v>2.4</v>
      </c>
      <c r="W10" s="18">
        <v>9.23</v>
      </c>
      <c r="X10" s="18">
        <v>264</v>
      </c>
      <c r="Y10" s="18">
        <v>451.45</v>
      </c>
      <c r="Z10" s="18">
        <v>4</v>
      </c>
      <c r="AA10" s="18">
        <v>7.0000000000000007E-2</v>
      </c>
      <c r="AB10" s="5">
        <v>268</v>
      </c>
      <c r="AC10" s="3">
        <v>0.15</v>
      </c>
      <c r="AD10" s="80">
        <f t="shared" si="0"/>
        <v>7.1999999999999993</v>
      </c>
      <c r="AE10" s="5">
        <v>268</v>
      </c>
      <c r="AF10" s="3">
        <v>0.27</v>
      </c>
      <c r="AG10" s="80">
        <f t="shared" si="1"/>
        <v>7.1999999999999993</v>
      </c>
      <c r="AH10" s="5">
        <v>251</v>
      </c>
      <c r="AI10" s="3">
        <v>0.44</v>
      </c>
      <c r="AJ10" s="80">
        <f t="shared" si="2"/>
        <v>0.4</v>
      </c>
      <c r="AK10" s="5">
        <v>264</v>
      </c>
      <c r="AL10" s="3">
        <v>0.28000000000000003</v>
      </c>
      <c r="AM10" s="80">
        <f t="shared" si="3"/>
        <v>5.6000000000000005</v>
      </c>
      <c r="AN10" s="5">
        <v>252</v>
      </c>
      <c r="AO10" s="2">
        <v>1E-3</v>
      </c>
      <c r="AP10" s="80">
        <f>(AN10-$F10)/$F10*100</f>
        <v>4674.6262718126527</v>
      </c>
      <c r="AQ10" s="5">
        <v>252</v>
      </c>
      <c r="AR10" s="2">
        <v>2.33E-3</v>
      </c>
      <c r="AS10" s="80">
        <f>(AQ10-$F10)/$F10*100</f>
        <v>4674.6262718126527</v>
      </c>
    </row>
    <row r="11" spans="1:45" x14ac:dyDescent="0.2">
      <c r="A11" s="17">
        <v>9</v>
      </c>
      <c r="B11" s="18">
        <f>MIN(C11,O11,G11,K11,S11,AB11,AE11,AH11,AK11)</f>
        <v>277</v>
      </c>
      <c r="C11" s="20">
        <v>277</v>
      </c>
      <c r="D11" s="18">
        <v>277</v>
      </c>
      <c r="E11" s="21">
        <v>0</v>
      </c>
      <c r="F11" s="35">
        <v>0.39479999999999998</v>
      </c>
      <c r="G11" s="20">
        <v>277</v>
      </c>
      <c r="H11" s="18">
        <v>277</v>
      </c>
      <c r="I11" s="21">
        <v>0</v>
      </c>
      <c r="J11" s="35">
        <v>0.68879999999999997</v>
      </c>
      <c r="K11" s="20">
        <v>277</v>
      </c>
      <c r="L11" s="18">
        <v>277</v>
      </c>
      <c r="M11" s="21">
        <v>0</v>
      </c>
      <c r="N11" s="35">
        <v>0.32119999999999999</v>
      </c>
      <c r="O11" s="20">
        <v>277</v>
      </c>
      <c r="P11" s="18">
        <v>277</v>
      </c>
      <c r="Q11" s="21">
        <v>0</v>
      </c>
      <c r="R11" s="35">
        <v>0.51149999999999995</v>
      </c>
      <c r="S11" s="20">
        <v>277</v>
      </c>
      <c r="T11" s="21">
        <f>(S11-O11)/O11*100</f>
        <v>0</v>
      </c>
      <c r="U11" s="18">
        <v>277</v>
      </c>
      <c r="V11" s="21">
        <f>(U11-O11)/O11*100</f>
        <v>0</v>
      </c>
      <c r="W11" s="18">
        <v>9.19</v>
      </c>
      <c r="X11" s="18">
        <v>286</v>
      </c>
      <c r="Y11" s="18">
        <v>466.87</v>
      </c>
      <c r="Z11" s="18">
        <v>6.5</v>
      </c>
      <c r="AA11" s="18">
        <v>0.05</v>
      </c>
      <c r="AB11" s="5">
        <v>285</v>
      </c>
      <c r="AC11" s="3">
        <v>0.15</v>
      </c>
      <c r="AD11" s="80">
        <f t="shared" si="0"/>
        <v>2.8880866425992782</v>
      </c>
      <c r="AE11" s="5">
        <v>285</v>
      </c>
      <c r="AF11" s="3">
        <v>0.15</v>
      </c>
      <c r="AG11" s="80">
        <f t="shared" si="1"/>
        <v>2.8880866425992782</v>
      </c>
      <c r="AH11" s="5">
        <v>285</v>
      </c>
      <c r="AI11" s="3">
        <v>0.24</v>
      </c>
      <c r="AJ11" s="80">
        <f t="shared" si="2"/>
        <v>2.8880866425992782</v>
      </c>
      <c r="AK11" s="5">
        <v>302</v>
      </c>
      <c r="AL11" s="3">
        <v>0.23</v>
      </c>
      <c r="AM11" s="80">
        <f t="shared" si="3"/>
        <v>9.025270758122744</v>
      </c>
      <c r="AN11" s="5">
        <v>285</v>
      </c>
      <c r="AO11" s="2">
        <v>6.9999999999999999E-4</v>
      </c>
      <c r="AP11" s="80">
        <f>(AN11-$F11)/$F11*100</f>
        <v>72088.44984802432</v>
      </c>
      <c r="AQ11" s="5">
        <v>285</v>
      </c>
      <c r="AR11" s="2">
        <v>1.9E-3</v>
      </c>
      <c r="AS11" s="80">
        <f>(AQ11-$F11)/$F11*100</f>
        <v>72088.44984802432</v>
      </c>
    </row>
    <row r="12" spans="1:45" x14ac:dyDescent="0.2">
      <c r="A12" s="17">
        <v>10</v>
      </c>
      <c r="B12" s="18">
        <f>MIN(C12,O12,G12,K12,S12,AB12,AE12,AH12,AK12)</f>
        <v>308</v>
      </c>
      <c r="C12" s="20">
        <v>308</v>
      </c>
      <c r="D12" s="18">
        <v>308</v>
      </c>
      <c r="E12" s="21">
        <v>0</v>
      </c>
      <c r="F12" s="35">
        <v>96.462299999999999</v>
      </c>
      <c r="G12" s="20">
        <v>308</v>
      </c>
      <c r="H12" s="18">
        <v>308</v>
      </c>
      <c r="I12" s="21">
        <v>0</v>
      </c>
      <c r="J12" s="35">
        <v>133.62520000000001</v>
      </c>
      <c r="K12" s="20">
        <v>308</v>
      </c>
      <c r="L12" s="18">
        <v>308</v>
      </c>
      <c r="M12" s="21">
        <v>0</v>
      </c>
      <c r="N12" s="35">
        <v>115.8729</v>
      </c>
      <c r="O12" s="20">
        <v>308</v>
      </c>
      <c r="P12" s="18">
        <v>308</v>
      </c>
      <c r="Q12" s="21">
        <v>0</v>
      </c>
      <c r="R12" s="35">
        <v>12.8139</v>
      </c>
      <c r="S12" s="20">
        <v>316</v>
      </c>
      <c r="T12" s="21">
        <f>(S12-O12)/O12*100</f>
        <v>2.5974025974025974</v>
      </c>
      <c r="U12" s="18">
        <v>316</v>
      </c>
      <c r="V12" s="21">
        <f>(U12-O12)/O12*100</f>
        <v>2.5974025974025974</v>
      </c>
      <c r="W12" s="18">
        <v>9.56</v>
      </c>
      <c r="X12" s="18">
        <v>337</v>
      </c>
      <c r="Y12" s="18">
        <v>553.73</v>
      </c>
      <c r="Z12" s="18">
        <v>12.3</v>
      </c>
      <c r="AA12" s="18">
        <v>7.0000000000000007E-2</v>
      </c>
      <c r="AB12" s="5">
        <v>316</v>
      </c>
      <c r="AC12" s="3">
        <v>0.27</v>
      </c>
      <c r="AD12" s="80">
        <f t="shared" si="0"/>
        <v>2.5974025974025974</v>
      </c>
      <c r="AE12" s="5">
        <v>327</v>
      </c>
      <c r="AF12" s="3">
        <v>0.11</v>
      </c>
      <c r="AG12" s="80">
        <f t="shared" si="1"/>
        <v>6.1688311688311686</v>
      </c>
      <c r="AH12" s="5">
        <v>316</v>
      </c>
      <c r="AI12" s="3">
        <v>0.36</v>
      </c>
      <c r="AJ12" s="80">
        <f t="shared" si="2"/>
        <v>2.5974025974025974</v>
      </c>
      <c r="AK12" s="5">
        <v>319</v>
      </c>
      <c r="AL12" s="3">
        <v>0.33</v>
      </c>
      <c r="AM12" s="80">
        <f t="shared" si="3"/>
        <v>3.5714285714285712</v>
      </c>
      <c r="AN12" s="5">
        <v>313</v>
      </c>
      <c r="AO12" s="2">
        <v>1.1299999999999999E-3</v>
      </c>
      <c r="AP12" s="80">
        <f>(AN12-$F12)/$F12*100</f>
        <v>224.47909701510332</v>
      </c>
      <c r="AQ12" s="5">
        <v>313</v>
      </c>
      <c r="AR12" s="2">
        <v>1.8500000000000001E-3</v>
      </c>
      <c r="AS12" s="80">
        <f>(AQ12-$F12)/$F12*100</f>
        <v>224.47909701510332</v>
      </c>
    </row>
    <row r="13" spans="1:45" x14ac:dyDescent="0.2">
      <c r="A13" s="17">
        <v>11</v>
      </c>
      <c r="B13" s="18">
        <f>MIN(C13,O13,G13,K13,S13,AB13,AE13,AH13,AK13)</f>
        <v>297</v>
      </c>
      <c r="C13" s="20">
        <v>297</v>
      </c>
      <c r="D13" s="18">
        <v>297</v>
      </c>
      <c r="E13" s="21">
        <v>0</v>
      </c>
      <c r="F13" s="35">
        <v>5.8689999999999998</v>
      </c>
      <c r="G13" s="20">
        <v>297</v>
      </c>
      <c r="H13" s="18">
        <v>297</v>
      </c>
      <c r="I13" s="21">
        <v>0</v>
      </c>
      <c r="J13" s="35">
        <v>12.216799999999999</v>
      </c>
      <c r="K13" s="20">
        <v>297</v>
      </c>
      <c r="L13" s="18">
        <v>297</v>
      </c>
      <c r="M13" s="21">
        <v>0</v>
      </c>
      <c r="N13" s="35">
        <v>5.5536000000000003</v>
      </c>
      <c r="O13" s="20">
        <v>297</v>
      </c>
      <c r="P13" s="18">
        <v>297</v>
      </c>
      <c r="Q13" s="21">
        <v>0</v>
      </c>
      <c r="R13" s="35">
        <v>1.9157999999999999</v>
      </c>
      <c r="S13" s="20">
        <v>304</v>
      </c>
      <c r="T13" s="21">
        <f>(S13-O13)/O13*100</f>
        <v>2.3569023569023568</v>
      </c>
      <c r="U13" s="18">
        <v>304</v>
      </c>
      <c r="V13" s="21">
        <f>(U13-O13)/O13*100</f>
        <v>2.3569023569023568</v>
      </c>
      <c r="W13" s="18">
        <v>10.71</v>
      </c>
      <c r="X13" s="18">
        <v>325</v>
      </c>
      <c r="Y13" s="18">
        <v>531.28</v>
      </c>
      <c r="Z13" s="18">
        <v>12.4</v>
      </c>
      <c r="AA13" s="18">
        <v>7.0000000000000007E-2</v>
      </c>
      <c r="AB13" s="5">
        <v>305</v>
      </c>
      <c r="AC13" s="3">
        <v>0.23</v>
      </c>
      <c r="AD13" s="80">
        <f t="shared" si="0"/>
        <v>2.6936026936026933</v>
      </c>
      <c r="AE13" s="5">
        <v>309</v>
      </c>
      <c r="AF13" s="3">
        <v>0.28999999999999998</v>
      </c>
      <c r="AG13" s="80">
        <f t="shared" si="1"/>
        <v>4.0404040404040407</v>
      </c>
      <c r="AH13" s="5">
        <v>305</v>
      </c>
      <c r="AI13" s="3">
        <v>0.24</v>
      </c>
      <c r="AJ13" s="80">
        <f t="shared" si="2"/>
        <v>2.6936026936026933</v>
      </c>
      <c r="AK13" s="5">
        <v>310</v>
      </c>
      <c r="AL13" s="3">
        <v>0.46</v>
      </c>
      <c r="AM13" s="80">
        <f t="shared" si="3"/>
        <v>4.3771043771043772</v>
      </c>
      <c r="AN13" s="5">
        <v>297</v>
      </c>
      <c r="AO13" s="2">
        <v>1.01E-3</v>
      </c>
      <c r="AP13" s="80">
        <f>(AN13-$F13)/$F13*100</f>
        <v>4960.4873061850394</v>
      </c>
      <c r="AQ13" s="5">
        <v>297</v>
      </c>
      <c r="AR13" s="2">
        <v>2.4499999999999999E-3</v>
      </c>
      <c r="AS13" s="80">
        <f>(AQ13-$F13)/$F13*100</f>
        <v>4960.4873061850394</v>
      </c>
    </row>
    <row r="14" spans="1:45" x14ac:dyDescent="0.2">
      <c r="A14" s="17">
        <v>12</v>
      </c>
      <c r="B14" s="18">
        <f>MIN(C14,O14,G14,K14,S14,AB14,AE14,AH14,AK14)</f>
        <v>280</v>
      </c>
      <c r="C14" s="20">
        <v>280</v>
      </c>
      <c r="D14" s="18">
        <v>280</v>
      </c>
      <c r="E14" s="21">
        <v>0</v>
      </c>
      <c r="F14" s="35">
        <v>7.5347999999999997</v>
      </c>
      <c r="G14" s="20">
        <v>280</v>
      </c>
      <c r="H14" s="18">
        <v>280</v>
      </c>
      <c r="I14" s="21">
        <v>0</v>
      </c>
      <c r="J14" s="35">
        <v>7.6863000000000001</v>
      </c>
      <c r="K14" s="20">
        <v>280</v>
      </c>
      <c r="L14" s="18">
        <v>280</v>
      </c>
      <c r="M14" s="21">
        <v>0</v>
      </c>
      <c r="N14" s="35">
        <v>1.7259</v>
      </c>
      <c r="O14" s="20">
        <v>280</v>
      </c>
      <c r="P14" s="18">
        <v>280</v>
      </c>
      <c r="Q14" s="21">
        <v>0</v>
      </c>
      <c r="R14" s="35">
        <v>2.1796000000000002</v>
      </c>
      <c r="S14" s="20">
        <v>286</v>
      </c>
      <c r="T14" s="21">
        <f>(S14-O14)/O14*100</f>
        <v>2.1428571428571428</v>
      </c>
      <c r="U14" s="18">
        <v>286</v>
      </c>
      <c r="V14" s="21">
        <f>(U14-O14)/O14*100</f>
        <v>2.1428571428571428</v>
      </c>
      <c r="W14" s="18">
        <v>9.91</v>
      </c>
      <c r="X14" s="18">
        <v>309</v>
      </c>
      <c r="Y14" s="18">
        <v>482.83</v>
      </c>
      <c r="Z14" s="18">
        <v>11.8</v>
      </c>
      <c r="AA14" s="18">
        <v>0.06</v>
      </c>
      <c r="AB14" s="5">
        <v>292</v>
      </c>
      <c r="AC14" s="3">
        <v>0.44</v>
      </c>
      <c r="AD14" s="80">
        <f t="shared" si="0"/>
        <v>4.2857142857142856</v>
      </c>
      <c r="AE14" s="5">
        <v>306</v>
      </c>
      <c r="AF14" s="3">
        <v>0.22</v>
      </c>
      <c r="AG14" s="80">
        <f t="shared" si="1"/>
        <v>9.2857142857142865</v>
      </c>
      <c r="AH14" s="5">
        <v>292</v>
      </c>
      <c r="AI14" s="3">
        <v>0.57999999999999996</v>
      </c>
      <c r="AJ14" s="80">
        <f t="shared" si="2"/>
        <v>4.2857142857142856</v>
      </c>
      <c r="AK14" s="5">
        <v>286</v>
      </c>
      <c r="AL14" s="3">
        <v>0.36</v>
      </c>
      <c r="AM14" s="80">
        <f t="shared" si="3"/>
        <v>2.1428571428571428</v>
      </c>
      <c r="AN14" s="5">
        <v>280</v>
      </c>
      <c r="AO14" s="2">
        <v>9.7999999999999997E-4</v>
      </c>
      <c r="AP14" s="80">
        <f>(AN14-$F14)/$F14*100</f>
        <v>3616.0906726124117</v>
      </c>
      <c r="AQ14" s="5">
        <v>280</v>
      </c>
      <c r="AR14" s="2">
        <v>2.7399999999999998E-3</v>
      </c>
      <c r="AS14" s="80">
        <f>(AQ14-$F14)/$F14*100</f>
        <v>3616.0906726124117</v>
      </c>
    </row>
    <row r="15" spans="1:45" x14ac:dyDescent="0.2">
      <c r="A15" s="17">
        <v>13</v>
      </c>
      <c r="B15" s="18">
        <f>MIN(C15,O15,G15,K15,S15,AB15,AE15,AH15,AK15)</f>
        <v>263</v>
      </c>
      <c r="C15" s="20">
        <v>263</v>
      </c>
      <c r="D15" s="18">
        <v>263</v>
      </c>
      <c r="E15" s="21">
        <v>0</v>
      </c>
      <c r="F15" s="35">
        <v>15.2036</v>
      </c>
      <c r="G15" s="20">
        <v>263</v>
      </c>
      <c r="H15" s="18">
        <v>263</v>
      </c>
      <c r="I15" s="21">
        <v>0</v>
      </c>
      <c r="J15" s="35">
        <v>23.210599999999999</v>
      </c>
      <c r="K15" s="20">
        <v>263</v>
      </c>
      <c r="L15" s="18">
        <v>263</v>
      </c>
      <c r="M15" s="21">
        <v>0</v>
      </c>
      <c r="N15" s="35">
        <v>12.0076</v>
      </c>
      <c r="O15" s="20">
        <v>263</v>
      </c>
      <c r="P15" s="18">
        <v>263</v>
      </c>
      <c r="Q15" s="21">
        <v>0</v>
      </c>
      <c r="R15" s="35">
        <v>6.1329000000000002</v>
      </c>
      <c r="S15" s="20">
        <v>266</v>
      </c>
      <c r="T15" s="21">
        <f>(S15-O15)/O15*100</f>
        <v>1.1406844106463878</v>
      </c>
      <c r="U15" s="18">
        <v>266</v>
      </c>
      <c r="V15" s="21">
        <f>(U15-O15)/O15*100</f>
        <v>1.1406844106463878</v>
      </c>
      <c r="W15" s="18">
        <v>11.12</v>
      </c>
      <c r="X15" s="18">
        <v>281</v>
      </c>
      <c r="Y15" s="18">
        <v>483.84</v>
      </c>
      <c r="Z15" s="18">
        <v>11.5</v>
      </c>
      <c r="AA15" s="18">
        <v>0.08</v>
      </c>
      <c r="AB15" s="5">
        <v>269</v>
      </c>
      <c r="AC15" s="3">
        <v>0.22</v>
      </c>
      <c r="AD15" s="80">
        <f t="shared" si="0"/>
        <v>2.2813688212927756</v>
      </c>
      <c r="AE15" s="5">
        <v>275</v>
      </c>
      <c r="AF15" s="3">
        <v>0.23</v>
      </c>
      <c r="AG15" s="80">
        <f t="shared" si="1"/>
        <v>4.5627376425855513</v>
      </c>
      <c r="AH15" s="5">
        <v>274</v>
      </c>
      <c r="AI15" s="3">
        <v>0.48</v>
      </c>
      <c r="AJ15" s="80">
        <f t="shared" si="2"/>
        <v>4.1825095057034218</v>
      </c>
      <c r="AK15" s="5">
        <v>274</v>
      </c>
      <c r="AL15" s="3">
        <v>0.25</v>
      </c>
      <c r="AM15" s="80">
        <f t="shared" si="3"/>
        <v>4.1825095057034218</v>
      </c>
      <c r="AN15" s="5">
        <v>263</v>
      </c>
      <c r="AO15" s="2">
        <v>1.24E-3</v>
      </c>
      <c r="AP15" s="80">
        <f>(AN15-$F15)/$F15*100</f>
        <v>1629.8534557604778</v>
      </c>
      <c r="AQ15" s="5">
        <v>263</v>
      </c>
      <c r="AR15" s="2">
        <v>1.7700000000000001E-3</v>
      </c>
      <c r="AS15" s="80">
        <f>(AQ15-$F15)/$F15*100</f>
        <v>1629.8534557604778</v>
      </c>
    </row>
    <row r="16" spans="1:45" x14ac:dyDescent="0.2">
      <c r="A16" s="17">
        <v>14</v>
      </c>
      <c r="B16" s="18">
        <f>MIN(C16,O16,G16,K16,S16,AB16,AE16,AH16,AK16)</f>
        <v>266</v>
      </c>
      <c r="C16" s="20">
        <v>266</v>
      </c>
      <c r="D16" s="18">
        <v>266</v>
      </c>
      <c r="E16" s="21">
        <v>0</v>
      </c>
      <c r="F16" s="35">
        <v>6.2571000000000003</v>
      </c>
      <c r="G16" s="20">
        <v>266</v>
      </c>
      <c r="H16" s="18">
        <v>266</v>
      </c>
      <c r="I16" s="21">
        <v>0</v>
      </c>
      <c r="J16" s="35">
        <v>3.4506999999999999</v>
      </c>
      <c r="K16" s="20">
        <v>266</v>
      </c>
      <c r="L16" s="18">
        <v>266</v>
      </c>
      <c r="M16" s="21">
        <v>0</v>
      </c>
      <c r="N16" s="35">
        <v>6.7378</v>
      </c>
      <c r="O16" s="20">
        <v>266</v>
      </c>
      <c r="P16" s="18">
        <v>266</v>
      </c>
      <c r="Q16" s="21">
        <v>0</v>
      </c>
      <c r="R16" s="35">
        <v>1.2038</v>
      </c>
      <c r="S16" s="20">
        <v>269</v>
      </c>
      <c r="T16" s="21">
        <f>(S16-O16)/O16*100</f>
        <v>1.1278195488721803</v>
      </c>
      <c r="U16" s="18">
        <v>269</v>
      </c>
      <c r="V16" s="21">
        <f>(U16-O16)/O16*100</f>
        <v>1.1278195488721803</v>
      </c>
      <c r="W16" s="18">
        <v>9.32</v>
      </c>
      <c r="X16" s="18">
        <v>278</v>
      </c>
      <c r="Y16" s="18">
        <v>477.62</v>
      </c>
      <c r="Z16" s="18">
        <v>8.6</v>
      </c>
      <c r="AA16" s="18">
        <v>0.08</v>
      </c>
      <c r="AB16" s="5">
        <v>271</v>
      </c>
      <c r="AC16" s="3">
        <v>0.14000000000000001</v>
      </c>
      <c r="AD16" s="80">
        <f t="shared" si="0"/>
        <v>1.8796992481203008</v>
      </c>
      <c r="AE16" s="5">
        <v>271</v>
      </c>
      <c r="AF16" s="3">
        <v>0.08</v>
      </c>
      <c r="AG16" s="80">
        <f t="shared" si="1"/>
        <v>1.8796992481203008</v>
      </c>
      <c r="AH16" s="5">
        <v>271</v>
      </c>
      <c r="AI16" s="3">
        <v>0.15</v>
      </c>
      <c r="AJ16" s="80">
        <f t="shared" si="2"/>
        <v>1.8796992481203008</v>
      </c>
      <c r="AK16" s="5">
        <v>270</v>
      </c>
      <c r="AL16" s="3">
        <v>0.23</v>
      </c>
      <c r="AM16" s="80">
        <f t="shared" si="3"/>
        <v>1.5037593984962405</v>
      </c>
      <c r="AN16" s="5">
        <v>267</v>
      </c>
      <c r="AO16" s="2">
        <v>5.5999999999999995E-4</v>
      </c>
      <c r="AP16" s="80">
        <f>(AN16-$F16)/$F16*100</f>
        <v>4167.1525147432521</v>
      </c>
      <c r="AQ16" s="5">
        <v>267</v>
      </c>
      <c r="AR16" s="2">
        <v>7.7999999999999999E-4</v>
      </c>
      <c r="AS16" s="80">
        <f>(AQ16-$F16)/$F16*100</f>
        <v>4167.1525147432521</v>
      </c>
    </row>
    <row r="17" spans="1:45" x14ac:dyDescent="0.2">
      <c r="A17" s="17">
        <v>15</v>
      </c>
      <c r="B17" s="18">
        <f>MIN(C17,O17,G17,K17,S17,AB17,AE17,AH17,AK17)</f>
        <v>269</v>
      </c>
      <c r="C17" s="20">
        <v>269</v>
      </c>
      <c r="D17" s="18">
        <v>269</v>
      </c>
      <c r="E17" s="21">
        <v>0</v>
      </c>
      <c r="F17" s="35">
        <v>1.4584999999999999</v>
      </c>
      <c r="G17" s="20">
        <v>269</v>
      </c>
      <c r="H17" s="18">
        <v>269</v>
      </c>
      <c r="I17" s="21">
        <v>0</v>
      </c>
      <c r="J17" s="35">
        <v>2.2418</v>
      </c>
      <c r="K17" s="20">
        <v>269</v>
      </c>
      <c r="L17" s="18">
        <v>269</v>
      </c>
      <c r="M17" s="21">
        <v>0</v>
      </c>
      <c r="N17" s="35">
        <v>1.4058999999999999</v>
      </c>
      <c r="O17" s="20">
        <v>269</v>
      </c>
      <c r="P17" s="18">
        <v>269</v>
      </c>
      <c r="Q17" s="21">
        <v>0</v>
      </c>
      <c r="R17" s="35">
        <v>1.0474000000000001</v>
      </c>
      <c r="S17" s="20">
        <v>275</v>
      </c>
      <c r="T17" s="21">
        <f>(S17-O17)/O17*100</f>
        <v>2.2304832713754648</v>
      </c>
      <c r="U17" s="18">
        <v>275</v>
      </c>
      <c r="V17" s="21">
        <f>(U17-O17)/O17*100</f>
        <v>2.2304832713754648</v>
      </c>
      <c r="W17" s="18">
        <v>9.69</v>
      </c>
      <c r="X17" s="18">
        <v>289</v>
      </c>
      <c r="Y17" s="18">
        <v>490.93</v>
      </c>
      <c r="Z17" s="18">
        <v>8.9</v>
      </c>
      <c r="AA17" s="18">
        <v>7.0000000000000007E-2</v>
      </c>
      <c r="AB17" s="5">
        <v>281</v>
      </c>
      <c r="AC17" s="3">
        <v>0.17</v>
      </c>
      <c r="AD17" s="80">
        <f t="shared" si="0"/>
        <v>4.4609665427509295</v>
      </c>
      <c r="AE17" s="5">
        <v>282</v>
      </c>
      <c r="AF17" s="3">
        <v>0.26</v>
      </c>
      <c r="AG17" s="80">
        <f t="shared" si="1"/>
        <v>4.8327137546468402</v>
      </c>
      <c r="AH17" s="5">
        <v>281</v>
      </c>
      <c r="AI17" s="3">
        <v>0.27</v>
      </c>
      <c r="AJ17" s="80">
        <f t="shared" si="2"/>
        <v>4.4609665427509295</v>
      </c>
      <c r="AK17" s="5">
        <v>274</v>
      </c>
      <c r="AL17" s="3">
        <v>0.28999999999999998</v>
      </c>
      <c r="AM17" s="80">
        <f t="shared" si="3"/>
        <v>1.8587360594795539</v>
      </c>
      <c r="AN17" s="5">
        <v>270</v>
      </c>
      <c r="AO17" s="2">
        <v>1.15E-3</v>
      </c>
      <c r="AP17" s="80">
        <f>(AN17-$F17)/$F17*100</f>
        <v>18412.170037709977</v>
      </c>
      <c r="AQ17" s="5">
        <v>270</v>
      </c>
      <c r="AR17" s="2">
        <v>1.5299999999999999E-3</v>
      </c>
      <c r="AS17" s="80">
        <f>(AQ17-$F17)/$F17*100</f>
        <v>18412.170037709977</v>
      </c>
    </row>
    <row r="18" spans="1:45" x14ac:dyDescent="0.2">
      <c r="A18" s="17">
        <v>16</v>
      </c>
      <c r="B18" s="18">
        <f>MIN(C18,O18,G18,K18,S18,AB18,AE18,AH18,AK18)</f>
        <v>291</v>
      </c>
      <c r="C18" s="20">
        <v>291</v>
      </c>
      <c r="D18" s="18">
        <v>291</v>
      </c>
      <c r="E18" s="21">
        <v>0</v>
      </c>
      <c r="F18" s="35">
        <v>97.818700000000007</v>
      </c>
      <c r="G18" s="20">
        <v>291</v>
      </c>
      <c r="H18" s="18">
        <v>291</v>
      </c>
      <c r="I18" s="21">
        <v>0</v>
      </c>
      <c r="J18" s="35">
        <v>110.2458</v>
      </c>
      <c r="K18" s="20">
        <v>291</v>
      </c>
      <c r="L18" s="18">
        <v>291</v>
      </c>
      <c r="M18" s="21">
        <v>0</v>
      </c>
      <c r="N18" s="35">
        <v>51.252800000000001</v>
      </c>
      <c r="O18" s="20">
        <v>291</v>
      </c>
      <c r="P18" s="18">
        <v>291</v>
      </c>
      <c r="Q18" s="21">
        <v>0</v>
      </c>
      <c r="R18" s="35">
        <v>12.205</v>
      </c>
      <c r="S18" s="20">
        <v>295</v>
      </c>
      <c r="T18" s="21">
        <f>(S18-O18)/O18*100</f>
        <v>1.3745704467353952</v>
      </c>
      <c r="U18" s="18">
        <v>295</v>
      </c>
      <c r="V18" s="21">
        <f>(U18-O18)/O18*100</f>
        <v>1.3745704467353952</v>
      </c>
      <c r="W18" s="18">
        <v>10.56</v>
      </c>
      <c r="X18" s="18">
        <v>318</v>
      </c>
      <c r="Y18" s="18">
        <v>533.9</v>
      </c>
      <c r="Z18" s="18">
        <v>15.7</v>
      </c>
      <c r="AA18" s="18">
        <v>0.08</v>
      </c>
      <c r="AB18" s="5">
        <v>305</v>
      </c>
      <c r="AC18" s="3">
        <v>0.3</v>
      </c>
      <c r="AD18" s="80">
        <f t="shared" si="0"/>
        <v>4.8109965635738838</v>
      </c>
      <c r="AE18" s="5">
        <v>314</v>
      </c>
      <c r="AF18" s="3">
        <v>0.23</v>
      </c>
      <c r="AG18" s="80">
        <f t="shared" si="1"/>
        <v>7.9037800687285218</v>
      </c>
      <c r="AH18" s="5">
        <v>305</v>
      </c>
      <c r="AI18" s="3">
        <v>0.42</v>
      </c>
      <c r="AJ18" s="80">
        <f t="shared" si="2"/>
        <v>4.8109965635738838</v>
      </c>
      <c r="AK18" s="5">
        <v>302</v>
      </c>
      <c r="AL18" s="3">
        <v>0.47</v>
      </c>
      <c r="AM18" s="80">
        <f t="shared" si="3"/>
        <v>3.7800687285223367</v>
      </c>
      <c r="AN18" s="5">
        <v>297</v>
      </c>
      <c r="AO18" s="2">
        <v>1.1299999999999999E-3</v>
      </c>
      <c r="AP18" s="80">
        <f>(AN18-$F18)/$F18*100</f>
        <v>203.62292690456934</v>
      </c>
      <c r="AQ18" s="5">
        <v>297</v>
      </c>
      <c r="AR18" s="2">
        <v>3.2699999999999999E-3</v>
      </c>
      <c r="AS18" s="80">
        <f>(AQ18-$F18)/$F18*100</f>
        <v>203.62292690456934</v>
      </c>
    </row>
    <row r="19" spans="1:45" x14ac:dyDescent="0.2">
      <c r="A19" s="17">
        <v>17</v>
      </c>
      <c r="B19" s="18">
        <f>MIN(C19,O19,G19,K19,S19,AB19,AE19,AH19,AK19)</f>
        <v>260</v>
      </c>
      <c r="C19" s="20">
        <v>260</v>
      </c>
      <c r="D19" s="18">
        <v>260</v>
      </c>
      <c r="E19" s="21">
        <v>0</v>
      </c>
      <c r="F19" s="35">
        <v>23.111999999999998</v>
      </c>
      <c r="G19" s="20">
        <v>260</v>
      </c>
      <c r="H19" s="18">
        <v>260</v>
      </c>
      <c r="I19" s="21">
        <v>0</v>
      </c>
      <c r="J19" s="35">
        <v>35.454099999999997</v>
      </c>
      <c r="K19" s="20">
        <v>260</v>
      </c>
      <c r="L19" s="18">
        <v>260</v>
      </c>
      <c r="M19" s="21">
        <v>0</v>
      </c>
      <c r="N19" s="35">
        <v>11.2096</v>
      </c>
      <c r="O19" s="20">
        <v>260</v>
      </c>
      <c r="P19" s="18">
        <v>260</v>
      </c>
      <c r="Q19" s="21">
        <v>0</v>
      </c>
      <c r="R19" s="35">
        <v>1.7875000000000001</v>
      </c>
      <c r="S19" s="20">
        <v>262</v>
      </c>
      <c r="T19" s="21">
        <f>(S19-O19)/O19*100</f>
        <v>0.76923076923076927</v>
      </c>
      <c r="U19" s="18">
        <v>262</v>
      </c>
      <c r="V19" s="21">
        <f>(U19-O19)/O19*100</f>
        <v>0.76923076923076927</v>
      </c>
      <c r="W19" s="18">
        <v>10.32</v>
      </c>
      <c r="X19" s="18">
        <v>284</v>
      </c>
      <c r="Y19" s="18">
        <v>465.28</v>
      </c>
      <c r="Z19" s="18">
        <v>16.399999999999999</v>
      </c>
      <c r="AA19" s="18">
        <v>0.09</v>
      </c>
      <c r="AB19" s="5">
        <v>265</v>
      </c>
      <c r="AC19" s="3">
        <v>0.28000000000000003</v>
      </c>
      <c r="AD19" s="80">
        <f t="shared" si="0"/>
        <v>1.9230769230769231</v>
      </c>
      <c r="AE19" s="5">
        <v>281</v>
      </c>
      <c r="AF19" s="3">
        <v>0.19</v>
      </c>
      <c r="AG19" s="80">
        <f t="shared" si="1"/>
        <v>8.0769230769230766</v>
      </c>
      <c r="AH19" s="5">
        <v>265</v>
      </c>
      <c r="AI19" s="3">
        <v>0.26</v>
      </c>
      <c r="AJ19" s="80">
        <f t="shared" si="2"/>
        <v>1.9230769230769231</v>
      </c>
      <c r="AK19" s="5">
        <v>271</v>
      </c>
      <c r="AL19" s="3">
        <v>0.34</v>
      </c>
      <c r="AM19" s="80">
        <f t="shared" si="3"/>
        <v>4.2307692307692308</v>
      </c>
      <c r="AN19" s="5">
        <v>263</v>
      </c>
      <c r="AO19" s="2">
        <v>1.06E-3</v>
      </c>
      <c r="AP19" s="80">
        <f>(AN19-$F19)/$F19*100</f>
        <v>1037.9370024229838</v>
      </c>
      <c r="AQ19" s="5">
        <v>263</v>
      </c>
      <c r="AR19" s="2">
        <v>2.6700000000000001E-3</v>
      </c>
      <c r="AS19" s="80">
        <f>(AQ19-$F19)/$F19*100</f>
        <v>1037.9370024229838</v>
      </c>
    </row>
    <row r="20" spans="1:45" x14ac:dyDescent="0.2">
      <c r="A20" s="17">
        <v>18</v>
      </c>
      <c r="B20" s="18">
        <f>MIN(C20,O20,G20,K20,S20,AB20,AE20,AH20,AK20)</f>
        <v>252</v>
      </c>
      <c r="C20" s="20">
        <v>252</v>
      </c>
      <c r="D20" s="18">
        <v>252</v>
      </c>
      <c r="E20" s="21">
        <v>0</v>
      </c>
      <c r="F20" s="35">
        <v>1.6</v>
      </c>
      <c r="G20" s="20">
        <v>252</v>
      </c>
      <c r="H20" s="18">
        <v>252</v>
      </c>
      <c r="I20" s="21">
        <v>0</v>
      </c>
      <c r="J20" s="35">
        <v>1.7895000000000001</v>
      </c>
      <c r="K20" s="20">
        <v>252</v>
      </c>
      <c r="L20" s="18">
        <v>252</v>
      </c>
      <c r="M20" s="21">
        <v>0</v>
      </c>
      <c r="N20" s="35">
        <v>1.591</v>
      </c>
      <c r="O20" s="20">
        <v>252</v>
      </c>
      <c r="P20" s="18">
        <v>252</v>
      </c>
      <c r="Q20" s="21">
        <v>0</v>
      </c>
      <c r="R20" s="35">
        <v>1.0310999999999999</v>
      </c>
      <c r="S20" s="20">
        <v>253</v>
      </c>
      <c r="T20" s="21">
        <f>(S20-O20)/O20*100</f>
        <v>0.3968253968253968</v>
      </c>
      <c r="U20" s="18">
        <v>253</v>
      </c>
      <c r="V20" s="21">
        <f>(U20-O20)/O20*100</f>
        <v>0.3968253968253968</v>
      </c>
      <c r="W20" s="18">
        <v>9.68</v>
      </c>
      <c r="X20" s="18">
        <v>273</v>
      </c>
      <c r="Y20" s="18">
        <v>439.25</v>
      </c>
      <c r="Z20" s="18">
        <v>10.199999999999999</v>
      </c>
      <c r="AA20" s="18">
        <v>0.05</v>
      </c>
      <c r="AB20" s="5">
        <v>258</v>
      </c>
      <c r="AC20" s="3">
        <v>0.16</v>
      </c>
      <c r="AD20" s="80">
        <f t="shared" si="0"/>
        <v>2.3809523809523809</v>
      </c>
      <c r="AE20" s="5">
        <v>258</v>
      </c>
      <c r="AF20" s="3">
        <v>0.16</v>
      </c>
      <c r="AG20" s="80">
        <f t="shared" si="1"/>
        <v>2.3809523809523809</v>
      </c>
      <c r="AH20" s="5">
        <v>258</v>
      </c>
      <c r="AI20" s="3">
        <v>0.23</v>
      </c>
      <c r="AJ20" s="80">
        <f t="shared" si="2"/>
        <v>2.3809523809523809</v>
      </c>
      <c r="AK20" s="5">
        <v>262</v>
      </c>
      <c r="AL20" s="3">
        <v>0.36</v>
      </c>
      <c r="AM20" s="80">
        <f t="shared" si="3"/>
        <v>3.9682539682539679</v>
      </c>
      <c r="AN20" s="5">
        <v>252</v>
      </c>
      <c r="AO20" s="2">
        <v>9.3000000000000005E-4</v>
      </c>
      <c r="AP20" s="80">
        <f>(AN20-$F20)/$F20*100</f>
        <v>15650</v>
      </c>
      <c r="AQ20" s="5">
        <v>252</v>
      </c>
      <c r="AR20" s="2">
        <v>9.6000000000000002E-4</v>
      </c>
      <c r="AS20" s="80">
        <f>(AQ20-$F20)/$F20*100</f>
        <v>15650</v>
      </c>
    </row>
    <row r="21" spans="1:45" x14ac:dyDescent="0.2">
      <c r="A21" s="17">
        <v>19</v>
      </c>
      <c r="B21" s="18">
        <f>MIN(C21,O21,G21,K21,S21,AB21,AE21,AH21,AK21)</f>
        <v>239</v>
      </c>
      <c r="C21" s="20">
        <v>239</v>
      </c>
      <c r="D21" s="18">
        <v>239</v>
      </c>
      <c r="E21" s="21">
        <v>0</v>
      </c>
      <c r="F21" s="35">
        <v>24.836099999999998</v>
      </c>
      <c r="G21" s="20">
        <v>239</v>
      </c>
      <c r="H21" s="18">
        <v>239</v>
      </c>
      <c r="I21" s="21">
        <v>0</v>
      </c>
      <c r="J21" s="35">
        <v>24.916</v>
      </c>
      <c r="K21" s="20">
        <v>239</v>
      </c>
      <c r="L21" s="18">
        <v>239</v>
      </c>
      <c r="M21" s="21">
        <v>0</v>
      </c>
      <c r="N21" s="35">
        <v>32.7194</v>
      </c>
      <c r="O21" s="20">
        <v>239</v>
      </c>
      <c r="P21" s="18">
        <v>239</v>
      </c>
      <c r="Q21" s="21">
        <v>0</v>
      </c>
      <c r="R21" s="35">
        <v>2.3711000000000002</v>
      </c>
      <c r="S21" s="20">
        <v>244</v>
      </c>
      <c r="T21" s="21">
        <f>(S21-O21)/O21*100</f>
        <v>2.0920502092050208</v>
      </c>
      <c r="U21" s="18">
        <v>244</v>
      </c>
      <c r="V21" s="21">
        <f>(U21-O21)/O21*100</f>
        <v>2.0920502092050208</v>
      </c>
      <c r="W21" s="18">
        <v>9.6199999999999992</v>
      </c>
      <c r="X21" s="18">
        <v>265</v>
      </c>
      <c r="Y21" s="18">
        <v>442.61</v>
      </c>
      <c r="Z21" s="18">
        <v>12.3</v>
      </c>
      <c r="AA21" s="18">
        <v>7.0000000000000007E-2</v>
      </c>
      <c r="AB21" s="5">
        <v>253</v>
      </c>
      <c r="AC21" s="3">
        <v>0.15</v>
      </c>
      <c r="AD21" s="80">
        <f t="shared" si="0"/>
        <v>5.8577405857740583</v>
      </c>
      <c r="AE21" s="5">
        <v>251</v>
      </c>
      <c r="AF21" s="3">
        <v>0.08</v>
      </c>
      <c r="AG21" s="80">
        <f t="shared" si="1"/>
        <v>5.02092050209205</v>
      </c>
      <c r="AH21" s="5">
        <v>246</v>
      </c>
      <c r="AI21" s="3">
        <v>0.28999999999999998</v>
      </c>
      <c r="AJ21" s="80">
        <f t="shared" si="2"/>
        <v>2.9288702928870292</v>
      </c>
      <c r="AK21" s="5">
        <v>249</v>
      </c>
      <c r="AL21" s="3">
        <v>0.18</v>
      </c>
      <c r="AM21" s="80">
        <f t="shared" si="3"/>
        <v>4.1841004184100417</v>
      </c>
      <c r="AN21" s="5">
        <v>239</v>
      </c>
      <c r="AO21" s="2">
        <v>1.0499999999999999E-3</v>
      </c>
      <c r="AP21" s="80">
        <f>(AN21-$F21)/$F21*100</f>
        <v>862.30889712958162</v>
      </c>
      <c r="AQ21" s="5">
        <v>239</v>
      </c>
      <c r="AR21" s="2">
        <v>1.9499999999999999E-3</v>
      </c>
      <c r="AS21" s="80">
        <f>(AQ21-$F21)/$F21*100</f>
        <v>862.30889712958162</v>
      </c>
    </row>
    <row r="22" spans="1:45" x14ac:dyDescent="0.2">
      <c r="A22" s="17">
        <v>20</v>
      </c>
      <c r="B22" s="18">
        <f>MIN(C22,O22,G22,K22,S22,AB22,AE22,AH22,AK22)</f>
        <v>281</v>
      </c>
      <c r="C22" s="20">
        <v>281</v>
      </c>
      <c r="D22" s="18">
        <v>281</v>
      </c>
      <c r="E22" s="21">
        <v>0</v>
      </c>
      <c r="F22" s="35">
        <v>19.0517</v>
      </c>
      <c r="G22" s="20">
        <v>281</v>
      </c>
      <c r="H22" s="18">
        <v>281</v>
      </c>
      <c r="I22" s="21">
        <v>0</v>
      </c>
      <c r="J22" s="35">
        <v>58.418599999999998</v>
      </c>
      <c r="K22" s="20">
        <v>281</v>
      </c>
      <c r="L22" s="18">
        <v>281</v>
      </c>
      <c r="M22" s="21">
        <v>0</v>
      </c>
      <c r="N22" s="35">
        <v>42.498800000000003</v>
      </c>
      <c r="O22" s="20">
        <v>281</v>
      </c>
      <c r="P22" s="18">
        <v>281</v>
      </c>
      <c r="Q22" s="21">
        <v>0</v>
      </c>
      <c r="R22" s="35">
        <v>11.773199999999999</v>
      </c>
      <c r="S22" s="20">
        <v>286</v>
      </c>
      <c r="T22" s="21">
        <f>(S22-O22)/O22*100</f>
        <v>1.7793594306049825</v>
      </c>
      <c r="U22" s="18">
        <v>286</v>
      </c>
      <c r="V22" s="21">
        <f>(U22-O22)/O22*100</f>
        <v>1.7793594306049825</v>
      </c>
      <c r="W22" s="18">
        <v>10.34</v>
      </c>
      <c r="X22" s="18">
        <v>308</v>
      </c>
      <c r="Y22" s="18">
        <v>504.12</v>
      </c>
      <c r="Z22" s="18">
        <v>12.4</v>
      </c>
      <c r="AA22" s="18">
        <v>7.0000000000000007E-2</v>
      </c>
      <c r="AB22" s="5">
        <v>299</v>
      </c>
      <c r="AC22" s="3">
        <v>0.21</v>
      </c>
      <c r="AD22" s="80">
        <f t="shared" si="0"/>
        <v>6.4056939501779357</v>
      </c>
      <c r="AE22" s="5">
        <v>306</v>
      </c>
      <c r="AF22" s="3">
        <v>0.23</v>
      </c>
      <c r="AG22" s="80">
        <f t="shared" si="1"/>
        <v>8.8967971530249113</v>
      </c>
      <c r="AH22" s="5">
        <v>299</v>
      </c>
      <c r="AI22" s="3">
        <v>0.34</v>
      </c>
      <c r="AJ22" s="80">
        <f t="shared" si="2"/>
        <v>6.4056939501779357</v>
      </c>
      <c r="AK22" s="5">
        <v>284</v>
      </c>
      <c r="AL22" s="3">
        <v>0.47</v>
      </c>
      <c r="AM22" s="80">
        <f t="shared" si="3"/>
        <v>1.0676156583629894</v>
      </c>
      <c r="AN22" s="5">
        <v>283</v>
      </c>
      <c r="AO22" s="2">
        <v>1.14E-3</v>
      </c>
      <c r="AP22" s="80">
        <f>(AN22-$F22)/$F22*100</f>
        <v>1385.4317462483664</v>
      </c>
      <c r="AQ22" s="5">
        <v>283</v>
      </c>
      <c r="AR22" s="2">
        <v>1.1900000000000001E-3</v>
      </c>
      <c r="AS22" s="80">
        <f>(AQ22-$F22)/$F22*100</f>
        <v>1385.4317462483664</v>
      </c>
    </row>
    <row r="23" spans="1:45" x14ac:dyDescent="0.2">
      <c r="A23" s="17">
        <v>21</v>
      </c>
      <c r="B23" s="18">
        <f>MIN(C23,O23,G23,K23,S23,AB23,AE23,AH23,AK23)</f>
        <v>284</v>
      </c>
      <c r="C23" s="20">
        <v>284</v>
      </c>
      <c r="D23" s="18">
        <v>284</v>
      </c>
      <c r="E23" s="21">
        <v>0</v>
      </c>
      <c r="F23" s="35">
        <v>3.5251000000000001</v>
      </c>
      <c r="G23" s="20">
        <v>284</v>
      </c>
      <c r="H23" s="18">
        <v>284</v>
      </c>
      <c r="I23" s="21">
        <v>0</v>
      </c>
      <c r="J23" s="35">
        <v>6.6010999999999997</v>
      </c>
      <c r="K23" s="20">
        <v>284</v>
      </c>
      <c r="L23" s="18">
        <v>284</v>
      </c>
      <c r="M23" s="21">
        <v>0</v>
      </c>
      <c r="N23" s="35">
        <v>2.7793999999999999</v>
      </c>
      <c r="O23" s="20">
        <v>284</v>
      </c>
      <c r="P23" s="18">
        <v>284</v>
      </c>
      <c r="Q23" s="21">
        <v>0</v>
      </c>
      <c r="R23" s="35">
        <v>1.7959000000000001</v>
      </c>
      <c r="S23" s="20">
        <v>292</v>
      </c>
      <c r="T23" s="21">
        <f>(S23-O23)/O23*100</f>
        <v>2.8169014084507045</v>
      </c>
      <c r="U23" s="18">
        <v>292</v>
      </c>
      <c r="V23" s="21">
        <f>(U23-O23)/O23*100</f>
        <v>2.8169014084507045</v>
      </c>
      <c r="W23" s="18">
        <v>10.42</v>
      </c>
      <c r="X23" s="18">
        <v>306</v>
      </c>
      <c r="Y23" s="18">
        <v>517.88</v>
      </c>
      <c r="Z23" s="18">
        <v>8.1</v>
      </c>
      <c r="AA23" s="18">
        <v>0.08</v>
      </c>
      <c r="AB23" s="5">
        <v>291</v>
      </c>
      <c r="AC23" s="3">
        <v>0.2</v>
      </c>
      <c r="AD23" s="80">
        <f t="shared" si="0"/>
        <v>2.464788732394366</v>
      </c>
      <c r="AE23" s="5">
        <v>292</v>
      </c>
      <c r="AF23" s="3">
        <v>0.18</v>
      </c>
      <c r="AG23" s="80">
        <f t="shared" si="1"/>
        <v>2.8169014084507045</v>
      </c>
      <c r="AH23" s="5">
        <v>291</v>
      </c>
      <c r="AI23" s="3">
        <v>0.28999999999999998</v>
      </c>
      <c r="AJ23" s="80">
        <f t="shared" si="2"/>
        <v>2.464788732394366</v>
      </c>
      <c r="AK23" s="5">
        <v>293</v>
      </c>
      <c r="AL23" s="3">
        <v>0.26</v>
      </c>
      <c r="AM23" s="80">
        <f t="shared" si="3"/>
        <v>3.169014084507042</v>
      </c>
      <c r="AN23" s="5">
        <v>284</v>
      </c>
      <c r="AO23" s="2">
        <v>1.0399999999999999E-3</v>
      </c>
      <c r="AP23" s="80">
        <f>(AN23-$F23)/$F23*100</f>
        <v>7956.5090352046736</v>
      </c>
      <c r="AQ23" s="5">
        <v>284</v>
      </c>
      <c r="AR23" s="2">
        <v>9.3000000000000005E-4</v>
      </c>
      <c r="AS23" s="80">
        <f>(AQ23-$F23)/$F23*100</f>
        <v>7956.5090352046736</v>
      </c>
    </row>
    <row r="24" spans="1:45" x14ac:dyDescent="0.2">
      <c r="A24" s="17">
        <v>22</v>
      </c>
      <c r="B24" s="18">
        <f>MIN(C24,O24,G24,K24,S24,AB24,AE24,AH24,AK24)</f>
        <v>236</v>
      </c>
      <c r="C24" s="20">
        <v>236</v>
      </c>
      <c r="D24" s="18">
        <v>236</v>
      </c>
      <c r="E24" s="21">
        <v>0</v>
      </c>
      <c r="F24" s="35">
        <v>1.6305000000000001</v>
      </c>
      <c r="G24" s="20">
        <v>236</v>
      </c>
      <c r="H24" s="18">
        <v>236</v>
      </c>
      <c r="I24" s="21">
        <v>0</v>
      </c>
      <c r="J24" s="35">
        <v>2.6114999999999999</v>
      </c>
      <c r="K24" s="20">
        <v>236</v>
      </c>
      <c r="L24" s="18">
        <v>236</v>
      </c>
      <c r="M24" s="21">
        <v>0</v>
      </c>
      <c r="N24" s="35">
        <v>1.4814000000000001</v>
      </c>
      <c r="O24" s="20">
        <v>236</v>
      </c>
      <c r="P24" s="18">
        <v>236</v>
      </c>
      <c r="Q24" s="21">
        <v>0</v>
      </c>
      <c r="R24" s="35">
        <v>0.84079999999999999</v>
      </c>
      <c r="S24" s="20">
        <v>237</v>
      </c>
      <c r="T24" s="21">
        <f>(S24-O24)/O24*100</f>
        <v>0.42372881355932202</v>
      </c>
      <c r="U24" s="18">
        <v>237</v>
      </c>
      <c r="V24" s="21">
        <f>(U24-O24)/O24*100</f>
        <v>0.42372881355932202</v>
      </c>
      <c r="W24" s="18">
        <v>9.24</v>
      </c>
      <c r="X24" s="18">
        <v>250</v>
      </c>
      <c r="Y24" s="18">
        <v>404.94</v>
      </c>
      <c r="Z24" s="18">
        <v>6</v>
      </c>
      <c r="AA24" s="18">
        <v>7.0000000000000007E-2</v>
      </c>
      <c r="AB24" s="5">
        <v>247</v>
      </c>
      <c r="AC24" s="3">
        <v>0.15</v>
      </c>
      <c r="AD24" s="80">
        <f t="shared" si="0"/>
        <v>4.6610169491525424</v>
      </c>
      <c r="AE24" s="5">
        <v>247</v>
      </c>
      <c r="AF24" s="3">
        <v>0.23</v>
      </c>
      <c r="AG24" s="80">
        <f t="shared" si="1"/>
        <v>4.6610169491525424</v>
      </c>
      <c r="AH24" s="5">
        <v>247</v>
      </c>
      <c r="AI24" s="3">
        <v>0.23</v>
      </c>
      <c r="AJ24" s="80">
        <f t="shared" si="2"/>
        <v>4.6610169491525424</v>
      </c>
      <c r="AK24" s="5">
        <v>243</v>
      </c>
      <c r="AL24" s="3">
        <v>0.21</v>
      </c>
      <c r="AM24" s="80">
        <f t="shared" si="3"/>
        <v>2.9661016949152543</v>
      </c>
      <c r="AN24" s="5">
        <v>236</v>
      </c>
      <c r="AO24" s="2">
        <v>1.09E-3</v>
      </c>
      <c r="AP24" s="80">
        <f>(AN24-$F24)/$F24*100</f>
        <v>14374.087703158541</v>
      </c>
      <c r="AQ24" s="5">
        <v>236</v>
      </c>
      <c r="AR24" s="2">
        <v>3.0200000000000001E-3</v>
      </c>
      <c r="AS24" s="80">
        <f>(AQ24-$F24)/$F24*100</f>
        <v>14374.087703158541</v>
      </c>
    </row>
    <row r="25" spans="1:45" x14ac:dyDescent="0.2">
      <c r="A25" s="17">
        <v>23</v>
      </c>
      <c r="B25" s="18">
        <f>MIN(C25,O25,G25,K25,S25,AB25,AE25,AH25,AK25)</f>
        <v>274</v>
      </c>
      <c r="C25" s="20">
        <v>274</v>
      </c>
      <c r="D25" s="18">
        <v>274</v>
      </c>
      <c r="E25" s="21">
        <v>0</v>
      </c>
      <c r="F25" s="35">
        <v>15.029400000000001</v>
      </c>
      <c r="G25" s="20">
        <v>274</v>
      </c>
      <c r="H25" s="18">
        <v>274</v>
      </c>
      <c r="I25" s="21">
        <v>0</v>
      </c>
      <c r="J25" s="35">
        <v>25.375599999999999</v>
      </c>
      <c r="K25" s="20">
        <v>274</v>
      </c>
      <c r="L25" s="18">
        <v>274</v>
      </c>
      <c r="M25" s="21">
        <v>0</v>
      </c>
      <c r="N25" s="35">
        <v>25.561199999999999</v>
      </c>
      <c r="O25" s="20">
        <v>274</v>
      </c>
      <c r="P25" s="18">
        <v>274</v>
      </c>
      <c r="Q25" s="21">
        <v>0</v>
      </c>
      <c r="R25" s="35">
        <v>3.8553000000000002</v>
      </c>
      <c r="S25" s="20">
        <v>276</v>
      </c>
      <c r="T25" s="21">
        <f>(S25-O25)/O25*100</f>
        <v>0.72992700729927007</v>
      </c>
      <c r="U25" s="18">
        <v>276</v>
      </c>
      <c r="V25" s="21">
        <f>(U25-O25)/O25*100</f>
        <v>0.72992700729927007</v>
      </c>
      <c r="W25" s="18">
        <v>9.32</v>
      </c>
      <c r="X25" s="18">
        <v>286</v>
      </c>
      <c r="Y25" s="18">
        <v>454.92</v>
      </c>
      <c r="Z25" s="18">
        <v>5.2</v>
      </c>
      <c r="AA25" s="18">
        <v>0.04</v>
      </c>
      <c r="AB25" s="5">
        <v>281</v>
      </c>
      <c r="AC25" s="3">
        <v>0.13</v>
      </c>
      <c r="AD25" s="80">
        <f t="shared" si="0"/>
        <v>2.5547445255474455</v>
      </c>
      <c r="AE25" s="5">
        <v>283</v>
      </c>
      <c r="AF25" s="3">
        <v>0.15</v>
      </c>
      <c r="AG25" s="80">
        <f t="shared" si="1"/>
        <v>3.2846715328467155</v>
      </c>
      <c r="AH25" s="5">
        <v>281</v>
      </c>
      <c r="AI25" s="3">
        <v>0.22</v>
      </c>
      <c r="AJ25" s="80">
        <f t="shared" si="2"/>
        <v>2.5547445255474455</v>
      </c>
      <c r="AK25" s="5">
        <v>282</v>
      </c>
      <c r="AL25" s="3">
        <v>0.25</v>
      </c>
      <c r="AM25" s="80">
        <f t="shared" si="3"/>
        <v>2.9197080291970803</v>
      </c>
      <c r="AN25" s="5">
        <v>276</v>
      </c>
      <c r="AO25" s="2">
        <v>1.0300000000000001E-3</v>
      </c>
      <c r="AP25" s="80">
        <f>(AN25-$F25)/$F25*100</f>
        <v>1736.4006547167548</v>
      </c>
      <c r="AQ25" s="5">
        <v>276</v>
      </c>
      <c r="AR25" s="2">
        <v>1.6299999999999999E-3</v>
      </c>
      <c r="AS25" s="80">
        <f>(AQ25-$F25)/$F25*100</f>
        <v>1736.4006547167548</v>
      </c>
    </row>
    <row r="26" spans="1:45" x14ac:dyDescent="0.2">
      <c r="A26" s="17">
        <v>24</v>
      </c>
      <c r="B26" s="18">
        <f>MIN(C26,O26,G26,K26,S26,AB26,AE26,AH26,AK26)</f>
        <v>290</v>
      </c>
      <c r="C26" s="20">
        <v>290</v>
      </c>
      <c r="D26" s="18">
        <v>290</v>
      </c>
      <c r="E26" s="21">
        <v>0</v>
      </c>
      <c r="F26" s="35">
        <v>224.0309</v>
      </c>
      <c r="G26" s="20">
        <v>290</v>
      </c>
      <c r="H26" s="18">
        <v>290</v>
      </c>
      <c r="I26" s="21">
        <v>0</v>
      </c>
      <c r="J26" s="35">
        <v>185.41370000000001</v>
      </c>
      <c r="K26" s="20">
        <v>290</v>
      </c>
      <c r="L26" s="18">
        <v>290</v>
      </c>
      <c r="M26" s="21">
        <v>0</v>
      </c>
      <c r="N26" s="35">
        <v>123.8139</v>
      </c>
      <c r="O26" s="20">
        <v>290</v>
      </c>
      <c r="P26" s="18">
        <v>290</v>
      </c>
      <c r="Q26" s="21">
        <v>0</v>
      </c>
      <c r="R26" s="35">
        <v>10.8375</v>
      </c>
      <c r="S26" s="20">
        <v>294</v>
      </c>
      <c r="T26" s="21">
        <f>(S26-O26)/O26*100</f>
        <v>1.3793103448275863</v>
      </c>
      <c r="U26" s="18">
        <v>294</v>
      </c>
      <c r="V26" s="21">
        <f>(U26-O26)/O26*100</f>
        <v>1.3793103448275863</v>
      </c>
      <c r="W26" s="18">
        <v>10.66</v>
      </c>
      <c r="X26" s="18">
        <v>302</v>
      </c>
      <c r="Y26" s="18">
        <v>530.80999999999995</v>
      </c>
      <c r="Z26" s="18">
        <v>6.2</v>
      </c>
      <c r="AA26" s="18">
        <v>7.0000000000000007E-2</v>
      </c>
      <c r="AB26" s="5">
        <v>297</v>
      </c>
      <c r="AC26" s="3">
        <v>0.22</v>
      </c>
      <c r="AD26" s="80">
        <f t="shared" si="0"/>
        <v>2.4137931034482758</v>
      </c>
      <c r="AE26" s="5">
        <v>301</v>
      </c>
      <c r="AF26" s="3">
        <v>0.23</v>
      </c>
      <c r="AG26" s="80">
        <f t="shared" si="1"/>
        <v>3.7931034482758621</v>
      </c>
      <c r="AH26" s="5">
        <v>311</v>
      </c>
      <c r="AI26" s="3">
        <v>0.45</v>
      </c>
      <c r="AJ26" s="80">
        <f t="shared" si="2"/>
        <v>7.2413793103448283</v>
      </c>
      <c r="AK26" s="5">
        <v>299</v>
      </c>
      <c r="AL26" s="3">
        <v>0.39</v>
      </c>
      <c r="AM26" s="80">
        <f t="shared" si="3"/>
        <v>3.103448275862069</v>
      </c>
      <c r="AN26" s="5">
        <v>292</v>
      </c>
      <c r="AO26" s="2">
        <v>1.15E-3</v>
      </c>
      <c r="AP26" s="80">
        <f>(AN26-$F26)/$F26*100</f>
        <v>30.339163035099176</v>
      </c>
      <c r="AQ26" s="5">
        <v>292</v>
      </c>
      <c r="AR26" s="2">
        <v>2.0600000000000002E-3</v>
      </c>
      <c r="AS26" s="80">
        <f>(AQ26-$F26)/$F26*100</f>
        <v>30.339163035099176</v>
      </c>
    </row>
    <row r="27" spans="1:45" x14ac:dyDescent="0.2">
      <c r="A27" s="17">
        <v>25</v>
      </c>
      <c r="B27" s="18">
        <f>MIN(C27,O27,G27,K27,S27,AB27,AE27,AH27,AK27)</f>
        <v>238</v>
      </c>
      <c r="C27" s="20">
        <v>238</v>
      </c>
      <c r="D27" s="18">
        <v>238</v>
      </c>
      <c r="E27" s="21">
        <v>0</v>
      </c>
      <c r="F27" s="35">
        <v>1.0376000000000001</v>
      </c>
      <c r="G27" s="20">
        <v>238</v>
      </c>
      <c r="H27" s="18">
        <v>238</v>
      </c>
      <c r="I27" s="21">
        <v>0</v>
      </c>
      <c r="J27" s="35">
        <v>1.7739</v>
      </c>
      <c r="K27" s="20">
        <v>238</v>
      </c>
      <c r="L27" s="18">
        <v>238</v>
      </c>
      <c r="M27" s="21">
        <v>0</v>
      </c>
      <c r="N27" s="35">
        <v>1.5412999999999999</v>
      </c>
      <c r="O27" s="20">
        <v>238</v>
      </c>
      <c r="P27" s="18">
        <v>238</v>
      </c>
      <c r="Q27" s="21">
        <v>0</v>
      </c>
      <c r="R27" s="35">
        <v>0.89810000000000001</v>
      </c>
      <c r="S27" s="20">
        <v>238</v>
      </c>
      <c r="T27" s="21">
        <f>(S27-O27)/O27*100</f>
        <v>0</v>
      </c>
      <c r="U27" s="18">
        <v>238</v>
      </c>
      <c r="V27" s="21">
        <f>(U27-O27)/O27*100</f>
        <v>0</v>
      </c>
      <c r="W27" s="18">
        <v>9.44</v>
      </c>
      <c r="X27" s="18">
        <v>248</v>
      </c>
      <c r="Y27" s="18">
        <v>417.52</v>
      </c>
      <c r="Z27" s="18">
        <v>8.9</v>
      </c>
      <c r="AA27" s="18">
        <v>0.06</v>
      </c>
      <c r="AB27" s="5">
        <v>238</v>
      </c>
      <c r="AC27" s="3">
        <v>0.13</v>
      </c>
      <c r="AD27" s="80">
        <f t="shared" si="0"/>
        <v>0</v>
      </c>
      <c r="AE27" s="5">
        <v>253</v>
      </c>
      <c r="AF27" s="3">
        <v>0.16</v>
      </c>
      <c r="AG27" s="80">
        <f t="shared" si="1"/>
        <v>6.3025210084033612</v>
      </c>
      <c r="AH27" s="5">
        <v>247</v>
      </c>
      <c r="AI27" s="3">
        <v>0.23</v>
      </c>
      <c r="AJ27" s="80">
        <f t="shared" si="2"/>
        <v>3.7815126050420167</v>
      </c>
      <c r="AK27" s="5">
        <v>251</v>
      </c>
      <c r="AL27" s="3">
        <v>0.32</v>
      </c>
      <c r="AM27" s="80">
        <f t="shared" si="3"/>
        <v>5.46218487394958</v>
      </c>
      <c r="AN27" s="5">
        <v>238</v>
      </c>
      <c r="AO27" s="2">
        <v>8.4999999999999995E-4</v>
      </c>
      <c r="AP27" s="80">
        <f>(AN27-$F27)/$F27*100</f>
        <v>22837.548188126446</v>
      </c>
      <c r="AQ27" s="5">
        <v>238</v>
      </c>
      <c r="AR27" s="2">
        <v>1.32E-3</v>
      </c>
      <c r="AS27" s="80">
        <f>(AQ27-$F27)/$F27*100</f>
        <v>22837.548188126446</v>
      </c>
    </row>
    <row r="28" spans="1:45" x14ac:dyDescent="0.2">
      <c r="A28" s="17">
        <v>26</v>
      </c>
      <c r="B28" s="18">
        <f>MIN(C28,O28,G28,K28,S28,AB28,AE28,AH28,AK28)</f>
        <v>289</v>
      </c>
      <c r="C28" s="20">
        <v>289</v>
      </c>
      <c r="D28" s="18">
        <v>289</v>
      </c>
      <c r="E28" s="21">
        <v>0</v>
      </c>
      <c r="F28" s="35">
        <v>6.0092999999999996</v>
      </c>
      <c r="G28" s="20">
        <v>289</v>
      </c>
      <c r="H28" s="18">
        <v>289</v>
      </c>
      <c r="I28" s="21">
        <v>0</v>
      </c>
      <c r="J28" s="35">
        <v>7.3346</v>
      </c>
      <c r="K28" s="20">
        <v>289</v>
      </c>
      <c r="L28" s="18">
        <v>289</v>
      </c>
      <c r="M28" s="21">
        <v>0</v>
      </c>
      <c r="N28" s="35">
        <v>3.9213</v>
      </c>
      <c r="O28" s="20">
        <v>289</v>
      </c>
      <c r="P28" s="18">
        <v>289</v>
      </c>
      <c r="Q28" s="21">
        <v>0</v>
      </c>
      <c r="R28" s="35">
        <v>1.8805000000000001</v>
      </c>
      <c r="S28" s="20">
        <v>295</v>
      </c>
      <c r="T28" s="21">
        <f>(S28-O28)/O28*100</f>
        <v>2.0761245674740483</v>
      </c>
      <c r="U28" s="18">
        <v>295</v>
      </c>
      <c r="V28" s="21">
        <f>(U28-O28)/O28*100</f>
        <v>2.0761245674740483</v>
      </c>
      <c r="W28" s="18">
        <v>9.0399999999999991</v>
      </c>
      <c r="X28" s="18">
        <v>315</v>
      </c>
      <c r="Y28" s="18">
        <v>493.81</v>
      </c>
      <c r="Z28" s="18">
        <v>9.1999999999999993</v>
      </c>
      <c r="AA28" s="18">
        <v>0.06</v>
      </c>
      <c r="AB28" s="5">
        <v>297</v>
      </c>
      <c r="AC28" s="3">
        <v>0.17</v>
      </c>
      <c r="AD28" s="80">
        <f t="shared" si="0"/>
        <v>2.7681660899653981</v>
      </c>
      <c r="AE28" s="5">
        <v>316</v>
      </c>
      <c r="AF28" s="3">
        <v>0.08</v>
      </c>
      <c r="AG28" s="80">
        <f t="shared" si="1"/>
        <v>9.3425605536332181</v>
      </c>
      <c r="AH28" s="5">
        <v>294</v>
      </c>
      <c r="AI28" s="3">
        <v>0.19</v>
      </c>
      <c r="AJ28" s="80">
        <f t="shared" si="2"/>
        <v>1.7301038062283738</v>
      </c>
      <c r="AK28" s="5">
        <v>306</v>
      </c>
      <c r="AL28" s="3">
        <v>0.26</v>
      </c>
      <c r="AM28" s="80">
        <f t="shared" si="3"/>
        <v>5.8823529411764701</v>
      </c>
      <c r="AN28" s="5">
        <v>291</v>
      </c>
      <c r="AO28" s="2">
        <v>1.17E-3</v>
      </c>
      <c r="AP28" s="80">
        <f>(AN28-$F28)/$F28*100</f>
        <v>4742.4941340921578</v>
      </c>
      <c r="AQ28" s="5">
        <v>291</v>
      </c>
      <c r="AR28" s="2">
        <v>3.3800000000000002E-3</v>
      </c>
      <c r="AS28" s="80">
        <f>(AQ28-$F28)/$F28*100</f>
        <v>4742.4941340921578</v>
      </c>
    </row>
    <row r="29" spans="1:45" x14ac:dyDescent="0.2">
      <c r="A29" s="17">
        <v>27</v>
      </c>
      <c r="B29" s="18">
        <f>MIN(C29,O29,G29,K29,S29,AB29,AE29,AH29,AK29)</f>
        <v>296</v>
      </c>
      <c r="C29" s="20">
        <v>296</v>
      </c>
      <c r="D29" s="18">
        <v>296</v>
      </c>
      <c r="E29" s="21">
        <v>0</v>
      </c>
      <c r="F29" s="35">
        <v>7.4467999999999996</v>
      </c>
      <c r="G29" s="20">
        <v>296</v>
      </c>
      <c r="H29" s="18">
        <v>296</v>
      </c>
      <c r="I29" s="21">
        <v>0</v>
      </c>
      <c r="J29" s="35">
        <v>12.984400000000001</v>
      </c>
      <c r="K29" s="20">
        <v>296</v>
      </c>
      <c r="L29" s="18">
        <v>296</v>
      </c>
      <c r="M29" s="21">
        <v>0</v>
      </c>
      <c r="N29" s="35">
        <v>8.9166000000000007</v>
      </c>
      <c r="O29" s="20">
        <v>296</v>
      </c>
      <c r="P29" s="18">
        <v>296</v>
      </c>
      <c r="Q29" s="21">
        <v>0</v>
      </c>
      <c r="R29" s="35">
        <v>2.2067000000000001</v>
      </c>
      <c r="S29" s="20">
        <v>302</v>
      </c>
      <c r="T29" s="21">
        <f>(S29-O29)/O29*100</f>
        <v>2.0270270270270272</v>
      </c>
      <c r="U29" s="18">
        <v>302</v>
      </c>
      <c r="V29" s="21">
        <f>(U29-O29)/O29*100</f>
        <v>2.0270270270270272</v>
      </c>
      <c r="W29" s="18">
        <v>10.72</v>
      </c>
      <c r="X29" s="18">
        <v>317</v>
      </c>
      <c r="Y29" s="18">
        <v>565.11</v>
      </c>
      <c r="Z29" s="18">
        <v>8.1999999999999993</v>
      </c>
      <c r="AA29" s="18">
        <v>7.0000000000000007E-2</v>
      </c>
      <c r="AB29" s="5">
        <v>297</v>
      </c>
      <c r="AC29" s="3">
        <v>0.26</v>
      </c>
      <c r="AD29" s="80">
        <f t="shared" si="0"/>
        <v>0.33783783783783783</v>
      </c>
      <c r="AE29" s="5">
        <v>312</v>
      </c>
      <c r="AF29" s="3">
        <v>0.25</v>
      </c>
      <c r="AG29" s="80">
        <f t="shared" si="1"/>
        <v>5.4054054054054053</v>
      </c>
      <c r="AH29" s="5">
        <v>297</v>
      </c>
      <c r="AI29" s="3">
        <v>0.41</v>
      </c>
      <c r="AJ29" s="80">
        <f t="shared" si="2"/>
        <v>0.33783783783783783</v>
      </c>
      <c r="AK29" s="5">
        <v>297</v>
      </c>
      <c r="AL29" s="3">
        <v>0.31</v>
      </c>
      <c r="AM29" s="80">
        <f t="shared" si="3"/>
        <v>0.33783783783783783</v>
      </c>
      <c r="AN29" s="5">
        <v>296</v>
      </c>
      <c r="AO29" s="2">
        <v>1.1000000000000001E-3</v>
      </c>
      <c r="AP29" s="80">
        <f>(AN29-$F29)/$F29*100</f>
        <v>3874.8616855562127</v>
      </c>
      <c r="AQ29" s="5">
        <v>296</v>
      </c>
      <c r="AR29" s="2">
        <v>2.98E-3</v>
      </c>
      <c r="AS29" s="80">
        <f>(AQ29-$F29)/$F29*100</f>
        <v>3874.8616855562127</v>
      </c>
    </row>
    <row r="30" spans="1:45" x14ac:dyDescent="0.2">
      <c r="A30" s="17">
        <v>28</v>
      </c>
      <c r="B30" s="18">
        <f>MIN(C30,O30,G30,K30,S30,AB30,AE30,AH30,AK30)</f>
        <v>280</v>
      </c>
      <c r="C30" s="20">
        <v>280</v>
      </c>
      <c r="D30" s="18">
        <v>280</v>
      </c>
      <c r="E30" s="21">
        <v>0</v>
      </c>
      <c r="F30" s="35">
        <v>21.106000000000002</v>
      </c>
      <c r="G30" s="20">
        <v>280</v>
      </c>
      <c r="H30" s="18">
        <v>280</v>
      </c>
      <c r="I30" s="21">
        <v>0</v>
      </c>
      <c r="J30" s="35">
        <v>34.5199</v>
      </c>
      <c r="K30" s="20">
        <v>280</v>
      </c>
      <c r="L30" s="18">
        <v>280</v>
      </c>
      <c r="M30" s="21">
        <v>0</v>
      </c>
      <c r="N30" s="35">
        <v>21.8903</v>
      </c>
      <c r="O30" s="20">
        <v>280</v>
      </c>
      <c r="P30" s="18">
        <v>280</v>
      </c>
      <c r="Q30" s="21">
        <v>0</v>
      </c>
      <c r="R30" s="35">
        <v>2.8277000000000001</v>
      </c>
      <c r="S30" s="20">
        <v>288</v>
      </c>
      <c r="T30" s="21">
        <f>(S30-O30)/O30*100</f>
        <v>2.8571428571428572</v>
      </c>
      <c r="U30" s="18">
        <v>288</v>
      </c>
      <c r="V30" s="21">
        <f>(U30-O30)/O30*100</f>
        <v>2.8571428571428572</v>
      </c>
      <c r="W30" s="18">
        <v>10.46</v>
      </c>
      <c r="X30" s="18">
        <v>317</v>
      </c>
      <c r="Y30" s="18">
        <v>519.51</v>
      </c>
      <c r="Z30" s="18">
        <v>13.8</v>
      </c>
      <c r="AA30" s="18">
        <v>0.08</v>
      </c>
      <c r="AB30" s="5">
        <v>292</v>
      </c>
      <c r="AC30" s="3">
        <v>0.22</v>
      </c>
      <c r="AD30" s="80">
        <f t="shared" si="0"/>
        <v>4.2857142857142856</v>
      </c>
      <c r="AE30" s="5">
        <v>303</v>
      </c>
      <c r="AF30" s="3">
        <v>0.23</v>
      </c>
      <c r="AG30" s="80">
        <f t="shared" si="1"/>
        <v>8.2142857142857135</v>
      </c>
      <c r="AH30" s="5">
        <v>292</v>
      </c>
      <c r="AI30" s="3">
        <v>0.36</v>
      </c>
      <c r="AJ30" s="80">
        <f t="shared" si="2"/>
        <v>4.2857142857142856</v>
      </c>
      <c r="AK30" s="5">
        <v>295</v>
      </c>
      <c r="AL30" s="3">
        <v>0.4</v>
      </c>
      <c r="AM30" s="80">
        <f t="shared" si="3"/>
        <v>5.3571428571428568</v>
      </c>
      <c r="AN30" s="5">
        <v>283</v>
      </c>
      <c r="AO30" s="2">
        <v>1.1900000000000001E-3</v>
      </c>
      <c r="AP30" s="80">
        <f>(AN30-$F30)/$F30*100</f>
        <v>1240.8509428598502</v>
      </c>
      <c r="AQ30" s="5">
        <v>283</v>
      </c>
      <c r="AR30" s="2">
        <v>1.1999999999999999E-3</v>
      </c>
      <c r="AS30" s="80">
        <f>(AQ30-$F30)/$F30*100</f>
        <v>1240.8509428598502</v>
      </c>
    </row>
    <row r="31" spans="1:45" x14ac:dyDescent="0.2">
      <c r="A31" s="17">
        <v>29</v>
      </c>
      <c r="B31" s="18">
        <f>MIN(C31,O31,G31,K31,S31,AB31,AE31,AH31,AK31)</f>
        <v>294</v>
      </c>
      <c r="C31" s="20">
        <v>294</v>
      </c>
      <c r="D31" s="18">
        <v>294</v>
      </c>
      <c r="E31" s="21">
        <v>0</v>
      </c>
      <c r="F31" s="35">
        <v>19.8062</v>
      </c>
      <c r="G31" s="20">
        <v>294</v>
      </c>
      <c r="H31" s="18">
        <v>294</v>
      </c>
      <c r="I31" s="21">
        <v>0</v>
      </c>
      <c r="J31" s="35">
        <v>25.215800000000002</v>
      </c>
      <c r="K31" s="20">
        <v>294</v>
      </c>
      <c r="L31" s="18">
        <v>294</v>
      </c>
      <c r="M31" s="21">
        <v>0</v>
      </c>
      <c r="N31" s="35">
        <v>9.6777999999999995</v>
      </c>
      <c r="O31" s="20">
        <v>294</v>
      </c>
      <c r="P31" s="18">
        <v>294</v>
      </c>
      <c r="Q31" s="21">
        <v>0</v>
      </c>
      <c r="R31" s="35">
        <v>11.400700000000001</v>
      </c>
      <c r="S31" s="20">
        <v>298</v>
      </c>
      <c r="T31" s="21">
        <f>(S31-O31)/O31*100</f>
        <v>1.3605442176870748</v>
      </c>
      <c r="U31" s="18">
        <v>298</v>
      </c>
      <c r="V31" s="21">
        <f>(U31-O31)/O31*100</f>
        <v>1.3605442176870748</v>
      </c>
      <c r="W31" s="18">
        <v>10.32</v>
      </c>
      <c r="X31" s="18">
        <v>322</v>
      </c>
      <c r="Y31" s="18">
        <v>548.62</v>
      </c>
      <c r="Z31" s="18">
        <v>11.4</v>
      </c>
      <c r="AA31" s="18">
        <v>0.08</v>
      </c>
      <c r="AB31" s="5">
        <v>314</v>
      </c>
      <c r="AC31" s="3">
        <v>0.23</v>
      </c>
      <c r="AD31" s="80">
        <f t="shared" si="0"/>
        <v>6.8027210884353746</v>
      </c>
      <c r="AE31" s="5">
        <v>303</v>
      </c>
      <c r="AF31" s="3">
        <v>0.23</v>
      </c>
      <c r="AG31" s="80">
        <f t="shared" si="1"/>
        <v>3.0612244897959182</v>
      </c>
      <c r="AH31" s="5">
        <v>300</v>
      </c>
      <c r="AI31" s="3">
        <v>0.38</v>
      </c>
      <c r="AJ31" s="80">
        <f t="shared" si="2"/>
        <v>2.0408163265306123</v>
      </c>
      <c r="AK31" s="5">
        <v>304</v>
      </c>
      <c r="AL31" s="3">
        <v>0.18</v>
      </c>
      <c r="AM31" s="80">
        <f t="shared" si="3"/>
        <v>3.4013605442176873</v>
      </c>
      <c r="AN31" s="5">
        <v>299</v>
      </c>
      <c r="AO31" s="2">
        <v>9.2000000000000003E-4</v>
      </c>
      <c r="AP31" s="80">
        <f>(AN31-$F31)/$F31*100</f>
        <v>1409.6282982096516</v>
      </c>
      <c r="AQ31" s="5">
        <v>299</v>
      </c>
      <c r="AR31" s="2">
        <v>1.5399999999999999E-3</v>
      </c>
      <c r="AS31" s="80">
        <f>(AQ31-$F31)/$F31*100</f>
        <v>1409.6282982096516</v>
      </c>
    </row>
    <row r="32" spans="1:45" x14ac:dyDescent="0.2">
      <c r="A32" s="17">
        <v>30</v>
      </c>
      <c r="B32" s="18">
        <f>MIN(C32,O32,G32,K32,S32,AB32,AE32,AH32,AK32)</f>
        <v>296</v>
      </c>
      <c r="C32" s="20">
        <v>296</v>
      </c>
      <c r="D32" s="18">
        <v>296</v>
      </c>
      <c r="E32" s="21">
        <v>0</v>
      </c>
      <c r="F32" s="35">
        <v>2.286</v>
      </c>
      <c r="G32" s="20">
        <v>296</v>
      </c>
      <c r="H32" s="18">
        <v>296</v>
      </c>
      <c r="I32" s="21">
        <v>0</v>
      </c>
      <c r="J32" s="35">
        <v>2.7946</v>
      </c>
      <c r="K32" s="20">
        <v>296</v>
      </c>
      <c r="L32" s="18">
        <v>296</v>
      </c>
      <c r="M32" s="21">
        <v>0</v>
      </c>
      <c r="N32" s="35">
        <v>1.7319</v>
      </c>
      <c r="O32" s="20">
        <v>296</v>
      </c>
      <c r="P32" s="18">
        <v>296</v>
      </c>
      <c r="Q32" s="21">
        <v>0</v>
      </c>
      <c r="R32" s="35">
        <v>1.9184000000000001</v>
      </c>
      <c r="S32" s="20">
        <v>299</v>
      </c>
      <c r="T32" s="21">
        <f>(S32-O32)/O32*100</f>
        <v>1.0135135135135136</v>
      </c>
      <c r="U32" s="18">
        <v>299</v>
      </c>
      <c r="V32" s="21">
        <f>(U32-O32)/O32*100</f>
        <v>1.0135135135135136</v>
      </c>
      <c r="W32" s="18">
        <v>10.92</v>
      </c>
      <c r="X32" s="18">
        <v>331</v>
      </c>
      <c r="Y32" s="18">
        <v>527.46</v>
      </c>
      <c r="Z32" s="18">
        <v>20</v>
      </c>
      <c r="AA32" s="18">
        <v>7.0000000000000007E-2</v>
      </c>
      <c r="AB32" s="5">
        <v>307</v>
      </c>
      <c r="AC32" s="3">
        <v>0.3</v>
      </c>
      <c r="AD32" s="80">
        <f t="shared" si="0"/>
        <v>3.7162162162162162</v>
      </c>
      <c r="AE32" s="5">
        <v>318</v>
      </c>
      <c r="AF32" s="3">
        <v>0.13</v>
      </c>
      <c r="AG32" s="80">
        <f t="shared" si="1"/>
        <v>7.4324324324324325</v>
      </c>
      <c r="AH32" s="5">
        <v>307</v>
      </c>
      <c r="AI32" s="3">
        <v>0.42</v>
      </c>
      <c r="AJ32" s="80">
        <f t="shared" si="2"/>
        <v>3.7162162162162162</v>
      </c>
      <c r="AK32" s="5">
        <v>309</v>
      </c>
      <c r="AL32" s="3">
        <v>0.31</v>
      </c>
      <c r="AM32" s="80">
        <f t="shared" si="3"/>
        <v>4.3918918918918921</v>
      </c>
      <c r="AN32" s="5">
        <v>298</v>
      </c>
      <c r="AO32" s="2">
        <v>1.2099999999999999E-3</v>
      </c>
      <c r="AP32" s="80">
        <f>(AN32-$F32)/$F32*100</f>
        <v>12935.870516185478</v>
      </c>
      <c r="AQ32" s="5">
        <v>298</v>
      </c>
      <c r="AR32" s="2">
        <v>2.5200000000000001E-3</v>
      </c>
      <c r="AS32" s="80">
        <f>(AQ32-$F32)/$F32*100</f>
        <v>12935.870516185478</v>
      </c>
    </row>
    <row r="33" spans="1:45" x14ac:dyDescent="0.2">
      <c r="A33" s="17">
        <v>31</v>
      </c>
      <c r="B33" s="18">
        <f>MIN(C33,O33,G33,K33,S33,AB33,AE33,AH33,AK33)</f>
        <v>258</v>
      </c>
      <c r="C33" s="20">
        <v>258</v>
      </c>
      <c r="D33" s="18">
        <v>258</v>
      </c>
      <c r="E33" s="21">
        <v>0</v>
      </c>
      <c r="F33" s="35">
        <v>20.1874</v>
      </c>
      <c r="G33" s="20">
        <v>258</v>
      </c>
      <c r="H33" s="18">
        <v>258</v>
      </c>
      <c r="I33" s="21">
        <v>0</v>
      </c>
      <c r="J33" s="35">
        <v>44.123199999999997</v>
      </c>
      <c r="K33" s="20">
        <v>258</v>
      </c>
      <c r="L33" s="18">
        <v>258</v>
      </c>
      <c r="M33" s="21">
        <v>0</v>
      </c>
      <c r="N33" s="35">
        <v>16.7821</v>
      </c>
      <c r="O33" s="20">
        <v>258</v>
      </c>
      <c r="P33" s="18">
        <v>258</v>
      </c>
      <c r="Q33" s="21">
        <v>0</v>
      </c>
      <c r="R33" s="35">
        <v>4.1201999999999996</v>
      </c>
      <c r="S33" s="20">
        <v>265</v>
      </c>
      <c r="T33" s="21">
        <f>(S33-O33)/O33*100</f>
        <v>2.7131782945736433</v>
      </c>
      <c r="U33" s="18">
        <v>265</v>
      </c>
      <c r="V33" s="21">
        <f>(U33-O33)/O33*100</f>
        <v>2.7131782945736433</v>
      </c>
      <c r="W33" s="18">
        <v>9.52</v>
      </c>
      <c r="X33" s="18">
        <v>285</v>
      </c>
      <c r="Y33" s="18">
        <v>460.8</v>
      </c>
      <c r="Z33" s="18">
        <v>16.8</v>
      </c>
      <c r="AA33" s="18">
        <v>0.05</v>
      </c>
      <c r="AB33" s="5">
        <v>268</v>
      </c>
      <c r="AC33" s="3">
        <v>0.2</v>
      </c>
      <c r="AD33" s="80">
        <f t="shared" si="0"/>
        <v>3.8759689922480618</v>
      </c>
      <c r="AE33" s="5">
        <v>272</v>
      </c>
      <c r="AF33" s="3">
        <v>0.11</v>
      </c>
      <c r="AG33" s="80">
        <f t="shared" si="1"/>
        <v>5.4263565891472867</v>
      </c>
      <c r="AH33" s="5">
        <v>267</v>
      </c>
      <c r="AI33" s="3">
        <v>0.25</v>
      </c>
      <c r="AJ33" s="80">
        <f t="shared" si="2"/>
        <v>3.4883720930232558</v>
      </c>
      <c r="AK33" s="5">
        <v>263</v>
      </c>
      <c r="AL33" s="3">
        <v>0.21</v>
      </c>
      <c r="AM33" s="80">
        <f t="shared" si="3"/>
        <v>1.9379844961240309</v>
      </c>
      <c r="AN33" s="5">
        <v>259</v>
      </c>
      <c r="AO33" s="2">
        <v>1.2099999999999999E-3</v>
      </c>
      <c r="AP33" s="80">
        <f>(AN33-$F33)/$F33*100</f>
        <v>1182.9784915343234</v>
      </c>
      <c r="AQ33" s="5">
        <v>259</v>
      </c>
      <c r="AR33" s="2">
        <v>1.72E-3</v>
      </c>
      <c r="AS33" s="80">
        <f>(AQ33-$F33)/$F33*100</f>
        <v>1182.9784915343234</v>
      </c>
    </row>
    <row r="34" spans="1:45" x14ac:dyDescent="0.2">
      <c r="A34" s="17">
        <v>32</v>
      </c>
      <c r="B34" s="18">
        <f>MIN(C34,O34,G34,K34,S34,AB34,AE34,AH34,AK34)</f>
        <v>318</v>
      </c>
      <c r="C34" s="20">
        <v>318</v>
      </c>
      <c r="D34" s="18">
        <v>318</v>
      </c>
      <c r="E34" s="21">
        <v>0</v>
      </c>
      <c r="F34" s="35">
        <v>5.0339</v>
      </c>
      <c r="G34" s="20">
        <v>318</v>
      </c>
      <c r="H34" s="18">
        <v>318</v>
      </c>
      <c r="I34" s="21">
        <v>0</v>
      </c>
      <c r="J34" s="35">
        <v>4.1288</v>
      </c>
      <c r="K34" s="20">
        <v>318</v>
      </c>
      <c r="L34" s="18">
        <v>318</v>
      </c>
      <c r="M34" s="21">
        <v>0</v>
      </c>
      <c r="N34" s="35">
        <v>2.1981000000000002</v>
      </c>
      <c r="O34" s="20">
        <v>318</v>
      </c>
      <c r="P34" s="18">
        <v>318</v>
      </c>
      <c r="Q34" s="21">
        <v>0</v>
      </c>
      <c r="R34" s="35">
        <v>4.3529</v>
      </c>
      <c r="S34" s="20">
        <v>329</v>
      </c>
      <c r="T34" s="21">
        <f>(S34-O34)/O34*100</f>
        <v>3.459119496855346</v>
      </c>
      <c r="U34" s="18">
        <v>329</v>
      </c>
      <c r="V34" s="21">
        <f>(U34-O34)/O34*100</f>
        <v>3.459119496855346</v>
      </c>
      <c r="W34" s="18">
        <v>9.01</v>
      </c>
      <c r="X34" s="18">
        <v>335</v>
      </c>
      <c r="Y34" s="18">
        <v>510.85</v>
      </c>
      <c r="Z34" s="18">
        <v>6.9</v>
      </c>
      <c r="AA34" s="18">
        <v>0.06</v>
      </c>
      <c r="AB34" s="5">
        <v>327</v>
      </c>
      <c r="AC34" s="3">
        <v>0.17</v>
      </c>
      <c r="AD34" s="80">
        <f t="shared" si="0"/>
        <v>2.8301886792452833</v>
      </c>
      <c r="AE34" s="5">
        <v>329</v>
      </c>
      <c r="AF34" s="3">
        <v>0.08</v>
      </c>
      <c r="AG34" s="80">
        <f t="shared" si="1"/>
        <v>3.459119496855346</v>
      </c>
      <c r="AH34" s="5">
        <v>327</v>
      </c>
      <c r="AI34" s="3">
        <v>0.19</v>
      </c>
      <c r="AJ34" s="80">
        <f t="shared" si="2"/>
        <v>2.8301886792452833</v>
      </c>
      <c r="AK34" s="5">
        <v>326</v>
      </c>
      <c r="AL34" s="3">
        <v>0.25</v>
      </c>
      <c r="AM34" s="80">
        <f t="shared" si="3"/>
        <v>2.5157232704402519</v>
      </c>
      <c r="AN34" s="5">
        <v>319</v>
      </c>
      <c r="AO34" s="2">
        <v>1.08E-3</v>
      </c>
      <c r="AP34" s="80">
        <f>(AN34-$F34)/$F34*100</f>
        <v>6237.0349033552511</v>
      </c>
      <c r="AQ34" s="5">
        <v>319</v>
      </c>
      <c r="AR34" s="2">
        <v>1.16E-3</v>
      </c>
      <c r="AS34" s="80">
        <f>(AQ34-$F34)/$F34*100</f>
        <v>6237.0349033552511</v>
      </c>
    </row>
    <row r="35" spans="1:45" x14ac:dyDescent="0.2">
      <c r="A35" s="17">
        <v>33</v>
      </c>
      <c r="B35" s="18">
        <f>MIN(C35,O35,G35,K35,S35,AB35,AE35,AH35,AK35)</f>
        <v>304</v>
      </c>
      <c r="C35" s="20">
        <v>304</v>
      </c>
      <c r="D35" s="18">
        <v>304</v>
      </c>
      <c r="E35" s="21">
        <v>0</v>
      </c>
      <c r="F35" s="35">
        <v>8.1140000000000008</v>
      </c>
      <c r="G35" s="20">
        <v>304</v>
      </c>
      <c r="H35" s="18">
        <v>304</v>
      </c>
      <c r="I35" s="21">
        <v>0</v>
      </c>
      <c r="J35" s="35">
        <v>12.1839</v>
      </c>
      <c r="K35" s="20">
        <v>304</v>
      </c>
      <c r="L35" s="18">
        <v>304</v>
      </c>
      <c r="M35" s="21">
        <v>0</v>
      </c>
      <c r="N35" s="35">
        <v>6.6082000000000001</v>
      </c>
      <c r="O35" s="20">
        <v>304</v>
      </c>
      <c r="P35" s="18">
        <v>304</v>
      </c>
      <c r="Q35" s="21">
        <v>0</v>
      </c>
      <c r="R35" s="35">
        <v>2.9727000000000001</v>
      </c>
      <c r="S35" s="20">
        <v>309</v>
      </c>
      <c r="T35" s="21">
        <f>(S35-O35)/O35*100</f>
        <v>1.6447368421052631</v>
      </c>
      <c r="U35" s="18">
        <v>309</v>
      </c>
      <c r="V35" s="21">
        <f>(U35-O35)/O35*100</f>
        <v>1.6447368421052631</v>
      </c>
      <c r="W35" s="18">
        <v>10.71</v>
      </c>
      <c r="X35" s="18">
        <v>335</v>
      </c>
      <c r="Y35" s="18">
        <v>550.65</v>
      </c>
      <c r="Z35" s="18">
        <v>15.5</v>
      </c>
      <c r="AA35" s="18">
        <v>0.1</v>
      </c>
      <c r="AB35" s="5">
        <v>315</v>
      </c>
      <c r="AC35" s="3">
        <v>0.19</v>
      </c>
      <c r="AD35" s="80">
        <f t="shared" si="0"/>
        <v>3.6184210526315792</v>
      </c>
      <c r="AE35" s="5">
        <v>318</v>
      </c>
      <c r="AF35" s="3">
        <v>0.23</v>
      </c>
      <c r="AG35" s="80">
        <f t="shared" si="1"/>
        <v>4.6052631578947363</v>
      </c>
      <c r="AH35" s="5">
        <v>315</v>
      </c>
      <c r="AI35" s="3">
        <v>0.32</v>
      </c>
      <c r="AJ35" s="80">
        <f t="shared" si="2"/>
        <v>3.6184210526315792</v>
      </c>
      <c r="AK35" s="5">
        <v>317</v>
      </c>
      <c r="AL35" s="3">
        <v>0.66</v>
      </c>
      <c r="AM35" s="80">
        <f t="shared" si="3"/>
        <v>4.2763157894736841</v>
      </c>
      <c r="AN35" s="5">
        <v>306</v>
      </c>
      <c r="AO35" s="2">
        <v>1.1199999999999999E-3</v>
      </c>
      <c r="AP35" s="80">
        <f>(AN35-$F35)/$F35*100</f>
        <v>3671.2595513926544</v>
      </c>
      <c r="AQ35" s="5">
        <v>306</v>
      </c>
      <c r="AR35" s="2">
        <v>1.8600000000000001E-3</v>
      </c>
      <c r="AS35" s="80">
        <f>(AQ35-$F35)/$F35*100</f>
        <v>3671.2595513926544</v>
      </c>
    </row>
    <row r="36" spans="1:45" x14ac:dyDescent="0.2">
      <c r="A36" s="17">
        <v>34</v>
      </c>
      <c r="B36" s="18">
        <f>MIN(C36,O36,G36,K36,S36,AB36,AE36,AH36,AK36)</f>
        <v>293</v>
      </c>
      <c r="C36" s="20">
        <v>293</v>
      </c>
      <c r="D36" s="18">
        <v>293</v>
      </c>
      <c r="E36" s="21">
        <v>0</v>
      </c>
      <c r="F36" s="35">
        <v>3.6602000000000001</v>
      </c>
      <c r="G36" s="20">
        <v>293</v>
      </c>
      <c r="H36" s="18">
        <v>293</v>
      </c>
      <c r="I36" s="21">
        <v>0</v>
      </c>
      <c r="J36" s="35">
        <v>2.5821999999999998</v>
      </c>
      <c r="K36" s="20">
        <v>293</v>
      </c>
      <c r="L36" s="18">
        <v>293</v>
      </c>
      <c r="M36" s="21">
        <v>0</v>
      </c>
      <c r="N36" s="35">
        <v>2.6255999999999999</v>
      </c>
      <c r="O36" s="20">
        <v>293</v>
      </c>
      <c r="P36" s="18">
        <v>293</v>
      </c>
      <c r="Q36" s="21">
        <v>0</v>
      </c>
      <c r="R36" s="35">
        <v>1.3053999999999999</v>
      </c>
      <c r="S36" s="20">
        <v>312</v>
      </c>
      <c r="T36" s="21">
        <f>(S36-O36)/O36*100</f>
        <v>6.4846416382252556</v>
      </c>
      <c r="U36" s="18">
        <v>312</v>
      </c>
      <c r="V36" s="21">
        <f>(U36-O36)/O36*100</f>
        <v>6.4846416382252556</v>
      </c>
      <c r="W36" s="18">
        <v>10.8</v>
      </c>
      <c r="X36" s="18">
        <v>334</v>
      </c>
      <c r="Y36" s="18">
        <v>567.20000000000005</v>
      </c>
      <c r="Z36" s="18">
        <v>11.2</v>
      </c>
      <c r="AA36" s="18">
        <v>0.09</v>
      </c>
      <c r="AB36" s="5">
        <v>294</v>
      </c>
      <c r="AC36" s="3">
        <v>0.3</v>
      </c>
      <c r="AD36" s="80">
        <f t="shared" si="0"/>
        <v>0.34129692832764508</v>
      </c>
      <c r="AE36" s="5">
        <v>313</v>
      </c>
      <c r="AF36" s="3">
        <v>0.17</v>
      </c>
      <c r="AG36" s="80">
        <f t="shared" si="1"/>
        <v>6.8259385665529013</v>
      </c>
      <c r="AH36" s="5">
        <v>294</v>
      </c>
      <c r="AI36" s="3">
        <v>0.32</v>
      </c>
      <c r="AJ36" s="80">
        <f t="shared" si="2"/>
        <v>0.34129692832764508</v>
      </c>
      <c r="AK36" s="5">
        <v>315</v>
      </c>
      <c r="AL36" s="3">
        <v>0.22</v>
      </c>
      <c r="AM36" s="80">
        <f t="shared" si="3"/>
        <v>7.5085324232081918</v>
      </c>
      <c r="AN36" s="5">
        <v>294</v>
      </c>
      <c r="AO36" s="2">
        <v>1.1900000000000001E-3</v>
      </c>
      <c r="AP36" s="80">
        <f>(AN36-$F36)/$F36*100</f>
        <v>7932.3479591279165</v>
      </c>
      <c r="AQ36" s="5">
        <v>294</v>
      </c>
      <c r="AR36" s="2">
        <v>1.4400000000000001E-3</v>
      </c>
      <c r="AS36" s="80">
        <f>(AQ36-$F36)/$F36*100</f>
        <v>7932.3479591279165</v>
      </c>
    </row>
    <row r="37" spans="1:45" x14ac:dyDescent="0.2">
      <c r="A37" s="17">
        <v>35</v>
      </c>
      <c r="B37" s="18">
        <f>MIN(C37,O37,G37,K37,S37,AB37,AE37,AH37,AK37)</f>
        <v>280</v>
      </c>
      <c r="C37" s="20">
        <v>280</v>
      </c>
      <c r="D37" s="18">
        <v>280</v>
      </c>
      <c r="E37" s="21">
        <v>0</v>
      </c>
      <c r="F37" s="35">
        <v>17.060300000000002</v>
      </c>
      <c r="G37" s="20">
        <v>280</v>
      </c>
      <c r="H37" s="18">
        <v>280</v>
      </c>
      <c r="I37" s="21">
        <v>0</v>
      </c>
      <c r="J37" s="35">
        <v>43.781700000000001</v>
      </c>
      <c r="K37" s="20">
        <v>280</v>
      </c>
      <c r="L37" s="18">
        <v>280</v>
      </c>
      <c r="M37" s="21">
        <v>0</v>
      </c>
      <c r="N37" s="35">
        <v>26.925699999999999</v>
      </c>
      <c r="O37" s="20">
        <v>280</v>
      </c>
      <c r="P37" s="18">
        <v>280</v>
      </c>
      <c r="Q37" s="21">
        <v>0</v>
      </c>
      <c r="R37" s="35">
        <v>1.9904999999999999</v>
      </c>
      <c r="S37" s="20">
        <v>285</v>
      </c>
      <c r="T37" s="21">
        <f>(S37-O37)/O37*100</f>
        <v>1.7857142857142856</v>
      </c>
      <c r="U37" s="18">
        <v>285</v>
      </c>
      <c r="V37" s="21">
        <f>(U37-O37)/O37*100</f>
        <v>1.7857142857142856</v>
      </c>
      <c r="W37" s="18">
        <v>10.71</v>
      </c>
      <c r="X37" s="18">
        <v>306</v>
      </c>
      <c r="Y37" s="18">
        <v>511.67</v>
      </c>
      <c r="Z37" s="18">
        <v>12.6</v>
      </c>
      <c r="AA37" s="18">
        <v>7.0000000000000007E-2</v>
      </c>
      <c r="AB37" s="5">
        <v>299</v>
      </c>
      <c r="AC37" s="3">
        <v>0.24</v>
      </c>
      <c r="AD37" s="80">
        <f t="shared" si="0"/>
        <v>6.7857142857142856</v>
      </c>
      <c r="AE37" s="5">
        <v>299</v>
      </c>
      <c r="AF37" s="3">
        <v>0.24</v>
      </c>
      <c r="AG37" s="80">
        <f t="shared" si="1"/>
        <v>6.7857142857142856</v>
      </c>
      <c r="AH37" s="5">
        <v>293</v>
      </c>
      <c r="AI37" s="3">
        <v>0.53</v>
      </c>
      <c r="AJ37" s="80">
        <f t="shared" si="2"/>
        <v>4.6428571428571432</v>
      </c>
      <c r="AK37" s="5">
        <v>292</v>
      </c>
      <c r="AL37" s="3">
        <v>0.55000000000000004</v>
      </c>
      <c r="AM37" s="80">
        <f t="shared" si="3"/>
        <v>4.2857142857142856</v>
      </c>
      <c r="AN37" s="5">
        <v>280</v>
      </c>
      <c r="AO37" s="2">
        <v>1.1800000000000001E-3</v>
      </c>
      <c r="AP37" s="80">
        <f>(AN37-$F37)/$F37*100</f>
        <v>1541.237258430391</v>
      </c>
      <c r="AQ37" s="5">
        <v>280</v>
      </c>
      <c r="AR37" s="2">
        <v>1.3600000000000001E-3</v>
      </c>
      <c r="AS37" s="80">
        <f>(AQ37-$F37)/$F37*100</f>
        <v>1541.237258430391</v>
      </c>
    </row>
    <row r="38" spans="1:45" x14ac:dyDescent="0.2">
      <c r="A38" s="17">
        <v>36</v>
      </c>
      <c r="B38" s="18">
        <f>MIN(C38,O38,G38,K38,S38,AB38,AE38,AH38,AK38)</f>
        <v>263</v>
      </c>
      <c r="C38" s="20">
        <v>263</v>
      </c>
      <c r="D38" s="18">
        <v>263</v>
      </c>
      <c r="E38" s="21">
        <v>0</v>
      </c>
      <c r="F38" s="35">
        <v>15.3629</v>
      </c>
      <c r="G38" s="20">
        <v>263</v>
      </c>
      <c r="H38" s="18">
        <v>263</v>
      </c>
      <c r="I38" s="21">
        <v>0</v>
      </c>
      <c r="J38" s="35">
        <v>33.110399999999998</v>
      </c>
      <c r="K38" s="20">
        <v>263</v>
      </c>
      <c r="L38" s="18">
        <v>263</v>
      </c>
      <c r="M38" s="21">
        <v>0</v>
      </c>
      <c r="N38" s="35">
        <v>11.570399999999999</v>
      </c>
      <c r="O38" s="20">
        <v>263</v>
      </c>
      <c r="P38" s="18">
        <v>263</v>
      </c>
      <c r="Q38" s="21">
        <v>0</v>
      </c>
      <c r="R38" s="35">
        <v>8.2398000000000007</v>
      </c>
      <c r="S38" s="20">
        <v>265</v>
      </c>
      <c r="T38" s="21">
        <f>(S38-O38)/O38*100</f>
        <v>0.76045627376425851</v>
      </c>
      <c r="U38" s="18">
        <v>265</v>
      </c>
      <c r="V38" s="21">
        <f>(U38-O38)/O38*100</f>
        <v>0.76045627376425851</v>
      </c>
      <c r="W38" s="18">
        <v>9.35</v>
      </c>
      <c r="X38" s="18">
        <v>281</v>
      </c>
      <c r="Y38" s="18">
        <v>461.33</v>
      </c>
      <c r="Z38" s="18">
        <v>8</v>
      </c>
      <c r="AA38" s="18">
        <v>7.0000000000000007E-2</v>
      </c>
      <c r="AB38" s="5">
        <v>263</v>
      </c>
      <c r="AC38" s="3">
        <v>0.35</v>
      </c>
      <c r="AD38" s="80">
        <f t="shared" si="0"/>
        <v>0</v>
      </c>
      <c r="AE38" s="5">
        <v>280</v>
      </c>
      <c r="AF38" s="3">
        <v>0.31</v>
      </c>
      <c r="AG38" s="80">
        <f t="shared" si="1"/>
        <v>6.4638783269961975</v>
      </c>
      <c r="AH38" s="5">
        <v>263</v>
      </c>
      <c r="AI38" s="3">
        <v>0.44</v>
      </c>
      <c r="AJ38" s="80">
        <f t="shared" si="2"/>
        <v>0</v>
      </c>
      <c r="AK38" s="5">
        <v>263</v>
      </c>
      <c r="AL38" s="3">
        <v>0.38</v>
      </c>
      <c r="AM38" s="80">
        <f t="shared" si="3"/>
        <v>0</v>
      </c>
      <c r="AN38" s="5">
        <v>264</v>
      </c>
      <c r="AO38" s="2">
        <v>7.7999999999999999E-4</v>
      </c>
      <c r="AP38" s="80">
        <f>(AN38-$F38)/$F38*100</f>
        <v>1618.425557674658</v>
      </c>
      <c r="AQ38" s="5">
        <v>264</v>
      </c>
      <c r="AR38" s="2">
        <v>7.7999999999999999E-4</v>
      </c>
      <c r="AS38" s="80">
        <f>(AQ38-$F38)/$F38*100</f>
        <v>1618.425557674658</v>
      </c>
    </row>
    <row r="39" spans="1:45" x14ac:dyDescent="0.2">
      <c r="A39" s="17">
        <v>37</v>
      </c>
      <c r="B39" s="18">
        <f>MIN(C39,O39,G39,K39,S39,AB39,AE39,AH39,AK39)</f>
        <v>269</v>
      </c>
      <c r="C39" s="20">
        <v>269</v>
      </c>
      <c r="D39" s="18">
        <v>269</v>
      </c>
      <c r="E39" s="21">
        <v>0</v>
      </c>
      <c r="F39" s="35">
        <v>8.2187000000000001</v>
      </c>
      <c r="G39" s="20">
        <v>269</v>
      </c>
      <c r="H39" s="18">
        <v>269</v>
      </c>
      <c r="I39" s="21">
        <v>0</v>
      </c>
      <c r="J39" s="35">
        <v>24.262499999999999</v>
      </c>
      <c r="K39" s="20">
        <v>269</v>
      </c>
      <c r="L39" s="18">
        <v>269</v>
      </c>
      <c r="M39" s="21">
        <v>0</v>
      </c>
      <c r="N39" s="35">
        <v>9.7719000000000005</v>
      </c>
      <c r="O39" s="20">
        <v>269</v>
      </c>
      <c r="P39" s="18">
        <v>269</v>
      </c>
      <c r="Q39" s="21">
        <v>0</v>
      </c>
      <c r="R39" s="35">
        <v>11.909000000000001</v>
      </c>
      <c r="S39" s="20">
        <v>276</v>
      </c>
      <c r="T39" s="21">
        <f>(S39-O39)/O39*100</f>
        <v>2.6022304832713754</v>
      </c>
      <c r="U39" s="18">
        <v>276</v>
      </c>
      <c r="V39" s="21">
        <f>(U39-O39)/O39*100</f>
        <v>2.6022304832713754</v>
      </c>
      <c r="W39" s="18">
        <v>10.72</v>
      </c>
      <c r="X39" s="18">
        <v>294</v>
      </c>
      <c r="Y39" s="18">
        <v>500.16</v>
      </c>
      <c r="Z39" s="18">
        <v>15.6</v>
      </c>
      <c r="AA39" s="18">
        <v>7.0000000000000007E-2</v>
      </c>
      <c r="AB39" s="5">
        <v>283</v>
      </c>
      <c r="AC39" s="3">
        <v>0.18</v>
      </c>
      <c r="AD39" s="80">
        <f t="shared" si="0"/>
        <v>5.2044609665427508</v>
      </c>
      <c r="AE39" s="5">
        <v>285</v>
      </c>
      <c r="AF39" s="3">
        <v>0.27</v>
      </c>
      <c r="AG39" s="80">
        <f t="shared" si="1"/>
        <v>5.9479553903345721</v>
      </c>
      <c r="AH39" s="5">
        <v>283</v>
      </c>
      <c r="AI39" s="3">
        <v>0.28999999999999998</v>
      </c>
      <c r="AJ39" s="80">
        <f t="shared" si="2"/>
        <v>5.2044609665427508</v>
      </c>
      <c r="AK39" s="5">
        <v>273</v>
      </c>
      <c r="AL39" s="3">
        <v>0.31</v>
      </c>
      <c r="AM39" s="80">
        <f t="shared" si="3"/>
        <v>1.486988847583643</v>
      </c>
      <c r="AN39" s="5">
        <v>271</v>
      </c>
      <c r="AO39" s="2">
        <v>9.8999999999999999E-4</v>
      </c>
      <c r="AP39" s="80">
        <f>(AN39-$F39)/$F39*100</f>
        <v>3197.3584630172654</v>
      </c>
      <c r="AQ39" s="5">
        <v>271</v>
      </c>
      <c r="AR39" s="2">
        <v>1.5E-3</v>
      </c>
      <c r="AS39" s="80">
        <f>(AQ39-$F39)/$F39*100</f>
        <v>3197.3584630172654</v>
      </c>
    </row>
    <row r="40" spans="1:45" x14ac:dyDescent="0.2">
      <c r="A40" s="17">
        <v>38</v>
      </c>
      <c r="B40" s="18">
        <f>MIN(C40,O40,G40,K40,S40,AB40,AE40,AH40,AK40)</f>
        <v>247</v>
      </c>
      <c r="C40" s="20">
        <v>247</v>
      </c>
      <c r="D40" s="18">
        <v>247</v>
      </c>
      <c r="E40" s="21">
        <v>0</v>
      </c>
      <c r="F40" s="35">
        <v>3.6568999999999998</v>
      </c>
      <c r="G40" s="20">
        <v>247</v>
      </c>
      <c r="H40" s="18">
        <v>247</v>
      </c>
      <c r="I40" s="21">
        <v>0</v>
      </c>
      <c r="J40" s="35">
        <v>14.8062</v>
      </c>
      <c r="K40" s="20">
        <v>247</v>
      </c>
      <c r="L40" s="18">
        <v>247</v>
      </c>
      <c r="M40" s="21">
        <v>0</v>
      </c>
      <c r="N40" s="35">
        <v>2.9135</v>
      </c>
      <c r="O40" s="20">
        <v>247</v>
      </c>
      <c r="P40" s="18">
        <v>247</v>
      </c>
      <c r="Q40" s="21">
        <v>0</v>
      </c>
      <c r="R40" s="35">
        <v>1.7116</v>
      </c>
      <c r="S40" s="20">
        <v>249</v>
      </c>
      <c r="T40" s="21">
        <f>(S40-O40)/O40*100</f>
        <v>0.80971659919028338</v>
      </c>
      <c r="U40" s="18">
        <v>249</v>
      </c>
      <c r="V40" s="21">
        <f>(U40-O40)/O40*100</f>
        <v>0.80971659919028338</v>
      </c>
      <c r="W40" s="18">
        <v>9.44</v>
      </c>
      <c r="X40" s="18">
        <v>263</v>
      </c>
      <c r="Y40" s="18">
        <v>421.1</v>
      </c>
      <c r="Z40" s="18">
        <v>6.4</v>
      </c>
      <c r="AA40" s="18">
        <v>0.05</v>
      </c>
      <c r="AB40" s="5">
        <v>254</v>
      </c>
      <c r="AC40" s="3">
        <v>0.14000000000000001</v>
      </c>
      <c r="AD40" s="80">
        <f t="shared" si="0"/>
        <v>2.834008097165992</v>
      </c>
      <c r="AE40" s="5">
        <v>254</v>
      </c>
      <c r="AF40" s="3">
        <v>0.15</v>
      </c>
      <c r="AG40" s="80">
        <f t="shared" si="1"/>
        <v>2.834008097165992</v>
      </c>
      <c r="AH40" s="5">
        <v>254</v>
      </c>
      <c r="AI40" s="3">
        <v>0.22</v>
      </c>
      <c r="AJ40" s="80">
        <f t="shared" si="2"/>
        <v>2.834008097165992</v>
      </c>
      <c r="AK40" s="5">
        <v>261</v>
      </c>
      <c r="AL40" s="3">
        <v>0.26</v>
      </c>
      <c r="AM40" s="80">
        <f t="shared" si="3"/>
        <v>5.668016194331984</v>
      </c>
      <c r="AN40" s="5">
        <v>247</v>
      </c>
      <c r="AO40" s="2">
        <v>1.1199999999999999E-3</v>
      </c>
      <c r="AP40" s="80">
        <f>(AN40-$F40)/$F40*100</f>
        <v>6654.3547813721998</v>
      </c>
      <c r="AQ40" s="5">
        <v>247</v>
      </c>
      <c r="AR40" s="2">
        <v>1.0399999999999999E-3</v>
      </c>
      <c r="AS40" s="80">
        <f>(AQ40-$F40)/$F40*100</f>
        <v>6654.3547813721998</v>
      </c>
    </row>
    <row r="41" spans="1:45" x14ac:dyDescent="0.2">
      <c r="A41" s="17">
        <v>39</v>
      </c>
      <c r="B41" s="18">
        <f>MIN(C41,O41,G41,K41,S41,AB41,AE41,AH41,AK41)</f>
        <v>274</v>
      </c>
      <c r="C41" s="20">
        <v>274</v>
      </c>
      <c r="D41" s="18">
        <v>274</v>
      </c>
      <c r="E41" s="21">
        <v>0</v>
      </c>
      <c r="F41" s="35">
        <v>5.7750000000000004</v>
      </c>
      <c r="G41" s="20">
        <v>274</v>
      </c>
      <c r="H41" s="18">
        <v>274</v>
      </c>
      <c r="I41" s="21">
        <v>0</v>
      </c>
      <c r="J41" s="35">
        <v>7.7554999999999996</v>
      </c>
      <c r="K41" s="20">
        <v>274</v>
      </c>
      <c r="L41" s="18">
        <v>274</v>
      </c>
      <c r="M41" s="21">
        <v>0</v>
      </c>
      <c r="N41" s="35">
        <v>4.0716000000000001</v>
      </c>
      <c r="O41" s="20">
        <v>274</v>
      </c>
      <c r="P41" s="18">
        <v>274</v>
      </c>
      <c r="Q41" s="21">
        <v>0</v>
      </c>
      <c r="R41" s="35">
        <v>1.6657999999999999</v>
      </c>
      <c r="S41" s="20">
        <v>277</v>
      </c>
      <c r="T41" s="21">
        <f>(S41-O41)/O41*100</f>
        <v>1.0948905109489051</v>
      </c>
      <c r="U41" s="18">
        <v>277</v>
      </c>
      <c r="V41" s="21">
        <f>(U41-O41)/O41*100</f>
        <v>1.0948905109489051</v>
      </c>
      <c r="W41" s="18">
        <v>9.3800000000000008</v>
      </c>
      <c r="X41" s="18">
        <v>306</v>
      </c>
      <c r="Y41" s="18">
        <v>491.28</v>
      </c>
      <c r="Z41" s="18">
        <v>10.1</v>
      </c>
      <c r="AA41" s="18">
        <v>0.06</v>
      </c>
      <c r="AB41" s="5">
        <v>282</v>
      </c>
      <c r="AC41" s="3">
        <v>0.22</v>
      </c>
      <c r="AD41" s="80">
        <f t="shared" si="0"/>
        <v>2.9197080291970803</v>
      </c>
      <c r="AE41" s="5">
        <v>277</v>
      </c>
      <c r="AF41" s="3">
        <v>0.18</v>
      </c>
      <c r="AG41" s="80">
        <f t="shared" si="1"/>
        <v>1.0948905109489051</v>
      </c>
      <c r="AH41" s="5">
        <v>282</v>
      </c>
      <c r="AI41" s="3">
        <v>0.33</v>
      </c>
      <c r="AJ41" s="80">
        <f t="shared" si="2"/>
        <v>2.9197080291970803</v>
      </c>
      <c r="AK41" s="5">
        <v>280</v>
      </c>
      <c r="AL41" s="3">
        <v>0.23</v>
      </c>
      <c r="AM41" s="80">
        <f t="shared" si="3"/>
        <v>2.1897810218978102</v>
      </c>
      <c r="AN41" s="5">
        <v>274</v>
      </c>
      <c r="AO41" s="2">
        <v>8.8999999999999995E-4</v>
      </c>
      <c r="AP41" s="80">
        <f>(AN41-$F41)/$F41*100</f>
        <v>4644.5887445887447</v>
      </c>
      <c r="AQ41" s="5">
        <v>274</v>
      </c>
      <c r="AR41" s="2">
        <v>6.9999999999999999E-4</v>
      </c>
      <c r="AS41" s="80">
        <f>(AQ41-$F41)/$F41*100</f>
        <v>4644.5887445887447</v>
      </c>
    </row>
    <row r="42" spans="1:45" x14ac:dyDescent="0.2">
      <c r="A42" s="17">
        <v>40</v>
      </c>
      <c r="B42" s="18">
        <f>MIN(C42,O42,G42,K42,S42,AB42,AE42,AH42,AK42)</f>
        <v>254</v>
      </c>
      <c r="C42" s="20">
        <v>254</v>
      </c>
      <c r="D42" s="18">
        <v>254</v>
      </c>
      <c r="E42" s="21">
        <v>0</v>
      </c>
      <c r="F42" s="35">
        <v>34.2087</v>
      </c>
      <c r="G42" s="20">
        <v>254</v>
      </c>
      <c r="H42" s="18">
        <v>254</v>
      </c>
      <c r="I42" s="21">
        <v>0</v>
      </c>
      <c r="J42" s="35">
        <v>86.945700000000002</v>
      </c>
      <c r="K42" s="20">
        <v>254</v>
      </c>
      <c r="L42" s="18">
        <v>254</v>
      </c>
      <c r="M42" s="21">
        <v>0</v>
      </c>
      <c r="N42" s="35">
        <v>49.7376</v>
      </c>
      <c r="O42" s="20">
        <v>254</v>
      </c>
      <c r="P42" s="18">
        <v>254</v>
      </c>
      <c r="Q42" s="21">
        <v>0</v>
      </c>
      <c r="R42" s="35">
        <v>12.5589</v>
      </c>
      <c r="S42" s="20">
        <v>260</v>
      </c>
      <c r="T42" s="21">
        <f>(S42-O42)/O42*100</f>
        <v>2.3622047244094486</v>
      </c>
      <c r="U42" s="18">
        <v>260.89999999999998</v>
      </c>
      <c r="V42" s="21">
        <f>(U42-O42)/O42*100</f>
        <v>2.7165354330708569</v>
      </c>
      <c r="W42" s="18">
        <v>10.81</v>
      </c>
      <c r="X42" s="18">
        <v>279</v>
      </c>
      <c r="Y42" s="18">
        <v>470.56</v>
      </c>
      <c r="Z42" s="18">
        <v>28.8</v>
      </c>
      <c r="AA42" s="18">
        <v>0.1</v>
      </c>
      <c r="AB42" s="5">
        <v>270</v>
      </c>
      <c r="AC42" s="3">
        <v>0.24</v>
      </c>
      <c r="AD42" s="80">
        <f t="shared" si="0"/>
        <v>6.2992125984251963</v>
      </c>
      <c r="AE42" s="5">
        <v>271</v>
      </c>
      <c r="AF42" s="3">
        <v>0.11</v>
      </c>
      <c r="AG42" s="80">
        <f t="shared" si="1"/>
        <v>6.6929133858267722</v>
      </c>
      <c r="AH42" s="5">
        <v>270</v>
      </c>
      <c r="AI42" s="3">
        <v>0.23</v>
      </c>
      <c r="AJ42" s="80">
        <f t="shared" si="2"/>
        <v>6.2992125984251963</v>
      </c>
      <c r="AK42" s="5">
        <v>261</v>
      </c>
      <c r="AL42" s="3">
        <v>0.49</v>
      </c>
      <c r="AM42" s="80">
        <f t="shared" si="3"/>
        <v>2.7559055118110236</v>
      </c>
      <c r="AN42" s="5">
        <v>255</v>
      </c>
      <c r="AO42" s="2">
        <v>8.9999999999999998E-4</v>
      </c>
      <c r="AP42" s="80">
        <f>(AN42-$F42)/$F42*100</f>
        <v>645.42440958001907</v>
      </c>
      <c r="AQ42" s="5">
        <v>255</v>
      </c>
      <c r="AR42" s="2">
        <v>2.0600000000000002E-3</v>
      </c>
      <c r="AS42" s="80">
        <f>(AQ42-$F42)/$F42*100</f>
        <v>645.42440958001907</v>
      </c>
    </row>
    <row r="43" spans="1:45" x14ac:dyDescent="0.2">
      <c r="A43" s="17">
        <v>41</v>
      </c>
      <c r="B43" s="18">
        <f>MIN(C43,O43,G43,K43,S43,AB43,AE43,AH43,AK43)</f>
        <v>282</v>
      </c>
      <c r="C43" s="20">
        <v>282</v>
      </c>
      <c r="D43" s="18">
        <v>282</v>
      </c>
      <c r="E43" s="21">
        <v>0</v>
      </c>
      <c r="F43" s="35">
        <v>1.3348</v>
      </c>
      <c r="G43" s="20">
        <v>282</v>
      </c>
      <c r="H43" s="18">
        <v>282</v>
      </c>
      <c r="I43" s="21">
        <v>0</v>
      </c>
      <c r="J43" s="35">
        <v>5.8197000000000001</v>
      </c>
      <c r="K43" s="20">
        <v>282</v>
      </c>
      <c r="L43" s="18">
        <v>282</v>
      </c>
      <c r="M43" s="21">
        <v>0</v>
      </c>
      <c r="N43" s="35">
        <v>3.2641</v>
      </c>
      <c r="O43" s="20">
        <v>282</v>
      </c>
      <c r="P43" s="18">
        <v>282</v>
      </c>
      <c r="Q43" s="21">
        <v>0</v>
      </c>
      <c r="R43" s="35">
        <v>0.63949999999999996</v>
      </c>
      <c r="S43" s="20">
        <v>289</v>
      </c>
      <c r="T43" s="21">
        <f>(S43-O43)/O43*100</f>
        <v>2.4822695035460995</v>
      </c>
      <c r="U43" s="18">
        <v>289</v>
      </c>
      <c r="V43" s="21">
        <f>(U43-O43)/O43*100</f>
        <v>2.4822695035460995</v>
      </c>
      <c r="W43" s="18">
        <v>9.41</v>
      </c>
      <c r="X43" s="18">
        <v>305</v>
      </c>
      <c r="Y43" s="18">
        <v>469.27</v>
      </c>
      <c r="Z43" s="18">
        <v>10</v>
      </c>
      <c r="AA43" s="18">
        <v>0.05</v>
      </c>
      <c r="AB43" s="5">
        <v>289</v>
      </c>
      <c r="AC43" s="3">
        <v>0.13</v>
      </c>
      <c r="AD43" s="80">
        <f t="shared" si="0"/>
        <v>2.4822695035460995</v>
      </c>
      <c r="AE43" s="5">
        <v>289</v>
      </c>
      <c r="AF43" s="3">
        <v>0.15</v>
      </c>
      <c r="AG43" s="80">
        <f t="shared" si="1"/>
        <v>2.4822695035460995</v>
      </c>
      <c r="AH43" s="5">
        <v>289</v>
      </c>
      <c r="AI43" s="3">
        <v>0.21</v>
      </c>
      <c r="AJ43" s="80">
        <f t="shared" si="2"/>
        <v>2.4822695035460995</v>
      </c>
      <c r="AK43" s="5">
        <v>292</v>
      </c>
      <c r="AL43" s="3">
        <v>0.25</v>
      </c>
      <c r="AM43" s="80">
        <f t="shared" si="3"/>
        <v>3.5460992907801421</v>
      </c>
      <c r="AN43" s="5">
        <v>282</v>
      </c>
      <c r="AO43" s="2">
        <v>8.8000000000000003E-4</v>
      </c>
      <c r="AP43" s="80">
        <f>(AN43-$F43)/$F43*100</f>
        <v>21026.760563380285</v>
      </c>
      <c r="AQ43" s="5">
        <v>282</v>
      </c>
      <c r="AR43" s="2">
        <v>1.2700000000000001E-3</v>
      </c>
      <c r="AS43" s="80">
        <f>(AQ43-$F43)/$F43*100</f>
        <v>21026.760563380285</v>
      </c>
    </row>
    <row r="44" spans="1:45" x14ac:dyDescent="0.2">
      <c r="A44" s="17">
        <v>42</v>
      </c>
      <c r="B44" s="18">
        <f>MIN(C44,O44,G44,K44,S44,AB44,AE44,AH44,AK44)</f>
        <v>292</v>
      </c>
      <c r="C44" s="20">
        <v>292</v>
      </c>
      <c r="D44" s="18">
        <v>292</v>
      </c>
      <c r="E44" s="21">
        <v>0</v>
      </c>
      <c r="F44" s="35">
        <v>2.4205999999999999</v>
      </c>
      <c r="G44" s="20">
        <v>292</v>
      </c>
      <c r="H44" s="18">
        <v>292</v>
      </c>
      <c r="I44" s="21">
        <v>0</v>
      </c>
      <c r="J44" s="35">
        <v>13.7523</v>
      </c>
      <c r="K44" s="20">
        <v>292</v>
      </c>
      <c r="L44" s="18">
        <v>292</v>
      </c>
      <c r="M44" s="21">
        <v>0</v>
      </c>
      <c r="N44" s="35">
        <v>7.6696</v>
      </c>
      <c r="O44" s="20">
        <v>292</v>
      </c>
      <c r="P44" s="18">
        <v>292</v>
      </c>
      <c r="Q44" s="21">
        <v>0</v>
      </c>
      <c r="R44" s="35">
        <v>3.6070000000000002</v>
      </c>
      <c r="S44" s="20">
        <v>297</v>
      </c>
      <c r="T44" s="21">
        <f>(S44-O44)/O44*100</f>
        <v>1.7123287671232876</v>
      </c>
      <c r="U44" s="18">
        <v>297</v>
      </c>
      <c r="V44" s="21">
        <f>(U44-O44)/O44*100</f>
        <v>1.7123287671232876</v>
      </c>
      <c r="W44" s="18">
        <v>10.49</v>
      </c>
      <c r="X44" s="18">
        <v>321</v>
      </c>
      <c r="Y44" s="18">
        <v>517.62</v>
      </c>
      <c r="Z44" s="18">
        <v>9.3000000000000007</v>
      </c>
      <c r="AA44" s="18">
        <v>0.06</v>
      </c>
      <c r="AB44" s="5">
        <v>296</v>
      </c>
      <c r="AC44" s="3">
        <v>0.18</v>
      </c>
      <c r="AD44" s="80">
        <f t="shared" si="0"/>
        <v>1.3698630136986301</v>
      </c>
      <c r="AE44" s="5">
        <v>296</v>
      </c>
      <c r="AF44" s="3">
        <v>0.19</v>
      </c>
      <c r="AG44" s="80">
        <f t="shared" si="1"/>
        <v>1.3698630136986301</v>
      </c>
      <c r="AH44" s="5">
        <v>295</v>
      </c>
      <c r="AI44" s="3">
        <v>0.37</v>
      </c>
      <c r="AJ44" s="80">
        <f t="shared" si="2"/>
        <v>1.0273972602739725</v>
      </c>
      <c r="AK44" s="5">
        <v>297</v>
      </c>
      <c r="AL44" s="3">
        <v>0.39</v>
      </c>
      <c r="AM44" s="80">
        <f t="shared" si="3"/>
        <v>1.7123287671232876</v>
      </c>
      <c r="AN44" s="5">
        <v>292</v>
      </c>
      <c r="AO44" s="2">
        <v>1.01E-3</v>
      </c>
      <c r="AP44" s="80">
        <f>(AN44-$F44)/$F44*100</f>
        <v>11963.124845079734</v>
      </c>
      <c r="AQ44" s="5">
        <v>292</v>
      </c>
      <c r="AR44" s="2">
        <v>2.3500000000000001E-3</v>
      </c>
      <c r="AS44" s="80">
        <f>(AQ44-$F44)/$F44*100</f>
        <v>11963.124845079734</v>
      </c>
    </row>
    <row r="45" spans="1:45" x14ac:dyDescent="0.2">
      <c r="A45" s="17">
        <v>43</v>
      </c>
      <c r="B45" s="18">
        <f>MIN(C45,O45,G45,K45,S45,AB45,AE45,AH45,AK45)</f>
        <v>291</v>
      </c>
      <c r="C45" s="20">
        <v>291</v>
      </c>
      <c r="D45" s="18">
        <v>291</v>
      </c>
      <c r="E45" s="21">
        <v>0</v>
      </c>
      <c r="F45" s="35">
        <v>1275.4058</v>
      </c>
      <c r="G45" s="20">
        <v>291</v>
      </c>
      <c r="H45" s="18">
        <v>291</v>
      </c>
      <c r="I45" s="21">
        <v>0</v>
      </c>
      <c r="J45" s="35">
        <v>2927.2855</v>
      </c>
      <c r="K45" s="20">
        <v>291</v>
      </c>
      <c r="L45" s="18">
        <v>291</v>
      </c>
      <c r="M45" s="21">
        <v>0</v>
      </c>
      <c r="N45" s="35">
        <v>405.31319999999999</v>
      </c>
      <c r="O45" s="20">
        <v>291</v>
      </c>
      <c r="P45" s="18">
        <v>291</v>
      </c>
      <c r="Q45" s="21">
        <v>0</v>
      </c>
      <c r="R45" s="35">
        <v>12.6317</v>
      </c>
      <c r="S45" s="20">
        <v>297</v>
      </c>
      <c r="T45" s="21">
        <f>(S45-O45)/O45*100</f>
        <v>2.0618556701030926</v>
      </c>
      <c r="U45" s="18">
        <v>297</v>
      </c>
      <c r="V45" s="21">
        <f>(U45-O45)/O45*100</f>
        <v>2.0618556701030926</v>
      </c>
      <c r="W45" s="18">
        <v>10.67</v>
      </c>
      <c r="X45" s="18">
        <v>318</v>
      </c>
      <c r="Y45" s="18">
        <v>552.83000000000004</v>
      </c>
      <c r="Z45" s="18">
        <v>10.4</v>
      </c>
      <c r="AA45" s="18">
        <v>0.08</v>
      </c>
      <c r="AB45" s="5">
        <v>310</v>
      </c>
      <c r="AC45" s="3">
        <v>0.2</v>
      </c>
      <c r="AD45" s="80">
        <f t="shared" si="0"/>
        <v>6.5292096219931279</v>
      </c>
      <c r="AE45" s="5">
        <v>310</v>
      </c>
      <c r="AF45" s="3">
        <v>0.22</v>
      </c>
      <c r="AG45" s="80">
        <f t="shared" si="1"/>
        <v>6.5292096219931279</v>
      </c>
      <c r="AH45" s="5">
        <v>298</v>
      </c>
      <c r="AI45" s="3">
        <v>0.48</v>
      </c>
      <c r="AJ45" s="80">
        <f t="shared" si="2"/>
        <v>2.4054982817869419</v>
      </c>
      <c r="AK45" s="5">
        <v>299</v>
      </c>
      <c r="AL45" s="3">
        <v>0.34</v>
      </c>
      <c r="AM45" s="80">
        <f t="shared" si="3"/>
        <v>2.7491408934707904</v>
      </c>
      <c r="AN45" s="5">
        <v>294</v>
      </c>
      <c r="AO45" s="2">
        <v>1.09E-3</v>
      </c>
      <c r="AP45" s="80">
        <f>(AN45-$F45)/$F45*100</f>
        <v>-76.948513171258909</v>
      </c>
      <c r="AQ45" s="5">
        <v>294</v>
      </c>
      <c r="AR45" s="2">
        <v>1.75E-3</v>
      </c>
      <c r="AS45" s="80">
        <f>(AQ45-$F45)/$F45*100</f>
        <v>-76.948513171258909</v>
      </c>
    </row>
    <row r="46" spans="1:45" x14ac:dyDescent="0.2">
      <c r="A46" s="17">
        <v>44</v>
      </c>
      <c r="B46" s="18">
        <f>MIN(C46,O46,G46,K46,S46,AB46,AE46,AH46,AK46)</f>
        <v>264</v>
      </c>
      <c r="C46" s="20">
        <v>264</v>
      </c>
      <c r="D46" s="18">
        <v>264</v>
      </c>
      <c r="E46" s="21">
        <v>0</v>
      </c>
      <c r="F46" s="35">
        <v>18.259</v>
      </c>
      <c r="G46" s="20">
        <v>264</v>
      </c>
      <c r="H46" s="18">
        <v>264</v>
      </c>
      <c r="I46" s="21">
        <v>0</v>
      </c>
      <c r="J46" s="35">
        <v>27.538799999999998</v>
      </c>
      <c r="K46" s="20">
        <v>264</v>
      </c>
      <c r="L46" s="18">
        <v>264</v>
      </c>
      <c r="M46" s="21">
        <v>0</v>
      </c>
      <c r="N46" s="35">
        <v>15.8558</v>
      </c>
      <c r="O46" s="20">
        <v>264</v>
      </c>
      <c r="P46" s="18">
        <v>264</v>
      </c>
      <c r="Q46" s="21">
        <v>0</v>
      </c>
      <c r="R46" s="35">
        <v>9.3140999999999998</v>
      </c>
      <c r="S46" s="20">
        <v>270</v>
      </c>
      <c r="T46" s="21">
        <f>(S46-O46)/O46*100</f>
        <v>2.2727272727272729</v>
      </c>
      <c r="U46" s="18">
        <v>270</v>
      </c>
      <c r="V46" s="21">
        <f>(U46-O46)/O46*100</f>
        <v>2.2727272727272729</v>
      </c>
      <c r="W46" s="18">
        <v>9.6300000000000008</v>
      </c>
      <c r="X46" s="18">
        <v>281</v>
      </c>
      <c r="Y46" s="18">
        <v>491.92</v>
      </c>
      <c r="Z46" s="18">
        <v>6.3</v>
      </c>
      <c r="AA46" s="18">
        <v>0.08</v>
      </c>
      <c r="AB46" s="5">
        <v>271</v>
      </c>
      <c r="AC46" s="3">
        <v>0.28000000000000003</v>
      </c>
      <c r="AD46" s="80">
        <f t="shared" si="0"/>
        <v>2.6515151515151514</v>
      </c>
      <c r="AE46" s="5">
        <v>286</v>
      </c>
      <c r="AF46" s="3">
        <v>0.19</v>
      </c>
      <c r="AG46" s="80">
        <f t="shared" si="1"/>
        <v>8.3333333333333321</v>
      </c>
      <c r="AH46" s="5">
        <v>271</v>
      </c>
      <c r="AI46" s="3">
        <v>0.36</v>
      </c>
      <c r="AJ46" s="80">
        <f t="shared" si="2"/>
        <v>2.6515151515151514</v>
      </c>
      <c r="AK46" s="5">
        <v>271</v>
      </c>
      <c r="AL46" s="3">
        <v>0.33</v>
      </c>
      <c r="AM46" s="80">
        <f t="shared" si="3"/>
        <v>2.6515151515151514</v>
      </c>
      <c r="AN46" s="5">
        <v>267</v>
      </c>
      <c r="AO46" s="2">
        <v>1.1100000000000001E-3</v>
      </c>
      <c r="AP46" s="80">
        <f>(AN46-$F46)/$F46*100</f>
        <v>1362.2925680486335</v>
      </c>
      <c r="AQ46" s="5">
        <v>267</v>
      </c>
      <c r="AR46" s="2">
        <v>1.39E-3</v>
      </c>
      <c r="AS46" s="80">
        <f>(AQ46-$F46)/$F46*100</f>
        <v>1362.2925680486335</v>
      </c>
    </row>
    <row r="47" spans="1:45" x14ac:dyDescent="0.2">
      <c r="A47" s="17">
        <v>45</v>
      </c>
      <c r="B47" s="18">
        <f>MIN(C47,O47,G47,K47,S47,AB47,AE47,AH47,AK47)</f>
        <v>317</v>
      </c>
      <c r="C47" s="20">
        <v>317</v>
      </c>
      <c r="D47" s="18">
        <v>317</v>
      </c>
      <c r="E47" s="21">
        <v>0</v>
      </c>
      <c r="F47" s="35">
        <v>26.069199999999999</v>
      </c>
      <c r="G47" s="20">
        <v>317</v>
      </c>
      <c r="H47" s="18">
        <v>317</v>
      </c>
      <c r="I47" s="21">
        <v>0</v>
      </c>
      <c r="J47" s="35">
        <v>38.084899999999998</v>
      </c>
      <c r="K47" s="20">
        <v>317</v>
      </c>
      <c r="L47" s="18">
        <v>317</v>
      </c>
      <c r="M47" s="21">
        <v>0</v>
      </c>
      <c r="N47" s="35">
        <v>44.718899999999998</v>
      </c>
      <c r="O47" s="20">
        <v>317</v>
      </c>
      <c r="P47" s="18">
        <v>317</v>
      </c>
      <c r="Q47" s="21">
        <v>0</v>
      </c>
      <c r="R47" s="35">
        <v>2.4544000000000001</v>
      </c>
      <c r="S47" s="20">
        <v>322</v>
      </c>
      <c r="T47" s="21">
        <f>(S47-O47)/O47*100</f>
        <v>1.5772870662460567</v>
      </c>
      <c r="U47" s="18">
        <v>322</v>
      </c>
      <c r="V47" s="21">
        <f>(U47-O47)/O47*100</f>
        <v>1.5772870662460567</v>
      </c>
      <c r="W47" s="18">
        <v>11.18</v>
      </c>
      <c r="X47" s="18">
        <v>345</v>
      </c>
      <c r="Y47" s="18">
        <v>572.65</v>
      </c>
      <c r="Z47" s="18">
        <v>12.6</v>
      </c>
      <c r="AA47" s="18">
        <v>0.09</v>
      </c>
      <c r="AB47" s="5">
        <v>328</v>
      </c>
      <c r="AC47" s="3">
        <v>0.25</v>
      </c>
      <c r="AD47" s="80">
        <f t="shared" si="0"/>
        <v>3.4700315457413247</v>
      </c>
      <c r="AE47" s="5">
        <v>328</v>
      </c>
      <c r="AF47" s="3">
        <v>0.25</v>
      </c>
      <c r="AG47" s="80">
        <f t="shared" si="1"/>
        <v>3.4700315457413247</v>
      </c>
      <c r="AH47" s="5">
        <v>328</v>
      </c>
      <c r="AI47" s="3">
        <v>0.38</v>
      </c>
      <c r="AJ47" s="80">
        <f t="shared" si="2"/>
        <v>3.4700315457413247</v>
      </c>
      <c r="AK47" s="5">
        <v>332</v>
      </c>
      <c r="AL47" s="3">
        <v>0.36</v>
      </c>
      <c r="AM47" s="80">
        <f t="shared" si="3"/>
        <v>4.7318611987381702</v>
      </c>
      <c r="AN47" s="5">
        <v>322</v>
      </c>
      <c r="AO47" s="2">
        <v>9.3000000000000005E-4</v>
      </c>
      <c r="AP47" s="80">
        <f>(AN47-$F47)/$F47*100</f>
        <v>1135.1740751538214</v>
      </c>
      <c r="AQ47" s="5">
        <v>322</v>
      </c>
      <c r="AR47" s="2">
        <v>3.8600000000000001E-3</v>
      </c>
      <c r="AS47" s="80">
        <f>(AQ47-$F47)/$F47*100</f>
        <v>1135.1740751538214</v>
      </c>
    </row>
    <row r="48" spans="1:45" x14ac:dyDescent="0.2">
      <c r="A48" s="17">
        <v>46</v>
      </c>
      <c r="B48" s="18">
        <f>MIN(C48,O48,G48,K48,S48,AB48,AE48,AH48,AK48)</f>
        <v>242</v>
      </c>
      <c r="C48" s="20">
        <v>242</v>
      </c>
      <c r="D48" s="18">
        <v>242</v>
      </c>
      <c r="E48" s="21">
        <v>0</v>
      </c>
      <c r="F48" s="35">
        <v>0.90039999999999998</v>
      </c>
      <c r="G48" s="20">
        <v>242</v>
      </c>
      <c r="H48" s="18">
        <v>242</v>
      </c>
      <c r="I48" s="21">
        <v>0</v>
      </c>
      <c r="J48" s="35">
        <v>1.8340000000000001</v>
      </c>
      <c r="K48" s="20">
        <v>242</v>
      </c>
      <c r="L48" s="18">
        <v>242</v>
      </c>
      <c r="M48" s="21">
        <v>0</v>
      </c>
      <c r="N48" s="35">
        <v>1.0581</v>
      </c>
      <c r="O48" s="20">
        <v>242</v>
      </c>
      <c r="P48" s="18">
        <v>242</v>
      </c>
      <c r="Q48" s="21">
        <v>0</v>
      </c>
      <c r="R48" s="35">
        <v>1.1282000000000001</v>
      </c>
      <c r="S48" s="20">
        <v>243</v>
      </c>
      <c r="T48" s="21">
        <f>(S48-O48)/O48*100</f>
        <v>0.41322314049586778</v>
      </c>
      <c r="U48" s="18">
        <v>243</v>
      </c>
      <c r="V48" s="21">
        <f>(U48-O48)/O48*100</f>
        <v>0.41322314049586778</v>
      </c>
      <c r="W48" s="18">
        <v>9.4600000000000009</v>
      </c>
      <c r="X48" s="18">
        <v>250</v>
      </c>
      <c r="Y48" s="18">
        <v>438.66</v>
      </c>
      <c r="Z48" s="18">
        <v>8.1999999999999993</v>
      </c>
      <c r="AA48" s="18">
        <v>0.05</v>
      </c>
      <c r="AB48" s="5">
        <v>252</v>
      </c>
      <c r="AC48" s="3">
        <v>0.24</v>
      </c>
      <c r="AD48" s="80">
        <f t="shared" si="0"/>
        <v>4.1322314049586781</v>
      </c>
      <c r="AE48" s="5">
        <v>261</v>
      </c>
      <c r="AF48" s="3">
        <v>7.0000000000000007E-2</v>
      </c>
      <c r="AG48" s="80">
        <f t="shared" si="1"/>
        <v>7.8512396694214877</v>
      </c>
      <c r="AH48" s="5">
        <v>252</v>
      </c>
      <c r="AI48" s="3">
        <v>0.32</v>
      </c>
      <c r="AJ48" s="80">
        <f t="shared" si="2"/>
        <v>4.1322314049586781</v>
      </c>
      <c r="AK48" s="5">
        <v>253</v>
      </c>
      <c r="AL48" s="3">
        <v>0.32</v>
      </c>
      <c r="AM48" s="80">
        <f t="shared" si="3"/>
        <v>4.5454545454545459</v>
      </c>
      <c r="AN48" s="5">
        <v>242</v>
      </c>
      <c r="AO48" s="2">
        <v>1.07E-3</v>
      </c>
      <c r="AP48" s="80">
        <f>(AN48-$F48)/$F48*100</f>
        <v>26776.943580630832</v>
      </c>
      <c r="AQ48" s="5">
        <v>242</v>
      </c>
      <c r="AR48" s="2">
        <v>1.1000000000000001E-3</v>
      </c>
      <c r="AS48" s="80">
        <f>(AQ48-$F48)/$F48*100</f>
        <v>26776.943580630832</v>
      </c>
    </row>
    <row r="49" spans="1:45" x14ac:dyDescent="0.2">
      <c r="A49" s="17">
        <v>47</v>
      </c>
      <c r="B49" s="18">
        <f>MIN(C49,O49,G49,K49,S49,AB49,AE49,AH49,AK49)</f>
        <v>314</v>
      </c>
      <c r="C49" s="20">
        <v>314</v>
      </c>
      <c r="D49" s="18">
        <v>314</v>
      </c>
      <c r="E49" s="21">
        <v>0</v>
      </c>
      <c r="F49" s="35">
        <v>31.936599999999999</v>
      </c>
      <c r="G49" s="20">
        <v>314</v>
      </c>
      <c r="H49" s="18">
        <v>314</v>
      </c>
      <c r="I49" s="21">
        <v>0</v>
      </c>
      <c r="J49" s="35">
        <v>52.686900000000001</v>
      </c>
      <c r="K49" s="20">
        <v>314</v>
      </c>
      <c r="L49" s="18">
        <v>314</v>
      </c>
      <c r="M49" s="21">
        <v>0</v>
      </c>
      <c r="N49" s="35">
        <v>31.991299999999999</v>
      </c>
      <c r="O49" s="20">
        <v>314</v>
      </c>
      <c r="P49" s="18">
        <v>314</v>
      </c>
      <c r="Q49" s="21">
        <v>0</v>
      </c>
      <c r="R49" s="35">
        <v>10.1448</v>
      </c>
      <c r="S49" s="20">
        <v>323</v>
      </c>
      <c r="T49" s="21">
        <f>(S49-O49)/O49*100</f>
        <v>2.8662420382165608</v>
      </c>
      <c r="U49" s="18">
        <v>323</v>
      </c>
      <c r="V49" s="21">
        <f>(U49-O49)/O49*100</f>
        <v>2.8662420382165608</v>
      </c>
      <c r="W49" s="18">
        <v>10.029999999999999</v>
      </c>
      <c r="X49" s="18">
        <v>345</v>
      </c>
      <c r="Y49" s="18">
        <v>534.86</v>
      </c>
      <c r="Z49" s="18">
        <v>11.3</v>
      </c>
      <c r="AA49" s="18">
        <v>7.0000000000000007E-2</v>
      </c>
      <c r="AB49" s="5">
        <v>330</v>
      </c>
      <c r="AC49" s="3">
        <v>0.27</v>
      </c>
      <c r="AD49" s="80">
        <f t="shared" si="0"/>
        <v>5.095541401273886</v>
      </c>
      <c r="AE49" s="5">
        <v>336</v>
      </c>
      <c r="AF49" s="3">
        <v>0.09</v>
      </c>
      <c r="AG49" s="80">
        <f t="shared" si="1"/>
        <v>7.0063694267515926</v>
      </c>
      <c r="AH49" s="5">
        <v>330</v>
      </c>
      <c r="AI49" s="3">
        <v>0.38</v>
      </c>
      <c r="AJ49" s="80">
        <f t="shared" si="2"/>
        <v>5.095541401273886</v>
      </c>
      <c r="AK49" s="5">
        <v>339</v>
      </c>
      <c r="AL49" s="3">
        <v>0.34</v>
      </c>
      <c r="AM49" s="80">
        <f t="shared" si="3"/>
        <v>7.9617834394904454</v>
      </c>
      <c r="AN49" s="5">
        <v>317</v>
      </c>
      <c r="AO49" s="2">
        <v>1.1900000000000001E-3</v>
      </c>
      <c r="AP49" s="80">
        <f>(AN49-$F49)/$F49*100</f>
        <v>892.5915720521283</v>
      </c>
      <c r="AQ49" s="5">
        <v>317</v>
      </c>
      <c r="AR49" s="2">
        <v>1.2800000000000001E-3</v>
      </c>
      <c r="AS49" s="80">
        <f>(AQ49-$F49)/$F49*100</f>
        <v>892.5915720521283</v>
      </c>
    </row>
    <row r="50" spans="1:45" x14ac:dyDescent="0.2">
      <c r="A50" s="17">
        <v>48</v>
      </c>
      <c r="B50" s="18">
        <f>MIN(C50,O50,G50,K50,S50,AB50,AE50,AH50,AK50)</f>
        <v>294</v>
      </c>
      <c r="C50" s="20">
        <v>294</v>
      </c>
      <c r="D50" s="18">
        <v>294</v>
      </c>
      <c r="E50" s="21">
        <v>0</v>
      </c>
      <c r="F50" s="35">
        <v>4.9923000000000002</v>
      </c>
      <c r="G50" s="20">
        <v>294</v>
      </c>
      <c r="H50" s="18">
        <v>294</v>
      </c>
      <c r="I50" s="21">
        <v>0</v>
      </c>
      <c r="J50" s="35">
        <v>12.3523</v>
      </c>
      <c r="K50" s="20">
        <v>294</v>
      </c>
      <c r="L50" s="18">
        <v>294</v>
      </c>
      <c r="M50" s="21">
        <v>0</v>
      </c>
      <c r="N50" s="35">
        <v>5.9794</v>
      </c>
      <c r="O50" s="20">
        <v>294</v>
      </c>
      <c r="P50" s="18">
        <v>294</v>
      </c>
      <c r="Q50" s="21">
        <v>0</v>
      </c>
      <c r="R50" s="35">
        <v>2.4277000000000002</v>
      </c>
      <c r="S50" s="20">
        <v>297</v>
      </c>
      <c r="T50" s="21">
        <f>(S50-O50)/O50*100</f>
        <v>1.0204081632653061</v>
      </c>
      <c r="U50" s="18">
        <v>302.39999999999998</v>
      </c>
      <c r="V50" s="21">
        <f>(U50-O50)/O50*100</f>
        <v>2.8571428571428492</v>
      </c>
      <c r="W50" s="18">
        <v>10.53</v>
      </c>
      <c r="X50" s="18">
        <v>329</v>
      </c>
      <c r="Y50" s="18">
        <v>547.32000000000005</v>
      </c>
      <c r="Z50" s="18">
        <v>59.7</v>
      </c>
      <c r="AA50" s="18">
        <v>0.08</v>
      </c>
      <c r="AB50" s="5">
        <v>315</v>
      </c>
      <c r="AC50" s="3">
        <v>0.2</v>
      </c>
      <c r="AD50" s="80">
        <f t="shared" si="0"/>
        <v>7.1428571428571423</v>
      </c>
      <c r="AE50" s="5">
        <v>316</v>
      </c>
      <c r="AF50" s="3">
        <v>0.22</v>
      </c>
      <c r="AG50" s="80">
        <f t="shared" si="1"/>
        <v>7.4829931972789119</v>
      </c>
      <c r="AH50" s="5">
        <v>315</v>
      </c>
      <c r="AI50" s="3">
        <v>0.36</v>
      </c>
      <c r="AJ50" s="80">
        <f t="shared" si="2"/>
        <v>7.1428571428571423</v>
      </c>
      <c r="AK50" s="5">
        <v>301</v>
      </c>
      <c r="AL50" s="3">
        <v>0.43</v>
      </c>
      <c r="AM50" s="80">
        <f t="shared" si="3"/>
        <v>2.3809523809523809</v>
      </c>
      <c r="AN50" s="5">
        <v>295</v>
      </c>
      <c r="AO50" s="2">
        <v>1.1000000000000001E-3</v>
      </c>
      <c r="AP50" s="80">
        <f>(AN50-$F50)/$F50*100</f>
        <v>5809.1000140215929</v>
      </c>
      <c r="AQ50" s="5">
        <v>295</v>
      </c>
      <c r="AR50" s="2">
        <v>1.8E-3</v>
      </c>
      <c r="AS50" s="80">
        <f>(AQ50-$F50)/$F50*100</f>
        <v>5809.1000140215929</v>
      </c>
    </row>
    <row r="51" spans="1:45" x14ac:dyDescent="0.2">
      <c r="A51" s="17">
        <v>49</v>
      </c>
      <c r="B51" s="18">
        <f>MIN(C51,O51,G51,K51,S51,AB51,AE51,AH51,AK51)</f>
        <v>264</v>
      </c>
      <c r="C51" s="20">
        <v>264</v>
      </c>
      <c r="D51" s="18">
        <v>264</v>
      </c>
      <c r="E51" s="21">
        <v>0</v>
      </c>
      <c r="F51" s="35">
        <v>21.192299999999999</v>
      </c>
      <c r="G51" s="20">
        <v>264</v>
      </c>
      <c r="H51" s="18">
        <v>264</v>
      </c>
      <c r="I51" s="21">
        <v>0</v>
      </c>
      <c r="J51" s="35">
        <v>35.453099999999999</v>
      </c>
      <c r="K51" s="20">
        <v>264</v>
      </c>
      <c r="L51" s="18">
        <v>264</v>
      </c>
      <c r="M51" s="21">
        <v>0</v>
      </c>
      <c r="N51" s="35">
        <v>11.267300000000001</v>
      </c>
      <c r="O51" s="20">
        <v>264</v>
      </c>
      <c r="P51" s="18">
        <v>264</v>
      </c>
      <c r="Q51" s="21">
        <v>0</v>
      </c>
      <c r="R51" s="35">
        <v>3.8807</v>
      </c>
      <c r="S51" s="20">
        <v>268</v>
      </c>
      <c r="T51" s="21">
        <f>(S51-O51)/O51*100</f>
        <v>1.5151515151515151</v>
      </c>
      <c r="U51" s="18">
        <v>268</v>
      </c>
      <c r="V51" s="21">
        <f>(U51-O51)/O51*100</f>
        <v>1.5151515151515151</v>
      </c>
      <c r="W51" s="18">
        <v>10.050000000000001</v>
      </c>
      <c r="X51" s="18">
        <v>288</v>
      </c>
      <c r="Y51" s="18">
        <v>479.24</v>
      </c>
      <c r="Z51" s="18">
        <v>10.199999999999999</v>
      </c>
      <c r="AA51" s="18">
        <v>0.06</v>
      </c>
      <c r="AB51" s="5">
        <v>269</v>
      </c>
      <c r="AC51" s="3">
        <v>0.21</v>
      </c>
      <c r="AD51" s="80">
        <f t="shared" si="0"/>
        <v>1.893939393939394</v>
      </c>
      <c r="AE51" s="5">
        <v>271</v>
      </c>
      <c r="AF51" s="3">
        <v>0.23</v>
      </c>
      <c r="AG51" s="80">
        <f t="shared" si="1"/>
        <v>2.6515151515151514</v>
      </c>
      <c r="AH51" s="5">
        <v>269</v>
      </c>
      <c r="AI51" s="3">
        <v>0.23</v>
      </c>
      <c r="AJ51" s="80">
        <f t="shared" si="2"/>
        <v>1.893939393939394</v>
      </c>
      <c r="AK51" s="5">
        <v>265</v>
      </c>
      <c r="AL51" s="3">
        <v>0.22</v>
      </c>
      <c r="AM51" s="80">
        <f t="shared" si="3"/>
        <v>0.37878787878787878</v>
      </c>
      <c r="AN51" s="5">
        <v>264</v>
      </c>
      <c r="AO51" s="2">
        <v>1.08E-3</v>
      </c>
      <c r="AP51" s="80">
        <f>(AN51-$F51)/$F51*100</f>
        <v>1145.7354793958184</v>
      </c>
      <c r="AQ51" s="5">
        <v>264</v>
      </c>
      <c r="AR51" s="2">
        <v>1.56E-3</v>
      </c>
      <c r="AS51" s="80">
        <f>(AQ51-$F51)/$F51*100</f>
        <v>1145.7354793958184</v>
      </c>
    </row>
    <row r="52" spans="1:45" x14ac:dyDescent="0.2">
      <c r="A52" s="17">
        <v>50</v>
      </c>
      <c r="B52" s="18">
        <f>MIN(C52,O52,G52,K52,S52,AB52,AE52,AH52,AK52)</f>
        <v>286</v>
      </c>
      <c r="C52" s="20">
        <v>286</v>
      </c>
      <c r="D52" s="18">
        <v>286</v>
      </c>
      <c r="E52" s="21">
        <v>0</v>
      </c>
      <c r="F52" s="35">
        <v>5.8414000000000001</v>
      </c>
      <c r="G52" s="20">
        <v>286</v>
      </c>
      <c r="H52" s="18">
        <v>286</v>
      </c>
      <c r="I52" s="21">
        <v>0</v>
      </c>
      <c r="J52" s="35">
        <v>7.5659000000000001</v>
      </c>
      <c r="K52" s="20">
        <v>286</v>
      </c>
      <c r="L52" s="18">
        <v>286</v>
      </c>
      <c r="M52" s="21">
        <v>0</v>
      </c>
      <c r="N52" s="35">
        <v>1.8387</v>
      </c>
      <c r="O52" s="20">
        <v>286</v>
      </c>
      <c r="P52" s="18">
        <v>286</v>
      </c>
      <c r="Q52" s="21">
        <v>0</v>
      </c>
      <c r="R52" s="35">
        <v>2.5442</v>
      </c>
      <c r="S52" s="20">
        <v>295</v>
      </c>
      <c r="T52" s="21">
        <f>(S52-O52)/O52*100</f>
        <v>3.1468531468531471</v>
      </c>
      <c r="U52" s="18">
        <v>295</v>
      </c>
      <c r="V52" s="21">
        <f>(U52-O52)/O52*100</f>
        <v>3.1468531468531471</v>
      </c>
      <c r="W52" s="18">
        <v>10.6</v>
      </c>
      <c r="X52" s="18">
        <v>319</v>
      </c>
      <c r="Y52" s="18">
        <v>500.25</v>
      </c>
      <c r="Z52" s="18">
        <v>12.1</v>
      </c>
      <c r="AA52" s="18">
        <v>0.06</v>
      </c>
      <c r="AB52" s="5">
        <v>300</v>
      </c>
      <c r="AC52" s="3">
        <v>0.22</v>
      </c>
      <c r="AD52" s="80">
        <f t="shared" si="0"/>
        <v>4.895104895104895</v>
      </c>
      <c r="AE52" s="5">
        <v>303</v>
      </c>
      <c r="AF52" s="3">
        <v>0.2</v>
      </c>
      <c r="AG52" s="80">
        <f t="shared" si="1"/>
        <v>5.9440559440559442</v>
      </c>
      <c r="AH52" s="5">
        <v>300</v>
      </c>
      <c r="AI52" s="3">
        <v>0.34</v>
      </c>
      <c r="AJ52" s="80">
        <f t="shared" si="2"/>
        <v>4.895104895104895</v>
      </c>
      <c r="AK52" s="5">
        <v>295</v>
      </c>
      <c r="AL52" s="3">
        <v>0.43</v>
      </c>
      <c r="AM52" s="80">
        <f t="shared" si="3"/>
        <v>3.1468531468531471</v>
      </c>
      <c r="AN52" s="5">
        <v>291</v>
      </c>
      <c r="AO52" s="2">
        <v>9.3999999999999997E-4</v>
      </c>
      <c r="AP52" s="80">
        <f>(AN52-$F52)/$F52*100</f>
        <v>4881.6824733796684</v>
      </c>
      <c r="AQ52" s="5">
        <v>291</v>
      </c>
      <c r="AR52" s="2">
        <v>3.49E-3</v>
      </c>
      <c r="AS52" s="80">
        <f>(AQ52-$F52)/$F52*100</f>
        <v>4881.6824733796684</v>
      </c>
    </row>
    <row r="53" spans="1:45" x14ac:dyDescent="0.2">
      <c r="A53" s="17">
        <v>51</v>
      </c>
      <c r="B53" s="18">
        <f>MIN(C53,O53,G53,K53,S53,AB53,AE53,AH53,AK53)</f>
        <v>272.99979999999999</v>
      </c>
      <c r="C53" s="20">
        <v>273</v>
      </c>
      <c r="D53" s="18">
        <v>273</v>
      </c>
      <c r="E53" s="21">
        <v>0</v>
      </c>
      <c r="F53" s="35">
        <v>44.551499999999997</v>
      </c>
      <c r="G53" s="20">
        <v>272.99979999999999</v>
      </c>
      <c r="H53" s="18">
        <v>272.99979999999999</v>
      </c>
      <c r="I53" s="21">
        <v>0</v>
      </c>
      <c r="J53" s="35">
        <v>106.9893</v>
      </c>
      <c r="K53" s="20">
        <v>273</v>
      </c>
      <c r="L53" s="18">
        <v>273</v>
      </c>
      <c r="M53" s="21">
        <v>0</v>
      </c>
      <c r="N53" s="35">
        <v>23.338699999999999</v>
      </c>
      <c r="O53" s="20">
        <v>273</v>
      </c>
      <c r="P53" s="18">
        <v>273</v>
      </c>
      <c r="Q53" s="21">
        <v>0</v>
      </c>
      <c r="R53" s="35">
        <v>4.3484999999999996</v>
      </c>
      <c r="S53" s="20">
        <v>280</v>
      </c>
      <c r="T53" s="21">
        <f>(S53-O53)/O53*100</f>
        <v>2.5641025641025639</v>
      </c>
      <c r="U53" s="18">
        <v>280</v>
      </c>
      <c r="V53" s="21">
        <f>(U53-O53)/O53*100</f>
        <v>2.5641025641025639</v>
      </c>
      <c r="W53" s="18">
        <v>10.029999999999999</v>
      </c>
      <c r="X53" s="18">
        <v>306</v>
      </c>
      <c r="Y53" s="18">
        <v>496.38</v>
      </c>
      <c r="Z53" s="18">
        <v>14.9</v>
      </c>
      <c r="AA53" s="18">
        <v>0.06</v>
      </c>
      <c r="AB53" s="5">
        <v>285</v>
      </c>
      <c r="AC53" s="3">
        <v>0.21</v>
      </c>
      <c r="AD53" s="80">
        <f t="shared" si="0"/>
        <v>4.395604395604396</v>
      </c>
      <c r="AE53" s="5">
        <v>295</v>
      </c>
      <c r="AF53" s="3">
        <v>0.22</v>
      </c>
      <c r="AG53" s="80">
        <f t="shared" si="1"/>
        <v>8.0586080586080584</v>
      </c>
      <c r="AH53" s="5">
        <v>285</v>
      </c>
      <c r="AI53" s="3">
        <v>0.32</v>
      </c>
      <c r="AJ53" s="80">
        <f t="shared" si="2"/>
        <v>4.395604395604396</v>
      </c>
      <c r="AK53" s="5">
        <v>282</v>
      </c>
      <c r="AL53" s="3">
        <v>0.32</v>
      </c>
      <c r="AM53" s="80">
        <f t="shared" si="3"/>
        <v>3.296703296703297</v>
      </c>
      <c r="AN53" s="5">
        <v>275</v>
      </c>
      <c r="AO53" s="2">
        <v>9.1E-4</v>
      </c>
      <c r="AP53" s="80">
        <f>(AN53-$F53)/$F53*100</f>
        <v>517.26316734565614</v>
      </c>
      <c r="AQ53" s="5">
        <v>275</v>
      </c>
      <c r="AR53" s="2">
        <v>1.06E-3</v>
      </c>
      <c r="AS53" s="80">
        <f>(AQ53-$F53)/$F53*100</f>
        <v>517.26316734565614</v>
      </c>
    </row>
    <row r="54" spans="1:45" x14ac:dyDescent="0.2">
      <c r="A54" s="17">
        <v>52</v>
      </c>
      <c r="B54" s="18">
        <f>MIN(C54,O54,G54,K54,S54,AB54,AE54,AH54,AK54)</f>
        <v>334</v>
      </c>
      <c r="C54" s="20">
        <v>334</v>
      </c>
      <c r="D54" s="18">
        <v>334</v>
      </c>
      <c r="E54" s="21">
        <v>0</v>
      </c>
      <c r="F54" s="35">
        <v>15.4321</v>
      </c>
      <c r="G54" s="20">
        <v>334</v>
      </c>
      <c r="H54" s="18">
        <v>334</v>
      </c>
      <c r="I54" s="21">
        <v>0</v>
      </c>
      <c r="J54" s="35">
        <v>24.443899999999999</v>
      </c>
      <c r="K54" s="20">
        <v>334</v>
      </c>
      <c r="L54" s="18">
        <v>334</v>
      </c>
      <c r="M54" s="21">
        <v>0</v>
      </c>
      <c r="N54" s="35">
        <v>51.060499999999998</v>
      </c>
      <c r="O54" s="20">
        <v>334</v>
      </c>
      <c r="P54" s="18">
        <v>334</v>
      </c>
      <c r="Q54" s="21">
        <v>0</v>
      </c>
      <c r="R54" s="35">
        <v>3.2324000000000002</v>
      </c>
      <c r="S54" s="20">
        <v>344</v>
      </c>
      <c r="T54" s="21">
        <f>(S54-O54)/O54*100</f>
        <v>2.9940119760479043</v>
      </c>
      <c r="U54" s="18">
        <v>344</v>
      </c>
      <c r="V54" s="21">
        <f>(U54-O54)/O54*100</f>
        <v>2.9940119760479043</v>
      </c>
      <c r="W54" s="18">
        <v>10.73</v>
      </c>
      <c r="X54" s="18">
        <v>360</v>
      </c>
      <c r="Y54" s="18">
        <v>591.65</v>
      </c>
      <c r="Z54" s="18">
        <v>9.6999999999999993</v>
      </c>
      <c r="AA54" s="18">
        <v>0.13</v>
      </c>
      <c r="AB54" s="5">
        <v>341</v>
      </c>
      <c r="AC54" s="3">
        <v>0.23</v>
      </c>
      <c r="AD54" s="80">
        <f t="shared" si="0"/>
        <v>2.0958083832335328</v>
      </c>
      <c r="AE54" s="5">
        <v>363</v>
      </c>
      <c r="AF54" s="3">
        <v>0.23</v>
      </c>
      <c r="AG54" s="80">
        <f t="shared" si="1"/>
        <v>8.682634730538922</v>
      </c>
      <c r="AH54" s="5">
        <v>341</v>
      </c>
      <c r="AI54" s="3">
        <v>0.37</v>
      </c>
      <c r="AJ54" s="80">
        <f t="shared" si="2"/>
        <v>2.0958083832335328</v>
      </c>
      <c r="AK54" s="5">
        <v>341</v>
      </c>
      <c r="AL54" s="3">
        <v>0.34</v>
      </c>
      <c r="AM54" s="80">
        <f t="shared" si="3"/>
        <v>2.0958083832335328</v>
      </c>
      <c r="AN54" s="5">
        <v>338</v>
      </c>
      <c r="AO54" s="2">
        <v>1.0300000000000001E-3</v>
      </c>
      <c r="AP54" s="80">
        <f>(AN54-$F54)/$F54*100</f>
        <v>2090.2398247808142</v>
      </c>
      <c r="AQ54" s="5">
        <v>338</v>
      </c>
      <c r="AR54" s="2">
        <v>2.15E-3</v>
      </c>
      <c r="AS54" s="80">
        <f>(AQ54-$F54)/$F54*100</f>
        <v>2090.2398247808142</v>
      </c>
    </row>
    <row r="55" spans="1:45" x14ac:dyDescent="0.2">
      <c r="A55" s="17">
        <v>53</v>
      </c>
      <c r="B55" s="18">
        <f>MIN(C55,O55,G55,K55,S55,AB55,AE55,AH55,AK55)</f>
        <v>281</v>
      </c>
      <c r="C55" s="20">
        <v>281</v>
      </c>
      <c r="D55" s="18">
        <v>281</v>
      </c>
      <c r="E55" s="21">
        <v>0</v>
      </c>
      <c r="F55" s="35">
        <v>64.658600000000007</v>
      </c>
      <c r="G55" s="20">
        <v>281</v>
      </c>
      <c r="H55" s="18">
        <v>281</v>
      </c>
      <c r="I55" s="21">
        <v>0</v>
      </c>
      <c r="J55" s="35">
        <v>111.7436</v>
      </c>
      <c r="K55" s="20">
        <v>281</v>
      </c>
      <c r="L55" s="18">
        <v>281</v>
      </c>
      <c r="M55" s="21">
        <v>0</v>
      </c>
      <c r="N55" s="35">
        <v>88.607100000000003</v>
      </c>
      <c r="O55" s="20">
        <v>281</v>
      </c>
      <c r="P55" s="18">
        <v>281</v>
      </c>
      <c r="Q55" s="21">
        <v>0</v>
      </c>
      <c r="R55" s="35">
        <v>3.7987000000000002</v>
      </c>
      <c r="S55" s="20">
        <v>282</v>
      </c>
      <c r="T55" s="21">
        <f>(S55-O55)/O55*100</f>
        <v>0.35587188612099641</v>
      </c>
      <c r="U55" s="18">
        <v>282</v>
      </c>
      <c r="V55" s="21">
        <f>(U55-O55)/O55*100</f>
        <v>0.35587188612099641</v>
      </c>
      <c r="W55" s="18">
        <v>10.94</v>
      </c>
      <c r="X55" s="18">
        <v>307</v>
      </c>
      <c r="Y55" s="18">
        <v>529.94000000000005</v>
      </c>
      <c r="Z55" s="18">
        <v>15.1</v>
      </c>
      <c r="AA55" s="18">
        <v>7.0000000000000007E-2</v>
      </c>
      <c r="AB55" s="5">
        <v>288</v>
      </c>
      <c r="AC55" s="3">
        <v>0.28000000000000003</v>
      </c>
      <c r="AD55" s="80">
        <f t="shared" si="0"/>
        <v>2.4911032028469751</v>
      </c>
      <c r="AE55" s="5">
        <v>282</v>
      </c>
      <c r="AF55" s="3">
        <v>0.23</v>
      </c>
      <c r="AG55" s="80">
        <f t="shared" si="1"/>
        <v>0.35587188612099641</v>
      </c>
      <c r="AH55" s="5">
        <v>288</v>
      </c>
      <c r="AI55" s="3">
        <v>0.4</v>
      </c>
      <c r="AJ55" s="80">
        <f t="shared" si="2"/>
        <v>2.4911032028469751</v>
      </c>
      <c r="AK55" s="5">
        <v>289</v>
      </c>
      <c r="AL55" s="3">
        <v>0.31</v>
      </c>
      <c r="AM55" s="80">
        <f t="shared" si="3"/>
        <v>2.8469750889679712</v>
      </c>
      <c r="AN55" s="5">
        <v>285</v>
      </c>
      <c r="AO55" s="2">
        <v>9.3000000000000005E-4</v>
      </c>
      <c r="AP55" s="80">
        <f>(AN55-$F55)/$F55*100</f>
        <v>340.77663296143123</v>
      </c>
      <c r="AQ55" s="5">
        <v>285</v>
      </c>
      <c r="AR55" s="2">
        <v>2.48E-3</v>
      </c>
      <c r="AS55" s="80">
        <f>(AQ55-$F55)/$F55*100</f>
        <v>340.77663296143123</v>
      </c>
    </row>
    <row r="56" spans="1:45" x14ac:dyDescent="0.2">
      <c r="A56" s="17">
        <v>54</v>
      </c>
      <c r="B56" s="18">
        <f>MIN(C56,O56,G56,K56,S56,AB56,AE56,AH56,AK56)</f>
        <v>262</v>
      </c>
      <c r="C56" s="20">
        <v>262</v>
      </c>
      <c r="D56" s="18">
        <v>262</v>
      </c>
      <c r="E56" s="21">
        <v>0</v>
      </c>
      <c r="F56" s="35">
        <v>2.3923999999999999</v>
      </c>
      <c r="G56" s="20">
        <v>262</v>
      </c>
      <c r="H56" s="18">
        <v>262</v>
      </c>
      <c r="I56" s="21">
        <v>0</v>
      </c>
      <c r="J56" s="35">
        <v>1.8779999999999999</v>
      </c>
      <c r="K56" s="20">
        <v>262</v>
      </c>
      <c r="L56" s="18">
        <v>262</v>
      </c>
      <c r="M56" s="21">
        <v>0</v>
      </c>
      <c r="N56" s="35">
        <v>1.4000999999999999</v>
      </c>
      <c r="O56" s="20">
        <v>262</v>
      </c>
      <c r="P56" s="18">
        <v>262</v>
      </c>
      <c r="Q56" s="21">
        <v>0</v>
      </c>
      <c r="R56" s="35">
        <v>1.2001999999999999</v>
      </c>
      <c r="S56" s="20">
        <v>272</v>
      </c>
      <c r="T56" s="21">
        <f>(S56-O56)/O56*100</f>
        <v>3.8167938931297711</v>
      </c>
      <c r="U56" s="18">
        <v>272</v>
      </c>
      <c r="V56" s="21">
        <f>(U56-O56)/O56*100</f>
        <v>3.8167938931297711</v>
      </c>
      <c r="W56" s="18">
        <v>9.1300000000000008</v>
      </c>
      <c r="X56" s="18">
        <v>291</v>
      </c>
      <c r="Y56" s="18">
        <v>445.05</v>
      </c>
      <c r="Z56" s="18">
        <v>8.6</v>
      </c>
      <c r="AA56" s="18">
        <v>0.06</v>
      </c>
      <c r="AB56" s="5">
        <v>285</v>
      </c>
      <c r="AC56" s="3">
        <v>0.13</v>
      </c>
      <c r="AD56" s="80">
        <f t="shared" si="0"/>
        <v>8.778625954198473</v>
      </c>
      <c r="AE56" s="5">
        <v>288</v>
      </c>
      <c r="AF56" s="3">
        <v>0.14000000000000001</v>
      </c>
      <c r="AG56" s="80">
        <f t="shared" si="1"/>
        <v>9.9236641221374047</v>
      </c>
      <c r="AH56" s="5">
        <v>290</v>
      </c>
      <c r="AI56" s="3">
        <v>0.23</v>
      </c>
      <c r="AJ56" s="80">
        <f t="shared" si="2"/>
        <v>10.687022900763358</v>
      </c>
      <c r="AK56" s="5">
        <v>288</v>
      </c>
      <c r="AL56" s="3">
        <v>0.26</v>
      </c>
      <c r="AM56" s="80">
        <f t="shared" si="3"/>
        <v>9.9236641221374047</v>
      </c>
      <c r="AN56" s="5">
        <v>265</v>
      </c>
      <c r="AO56" s="2">
        <v>9.6000000000000002E-4</v>
      </c>
      <c r="AP56" s="80">
        <f>(AN56-$F56)/$F56*100</f>
        <v>10976.743019561947</v>
      </c>
      <c r="AQ56" s="5">
        <v>265</v>
      </c>
      <c r="AR56" s="2">
        <v>1.72E-3</v>
      </c>
      <c r="AS56" s="80">
        <f>(AQ56-$F56)/$F56*100</f>
        <v>10976.743019561947</v>
      </c>
    </row>
    <row r="57" spans="1:45" x14ac:dyDescent="0.2">
      <c r="A57" s="17">
        <v>55</v>
      </c>
      <c r="B57" s="18">
        <f>MIN(C57,O57,G57,K57,S57,AB57,AE57,AH57,AK57)</f>
        <v>299</v>
      </c>
      <c r="C57" s="20">
        <v>299</v>
      </c>
      <c r="D57" s="18">
        <v>299</v>
      </c>
      <c r="E57" s="21">
        <v>0</v>
      </c>
      <c r="F57" s="35">
        <v>8.7302</v>
      </c>
      <c r="G57" s="20">
        <v>299</v>
      </c>
      <c r="H57" s="18">
        <v>299</v>
      </c>
      <c r="I57" s="21">
        <v>0</v>
      </c>
      <c r="J57" s="35">
        <v>11.5327</v>
      </c>
      <c r="K57" s="20">
        <v>299</v>
      </c>
      <c r="L57" s="18">
        <v>299</v>
      </c>
      <c r="M57" s="21">
        <v>0</v>
      </c>
      <c r="N57" s="35">
        <v>7.7614000000000001</v>
      </c>
      <c r="O57" s="20">
        <v>299</v>
      </c>
      <c r="P57" s="18">
        <v>299</v>
      </c>
      <c r="Q57" s="21">
        <v>0</v>
      </c>
      <c r="R57" s="35">
        <v>2.6745000000000001</v>
      </c>
      <c r="S57" s="20">
        <v>304</v>
      </c>
      <c r="T57" s="21">
        <f>(S57-O57)/O57*100</f>
        <v>1.6722408026755853</v>
      </c>
      <c r="U57" s="18">
        <v>304</v>
      </c>
      <c r="V57" s="21">
        <f>(U57-O57)/O57*100</f>
        <v>1.6722408026755853</v>
      </c>
      <c r="W57" s="18">
        <v>9.4</v>
      </c>
      <c r="X57" s="18">
        <v>316</v>
      </c>
      <c r="Y57" s="18">
        <v>493.62</v>
      </c>
      <c r="Z57" s="18">
        <v>13</v>
      </c>
      <c r="AA57" s="18">
        <v>0.05</v>
      </c>
      <c r="AB57" s="5">
        <v>314</v>
      </c>
      <c r="AC57" s="3">
        <v>0.21</v>
      </c>
      <c r="AD57" s="80">
        <f t="shared" si="0"/>
        <v>5.0167224080267561</v>
      </c>
      <c r="AE57" s="5">
        <v>319</v>
      </c>
      <c r="AF57" s="3">
        <v>0.16</v>
      </c>
      <c r="AG57" s="80">
        <f t="shared" si="1"/>
        <v>6.6889632107023411</v>
      </c>
      <c r="AH57" s="5">
        <v>314</v>
      </c>
      <c r="AI57" s="3">
        <v>0.28000000000000003</v>
      </c>
      <c r="AJ57" s="80">
        <f t="shared" si="2"/>
        <v>5.0167224080267561</v>
      </c>
      <c r="AK57" s="5">
        <v>306</v>
      </c>
      <c r="AL57" s="3">
        <v>0.24</v>
      </c>
      <c r="AM57" s="80">
        <f t="shared" si="3"/>
        <v>2.3411371237458192</v>
      </c>
      <c r="AN57" s="5">
        <v>300</v>
      </c>
      <c r="AO57" s="2">
        <v>9.7000000000000005E-4</v>
      </c>
      <c r="AP57" s="80">
        <f>(AN57-$F57)/$F57*100</f>
        <v>3336.3473918123291</v>
      </c>
      <c r="AQ57" s="5">
        <v>300</v>
      </c>
      <c r="AR57" s="2">
        <v>2.2599999999999999E-3</v>
      </c>
      <c r="AS57" s="80">
        <f>(AQ57-$F57)/$F57*100</f>
        <v>3336.3473918123291</v>
      </c>
    </row>
    <row r="58" spans="1:45" x14ac:dyDescent="0.2">
      <c r="A58" s="17">
        <v>56</v>
      </c>
      <c r="B58" s="18">
        <f>MIN(C58,O58,G58,K58,S58,AB58,AE58,AH58,AK58)</f>
        <v>288</v>
      </c>
      <c r="C58" s="20">
        <v>288</v>
      </c>
      <c r="D58" s="18">
        <v>288</v>
      </c>
      <c r="E58" s="21">
        <v>0</v>
      </c>
      <c r="F58" s="35">
        <v>0.93230000000000002</v>
      </c>
      <c r="G58" s="20">
        <v>288</v>
      </c>
      <c r="H58" s="18">
        <v>288</v>
      </c>
      <c r="I58" s="21">
        <v>0</v>
      </c>
      <c r="J58" s="35">
        <v>1.7838000000000001</v>
      </c>
      <c r="K58" s="20">
        <v>288</v>
      </c>
      <c r="L58" s="18">
        <v>288</v>
      </c>
      <c r="M58" s="21">
        <v>0</v>
      </c>
      <c r="N58" s="35">
        <v>0.92059999999999997</v>
      </c>
      <c r="O58" s="20">
        <v>288</v>
      </c>
      <c r="P58" s="18">
        <v>288</v>
      </c>
      <c r="Q58" s="21">
        <v>0</v>
      </c>
      <c r="R58" s="35">
        <v>0.68989999999999996</v>
      </c>
      <c r="S58" s="20">
        <v>288</v>
      </c>
      <c r="T58" s="21">
        <f>(S58-O58)/O58*100</f>
        <v>0</v>
      </c>
      <c r="U58" s="18">
        <v>288</v>
      </c>
      <c r="V58" s="21">
        <f>(U58-O58)/O58*100</f>
        <v>0</v>
      </c>
      <c r="W58" s="18">
        <v>8.9</v>
      </c>
      <c r="X58" s="18">
        <v>305</v>
      </c>
      <c r="Y58" s="18">
        <v>497.94</v>
      </c>
      <c r="Z58" s="18">
        <v>9.4</v>
      </c>
      <c r="AA58" s="18">
        <v>0.06</v>
      </c>
      <c r="AB58" s="5">
        <v>307</v>
      </c>
      <c r="AC58" s="3">
        <v>0.17</v>
      </c>
      <c r="AD58" s="80">
        <f t="shared" si="0"/>
        <v>6.5972222222222223</v>
      </c>
      <c r="AE58" s="5">
        <v>293</v>
      </c>
      <c r="AF58" s="3">
        <v>0.16</v>
      </c>
      <c r="AG58" s="80">
        <f t="shared" si="1"/>
        <v>1.7361111111111112</v>
      </c>
      <c r="AH58" s="5">
        <v>307</v>
      </c>
      <c r="AI58" s="3">
        <v>0.25</v>
      </c>
      <c r="AJ58" s="80">
        <f t="shared" si="2"/>
        <v>6.5972222222222223</v>
      </c>
      <c r="AK58" s="5">
        <v>308</v>
      </c>
      <c r="AL58" s="3">
        <v>0.28000000000000003</v>
      </c>
      <c r="AM58" s="80">
        <f t="shared" si="3"/>
        <v>6.9444444444444446</v>
      </c>
      <c r="AN58" s="5">
        <v>288</v>
      </c>
      <c r="AO58" s="2">
        <v>6.7000000000000002E-4</v>
      </c>
      <c r="AP58" s="80">
        <f>(AN58-$F58)/$F58*100</f>
        <v>30791.3439879867</v>
      </c>
      <c r="AQ58" s="5">
        <v>288</v>
      </c>
      <c r="AR58" s="2">
        <v>7.9000000000000001E-4</v>
      </c>
      <c r="AS58" s="80">
        <f>(AQ58-$F58)/$F58*100</f>
        <v>30791.3439879867</v>
      </c>
    </row>
    <row r="59" spans="1:45" x14ac:dyDescent="0.2">
      <c r="A59" s="17">
        <v>57</v>
      </c>
      <c r="B59" s="18">
        <f>MIN(C59,O59,G59,K59,S59,AB59,AE59,AH59,AK59)</f>
        <v>254</v>
      </c>
      <c r="C59" s="20">
        <v>254</v>
      </c>
      <c r="D59" s="18">
        <v>254</v>
      </c>
      <c r="E59" s="21">
        <v>0</v>
      </c>
      <c r="F59" s="35">
        <v>13.7959</v>
      </c>
      <c r="G59" s="20">
        <v>254</v>
      </c>
      <c r="H59" s="18">
        <v>254</v>
      </c>
      <c r="I59" s="21">
        <v>0</v>
      </c>
      <c r="J59" s="35">
        <v>15.5806</v>
      </c>
      <c r="K59" s="20">
        <v>254</v>
      </c>
      <c r="L59" s="18">
        <v>254</v>
      </c>
      <c r="M59" s="21">
        <v>0</v>
      </c>
      <c r="N59" s="35">
        <v>7.3334000000000001</v>
      </c>
      <c r="O59" s="20">
        <v>254</v>
      </c>
      <c r="P59" s="18">
        <v>254</v>
      </c>
      <c r="Q59" s="21">
        <v>0</v>
      </c>
      <c r="R59" s="35">
        <v>2.2086000000000001</v>
      </c>
      <c r="S59" s="20">
        <v>259</v>
      </c>
      <c r="T59" s="21">
        <f>(S59-O59)/O59*100</f>
        <v>1.9685039370078741</v>
      </c>
      <c r="U59" s="18">
        <v>259</v>
      </c>
      <c r="V59" s="21">
        <f>(U59-O59)/O59*100</f>
        <v>1.9685039370078741</v>
      </c>
      <c r="W59" s="18">
        <v>10.02</v>
      </c>
      <c r="X59" s="18">
        <v>277</v>
      </c>
      <c r="Y59" s="18">
        <v>484.05</v>
      </c>
      <c r="Z59" s="18">
        <v>10.4</v>
      </c>
      <c r="AA59" s="18">
        <v>0.08</v>
      </c>
      <c r="AB59" s="5">
        <v>266</v>
      </c>
      <c r="AC59" s="3">
        <v>0.3</v>
      </c>
      <c r="AD59" s="80">
        <f t="shared" si="0"/>
        <v>4.7244094488188972</v>
      </c>
      <c r="AE59" s="5">
        <v>269</v>
      </c>
      <c r="AF59" s="3">
        <v>0.1</v>
      </c>
      <c r="AG59" s="80">
        <f t="shared" si="1"/>
        <v>5.9055118110236222</v>
      </c>
      <c r="AH59" s="5">
        <v>266</v>
      </c>
      <c r="AI59" s="3">
        <v>0.44</v>
      </c>
      <c r="AJ59" s="80">
        <f t="shared" si="2"/>
        <v>4.7244094488188972</v>
      </c>
      <c r="AK59" s="5">
        <v>268</v>
      </c>
      <c r="AL59" s="3">
        <v>0.24</v>
      </c>
      <c r="AM59" s="80">
        <f t="shared" si="3"/>
        <v>5.5118110236220472</v>
      </c>
      <c r="AN59" s="5">
        <v>254</v>
      </c>
      <c r="AO59" s="2">
        <v>1.1299999999999999E-3</v>
      </c>
      <c r="AP59" s="80">
        <f>(AN59-$F59)/$F59*100</f>
        <v>1741.1267115592316</v>
      </c>
      <c r="AQ59" s="5">
        <v>254</v>
      </c>
      <c r="AR59" s="2">
        <v>2.5699999999999998E-3</v>
      </c>
      <c r="AS59" s="80">
        <f>(AQ59-$F59)/$F59*100</f>
        <v>1741.1267115592316</v>
      </c>
    </row>
    <row r="60" spans="1:45" x14ac:dyDescent="0.2">
      <c r="A60" s="17">
        <v>58</v>
      </c>
      <c r="B60" s="18">
        <f>MIN(C60,O60,G60,K60,S60,AB60,AE60,AH60,AK60)</f>
        <v>331</v>
      </c>
      <c r="C60" s="20">
        <v>331</v>
      </c>
      <c r="D60" s="18">
        <v>331</v>
      </c>
      <c r="E60" s="21">
        <v>0</v>
      </c>
      <c r="F60" s="35">
        <v>1.25</v>
      </c>
      <c r="G60" s="20">
        <v>331</v>
      </c>
      <c r="H60" s="18">
        <v>331</v>
      </c>
      <c r="I60" s="21">
        <v>0</v>
      </c>
      <c r="J60" s="35">
        <v>1.7572000000000001</v>
      </c>
      <c r="K60" s="20">
        <v>331</v>
      </c>
      <c r="L60" s="18">
        <v>331</v>
      </c>
      <c r="M60" s="21">
        <v>0</v>
      </c>
      <c r="N60" s="35">
        <v>1.0169999999999999</v>
      </c>
      <c r="O60" s="20">
        <v>331</v>
      </c>
      <c r="P60" s="18">
        <v>331</v>
      </c>
      <c r="Q60" s="21">
        <v>0</v>
      </c>
      <c r="R60" s="35">
        <v>0.83199999999999996</v>
      </c>
      <c r="S60" s="20">
        <v>336</v>
      </c>
      <c r="T60" s="21">
        <f>(S60-O60)/O60*100</f>
        <v>1.5105740181268883</v>
      </c>
      <c r="U60" s="18">
        <v>336</v>
      </c>
      <c r="V60" s="21">
        <f>(U60-O60)/O60*100</f>
        <v>1.5105740181268883</v>
      </c>
      <c r="W60" s="18">
        <v>9.98</v>
      </c>
      <c r="X60" s="18">
        <v>359</v>
      </c>
      <c r="Y60" s="18">
        <v>576.1</v>
      </c>
      <c r="Z60" s="18">
        <v>12.1</v>
      </c>
      <c r="AA60" s="18">
        <v>7.0000000000000007E-2</v>
      </c>
      <c r="AB60" s="5">
        <v>352</v>
      </c>
      <c r="AC60" s="3">
        <v>0.2</v>
      </c>
      <c r="AD60" s="80">
        <f t="shared" si="0"/>
        <v>6.3444108761329305</v>
      </c>
      <c r="AE60" s="5">
        <v>352</v>
      </c>
      <c r="AF60" s="3">
        <v>0.19</v>
      </c>
      <c r="AG60" s="80">
        <f t="shared" si="1"/>
        <v>6.3444108761329305</v>
      </c>
      <c r="AH60" s="5">
        <v>348</v>
      </c>
      <c r="AI60" s="3">
        <v>0.44</v>
      </c>
      <c r="AJ60" s="80">
        <f t="shared" si="2"/>
        <v>5.1359516616314203</v>
      </c>
      <c r="AK60" s="5">
        <v>345</v>
      </c>
      <c r="AL60" s="3">
        <v>0.38</v>
      </c>
      <c r="AM60" s="80">
        <f t="shared" si="3"/>
        <v>4.2296072507552873</v>
      </c>
      <c r="AN60" s="5">
        <v>336</v>
      </c>
      <c r="AO60" s="2">
        <v>7.9000000000000001E-4</v>
      </c>
      <c r="AP60" s="80">
        <f>(AN60-$F60)/$F60*100</f>
        <v>26780</v>
      </c>
      <c r="AQ60" s="5">
        <v>336</v>
      </c>
      <c r="AR60" s="2">
        <v>1.1299999999999999E-3</v>
      </c>
      <c r="AS60" s="80">
        <f>(AQ60-$F60)/$F60*100</f>
        <v>26780</v>
      </c>
    </row>
    <row r="61" spans="1:45" x14ac:dyDescent="0.2">
      <c r="A61" s="17">
        <v>59</v>
      </c>
      <c r="B61" s="18">
        <f>MIN(C61,O61,G61,K61,S61,AB61,AE61,AH61,AK61)</f>
        <v>283</v>
      </c>
      <c r="C61" s="20">
        <v>283</v>
      </c>
      <c r="D61" s="18">
        <v>283</v>
      </c>
      <c r="E61" s="21">
        <v>0</v>
      </c>
      <c r="F61" s="35">
        <v>17.124700000000001</v>
      </c>
      <c r="G61" s="20">
        <v>283</v>
      </c>
      <c r="H61" s="18">
        <v>283</v>
      </c>
      <c r="I61" s="21">
        <v>0</v>
      </c>
      <c r="J61" s="35">
        <v>29.235399999999998</v>
      </c>
      <c r="K61" s="20">
        <v>283</v>
      </c>
      <c r="L61" s="18">
        <v>283</v>
      </c>
      <c r="M61" s="21">
        <v>0</v>
      </c>
      <c r="N61" s="35">
        <v>12.6995</v>
      </c>
      <c r="O61" s="20">
        <v>283</v>
      </c>
      <c r="P61" s="18">
        <v>283</v>
      </c>
      <c r="Q61" s="21">
        <v>0</v>
      </c>
      <c r="R61" s="35">
        <v>3.5672000000000001</v>
      </c>
      <c r="S61" s="20">
        <v>284</v>
      </c>
      <c r="T61" s="21">
        <f>(S61-O61)/O61*100</f>
        <v>0.35335689045936397</v>
      </c>
      <c r="U61" s="18">
        <v>284</v>
      </c>
      <c r="V61" s="21">
        <f>(U61-O61)/O61*100</f>
        <v>0.35335689045936397</v>
      </c>
      <c r="W61" s="18">
        <v>10.88</v>
      </c>
      <c r="X61" s="18">
        <v>294</v>
      </c>
      <c r="Y61" s="18">
        <v>483.06</v>
      </c>
      <c r="Z61" s="18">
        <v>6.3</v>
      </c>
      <c r="AA61" s="18">
        <v>7.0000000000000007E-2</v>
      </c>
      <c r="AB61" s="5">
        <v>293</v>
      </c>
      <c r="AC61" s="3">
        <v>0.32</v>
      </c>
      <c r="AD61" s="80">
        <f t="shared" si="0"/>
        <v>3.5335689045936398</v>
      </c>
      <c r="AE61" s="5">
        <v>300</v>
      </c>
      <c r="AF61" s="3">
        <v>0.37</v>
      </c>
      <c r="AG61" s="80">
        <f t="shared" si="1"/>
        <v>6.0070671378091873</v>
      </c>
      <c r="AH61" s="5">
        <v>293</v>
      </c>
      <c r="AI61" s="3">
        <v>0.44</v>
      </c>
      <c r="AJ61" s="80">
        <f t="shared" si="2"/>
        <v>3.5335689045936398</v>
      </c>
      <c r="AK61" s="5">
        <v>295</v>
      </c>
      <c r="AL61" s="3">
        <v>0.41</v>
      </c>
      <c r="AM61" s="80">
        <f t="shared" si="3"/>
        <v>4.2402826855123674</v>
      </c>
      <c r="AN61" s="5">
        <v>284</v>
      </c>
      <c r="AO61" s="2">
        <v>8.9999999999999998E-4</v>
      </c>
      <c r="AP61" s="80">
        <f>(AN61-$F61)/$F61*100</f>
        <v>1558.4232132533707</v>
      </c>
      <c r="AQ61" s="5">
        <v>284</v>
      </c>
      <c r="AR61" s="2">
        <v>2.0500000000000002E-3</v>
      </c>
      <c r="AS61" s="80">
        <f>(AQ61-$F61)/$F61*100</f>
        <v>1558.4232132533707</v>
      </c>
    </row>
    <row r="62" spans="1:45" x14ac:dyDescent="0.2">
      <c r="A62" s="17">
        <v>60</v>
      </c>
      <c r="B62" s="18">
        <f>MIN(C62,O62,G62,K62,S62,AB62,AE62,AH62,AK62)</f>
        <v>254</v>
      </c>
      <c r="C62" s="20">
        <v>254</v>
      </c>
      <c r="D62" s="18">
        <v>254</v>
      </c>
      <c r="E62" s="21">
        <v>0</v>
      </c>
      <c r="F62" s="35">
        <v>86.152699999999996</v>
      </c>
      <c r="G62" s="20">
        <v>254</v>
      </c>
      <c r="H62" s="18">
        <v>254</v>
      </c>
      <c r="I62" s="21">
        <v>0</v>
      </c>
      <c r="J62" s="35">
        <v>187.21350000000001</v>
      </c>
      <c r="K62" s="20">
        <v>254</v>
      </c>
      <c r="L62" s="18">
        <v>254</v>
      </c>
      <c r="M62" s="21">
        <v>0</v>
      </c>
      <c r="N62" s="35">
        <v>82.463700000000003</v>
      </c>
      <c r="O62" s="20">
        <v>254</v>
      </c>
      <c r="P62" s="18">
        <v>254</v>
      </c>
      <c r="Q62" s="21">
        <v>0</v>
      </c>
      <c r="R62" s="35">
        <v>2.4965999999999999</v>
      </c>
      <c r="S62" s="20">
        <v>256</v>
      </c>
      <c r="T62" s="21">
        <f>(S62-O62)/O62*100</f>
        <v>0.78740157480314954</v>
      </c>
      <c r="U62" s="18">
        <v>256</v>
      </c>
      <c r="V62" s="21">
        <f>(U62-O62)/O62*100</f>
        <v>0.78740157480314954</v>
      </c>
      <c r="W62" s="18">
        <v>10.24</v>
      </c>
      <c r="X62" s="18">
        <v>265</v>
      </c>
      <c r="Y62" s="18">
        <v>473.9</v>
      </c>
      <c r="Z62" s="18">
        <v>10.9</v>
      </c>
      <c r="AA62" s="18">
        <v>0.06</v>
      </c>
      <c r="AB62" s="5">
        <v>254</v>
      </c>
      <c r="AC62" s="3">
        <v>0.17</v>
      </c>
      <c r="AD62" s="80">
        <f t="shared" si="0"/>
        <v>0</v>
      </c>
      <c r="AE62" s="5">
        <v>259</v>
      </c>
      <c r="AF62" s="3">
        <v>0.19</v>
      </c>
      <c r="AG62" s="80">
        <f t="shared" si="1"/>
        <v>1.9685039370078741</v>
      </c>
      <c r="AH62" s="5">
        <v>254</v>
      </c>
      <c r="AI62" s="3">
        <v>0.27</v>
      </c>
      <c r="AJ62" s="80">
        <f t="shared" si="2"/>
        <v>0</v>
      </c>
      <c r="AK62" s="5">
        <v>272</v>
      </c>
      <c r="AL62" s="3">
        <v>0.41</v>
      </c>
      <c r="AM62" s="80">
        <f t="shared" si="3"/>
        <v>7.0866141732283463</v>
      </c>
      <c r="AN62" s="5">
        <v>256</v>
      </c>
      <c r="AO62" s="2">
        <v>8.5999999999999998E-4</v>
      </c>
      <c r="AP62" s="80">
        <f>(AN62-$F62)/$F62*100</f>
        <v>197.14681025667221</v>
      </c>
      <c r="AQ62" s="5">
        <v>256</v>
      </c>
      <c r="AR62" s="2">
        <v>2.8600000000000001E-3</v>
      </c>
      <c r="AS62" s="80">
        <f>(AQ62-$F62)/$F62*100</f>
        <v>197.14681025667221</v>
      </c>
    </row>
    <row r="63" spans="1:45" x14ac:dyDescent="0.2">
      <c r="A63" s="17">
        <v>61</v>
      </c>
      <c r="B63" s="18">
        <f>MIN(C63,O63,G63,K63,S63,AB63,AE63,AH63,AK63)</f>
        <v>305</v>
      </c>
      <c r="C63" s="20">
        <v>305</v>
      </c>
      <c r="D63" s="18">
        <v>305</v>
      </c>
      <c r="E63" s="21">
        <v>0</v>
      </c>
      <c r="F63" s="35">
        <v>12.001799999999999</v>
      </c>
      <c r="G63" s="20">
        <v>305</v>
      </c>
      <c r="H63" s="18">
        <v>305</v>
      </c>
      <c r="I63" s="21">
        <v>0</v>
      </c>
      <c r="J63" s="35">
        <v>18.7959</v>
      </c>
      <c r="K63" s="20">
        <v>305</v>
      </c>
      <c r="L63" s="18">
        <v>305</v>
      </c>
      <c r="M63" s="21">
        <v>0</v>
      </c>
      <c r="N63" s="35">
        <v>18.039300000000001</v>
      </c>
      <c r="O63" s="20">
        <v>305</v>
      </c>
      <c r="P63" s="18">
        <v>305</v>
      </c>
      <c r="Q63" s="21">
        <v>0</v>
      </c>
      <c r="R63" s="35">
        <v>2.0939999999999999</v>
      </c>
      <c r="S63" s="20">
        <v>308</v>
      </c>
      <c r="T63" s="21">
        <f>(S63-O63)/O63*100</f>
        <v>0.98360655737704927</v>
      </c>
      <c r="U63" s="18">
        <v>308</v>
      </c>
      <c r="V63" s="21">
        <f>(U63-O63)/O63*100</f>
        <v>0.98360655737704927</v>
      </c>
      <c r="W63" s="18">
        <v>9.5</v>
      </c>
      <c r="X63" s="18">
        <v>333</v>
      </c>
      <c r="Y63" s="18">
        <v>528.77</v>
      </c>
      <c r="Z63" s="18">
        <v>13.3</v>
      </c>
      <c r="AA63" s="18">
        <v>7.0000000000000007E-2</v>
      </c>
      <c r="AB63" s="5">
        <v>319</v>
      </c>
      <c r="AC63" s="3">
        <v>0.17</v>
      </c>
      <c r="AD63" s="80">
        <f t="shared" si="0"/>
        <v>4.5901639344262293</v>
      </c>
      <c r="AE63" s="5">
        <v>324</v>
      </c>
      <c r="AF63" s="3">
        <v>0.1</v>
      </c>
      <c r="AG63" s="80">
        <f t="shared" si="1"/>
        <v>6.2295081967213122</v>
      </c>
      <c r="AH63" s="5">
        <v>319</v>
      </c>
      <c r="AI63" s="3">
        <v>0.18</v>
      </c>
      <c r="AJ63" s="80">
        <f t="shared" si="2"/>
        <v>4.5901639344262293</v>
      </c>
      <c r="AK63" s="5">
        <v>314</v>
      </c>
      <c r="AL63" s="3">
        <v>0.35</v>
      </c>
      <c r="AM63" s="80">
        <f t="shared" si="3"/>
        <v>2.9508196721311477</v>
      </c>
      <c r="AN63" s="5">
        <v>307</v>
      </c>
      <c r="AO63" s="2">
        <v>1.1000000000000001E-3</v>
      </c>
      <c r="AP63" s="80">
        <f>(AN63-$F63)/$F63*100</f>
        <v>2457.9496408872005</v>
      </c>
      <c r="AQ63" s="5">
        <v>307</v>
      </c>
      <c r="AR63" s="2">
        <v>2.5799999999999998E-3</v>
      </c>
      <c r="AS63" s="80">
        <f>(AQ63-$F63)/$F63*100</f>
        <v>2457.9496408872005</v>
      </c>
    </row>
    <row r="64" spans="1:45" x14ac:dyDescent="0.2">
      <c r="A64" s="17">
        <v>62</v>
      </c>
      <c r="B64" s="18">
        <f>MIN(C64,O64,G64,K64,S64,AB64,AE64,AH64,AK64)</f>
        <v>289</v>
      </c>
      <c r="C64" s="20">
        <v>289</v>
      </c>
      <c r="D64" s="18">
        <v>289</v>
      </c>
      <c r="E64" s="21">
        <v>0</v>
      </c>
      <c r="F64" s="35">
        <v>4.6452</v>
      </c>
      <c r="G64" s="20">
        <v>289</v>
      </c>
      <c r="H64" s="18">
        <v>289</v>
      </c>
      <c r="I64" s="21">
        <v>0</v>
      </c>
      <c r="J64" s="35">
        <v>8.7510999999999992</v>
      </c>
      <c r="K64" s="20">
        <v>289</v>
      </c>
      <c r="L64" s="18">
        <v>289</v>
      </c>
      <c r="M64" s="21">
        <v>0</v>
      </c>
      <c r="N64" s="35">
        <v>2.8544</v>
      </c>
      <c r="O64" s="20">
        <v>289</v>
      </c>
      <c r="P64" s="18">
        <v>289</v>
      </c>
      <c r="Q64" s="21">
        <v>0</v>
      </c>
      <c r="R64" s="35">
        <v>1.4456</v>
      </c>
      <c r="S64" s="20">
        <v>300</v>
      </c>
      <c r="T64" s="21">
        <f>(S64-O64)/O64*100</f>
        <v>3.8062283737024223</v>
      </c>
      <c r="U64" s="18">
        <v>300</v>
      </c>
      <c r="V64" s="21">
        <f>(U64-O64)/O64*100</f>
        <v>3.8062283737024223</v>
      </c>
      <c r="W64" s="18">
        <v>10.59</v>
      </c>
      <c r="X64" s="18">
        <v>316</v>
      </c>
      <c r="Y64" s="18">
        <v>528.87</v>
      </c>
      <c r="Z64" s="18">
        <v>10.5</v>
      </c>
      <c r="AA64" s="18">
        <v>7.0000000000000007E-2</v>
      </c>
      <c r="AB64" s="5">
        <v>289</v>
      </c>
      <c r="AC64" s="3">
        <v>0.26</v>
      </c>
      <c r="AD64" s="80">
        <f t="shared" si="0"/>
        <v>0</v>
      </c>
      <c r="AE64" s="5">
        <v>308</v>
      </c>
      <c r="AF64" s="3">
        <v>0.2</v>
      </c>
      <c r="AG64" s="80">
        <f t="shared" si="1"/>
        <v>6.5743944636678195</v>
      </c>
      <c r="AH64" s="5">
        <v>289</v>
      </c>
      <c r="AI64" s="3">
        <v>0.38</v>
      </c>
      <c r="AJ64" s="80">
        <f t="shared" si="2"/>
        <v>0</v>
      </c>
      <c r="AK64" s="5">
        <v>289</v>
      </c>
      <c r="AL64" s="3">
        <v>0.34</v>
      </c>
      <c r="AM64" s="80">
        <f t="shared" si="3"/>
        <v>0</v>
      </c>
      <c r="AN64" s="5">
        <v>289</v>
      </c>
      <c r="AO64" s="2">
        <v>1.01E-3</v>
      </c>
      <c r="AP64" s="80">
        <f>(AN64-$F64)/$F64*100</f>
        <v>6121.4759321450101</v>
      </c>
      <c r="AQ64" s="5">
        <v>289</v>
      </c>
      <c r="AR64" s="2">
        <v>1.17E-3</v>
      </c>
      <c r="AS64" s="80">
        <f>(AQ64-$F64)/$F64*100</f>
        <v>6121.4759321450101</v>
      </c>
    </row>
    <row r="65" spans="1:45" x14ac:dyDescent="0.2">
      <c r="A65" s="17">
        <v>63</v>
      </c>
      <c r="B65" s="18">
        <f>MIN(C65,O65,G65,K65,S65,AB65,AE65,AH65,AK65)</f>
        <v>272</v>
      </c>
      <c r="C65" s="20">
        <v>272</v>
      </c>
      <c r="D65" s="18">
        <v>272</v>
      </c>
      <c r="E65" s="21">
        <v>0</v>
      </c>
      <c r="F65" s="35">
        <v>38.228200000000001</v>
      </c>
      <c r="G65" s="20">
        <v>272</v>
      </c>
      <c r="H65" s="18">
        <v>272</v>
      </c>
      <c r="I65" s="21">
        <v>0</v>
      </c>
      <c r="J65" s="35">
        <v>88.285899999999998</v>
      </c>
      <c r="K65" s="20">
        <v>272</v>
      </c>
      <c r="L65" s="18">
        <v>272</v>
      </c>
      <c r="M65" s="21">
        <v>0</v>
      </c>
      <c r="N65" s="35">
        <v>42.836100000000002</v>
      </c>
      <c r="O65" s="20">
        <v>272</v>
      </c>
      <c r="P65" s="18">
        <v>272</v>
      </c>
      <c r="Q65" s="21">
        <v>0</v>
      </c>
      <c r="R65" s="35">
        <v>10.443199999999999</v>
      </c>
      <c r="S65" s="20">
        <v>279</v>
      </c>
      <c r="T65" s="21">
        <f>(S65-O65)/O65*100</f>
        <v>2.5735294117647056</v>
      </c>
      <c r="U65" s="18">
        <v>279</v>
      </c>
      <c r="V65" s="21">
        <f>(U65-O65)/O65*100</f>
        <v>2.5735294117647056</v>
      </c>
      <c r="W65" s="18">
        <v>10.29</v>
      </c>
      <c r="X65" s="18">
        <v>298</v>
      </c>
      <c r="Y65" s="18">
        <v>496.79</v>
      </c>
      <c r="Z65" s="18">
        <v>9.4</v>
      </c>
      <c r="AA65" s="18">
        <v>0.06</v>
      </c>
      <c r="AB65" s="5">
        <v>274</v>
      </c>
      <c r="AC65" s="3">
        <v>0.28000000000000003</v>
      </c>
      <c r="AD65" s="80">
        <f t="shared" si="0"/>
        <v>0.73529411764705876</v>
      </c>
      <c r="AE65" s="5">
        <v>287</v>
      </c>
      <c r="AF65" s="3">
        <v>0.21</v>
      </c>
      <c r="AG65" s="80">
        <f t="shared" si="1"/>
        <v>5.5147058823529411</v>
      </c>
      <c r="AH65" s="5">
        <v>274</v>
      </c>
      <c r="AI65" s="3">
        <v>0.43</v>
      </c>
      <c r="AJ65" s="80">
        <f t="shared" si="2"/>
        <v>0.73529411764705876</v>
      </c>
      <c r="AK65" s="5">
        <v>273</v>
      </c>
      <c r="AL65" s="3">
        <v>0.34</v>
      </c>
      <c r="AM65" s="80">
        <f t="shared" si="3"/>
        <v>0.36764705882352938</v>
      </c>
      <c r="AN65" s="5">
        <v>274</v>
      </c>
      <c r="AO65" s="2">
        <v>9.3999999999999997E-4</v>
      </c>
      <c r="AP65" s="80">
        <f>(AN65-$F65)/$F65*100</f>
        <v>616.74836900507989</v>
      </c>
      <c r="AQ65" s="5">
        <v>274</v>
      </c>
      <c r="AR65" s="2">
        <v>1.1100000000000001E-3</v>
      </c>
      <c r="AS65" s="80">
        <f>(AQ65-$F65)/$F65*100</f>
        <v>616.74836900507989</v>
      </c>
    </row>
    <row r="66" spans="1:45" x14ac:dyDescent="0.2">
      <c r="A66" s="17">
        <v>64</v>
      </c>
      <c r="B66" s="18">
        <f>MIN(C66,O66,G66,K66,S66,AB66,AE66,AH66,AK66)</f>
        <v>283</v>
      </c>
      <c r="C66" s="20">
        <v>283</v>
      </c>
      <c r="D66" s="18">
        <v>283</v>
      </c>
      <c r="E66" s="21">
        <v>0</v>
      </c>
      <c r="F66" s="35">
        <v>1.0528</v>
      </c>
      <c r="G66" s="20">
        <v>283</v>
      </c>
      <c r="H66" s="18">
        <v>283</v>
      </c>
      <c r="I66" s="21">
        <v>0</v>
      </c>
      <c r="J66" s="35">
        <v>2.8235999999999999</v>
      </c>
      <c r="K66" s="20">
        <v>283</v>
      </c>
      <c r="L66" s="18">
        <v>283</v>
      </c>
      <c r="M66" s="21">
        <v>0</v>
      </c>
      <c r="N66" s="35">
        <v>0.74119999999999997</v>
      </c>
      <c r="O66" s="20">
        <v>283</v>
      </c>
      <c r="P66" s="18">
        <v>283</v>
      </c>
      <c r="Q66" s="21">
        <v>0</v>
      </c>
      <c r="R66" s="35">
        <v>0.82940000000000003</v>
      </c>
      <c r="S66" s="20">
        <v>290</v>
      </c>
      <c r="T66" s="21">
        <f>(S66-O66)/O66*100</f>
        <v>2.4734982332155475</v>
      </c>
      <c r="U66" s="18">
        <v>290</v>
      </c>
      <c r="V66" s="21">
        <f>(U66-O66)/O66*100</f>
        <v>2.4734982332155475</v>
      </c>
      <c r="W66" s="18">
        <v>10.07</v>
      </c>
      <c r="X66" s="18">
        <v>308</v>
      </c>
      <c r="Y66" s="18">
        <v>495.63</v>
      </c>
      <c r="Z66" s="18">
        <v>8.4</v>
      </c>
      <c r="AA66" s="18">
        <v>7.0000000000000007E-2</v>
      </c>
      <c r="AB66" s="5">
        <v>284</v>
      </c>
      <c r="AC66" s="3">
        <v>0.21</v>
      </c>
      <c r="AD66" s="80">
        <f t="shared" si="0"/>
        <v>0.35335689045936397</v>
      </c>
      <c r="AE66" s="5">
        <v>294</v>
      </c>
      <c r="AF66" s="3">
        <v>0.2</v>
      </c>
      <c r="AG66" s="80">
        <f t="shared" si="1"/>
        <v>3.8869257950530036</v>
      </c>
      <c r="AH66" s="5">
        <v>284</v>
      </c>
      <c r="AI66" s="3">
        <v>0.24</v>
      </c>
      <c r="AJ66" s="80">
        <f t="shared" si="2"/>
        <v>0.35335689045936397</v>
      </c>
      <c r="AK66" s="5">
        <v>307</v>
      </c>
      <c r="AL66" s="3">
        <v>0.5</v>
      </c>
      <c r="AM66" s="80">
        <f t="shared" si="3"/>
        <v>8.4805653710247348</v>
      </c>
      <c r="AN66" s="5">
        <v>283</v>
      </c>
      <c r="AO66" s="2">
        <v>9.7999999999999997E-4</v>
      </c>
      <c r="AP66" s="80">
        <f>(AN66-$F66)/$F66*100</f>
        <v>26780.699088145899</v>
      </c>
      <c r="AQ66" s="5">
        <v>283</v>
      </c>
      <c r="AR66" s="2">
        <v>3.8500000000000001E-3</v>
      </c>
      <c r="AS66" s="80">
        <f>(AQ66-$F66)/$F66*100</f>
        <v>26780.699088145899</v>
      </c>
    </row>
    <row r="67" spans="1:45" x14ac:dyDescent="0.2">
      <c r="A67" s="17">
        <v>65</v>
      </c>
      <c r="B67" s="18">
        <f>MIN(C67,O67,G67,K67,S67,AB67,AE67,AH67,AK67)</f>
        <v>266</v>
      </c>
      <c r="C67" s="20">
        <v>266</v>
      </c>
      <c r="D67" s="18">
        <v>266</v>
      </c>
      <c r="E67" s="21">
        <v>0</v>
      </c>
      <c r="F67" s="35">
        <v>8.6550999999999991</v>
      </c>
      <c r="G67" s="20">
        <v>266</v>
      </c>
      <c r="H67" s="18">
        <v>266</v>
      </c>
      <c r="I67" s="21">
        <v>0</v>
      </c>
      <c r="J67" s="35">
        <v>31.630700000000001</v>
      </c>
      <c r="K67" s="20">
        <v>266</v>
      </c>
      <c r="L67" s="18">
        <v>266</v>
      </c>
      <c r="M67" s="21">
        <v>0</v>
      </c>
      <c r="N67" s="35">
        <v>8.0954999999999995</v>
      </c>
      <c r="O67" s="20">
        <v>266</v>
      </c>
      <c r="P67" s="18">
        <v>266</v>
      </c>
      <c r="Q67" s="21">
        <v>0</v>
      </c>
      <c r="R67" s="35">
        <v>9.3847000000000005</v>
      </c>
      <c r="S67" s="20">
        <v>277</v>
      </c>
      <c r="T67" s="21">
        <f>(S67-O67)/O67*100</f>
        <v>4.1353383458646613</v>
      </c>
      <c r="U67" s="18">
        <v>277</v>
      </c>
      <c r="V67" s="21">
        <f>(U67-O67)/O67*100</f>
        <v>4.1353383458646613</v>
      </c>
      <c r="W67" s="18">
        <v>9.51</v>
      </c>
      <c r="X67" s="18">
        <v>297</v>
      </c>
      <c r="Y67" s="18">
        <v>473.67</v>
      </c>
      <c r="Z67" s="18">
        <v>10.199999999999999</v>
      </c>
      <c r="AA67" s="18">
        <v>0.09</v>
      </c>
      <c r="AB67" s="5">
        <v>271</v>
      </c>
      <c r="AC67" s="3">
        <v>0.16</v>
      </c>
      <c r="AD67" s="80">
        <f t="shared" si="0"/>
        <v>1.8796992481203008</v>
      </c>
      <c r="AE67" s="5">
        <v>285</v>
      </c>
      <c r="AF67" s="3">
        <v>0.18</v>
      </c>
      <c r="AG67" s="80">
        <f t="shared" si="1"/>
        <v>7.1428571428571423</v>
      </c>
      <c r="AH67" s="5">
        <v>271</v>
      </c>
      <c r="AI67" s="3">
        <v>0.25</v>
      </c>
      <c r="AJ67" s="80">
        <f t="shared" si="2"/>
        <v>1.8796992481203008</v>
      </c>
      <c r="AK67" s="5">
        <v>276</v>
      </c>
      <c r="AL67" s="3">
        <v>0.2</v>
      </c>
      <c r="AM67" s="80">
        <f t="shared" si="3"/>
        <v>3.7593984962406015</v>
      </c>
      <c r="AN67" s="5">
        <v>268</v>
      </c>
      <c r="AO67" s="2">
        <v>7.6000000000000004E-4</v>
      </c>
      <c r="AP67" s="80">
        <f>(AN67-$F67)/$F67*100</f>
        <v>2996.4402491016858</v>
      </c>
      <c r="AQ67" s="5">
        <v>268</v>
      </c>
      <c r="AR67" s="2">
        <v>1.15E-3</v>
      </c>
      <c r="AS67" s="80">
        <f>(AQ67-$F67)/$F67*100</f>
        <v>2996.4402491016858</v>
      </c>
    </row>
    <row r="68" spans="1:45" x14ac:dyDescent="0.2">
      <c r="A68" s="17">
        <v>66</v>
      </c>
      <c r="B68" s="18">
        <f>MIN(C68,O68,G68,K68,S68,AB68,AE68,AH68,AK68)</f>
        <v>284</v>
      </c>
      <c r="C68" s="20">
        <v>284</v>
      </c>
      <c r="D68" s="18">
        <v>284</v>
      </c>
      <c r="E68" s="21">
        <v>0</v>
      </c>
      <c r="F68" s="35">
        <v>10.7403</v>
      </c>
      <c r="G68" s="20">
        <v>284</v>
      </c>
      <c r="H68" s="18">
        <v>284</v>
      </c>
      <c r="I68" s="21">
        <v>0</v>
      </c>
      <c r="J68" s="35">
        <v>23.946999999999999</v>
      </c>
      <c r="K68" s="20">
        <v>284</v>
      </c>
      <c r="L68" s="18">
        <v>284</v>
      </c>
      <c r="M68" s="21">
        <v>0</v>
      </c>
      <c r="N68" s="35">
        <v>3.7671999999999999</v>
      </c>
      <c r="O68" s="20">
        <v>284</v>
      </c>
      <c r="P68" s="18">
        <v>284</v>
      </c>
      <c r="Q68" s="21">
        <v>0</v>
      </c>
      <c r="R68" s="35">
        <v>4.7278000000000002</v>
      </c>
      <c r="S68" s="20">
        <v>290</v>
      </c>
      <c r="T68" s="21">
        <f>(S68-O68)/O68*100</f>
        <v>2.112676056338028</v>
      </c>
      <c r="U68" s="18">
        <v>290</v>
      </c>
      <c r="V68" s="21">
        <f>(U68-O68)/O68*100</f>
        <v>2.112676056338028</v>
      </c>
      <c r="W68" s="18">
        <v>10.98</v>
      </c>
      <c r="X68" s="18">
        <v>305</v>
      </c>
      <c r="Y68" s="18">
        <v>522.69000000000005</v>
      </c>
      <c r="Z68" s="18">
        <v>12.3</v>
      </c>
      <c r="AA68" s="18">
        <v>7.0000000000000007E-2</v>
      </c>
      <c r="AB68" s="5">
        <v>301</v>
      </c>
      <c r="AC68" s="3">
        <v>0.2</v>
      </c>
      <c r="AD68" s="80">
        <f t="shared" ref="AD68:AD102" si="4">(AB68-$O68)/$O68*100</f>
        <v>5.9859154929577461</v>
      </c>
      <c r="AE68" s="5">
        <v>301</v>
      </c>
      <c r="AF68" s="3">
        <v>0.37</v>
      </c>
      <c r="AG68" s="80">
        <f t="shared" ref="AG68:AG102" si="5">(AE68-$O68)/$O68*100</f>
        <v>5.9859154929577461</v>
      </c>
      <c r="AH68" s="5">
        <v>301</v>
      </c>
      <c r="AI68" s="3">
        <v>0.61</v>
      </c>
      <c r="AJ68" s="80">
        <f t="shared" ref="AJ68:AJ102" si="6">(AH68-$O68)/$O68*100</f>
        <v>5.9859154929577461</v>
      </c>
      <c r="AK68" s="5">
        <v>295</v>
      </c>
      <c r="AL68" s="3">
        <v>0.44</v>
      </c>
      <c r="AM68" s="80">
        <f t="shared" ref="AM68:AM102" si="7">(AK68-$O68)/$O68*100</f>
        <v>3.873239436619718</v>
      </c>
      <c r="AN68" s="5">
        <v>286</v>
      </c>
      <c r="AO68" s="2">
        <v>1.2099999999999999E-3</v>
      </c>
      <c r="AP68" s="80">
        <f>(AN68-$F68)/$F68*100</f>
        <v>2562.86789009618</v>
      </c>
      <c r="AQ68" s="5">
        <v>286</v>
      </c>
      <c r="AR68" s="2">
        <v>3.0200000000000001E-3</v>
      </c>
      <c r="AS68" s="80">
        <f>(AQ68-$F68)/$F68*100</f>
        <v>2562.86789009618</v>
      </c>
    </row>
    <row r="69" spans="1:45" x14ac:dyDescent="0.2">
      <c r="A69" s="17">
        <v>67</v>
      </c>
      <c r="B69" s="18">
        <f>MIN(C69,O69,G69,K69,S69,AB69,AE69,AH69,AK69)</f>
        <v>318</v>
      </c>
      <c r="C69" s="20">
        <v>318</v>
      </c>
      <c r="D69" s="18">
        <v>318</v>
      </c>
      <c r="E69" s="21">
        <v>0</v>
      </c>
      <c r="F69" s="35">
        <v>1.3166</v>
      </c>
      <c r="G69" s="20">
        <v>318</v>
      </c>
      <c r="H69" s="18">
        <v>318</v>
      </c>
      <c r="I69" s="21">
        <v>0</v>
      </c>
      <c r="J69" s="35">
        <v>3.5055999999999998</v>
      </c>
      <c r="K69" s="20">
        <v>318</v>
      </c>
      <c r="L69" s="18">
        <v>318</v>
      </c>
      <c r="M69" s="21">
        <v>0</v>
      </c>
      <c r="N69" s="35">
        <v>1.3883000000000001</v>
      </c>
      <c r="O69" s="20">
        <v>318</v>
      </c>
      <c r="P69" s="18">
        <v>318</v>
      </c>
      <c r="Q69" s="21">
        <v>0</v>
      </c>
      <c r="R69" s="35">
        <v>1.1515</v>
      </c>
      <c r="S69" s="20">
        <v>325</v>
      </c>
      <c r="T69" s="21">
        <f>(S69-O69)/O69*100</f>
        <v>2.2012578616352201</v>
      </c>
      <c r="U69" s="18">
        <v>331.2</v>
      </c>
      <c r="V69" s="21">
        <f>(U69-O69)/O69*100</f>
        <v>4.1509433962264115</v>
      </c>
      <c r="W69" s="18">
        <v>11.08</v>
      </c>
      <c r="X69" s="18">
        <v>353</v>
      </c>
      <c r="Y69" s="18">
        <v>575.34</v>
      </c>
      <c r="Z69" s="18">
        <v>33.700000000000003</v>
      </c>
      <c r="AA69" s="18">
        <v>0.08</v>
      </c>
      <c r="AB69" s="5">
        <v>325</v>
      </c>
      <c r="AC69" s="3">
        <v>0.25</v>
      </c>
      <c r="AD69" s="80">
        <f t="shared" si="4"/>
        <v>2.2012578616352201</v>
      </c>
      <c r="AE69" s="5">
        <v>339</v>
      </c>
      <c r="AF69" s="3">
        <v>0.36</v>
      </c>
      <c r="AG69" s="80">
        <f t="shared" si="5"/>
        <v>6.6037735849056602</v>
      </c>
      <c r="AH69" s="5">
        <v>325</v>
      </c>
      <c r="AI69" s="3">
        <v>0.39</v>
      </c>
      <c r="AJ69" s="80">
        <f t="shared" si="6"/>
        <v>2.2012578616352201</v>
      </c>
      <c r="AK69" s="5">
        <v>325</v>
      </c>
      <c r="AL69" s="3">
        <v>0.28999999999999998</v>
      </c>
      <c r="AM69" s="80">
        <f t="shared" si="7"/>
        <v>2.2012578616352201</v>
      </c>
      <c r="AN69" s="5">
        <v>319</v>
      </c>
      <c r="AO69" s="2">
        <v>1.17E-3</v>
      </c>
      <c r="AP69" s="80">
        <f>(AN69-$F69)/$F69*100</f>
        <v>24129.074889867843</v>
      </c>
      <c r="AQ69" s="5">
        <v>319</v>
      </c>
      <c r="AR69" s="2">
        <v>2.2499999999999998E-3</v>
      </c>
      <c r="AS69" s="80">
        <f>(AQ69-$F69)/$F69*100</f>
        <v>24129.074889867843</v>
      </c>
    </row>
    <row r="70" spans="1:45" x14ac:dyDescent="0.2">
      <c r="A70" s="17">
        <v>68</v>
      </c>
      <c r="B70" s="18">
        <f>MIN(C70,O70,G70,K70,S70,AB70,AE70,AH70,AK70)</f>
        <v>295</v>
      </c>
      <c r="C70" s="20">
        <v>295</v>
      </c>
      <c r="D70" s="18">
        <v>295</v>
      </c>
      <c r="E70" s="21">
        <v>0</v>
      </c>
      <c r="F70" s="35">
        <v>12.0534</v>
      </c>
      <c r="G70" s="20">
        <v>295</v>
      </c>
      <c r="H70" s="18">
        <v>295</v>
      </c>
      <c r="I70" s="21">
        <v>0</v>
      </c>
      <c r="J70" s="35">
        <v>21.177199999999999</v>
      </c>
      <c r="K70" s="20">
        <v>295</v>
      </c>
      <c r="L70" s="18">
        <v>295</v>
      </c>
      <c r="M70" s="21">
        <v>0</v>
      </c>
      <c r="N70" s="35">
        <v>10.5716</v>
      </c>
      <c r="O70" s="20">
        <v>295</v>
      </c>
      <c r="P70" s="18">
        <v>295</v>
      </c>
      <c r="Q70" s="21">
        <v>0</v>
      </c>
      <c r="R70" s="35">
        <v>3.597</v>
      </c>
      <c r="S70" s="20">
        <v>298</v>
      </c>
      <c r="T70" s="21">
        <f>(S70-O70)/O70*100</f>
        <v>1.0169491525423728</v>
      </c>
      <c r="U70" s="18">
        <v>298</v>
      </c>
      <c r="V70" s="21">
        <f>(U70-O70)/O70*100</f>
        <v>1.0169491525423728</v>
      </c>
      <c r="W70" s="18">
        <v>10.96</v>
      </c>
      <c r="X70" s="18">
        <v>314</v>
      </c>
      <c r="Y70" s="18">
        <v>528.41999999999996</v>
      </c>
      <c r="Z70" s="18">
        <v>11</v>
      </c>
      <c r="AA70" s="18">
        <v>7.0000000000000007E-2</v>
      </c>
      <c r="AB70" s="5">
        <v>306</v>
      </c>
      <c r="AC70" s="3">
        <v>0.38</v>
      </c>
      <c r="AD70" s="80">
        <f t="shared" si="4"/>
        <v>3.7288135593220342</v>
      </c>
      <c r="AE70" s="5">
        <v>301</v>
      </c>
      <c r="AF70" s="3">
        <v>0.36</v>
      </c>
      <c r="AG70" s="80">
        <f t="shared" si="5"/>
        <v>2.0338983050847457</v>
      </c>
      <c r="AH70" s="5">
        <v>306</v>
      </c>
      <c r="AI70" s="3">
        <v>0.52</v>
      </c>
      <c r="AJ70" s="80">
        <f t="shared" si="6"/>
        <v>3.7288135593220342</v>
      </c>
      <c r="AK70" s="5">
        <v>306</v>
      </c>
      <c r="AL70" s="3">
        <v>0.6</v>
      </c>
      <c r="AM70" s="80">
        <f t="shared" si="7"/>
        <v>3.7288135593220342</v>
      </c>
      <c r="AN70" s="5">
        <v>295</v>
      </c>
      <c r="AO70" s="2">
        <v>1.33E-3</v>
      </c>
      <c r="AP70" s="80">
        <f>(AN70-$F70)/$F70*100</f>
        <v>2347.4422154744721</v>
      </c>
      <c r="AQ70" s="5">
        <v>295</v>
      </c>
      <c r="AR70" s="2">
        <v>3.6600000000000001E-3</v>
      </c>
      <c r="AS70" s="80">
        <f>(AQ70-$F70)/$F70*100</f>
        <v>2347.4422154744721</v>
      </c>
    </row>
    <row r="71" spans="1:45" x14ac:dyDescent="0.2">
      <c r="A71" s="17">
        <v>69</v>
      </c>
      <c r="B71" s="18">
        <f>MIN(C71,O71,G71,K71,S71,AB71,AE71,AH71,AK71)</f>
        <v>297</v>
      </c>
      <c r="C71" s="20">
        <v>297</v>
      </c>
      <c r="D71" s="18">
        <v>297</v>
      </c>
      <c r="E71" s="21">
        <v>0</v>
      </c>
      <c r="F71" s="35">
        <v>23.108000000000001</v>
      </c>
      <c r="G71" s="20">
        <v>297</v>
      </c>
      <c r="H71" s="18">
        <v>297</v>
      </c>
      <c r="I71" s="21">
        <v>0</v>
      </c>
      <c r="J71" s="35">
        <v>59.343800000000002</v>
      </c>
      <c r="K71" s="20">
        <v>297</v>
      </c>
      <c r="L71" s="18">
        <v>297</v>
      </c>
      <c r="M71" s="21">
        <v>0</v>
      </c>
      <c r="N71" s="35">
        <v>52.939399999999999</v>
      </c>
      <c r="O71" s="20">
        <v>297</v>
      </c>
      <c r="P71" s="18">
        <v>297</v>
      </c>
      <c r="Q71" s="21">
        <v>0</v>
      </c>
      <c r="R71" s="35">
        <v>3.3111000000000002</v>
      </c>
      <c r="S71" s="20">
        <v>307</v>
      </c>
      <c r="T71" s="21">
        <f>(S71-O71)/O71*100</f>
        <v>3.3670033670033668</v>
      </c>
      <c r="U71" s="18">
        <v>307</v>
      </c>
      <c r="V71" s="21">
        <f>(U71-O71)/O71*100</f>
        <v>3.3670033670033668</v>
      </c>
      <c r="W71" s="18">
        <v>10.67</v>
      </c>
      <c r="X71" s="18">
        <v>323</v>
      </c>
      <c r="Y71" s="18">
        <v>557.02</v>
      </c>
      <c r="Z71" s="18">
        <v>12.1</v>
      </c>
      <c r="AA71" s="18">
        <v>7.0000000000000007E-2</v>
      </c>
      <c r="AB71" s="5">
        <v>314</v>
      </c>
      <c r="AC71" s="3">
        <v>0.22</v>
      </c>
      <c r="AD71" s="80">
        <f t="shared" si="4"/>
        <v>5.7239057239057241</v>
      </c>
      <c r="AE71" s="5">
        <v>313</v>
      </c>
      <c r="AF71" s="3">
        <v>0.25</v>
      </c>
      <c r="AG71" s="80">
        <f t="shared" si="5"/>
        <v>5.3872053872053867</v>
      </c>
      <c r="AH71" s="5">
        <v>308</v>
      </c>
      <c r="AI71" s="3">
        <v>0.56000000000000005</v>
      </c>
      <c r="AJ71" s="80">
        <f t="shared" si="6"/>
        <v>3.7037037037037033</v>
      </c>
      <c r="AK71" s="5">
        <v>303</v>
      </c>
      <c r="AL71" s="3">
        <v>0.53</v>
      </c>
      <c r="AM71" s="80">
        <f t="shared" si="7"/>
        <v>2.0202020202020203</v>
      </c>
      <c r="AN71" s="5">
        <v>297</v>
      </c>
      <c r="AO71" s="2">
        <v>1.15E-3</v>
      </c>
      <c r="AP71" s="80">
        <f>(AN71-$F71)/$F71*100</f>
        <v>1185.2691708499219</v>
      </c>
      <c r="AQ71" s="5">
        <v>297</v>
      </c>
      <c r="AR71" s="2">
        <v>2.32E-3</v>
      </c>
      <c r="AS71" s="80">
        <f>(AQ71-$F71)/$F71*100</f>
        <v>1185.2691708499219</v>
      </c>
    </row>
    <row r="72" spans="1:45" x14ac:dyDescent="0.2">
      <c r="A72" s="17">
        <v>70</v>
      </c>
      <c r="B72" s="18">
        <f>MIN(C72,O72,G72,K72,S72,AB72,AE72,AH72,AK72)</f>
        <v>273</v>
      </c>
      <c r="C72" s="20">
        <v>273</v>
      </c>
      <c r="D72" s="18">
        <v>273</v>
      </c>
      <c r="E72" s="21">
        <v>0</v>
      </c>
      <c r="F72" s="35">
        <v>14.144500000000001</v>
      </c>
      <c r="G72" s="20">
        <v>273</v>
      </c>
      <c r="H72" s="18">
        <v>273</v>
      </c>
      <c r="I72" s="21">
        <v>0</v>
      </c>
      <c r="J72" s="35">
        <v>13.0893</v>
      </c>
      <c r="K72" s="20">
        <v>273</v>
      </c>
      <c r="L72" s="18">
        <v>273</v>
      </c>
      <c r="M72" s="21">
        <v>0</v>
      </c>
      <c r="N72" s="35">
        <v>13.4277</v>
      </c>
      <c r="O72" s="20">
        <v>273</v>
      </c>
      <c r="P72" s="18">
        <v>273</v>
      </c>
      <c r="Q72" s="21">
        <v>0</v>
      </c>
      <c r="R72" s="35">
        <v>4.1999000000000004</v>
      </c>
      <c r="S72" s="20">
        <v>277</v>
      </c>
      <c r="T72" s="21">
        <f>(S72-O72)/O72*100</f>
        <v>1.4652014652014651</v>
      </c>
      <c r="U72" s="18">
        <v>277</v>
      </c>
      <c r="V72" s="21">
        <f>(U72-O72)/O72*100</f>
        <v>1.4652014652014651</v>
      </c>
      <c r="W72" s="18">
        <v>9.98</v>
      </c>
      <c r="X72" s="18">
        <v>286</v>
      </c>
      <c r="Y72" s="18">
        <v>470.86</v>
      </c>
      <c r="Z72" s="18">
        <v>7.3</v>
      </c>
      <c r="AA72" s="18">
        <v>7.0000000000000007E-2</v>
      </c>
      <c r="AB72" s="5">
        <v>273</v>
      </c>
      <c r="AC72" s="3">
        <v>0.28999999999999998</v>
      </c>
      <c r="AD72" s="80">
        <f t="shared" si="4"/>
        <v>0</v>
      </c>
      <c r="AE72" s="5">
        <v>281</v>
      </c>
      <c r="AF72" s="3">
        <v>0.18</v>
      </c>
      <c r="AG72" s="80">
        <f t="shared" si="5"/>
        <v>2.9304029304029302</v>
      </c>
      <c r="AH72" s="5">
        <v>273</v>
      </c>
      <c r="AI72" s="3">
        <v>0.39</v>
      </c>
      <c r="AJ72" s="80">
        <f t="shared" si="6"/>
        <v>0</v>
      </c>
      <c r="AK72" s="5">
        <v>283</v>
      </c>
      <c r="AL72" s="3">
        <v>0.37</v>
      </c>
      <c r="AM72" s="80">
        <f t="shared" si="7"/>
        <v>3.6630036630036633</v>
      </c>
      <c r="AN72" s="5">
        <v>273</v>
      </c>
      <c r="AO72" s="2">
        <v>7.7999999999999999E-4</v>
      </c>
      <c r="AP72" s="80">
        <f>(AN72-$F72)/$F72*100</f>
        <v>1830.0788292269078</v>
      </c>
      <c r="AQ72" s="5">
        <v>273</v>
      </c>
      <c r="AR72" s="2">
        <v>8.0999999999999996E-4</v>
      </c>
      <c r="AS72" s="80">
        <f>(AQ72-$F72)/$F72*100</f>
        <v>1830.0788292269078</v>
      </c>
    </row>
    <row r="73" spans="1:45" x14ac:dyDescent="0.2">
      <c r="A73" s="17">
        <v>71</v>
      </c>
      <c r="B73" s="18">
        <f>MIN(C73,O73,G73,K73,S73,AB73,AE73,AH73,AK73)</f>
        <v>292</v>
      </c>
      <c r="C73" s="20">
        <v>292</v>
      </c>
      <c r="D73" s="18">
        <v>292</v>
      </c>
      <c r="E73" s="21">
        <v>0</v>
      </c>
      <c r="F73" s="35">
        <v>5.8320999999999996</v>
      </c>
      <c r="G73" s="20">
        <v>292</v>
      </c>
      <c r="H73" s="18">
        <v>292</v>
      </c>
      <c r="I73" s="21">
        <v>0</v>
      </c>
      <c r="J73" s="35">
        <v>4.5823</v>
      </c>
      <c r="K73" s="20">
        <v>292</v>
      </c>
      <c r="L73" s="18">
        <v>292</v>
      </c>
      <c r="M73" s="21">
        <v>0</v>
      </c>
      <c r="N73" s="35">
        <v>5.3014999999999999</v>
      </c>
      <c r="O73" s="20">
        <v>292</v>
      </c>
      <c r="P73" s="18">
        <v>292</v>
      </c>
      <c r="Q73" s="21">
        <v>0</v>
      </c>
      <c r="R73" s="35">
        <v>7.9954000000000001</v>
      </c>
      <c r="S73" s="20">
        <v>298</v>
      </c>
      <c r="T73" s="21">
        <f>(S73-O73)/O73*100</f>
        <v>2.054794520547945</v>
      </c>
      <c r="U73" s="18">
        <v>298.89999999999998</v>
      </c>
      <c r="V73" s="21">
        <f>(U73-O73)/O73*100</f>
        <v>2.3630136986301293</v>
      </c>
      <c r="W73" s="18">
        <v>10.39</v>
      </c>
      <c r="X73" s="18">
        <v>319</v>
      </c>
      <c r="Y73" s="18">
        <v>523.12</v>
      </c>
      <c r="Z73" s="18">
        <v>44.7</v>
      </c>
      <c r="AA73" s="18">
        <v>7.0000000000000007E-2</v>
      </c>
      <c r="AB73" s="5">
        <v>295</v>
      </c>
      <c r="AC73" s="3">
        <v>0.21</v>
      </c>
      <c r="AD73" s="80">
        <f t="shared" si="4"/>
        <v>1.0273972602739725</v>
      </c>
      <c r="AE73" s="5">
        <v>299</v>
      </c>
      <c r="AF73" s="3">
        <v>0.2</v>
      </c>
      <c r="AG73" s="80">
        <f t="shared" si="5"/>
        <v>2.3972602739726026</v>
      </c>
      <c r="AH73" s="5">
        <v>295</v>
      </c>
      <c r="AI73" s="3">
        <v>0.32</v>
      </c>
      <c r="AJ73" s="80">
        <f t="shared" si="6"/>
        <v>1.0273972602739725</v>
      </c>
      <c r="AK73" s="5">
        <v>296</v>
      </c>
      <c r="AL73" s="3">
        <v>0.31</v>
      </c>
      <c r="AM73" s="80">
        <f t="shared" si="7"/>
        <v>1.3698630136986301</v>
      </c>
      <c r="AN73" s="5">
        <v>295</v>
      </c>
      <c r="AO73" s="2">
        <v>8.5999999999999998E-4</v>
      </c>
      <c r="AP73" s="80">
        <f>(AN73-$F73)/$F73*100</f>
        <v>4958.212307745066</v>
      </c>
      <c r="AQ73" s="5">
        <v>295</v>
      </c>
      <c r="AR73" s="2">
        <v>8.4999999999999995E-4</v>
      </c>
      <c r="AS73" s="80">
        <f>(AQ73-$F73)/$F73*100</f>
        <v>4958.212307745066</v>
      </c>
    </row>
    <row r="74" spans="1:45" x14ac:dyDescent="0.2">
      <c r="A74" s="17">
        <v>72</v>
      </c>
      <c r="B74" s="18">
        <f>MIN(C74,O74,G74,K74,S74,AB74,AE74,AH74,AK74)</f>
        <v>254</v>
      </c>
      <c r="C74" s="20">
        <v>254</v>
      </c>
      <c r="D74" s="18">
        <v>252</v>
      </c>
      <c r="E74" s="21">
        <v>0.79369999999999996</v>
      </c>
      <c r="F74" s="35">
        <v>3600.002</v>
      </c>
      <c r="G74" s="20">
        <v>254</v>
      </c>
      <c r="H74" s="18">
        <v>250.60210000000001</v>
      </c>
      <c r="I74" s="21">
        <v>1.3559000000000001</v>
      </c>
      <c r="J74" s="35">
        <v>3600.0023999999999</v>
      </c>
      <c r="K74" s="20">
        <v>254</v>
      </c>
      <c r="L74" s="18">
        <v>251.29239999999999</v>
      </c>
      <c r="M74" s="21">
        <v>1.0774999999999999</v>
      </c>
      <c r="N74" s="35">
        <v>3600.0021999999999</v>
      </c>
      <c r="O74" s="20">
        <v>254</v>
      </c>
      <c r="P74" s="18">
        <v>254</v>
      </c>
      <c r="Q74" s="21">
        <v>0</v>
      </c>
      <c r="R74" s="35">
        <v>4.6181999999999999</v>
      </c>
      <c r="S74" s="20">
        <v>257</v>
      </c>
      <c r="T74" s="21">
        <f>(S74-O74)/O74*100</f>
        <v>1.1811023622047243</v>
      </c>
      <c r="U74" s="18">
        <v>261.3</v>
      </c>
      <c r="V74" s="21">
        <f>(U74-O74)/O74*100</f>
        <v>2.8740157480315007</v>
      </c>
      <c r="W74" s="18">
        <v>9.83</v>
      </c>
      <c r="X74" s="18">
        <v>268</v>
      </c>
      <c r="Y74" s="18">
        <v>438.34</v>
      </c>
      <c r="Z74" s="18">
        <v>51</v>
      </c>
      <c r="AA74" s="18">
        <v>7.0000000000000007E-2</v>
      </c>
      <c r="AB74" s="5">
        <v>257</v>
      </c>
      <c r="AC74" s="3">
        <v>0.19</v>
      </c>
      <c r="AD74" s="80">
        <f t="shared" si="4"/>
        <v>1.1811023622047243</v>
      </c>
      <c r="AE74" s="5">
        <v>266</v>
      </c>
      <c r="AF74" s="3">
        <v>0.19</v>
      </c>
      <c r="AG74" s="80">
        <f t="shared" si="5"/>
        <v>4.7244094488188972</v>
      </c>
      <c r="AH74" s="5">
        <v>257</v>
      </c>
      <c r="AI74" s="3">
        <v>0.28999999999999998</v>
      </c>
      <c r="AJ74" s="80">
        <f t="shared" si="6"/>
        <v>1.1811023622047243</v>
      </c>
      <c r="AK74" s="5">
        <v>261</v>
      </c>
      <c r="AL74" s="3">
        <v>0.38</v>
      </c>
      <c r="AM74" s="80">
        <f t="shared" si="7"/>
        <v>2.7559055118110236</v>
      </c>
      <c r="AN74" s="5">
        <v>256</v>
      </c>
      <c r="AO74" s="2">
        <v>9.3000000000000005E-4</v>
      </c>
      <c r="AP74" s="80">
        <f>(AN74-$F74)/$F74*100</f>
        <v>-92.888892839503981</v>
      </c>
      <c r="AQ74" s="5">
        <v>256</v>
      </c>
      <c r="AR74" s="2">
        <v>7.7999999999999999E-4</v>
      </c>
      <c r="AS74" s="80">
        <f>(AQ74-$F74)/$F74*100</f>
        <v>-92.888892839503981</v>
      </c>
    </row>
    <row r="75" spans="1:45" x14ac:dyDescent="0.2">
      <c r="A75" s="17">
        <v>73</v>
      </c>
      <c r="B75" s="18">
        <f>MIN(C75,O75,G75,K75,S75,AB75,AE75,AH75,AK75)</f>
        <v>273</v>
      </c>
      <c r="C75" s="20">
        <v>273</v>
      </c>
      <c r="D75" s="18">
        <v>273</v>
      </c>
      <c r="E75" s="21">
        <v>0</v>
      </c>
      <c r="F75" s="35">
        <v>7.2436999999999996</v>
      </c>
      <c r="G75" s="20">
        <v>273</v>
      </c>
      <c r="H75" s="18">
        <v>273</v>
      </c>
      <c r="I75" s="21">
        <v>0</v>
      </c>
      <c r="J75" s="35">
        <v>9.6466999999999992</v>
      </c>
      <c r="K75" s="20">
        <v>273</v>
      </c>
      <c r="L75" s="18">
        <v>273</v>
      </c>
      <c r="M75" s="21">
        <v>0</v>
      </c>
      <c r="N75" s="35">
        <v>5.3495999999999997</v>
      </c>
      <c r="O75" s="20">
        <v>273</v>
      </c>
      <c r="P75" s="18">
        <v>273</v>
      </c>
      <c r="Q75" s="21">
        <v>0</v>
      </c>
      <c r="R75" s="35">
        <v>2.6088</v>
      </c>
      <c r="S75" s="20">
        <v>277</v>
      </c>
      <c r="T75" s="21">
        <f>(S75-O75)/O75*100</f>
        <v>1.4652014652014651</v>
      </c>
      <c r="U75" s="18">
        <v>277</v>
      </c>
      <c r="V75" s="21">
        <f>(U75-O75)/O75*100</f>
        <v>1.4652014652014651</v>
      </c>
      <c r="W75" s="18">
        <v>9.41</v>
      </c>
      <c r="X75" s="18">
        <v>294</v>
      </c>
      <c r="Y75" s="18">
        <v>452.45</v>
      </c>
      <c r="Z75" s="18">
        <v>8.3000000000000007</v>
      </c>
      <c r="AA75" s="18">
        <v>0.05</v>
      </c>
      <c r="AB75" s="5">
        <v>286</v>
      </c>
      <c r="AC75" s="3">
        <v>0.28000000000000003</v>
      </c>
      <c r="AD75" s="80">
        <f t="shared" si="4"/>
        <v>4.7619047619047619</v>
      </c>
      <c r="AE75" s="5">
        <v>285</v>
      </c>
      <c r="AF75" s="3">
        <v>0.15</v>
      </c>
      <c r="AG75" s="80">
        <f t="shared" si="5"/>
        <v>4.395604395604396</v>
      </c>
      <c r="AH75" s="5">
        <v>286</v>
      </c>
      <c r="AI75" s="3">
        <v>0.38</v>
      </c>
      <c r="AJ75" s="80">
        <f t="shared" si="6"/>
        <v>4.7619047619047619</v>
      </c>
      <c r="AK75" s="5">
        <v>277</v>
      </c>
      <c r="AL75" s="3">
        <v>0.26</v>
      </c>
      <c r="AM75" s="80">
        <f t="shared" si="7"/>
        <v>1.4652014652014651</v>
      </c>
      <c r="AN75" s="5">
        <v>275</v>
      </c>
      <c r="AO75" s="2">
        <v>8.7000000000000001E-4</v>
      </c>
      <c r="AP75" s="80">
        <f>(AN75-$F75)/$F75*100</f>
        <v>3696.4023910432516</v>
      </c>
      <c r="AQ75" s="5">
        <v>275</v>
      </c>
      <c r="AR75" s="2">
        <v>1.5399999999999999E-3</v>
      </c>
      <c r="AS75" s="80">
        <f>(AQ75-$F75)/$F75*100</f>
        <v>3696.4023910432516</v>
      </c>
    </row>
    <row r="76" spans="1:45" x14ac:dyDescent="0.2">
      <c r="A76" s="17">
        <v>74</v>
      </c>
      <c r="B76" s="18">
        <f>MIN(C76,O76,G76,K76,S76,AB76,AE76,AH76,AK76)</f>
        <v>271</v>
      </c>
      <c r="C76" s="20">
        <v>271</v>
      </c>
      <c r="D76" s="18">
        <v>271</v>
      </c>
      <c r="E76" s="21">
        <v>0</v>
      </c>
      <c r="F76" s="35">
        <v>13.0869</v>
      </c>
      <c r="G76" s="20">
        <v>271</v>
      </c>
      <c r="H76" s="18">
        <v>271</v>
      </c>
      <c r="I76" s="21">
        <v>0</v>
      </c>
      <c r="J76" s="35">
        <v>23.4894</v>
      </c>
      <c r="K76" s="20">
        <v>271</v>
      </c>
      <c r="L76" s="18">
        <v>271</v>
      </c>
      <c r="M76" s="21">
        <v>0</v>
      </c>
      <c r="N76" s="35">
        <v>15.6919</v>
      </c>
      <c r="O76" s="20">
        <v>271</v>
      </c>
      <c r="P76" s="18">
        <v>271</v>
      </c>
      <c r="Q76" s="21">
        <v>0</v>
      </c>
      <c r="R76" s="35">
        <v>3.4584000000000001</v>
      </c>
      <c r="S76" s="20">
        <v>281</v>
      </c>
      <c r="T76" s="21">
        <f>(S76-O76)/O76*100</f>
        <v>3.6900369003690034</v>
      </c>
      <c r="U76" s="18">
        <v>281</v>
      </c>
      <c r="V76" s="21">
        <f>(U76-O76)/O76*100</f>
        <v>3.6900369003690034</v>
      </c>
      <c r="W76" s="18">
        <v>10.92</v>
      </c>
      <c r="X76" s="18">
        <v>294</v>
      </c>
      <c r="Y76" s="18">
        <v>526.54</v>
      </c>
      <c r="Z76" s="18">
        <v>8.6</v>
      </c>
      <c r="AA76" s="18">
        <v>0.08</v>
      </c>
      <c r="AB76" s="5">
        <v>287</v>
      </c>
      <c r="AC76" s="3">
        <v>0.25</v>
      </c>
      <c r="AD76" s="80">
        <f t="shared" si="4"/>
        <v>5.9040590405904059</v>
      </c>
      <c r="AE76" s="5">
        <v>294</v>
      </c>
      <c r="AF76" s="3">
        <v>0.36</v>
      </c>
      <c r="AG76" s="80">
        <f t="shared" si="5"/>
        <v>8.4870848708487081</v>
      </c>
      <c r="AH76" s="5">
        <v>287</v>
      </c>
      <c r="AI76" s="3">
        <v>0.4</v>
      </c>
      <c r="AJ76" s="80">
        <f t="shared" si="6"/>
        <v>5.9040590405904059</v>
      </c>
      <c r="AK76" s="5">
        <v>294</v>
      </c>
      <c r="AL76" s="3">
        <v>0.43</v>
      </c>
      <c r="AM76" s="80">
        <f t="shared" si="7"/>
        <v>8.4870848708487081</v>
      </c>
      <c r="AN76" s="5">
        <v>271</v>
      </c>
      <c r="AO76" s="2">
        <v>1.16E-3</v>
      </c>
      <c r="AP76" s="80">
        <f>(AN76-$F76)/$F76*100</f>
        <v>1970.7730631394752</v>
      </c>
      <c r="AQ76" s="5">
        <v>271</v>
      </c>
      <c r="AR76" s="2">
        <v>1.06E-3</v>
      </c>
      <c r="AS76" s="80">
        <f>(AQ76-$F76)/$F76*100</f>
        <v>1970.7730631394752</v>
      </c>
    </row>
    <row r="77" spans="1:45" x14ac:dyDescent="0.2">
      <c r="A77" s="17">
        <v>75</v>
      </c>
      <c r="B77" s="18">
        <f>MIN(C77,O77,G77,K77,S77,AB77,AE77,AH77,AK77)</f>
        <v>211</v>
      </c>
      <c r="C77" s="20">
        <v>211</v>
      </c>
      <c r="D77" s="18">
        <v>211</v>
      </c>
      <c r="E77" s="21">
        <v>0</v>
      </c>
      <c r="F77" s="35">
        <v>2.2488000000000001</v>
      </c>
      <c r="G77" s="20">
        <v>211</v>
      </c>
      <c r="H77" s="18">
        <v>211</v>
      </c>
      <c r="I77" s="21">
        <v>0</v>
      </c>
      <c r="J77" s="35">
        <v>6.0609000000000002</v>
      </c>
      <c r="K77" s="20">
        <v>211</v>
      </c>
      <c r="L77" s="18">
        <v>211</v>
      </c>
      <c r="M77" s="21">
        <v>0</v>
      </c>
      <c r="N77" s="35">
        <v>2.2440000000000002</v>
      </c>
      <c r="O77" s="20">
        <v>211</v>
      </c>
      <c r="P77" s="18">
        <v>211</v>
      </c>
      <c r="Q77" s="21">
        <v>0</v>
      </c>
      <c r="R77" s="35">
        <v>1.1644000000000001</v>
      </c>
      <c r="S77" s="20">
        <v>219</v>
      </c>
      <c r="T77" s="21">
        <f>(S77-O77)/O77*100</f>
        <v>3.7914691943127963</v>
      </c>
      <c r="U77" s="18">
        <v>219</v>
      </c>
      <c r="V77" s="21">
        <f>(U77-O77)/O77*100</f>
        <v>3.7914691943127963</v>
      </c>
      <c r="W77" s="18">
        <v>9.52</v>
      </c>
      <c r="X77" s="18">
        <v>235</v>
      </c>
      <c r="Y77" s="18">
        <v>405.24</v>
      </c>
      <c r="Z77" s="18">
        <v>7.3</v>
      </c>
      <c r="AA77" s="18">
        <v>0.05</v>
      </c>
      <c r="AB77" s="5">
        <v>216</v>
      </c>
      <c r="AC77" s="3">
        <v>0.16</v>
      </c>
      <c r="AD77" s="80">
        <f t="shared" si="4"/>
        <v>2.3696682464454977</v>
      </c>
      <c r="AE77" s="5">
        <v>216</v>
      </c>
      <c r="AF77" s="3">
        <v>0.15</v>
      </c>
      <c r="AG77" s="80">
        <f t="shared" si="5"/>
        <v>2.3696682464454977</v>
      </c>
      <c r="AH77" s="5">
        <v>216</v>
      </c>
      <c r="AI77" s="3">
        <v>0.24</v>
      </c>
      <c r="AJ77" s="80">
        <f t="shared" si="6"/>
        <v>2.3696682464454977</v>
      </c>
      <c r="AK77" s="5">
        <v>214</v>
      </c>
      <c r="AL77" s="3">
        <v>0.23</v>
      </c>
      <c r="AM77" s="80">
        <f t="shared" si="7"/>
        <v>1.4218009478672986</v>
      </c>
      <c r="AN77" s="5">
        <v>212</v>
      </c>
      <c r="AO77" s="2">
        <v>7.5000000000000002E-4</v>
      </c>
      <c r="AP77" s="80">
        <f>(AN77-$F77)/$F77*100</f>
        <v>9327.2500889363218</v>
      </c>
      <c r="AQ77" s="5">
        <v>212</v>
      </c>
      <c r="AR77" s="2">
        <v>5.1000000000000004E-4</v>
      </c>
      <c r="AS77" s="80">
        <f>(AQ77-$F77)/$F77*100</f>
        <v>9327.2500889363218</v>
      </c>
    </row>
    <row r="78" spans="1:45" x14ac:dyDescent="0.2">
      <c r="A78" s="17">
        <v>76</v>
      </c>
      <c r="B78" s="18">
        <f>MIN(C78,O78,G78,K78,S78,AB78,AE78,AH78,AK78)</f>
        <v>293</v>
      </c>
      <c r="C78" s="20">
        <v>293</v>
      </c>
      <c r="D78" s="18">
        <v>293</v>
      </c>
      <c r="E78" s="21">
        <v>0</v>
      </c>
      <c r="F78" s="35">
        <v>21.402200000000001</v>
      </c>
      <c r="G78" s="20">
        <v>293</v>
      </c>
      <c r="H78" s="18">
        <v>293</v>
      </c>
      <c r="I78" s="21">
        <v>0</v>
      </c>
      <c r="J78" s="35">
        <v>45.1511</v>
      </c>
      <c r="K78" s="20">
        <v>293</v>
      </c>
      <c r="L78" s="18">
        <v>293</v>
      </c>
      <c r="M78" s="21">
        <v>0</v>
      </c>
      <c r="N78" s="35">
        <v>20.155999999999999</v>
      </c>
      <c r="O78" s="20">
        <v>293</v>
      </c>
      <c r="P78" s="18">
        <v>293</v>
      </c>
      <c r="Q78" s="21">
        <v>0</v>
      </c>
      <c r="R78" s="35">
        <v>9.0227000000000004</v>
      </c>
      <c r="S78" s="20">
        <v>296</v>
      </c>
      <c r="T78" s="21">
        <f>(S78-O78)/O78*100</f>
        <v>1.0238907849829351</v>
      </c>
      <c r="U78" s="18">
        <v>296</v>
      </c>
      <c r="V78" s="21">
        <f>(U78-O78)/O78*100</f>
        <v>1.0238907849829351</v>
      </c>
      <c r="W78" s="18">
        <v>10.09</v>
      </c>
      <c r="X78" s="18">
        <v>320</v>
      </c>
      <c r="Y78" s="18">
        <v>508.78</v>
      </c>
      <c r="Z78" s="18">
        <v>9.3000000000000007</v>
      </c>
      <c r="AA78" s="18">
        <v>0.06</v>
      </c>
      <c r="AB78" s="5">
        <v>298</v>
      </c>
      <c r="AC78" s="3">
        <v>0.18</v>
      </c>
      <c r="AD78" s="80">
        <f t="shared" si="4"/>
        <v>1.7064846416382253</v>
      </c>
      <c r="AE78" s="5">
        <v>298</v>
      </c>
      <c r="AF78" s="3">
        <v>0.17</v>
      </c>
      <c r="AG78" s="80">
        <f t="shared" si="5"/>
        <v>1.7064846416382253</v>
      </c>
      <c r="AH78" s="5">
        <v>298</v>
      </c>
      <c r="AI78" s="3">
        <v>0.28000000000000003</v>
      </c>
      <c r="AJ78" s="80">
        <f t="shared" si="6"/>
        <v>1.7064846416382253</v>
      </c>
      <c r="AK78" s="5">
        <v>305</v>
      </c>
      <c r="AL78" s="3">
        <v>0.34</v>
      </c>
      <c r="AM78" s="80">
        <f t="shared" si="7"/>
        <v>4.0955631399317403</v>
      </c>
      <c r="AN78" s="5">
        <v>293</v>
      </c>
      <c r="AO78" s="2">
        <v>8.8000000000000003E-4</v>
      </c>
      <c r="AP78" s="80">
        <f>(AN78-$F78)/$F78*100</f>
        <v>1269.0181383222284</v>
      </c>
      <c r="AQ78" s="5">
        <v>293</v>
      </c>
      <c r="AR78" s="2">
        <v>1.01E-3</v>
      </c>
      <c r="AS78" s="80">
        <f>(AQ78-$F78)/$F78*100</f>
        <v>1269.0181383222284</v>
      </c>
    </row>
    <row r="79" spans="1:45" x14ac:dyDescent="0.2">
      <c r="A79" s="17">
        <v>77</v>
      </c>
      <c r="B79" s="18">
        <f>MIN(C79,O79,G79,K79,S79,AB79,AE79,AH79,AK79)</f>
        <v>271</v>
      </c>
      <c r="C79" s="20">
        <v>271</v>
      </c>
      <c r="D79" s="18">
        <v>271</v>
      </c>
      <c r="E79" s="21">
        <v>0</v>
      </c>
      <c r="F79" s="35">
        <v>11.3521</v>
      </c>
      <c r="G79" s="20">
        <v>271</v>
      </c>
      <c r="H79" s="18">
        <v>271</v>
      </c>
      <c r="I79" s="21">
        <v>0</v>
      </c>
      <c r="J79" s="35">
        <v>10.8505</v>
      </c>
      <c r="K79" s="20">
        <v>271</v>
      </c>
      <c r="L79" s="18">
        <v>271</v>
      </c>
      <c r="M79" s="21">
        <v>0</v>
      </c>
      <c r="N79" s="35">
        <v>9.6282999999999994</v>
      </c>
      <c r="O79" s="20">
        <v>271</v>
      </c>
      <c r="P79" s="18">
        <v>271</v>
      </c>
      <c r="Q79" s="21">
        <v>0</v>
      </c>
      <c r="R79" s="35">
        <v>1.4006000000000001</v>
      </c>
      <c r="S79" s="20">
        <v>288</v>
      </c>
      <c r="T79" s="21">
        <f>(S79-O79)/O79*100</f>
        <v>6.2730627306273057</v>
      </c>
      <c r="U79" s="18">
        <v>288</v>
      </c>
      <c r="V79" s="21">
        <f>(U79-O79)/O79*100</f>
        <v>6.2730627306273057</v>
      </c>
      <c r="W79" s="18">
        <v>9.81</v>
      </c>
      <c r="X79" s="18">
        <v>293</v>
      </c>
      <c r="Y79" s="18">
        <v>480.29</v>
      </c>
      <c r="Z79" s="18">
        <v>5.8</v>
      </c>
      <c r="AA79" s="18">
        <v>0.05</v>
      </c>
      <c r="AB79" s="5">
        <v>274</v>
      </c>
      <c r="AC79" s="3">
        <v>0.23</v>
      </c>
      <c r="AD79" s="80">
        <f t="shared" si="4"/>
        <v>1.107011070110701</v>
      </c>
      <c r="AE79" s="5">
        <v>295</v>
      </c>
      <c r="AF79" s="3">
        <v>0.16</v>
      </c>
      <c r="AG79" s="80">
        <f t="shared" si="5"/>
        <v>8.8560885608856079</v>
      </c>
      <c r="AH79" s="5">
        <v>274</v>
      </c>
      <c r="AI79" s="3">
        <v>0.33</v>
      </c>
      <c r="AJ79" s="80">
        <f t="shared" si="6"/>
        <v>1.107011070110701</v>
      </c>
      <c r="AK79" s="5">
        <v>274</v>
      </c>
      <c r="AL79" s="3">
        <v>0.28000000000000003</v>
      </c>
      <c r="AM79" s="80">
        <f t="shared" si="7"/>
        <v>1.107011070110701</v>
      </c>
      <c r="AN79" s="5">
        <v>271</v>
      </c>
      <c r="AO79" s="2">
        <v>9.5E-4</v>
      </c>
      <c r="AP79" s="80">
        <f>(AN79-$F79)/$F79*100</f>
        <v>2287.2235093066479</v>
      </c>
      <c r="AQ79" s="5">
        <v>271</v>
      </c>
      <c r="AR79" s="2">
        <v>1.7700000000000001E-3</v>
      </c>
      <c r="AS79" s="80">
        <f>(AQ79-$F79)/$F79*100</f>
        <v>2287.2235093066479</v>
      </c>
    </row>
    <row r="80" spans="1:45" x14ac:dyDescent="0.2">
      <c r="A80" s="17">
        <v>78</v>
      </c>
      <c r="B80" s="18">
        <f>MIN(C80,O80,G80,K80,S80,AB80,AE80,AH80,AK80)</f>
        <v>254</v>
      </c>
      <c r="C80" s="20">
        <v>254</v>
      </c>
      <c r="D80" s="18">
        <v>254</v>
      </c>
      <c r="E80" s="21">
        <v>0</v>
      </c>
      <c r="F80" s="35">
        <v>0.87180000000000002</v>
      </c>
      <c r="G80" s="20">
        <v>254</v>
      </c>
      <c r="H80" s="18">
        <v>254</v>
      </c>
      <c r="I80" s="21">
        <v>0</v>
      </c>
      <c r="J80" s="35">
        <v>2.0592000000000001</v>
      </c>
      <c r="K80" s="20">
        <v>254</v>
      </c>
      <c r="L80" s="18">
        <v>254</v>
      </c>
      <c r="M80" s="21">
        <v>0</v>
      </c>
      <c r="N80" s="35">
        <v>1.2193000000000001</v>
      </c>
      <c r="O80" s="20">
        <v>254</v>
      </c>
      <c r="P80" s="18">
        <v>254</v>
      </c>
      <c r="Q80" s="21">
        <v>0</v>
      </c>
      <c r="R80" s="35">
        <v>1.6178999999999999</v>
      </c>
      <c r="S80" s="20">
        <v>257</v>
      </c>
      <c r="T80" s="21">
        <f>(S80-O80)/O80*100</f>
        <v>1.1811023622047243</v>
      </c>
      <c r="U80" s="18">
        <v>257</v>
      </c>
      <c r="V80" s="21">
        <f>(U80-O80)/O80*100</f>
        <v>1.1811023622047243</v>
      </c>
      <c r="W80" s="18">
        <v>10.82</v>
      </c>
      <c r="X80" s="18">
        <v>275</v>
      </c>
      <c r="Y80" s="18">
        <v>476.69</v>
      </c>
      <c r="Z80" s="18">
        <v>10.7</v>
      </c>
      <c r="AA80" s="18">
        <v>7.0000000000000007E-2</v>
      </c>
      <c r="AB80" s="5">
        <v>261</v>
      </c>
      <c r="AC80" s="3">
        <v>0.26</v>
      </c>
      <c r="AD80" s="80">
        <f t="shared" si="4"/>
        <v>2.7559055118110236</v>
      </c>
      <c r="AE80" s="5">
        <v>261</v>
      </c>
      <c r="AF80" s="3">
        <v>0.42</v>
      </c>
      <c r="AG80" s="80">
        <f t="shared" si="5"/>
        <v>2.7559055118110236</v>
      </c>
      <c r="AH80" s="5">
        <v>267</v>
      </c>
      <c r="AI80" s="3">
        <v>0.49</v>
      </c>
      <c r="AJ80" s="80">
        <f t="shared" si="6"/>
        <v>5.1181102362204722</v>
      </c>
      <c r="AK80" s="5">
        <v>257</v>
      </c>
      <c r="AL80" s="3">
        <v>0.51</v>
      </c>
      <c r="AM80" s="80">
        <f t="shared" si="7"/>
        <v>1.1811023622047243</v>
      </c>
      <c r="AN80" s="5">
        <v>255</v>
      </c>
      <c r="AO80" s="2">
        <v>1.09E-3</v>
      </c>
      <c r="AP80" s="80">
        <f>(AN80-$F80)/$F80*100</f>
        <v>29149.827942188575</v>
      </c>
      <c r="AQ80" s="5">
        <v>255</v>
      </c>
      <c r="AR80" s="2">
        <v>2.6800000000000001E-3</v>
      </c>
      <c r="AS80" s="80">
        <f>(AQ80-$F80)/$F80*100</f>
        <v>29149.827942188575</v>
      </c>
    </row>
    <row r="81" spans="1:45" x14ac:dyDescent="0.2">
      <c r="A81" s="17">
        <v>79</v>
      </c>
      <c r="B81" s="18">
        <f>MIN(C81,O81,G81,K81,S81,AB81,AE81,AH81,AK81)</f>
        <v>276</v>
      </c>
      <c r="C81" s="20">
        <v>276</v>
      </c>
      <c r="D81" s="18">
        <v>276</v>
      </c>
      <c r="E81" s="21">
        <v>0</v>
      </c>
      <c r="F81" s="35">
        <v>7.0545999999999998</v>
      </c>
      <c r="G81" s="20">
        <v>276</v>
      </c>
      <c r="H81" s="18">
        <v>276</v>
      </c>
      <c r="I81" s="21">
        <v>0</v>
      </c>
      <c r="J81" s="35">
        <v>14.097899999999999</v>
      </c>
      <c r="K81" s="20">
        <v>276</v>
      </c>
      <c r="L81" s="18">
        <v>276</v>
      </c>
      <c r="M81" s="21">
        <v>0</v>
      </c>
      <c r="N81" s="35">
        <v>17.137499999999999</v>
      </c>
      <c r="O81" s="20">
        <v>276</v>
      </c>
      <c r="P81" s="18">
        <v>276</v>
      </c>
      <c r="Q81" s="21">
        <v>0</v>
      </c>
      <c r="R81" s="35">
        <v>2.7972999999999999</v>
      </c>
      <c r="S81" s="20">
        <v>281</v>
      </c>
      <c r="T81" s="21">
        <f>(S81-O81)/O81*100</f>
        <v>1.8115942028985508</v>
      </c>
      <c r="U81" s="18">
        <v>281</v>
      </c>
      <c r="V81" s="21">
        <f>(U81-O81)/O81*100</f>
        <v>1.8115942028985508</v>
      </c>
      <c r="W81" s="18">
        <v>10.210000000000001</v>
      </c>
      <c r="X81" s="18">
        <v>303</v>
      </c>
      <c r="Y81" s="18">
        <v>482.88</v>
      </c>
      <c r="Z81" s="18">
        <v>9.8000000000000007</v>
      </c>
      <c r="AA81" s="18">
        <v>7.0000000000000007E-2</v>
      </c>
      <c r="AB81" s="5">
        <v>281</v>
      </c>
      <c r="AC81" s="3">
        <v>0.23</v>
      </c>
      <c r="AD81" s="80">
        <f t="shared" si="4"/>
        <v>1.8115942028985508</v>
      </c>
      <c r="AE81" s="5">
        <v>288</v>
      </c>
      <c r="AF81" s="3">
        <v>0.2</v>
      </c>
      <c r="AG81" s="80">
        <f t="shared" si="5"/>
        <v>4.3478260869565215</v>
      </c>
      <c r="AH81" s="5">
        <v>280</v>
      </c>
      <c r="AI81" s="3">
        <v>0.61</v>
      </c>
      <c r="AJ81" s="80">
        <f t="shared" si="6"/>
        <v>1.4492753623188406</v>
      </c>
      <c r="AK81" s="5">
        <v>286</v>
      </c>
      <c r="AL81" s="3">
        <v>0.34</v>
      </c>
      <c r="AM81" s="80">
        <f t="shared" si="7"/>
        <v>3.6231884057971016</v>
      </c>
      <c r="AN81" s="5">
        <v>280</v>
      </c>
      <c r="AO81" s="2">
        <v>1.0399999999999999E-3</v>
      </c>
      <c r="AP81" s="80">
        <f>(AN81-$F81)/$F81*100</f>
        <v>3869.0414764834295</v>
      </c>
      <c r="AQ81" s="5">
        <v>280</v>
      </c>
      <c r="AR81" s="2">
        <v>1.01E-3</v>
      </c>
      <c r="AS81" s="80">
        <f>(AQ81-$F81)/$F81*100</f>
        <v>3869.0414764834295</v>
      </c>
    </row>
    <row r="82" spans="1:45" x14ac:dyDescent="0.2">
      <c r="A82" s="17">
        <v>80</v>
      </c>
      <c r="B82" s="18">
        <f>MIN(C82,O82,G82,K82,S82,AB82,AE82,AH82,AK82)</f>
        <v>270</v>
      </c>
      <c r="C82" s="20">
        <v>270</v>
      </c>
      <c r="D82" s="18">
        <v>270</v>
      </c>
      <c r="E82" s="21">
        <v>0</v>
      </c>
      <c r="F82" s="35">
        <v>7.8592000000000004</v>
      </c>
      <c r="G82" s="20">
        <v>270</v>
      </c>
      <c r="H82" s="18">
        <v>270</v>
      </c>
      <c r="I82" s="21">
        <v>0</v>
      </c>
      <c r="J82" s="35">
        <v>9.8636999999999997</v>
      </c>
      <c r="K82" s="20">
        <v>270</v>
      </c>
      <c r="L82" s="18">
        <v>270</v>
      </c>
      <c r="M82" s="21">
        <v>0</v>
      </c>
      <c r="N82" s="35">
        <v>8.7888000000000002</v>
      </c>
      <c r="O82" s="20">
        <v>270</v>
      </c>
      <c r="P82" s="18">
        <v>270</v>
      </c>
      <c r="Q82" s="21">
        <v>0</v>
      </c>
      <c r="R82" s="35">
        <v>11.082800000000001</v>
      </c>
      <c r="S82" s="20">
        <v>279</v>
      </c>
      <c r="T82" s="21">
        <f>(S82-O82)/O82*100</f>
        <v>3.3333333333333335</v>
      </c>
      <c r="U82" s="18">
        <v>279</v>
      </c>
      <c r="V82" s="21">
        <f>(U82-O82)/O82*100</f>
        <v>3.3333333333333335</v>
      </c>
      <c r="W82" s="18">
        <v>10.11</v>
      </c>
      <c r="X82" s="18">
        <v>291</v>
      </c>
      <c r="Y82" s="18">
        <v>494.2</v>
      </c>
      <c r="Z82" s="18">
        <v>8.1999999999999993</v>
      </c>
      <c r="AA82" s="18">
        <v>0.06</v>
      </c>
      <c r="AB82" s="5">
        <v>283</v>
      </c>
      <c r="AC82" s="3">
        <v>0.21</v>
      </c>
      <c r="AD82" s="80">
        <f t="shared" si="4"/>
        <v>4.8148148148148149</v>
      </c>
      <c r="AE82" s="5">
        <v>282</v>
      </c>
      <c r="AF82" s="3">
        <v>0.33</v>
      </c>
      <c r="AG82" s="80">
        <f t="shared" si="5"/>
        <v>4.4444444444444446</v>
      </c>
      <c r="AH82" s="5">
        <v>283</v>
      </c>
      <c r="AI82" s="3">
        <v>0.33</v>
      </c>
      <c r="AJ82" s="80">
        <f t="shared" si="6"/>
        <v>4.8148148148148149</v>
      </c>
      <c r="AK82" s="5">
        <v>273</v>
      </c>
      <c r="AL82" s="3">
        <v>0.27</v>
      </c>
      <c r="AM82" s="80">
        <f t="shared" si="7"/>
        <v>1.1111111111111112</v>
      </c>
      <c r="AN82" s="5">
        <v>271</v>
      </c>
      <c r="AO82" s="2">
        <v>9.1E-4</v>
      </c>
      <c r="AP82" s="80">
        <f>(AN82-$F82)/$F82*100</f>
        <v>3348.1881107491859</v>
      </c>
      <c r="AQ82" s="5">
        <v>271</v>
      </c>
      <c r="AR82" s="2">
        <v>2.4399999999999999E-3</v>
      </c>
      <c r="AS82" s="80">
        <f>(AQ82-$F82)/$F82*100</f>
        <v>3348.1881107491859</v>
      </c>
    </row>
    <row r="83" spans="1:45" x14ac:dyDescent="0.2">
      <c r="A83" s="17">
        <v>81</v>
      </c>
      <c r="B83" s="18">
        <f>MIN(C83,O83,G83,K83,S83,AB83,AE83,AH83,AK83)</f>
        <v>259</v>
      </c>
      <c r="C83" s="20">
        <v>259</v>
      </c>
      <c r="D83" s="18">
        <v>259</v>
      </c>
      <c r="E83" s="21">
        <v>0</v>
      </c>
      <c r="F83" s="35">
        <v>34.951500000000003</v>
      </c>
      <c r="G83" s="20">
        <v>259</v>
      </c>
      <c r="H83" s="18">
        <v>259</v>
      </c>
      <c r="I83" s="21">
        <v>0</v>
      </c>
      <c r="J83" s="35">
        <v>21.459700000000002</v>
      </c>
      <c r="K83" s="20">
        <v>259</v>
      </c>
      <c r="L83" s="18">
        <v>259</v>
      </c>
      <c r="M83" s="21">
        <v>0</v>
      </c>
      <c r="N83" s="35">
        <v>22.186299999999999</v>
      </c>
      <c r="O83" s="20">
        <v>259</v>
      </c>
      <c r="P83" s="18">
        <v>259</v>
      </c>
      <c r="Q83" s="21">
        <v>0</v>
      </c>
      <c r="R83" s="35">
        <v>14.772500000000001</v>
      </c>
      <c r="S83" s="20">
        <v>270</v>
      </c>
      <c r="T83" s="21">
        <f>(S83-O83)/O83*100</f>
        <v>4.2471042471042466</v>
      </c>
      <c r="U83" s="18">
        <v>270</v>
      </c>
      <c r="V83" s="21">
        <f>(U83-O83)/O83*100</f>
        <v>4.2471042471042466</v>
      </c>
      <c r="W83" s="18">
        <v>9.68</v>
      </c>
      <c r="X83" s="18">
        <v>278</v>
      </c>
      <c r="Y83" s="18">
        <v>452.43</v>
      </c>
      <c r="Z83" s="18">
        <v>5.9</v>
      </c>
      <c r="AA83" s="18">
        <v>0.06</v>
      </c>
      <c r="AB83" s="5">
        <v>273</v>
      </c>
      <c r="AC83" s="3">
        <v>0.21</v>
      </c>
      <c r="AD83" s="80">
        <f t="shared" si="4"/>
        <v>5.4054054054054053</v>
      </c>
      <c r="AE83" s="5">
        <v>285</v>
      </c>
      <c r="AF83" s="3">
        <v>0.35</v>
      </c>
      <c r="AG83" s="80">
        <f t="shared" si="5"/>
        <v>10.038610038610038</v>
      </c>
      <c r="AH83" s="5">
        <v>273</v>
      </c>
      <c r="AI83" s="3">
        <v>0.31</v>
      </c>
      <c r="AJ83" s="80">
        <f t="shared" si="6"/>
        <v>5.4054054054054053</v>
      </c>
      <c r="AK83" s="5">
        <v>273</v>
      </c>
      <c r="AL83" s="3">
        <v>0.27</v>
      </c>
      <c r="AM83" s="80">
        <f t="shared" si="7"/>
        <v>5.4054054054054053</v>
      </c>
      <c r="AN83" s="5">
        <v>259</v>
      </c>
      <c r="AO83" s="2">
        <v>9.3000000000000005E-4</v>
      </c>
      <c r="AP83" s="80">
        <f>(AN83-$F83)/$F83*100</f>
        <v>641.02685149421336</v>
      </c>
      <c r="AQ83" s="5">
        <v>259</v>
      </c>
      <c r="AR83" s="2">
        <v>1.15E-3</v>
      </c>
      <c r="AS83" s="80">
        <f>(AQ83-$F83)/$F83*100</f>
        <v>641.02685149421336</v>
      </c>
    </row>
    <row r="84" spans="1:45" x14ac:dyDescent="0.2">
      <c r="A84" s="17">
        <v>82</v>
      </c>
      <c r="B84" s="18">
        <f>MIN(C84,O84,G84,K84,S84,AB84,AE84,AH84,AK84)</f>
        <v>337</v>
      </c>
      <c r="C84" s="20">
        <v>337</v>
      </c>
      <c r="D84" s="18">
        <v>337</v>
      </c>
      <c r="E84" s="21">
        <v>0</v>
      </c>
      <c r="F84" s="35">
        <v>1.5934999999999999</v>
      </c>
      <c r="G84" s="20">
        <v>337</v>
      </c>
      <c r="H84" s="18">
        <v>337</v>
      </c>
      <c r="I84" s="21">
        <v>0</v>
      </c>
      <c r="J84" s="35">
        <v>7.1017999999999999</v>
      </c>
      <c r="K84" s="20">
        <v>337</v>
      </c>
      <c r="L84" s="18">
        <v>337</v>
      </c>
      <c r="M84" s="21">
        <v>0</v>
      </c>
      <c r="N84" s="35">
        <v>5.1432000000000002</v>
      </c>
      <c r="O84" s="20">
        <v>337</v>
      </c>
      <c r="P84" s="18">
        <v>337</v>
      </c>
      <c r="Q84" s="21">
        <v>0</v>
      </c>
      <c r="R84" s="35">
        <v>3.2033</v>
      </c>
      <c r="S84" s="20">
        <v>347</v>
      </c>
      <c r="T84" s="21">
        <f>(S84-O84)/O84*100</f>
        <v>2.9673590504451042</v>
      </c>
      <c r="U84" s="18">
        <v>347</v>
      </c>
      <c r="V84" s="21">
        <f>(U84-O84)/O84*100</f>
        <v>2.9673590504451042</v>
      </c>
      <c r="W84" s="18">
        <v>11.04</v>
      </c>
      <c r="X84" s="18">
        <v>368</v>
      </c>
      <c r="Y84" s="18">
        <v>611.91999999999996</v>
      </c>
      <c r="Z84" s="18">
        <v>11.1</v>
      </c>
      <c r="AA84" s="18">
        <v>0.08</v>
      </c>
      <c r="AB84" s="5">
        <v>372</v>
      </c>
      <c r="AC84" s="3">
        <v>0.23</v>
      </c>
      <c r="AD84" s="80">
        <f t="shared" si="4"/>
        <v>10.385756676557865</v>
      </c>
      <c r="AE84" s="5">
        <v>364</v>
      </c>
      <c r="AF84" s="3">
        <v>0.25</v>
      </c>
      <c r="AG84" s="80">
        <f t="shared" si="5"/>
        <v>8.0118694362017813</v>
      </c>
      <c r="AH84" s="5">
        <v>372</v>
      </c>
      <c r="AI84" s="3">
        <v>0.34</v>
      </c>
      <c r="AJ84" s="80">
        <f t="shared" si="6"/>
        <v>10.385756676557865</v>
      </c>
      <c r="AK84" s="5">
        <v>358</v>
      </c>
      <c r="AL84" s="3">
        <v>0.33</v>
      </c>
      <c r="AM84" s="80">
        <f t="shared" si="7"/>
        <v>6.2314540059347179</v>
      </c>
      <c r="AN84" s="5">
        <v>339</v>
      </c>
      <c r="AO84" s="2">
        <v>1.15E-3</v>
      </c>
      <c r="AP84" s="80">
        <f>(AN84-$F84)/$F84*100</f>
        <v>21173.925321619077</v>
      </c>
      <c r="AQ84" s="5">
        <v>339</v>
      </c>
      <c r="AR84" s="2">
        <v>1.6000000000000001E-3</v>
      </c>
      <c r="AS84" s="80">
        <f>(AQ84-$F84)/$F84*100</f>
        <v>21173.925321619077</v>
      </c>
    </row>
    <row r="85" spans="1:45" x14ac:dyDescent="0.2">
      <c r="A85" s="17">
        <v>83</v>
      </c>
      <c r="B85" s="18">
        <f>MIN(C85,O85,G85,K85,S85,AB85,AE85,AH85,AK85)</f>
        <v>257</v>
      </c>
      <c r="C85" s="20">
        <v>257</v>
      </c>
      <c r="D85" s="18">
        <v>257</v>
      </c>
      <c r="E85" s="21">
        <v>0</v>
      </c>
      <c r="F85" s="35">
        <v>43.01</v>
      </c>
      <c r="G85" s="20">
        <v>257</v>
      </c>
      <c r="H85" s="18">
        <v>257</v>
      </c>
      <c r="I85" s="21">
        <v>0</v>
      </c>
      <c r="J85" s="35">
        <v>86.373599999999996</v>
      </c>
      <c r="K85" s="20">
        <v>257</v>
      </c>
      <c r="L85" s="18">
        <v>257</v>
      </c>
      <c r="M85" s="21">
        <v>0</v>
      </c>
      <c r="N85" s="35">
        <v>57.520699999999998</v>
      </c>
      <c r="O85" s="20">
        <v>257</v>
      </c>
      <c r="P85" s="18">
        <v>257</v>
      </c>
      <c r="Q85" s="21">
        <v>0</v>
      </c>
      <c r="R85" s="35">
        <v>6.0347</v>
      </c>
      <c r="S85" s="20">
        <v>265</v>
      </c>
      <c r="T85" s="21">
        <f>(S85-O85)/O85*100</f>
        <v>3.1128404669260701</v>
      </c>
      <c r="U85" s="18">
        <v>265</v>
      </c>
      <c r="V85" s="21">
        <f>(U85-O85)/O85*100</f>
        <v>3.1128404669260701</v>
      </c>
      <c r="W85" s="18">
        <v>10.26</v>
      </c>
      <c r="X85" s="18">
        <v>278</v>
      </c>
      <c r="Y85" s="18">
        <v>503.24</v>
      </c>
      <c r="Z85" s="18">
        <v>6.1</v>
      </c>
      <c r="AA85" s="18">
        <v>7.0000000000000007E-2</v>
      </c>
      <c r="AB85" s="5">
        <v>259</v>
      </c>
      <c r="AC85" s="3">
        <v>0.24</v>
      </c>
      <c r="AD85" s="80">
        <f t="shared" si="4"/>
        <v>0.77821011673151752</v>
      </c>
      <c r="AE85" s="5">
        <v>272</v>
      </c>
      <c r="AF85" s="3">
        <v>0.28999999999999998</v>
      </c>
      <c r="AG85" s="80">
        <f t="shared" si="5"/>
        <v>5.836575875486381</v>
      </c>
      <c r="AH85" s="5">
        <v>259</v>
      </c>
      <c r="AI85" s="3">
        <v>0.34</v>
      </c>
      <c r="AJ85" s="80">
        <f t="shared" si="6"/>
        <v>0.77821011673151752</v>
      </c>
      <c r="AK85" s="5">
        <v>259</v>
      </c>
      <c r="AL85" s="3">
        <v>0.3</v>
      </c>
      <c r="AM85" s="80">
        <f t="shared" si="7"/>
        <v>0.77821011673151752</v>
      </c>
      <c r="AN85" s="5">
        <v>257</v>
      </c>
      <c r="AO85" s="2">
        <v>1.09E-3</v>
      </c>
      <c r="AP85" s="80">
        <f>(AN85-$F85)/$F85*100</f>
        <v>497.5354568704953</v>
      </c>
      <c r="AQ85" s="5">
        <v>257</v>
      </c>
      <c r="AR85" s="2">
        <v>1.1800000000000001E-3</v>
      </c>
      <c r="AS85" s="80">
        <f>(AQ85-$F85)/$F85*100</f>
        <v>497.5354568704953</v>
      </c>
    </row>
    <row r="86" spans="1:45" x14ac:dyDescent="0.2">
      <c r="A86" s="17">
        <v>84</v>
      </c>
      <c r="B86" s="18">
        <f>MIN(C86,O86,G86,K86,S86,AB86,AE86,AH86,AK86)</f>
        <v>263</v>
      </c>
      <c r="C86" s="20">
        <v>263</v>
      </c>
      <c r="D86" s="18">
        <v>263</v>
      </c>
      <c r="E86" s="21">
        <v>0</v>
      </c>
      <c r="F86" s="35">
        <v>6.4359999999999999</v>
      </c>
      <c r="G86" s="20">
        <v>263</v>
      </c>
      <c r="H86" s="18">
        <v>263</v>
      </c>
      <c r="I86" s="21">
        <v>0</v>
      </c>
      <c r="J86" s="35">
        <v>8.6518999999999995</v>
      </c>
      <c r="K86" s="20">
        <v>263</v>
      </c>
      <c r="L86" s="18">
        <v>263</v>
      </c>
      <c r="M86" s="21">
        <v>0</v>
      </c>
      <c r="N86" s="35">
        <v>10.786</v>
      </c>
      <c r="O86" s="20">
        <v>263</v>
      </c>
      <c r="P86" s="18">
        <v>263</v>
      </c>
      <c r="Q86" s="21">
        <v>0</v>
      </c>
      <c r="R86" s="35">
        <v>2.1613000000000002</v>
      </c>
      <c r="S86" s="20">
        <v>272</v>
      </c>
      <c r="T86" s="21">
        <f>(S86-O86)/O86*100</f>
        <v>3.4220532319391634</v>
      </c>
      <c r="U86" s="18">
        <v>272</v>
      </c>
      <c r="V86" s="21">
        <f>(U86-O86)/O86*100</f>
        <v>3.4220532319391634</v>
      </c>
      <c r="W86" s="18">
        <v>9.6999999999999993</v>
      </c>
      <c r="X86" s="18">
        <v>287</v>
      </c>
      <c r="Y86" s="18">
        <v>459</v>
      </c>
      <c r="Z86" s="18">
        <v>9.8000000000000007</v>
      </c>
      <c r="AA86" s="18">
        <v>0.05</v>
      </c>
      <c r="AB86" s="5">
        <v>274</v>
      </c>
      <c r="AC86" s="3">
        <v>0.2</v>
      </c>
      <c r="AD86" s="80">
        <f t="shared" si="4"/>
        <v>4.1825095057034218</v>
      </c>
      <c r="AE86" s="5">
        <v>279</v>
      </c>
      <c r="AF86" s="3">
        <v>0.17</v>
      </c>
      <c r="AG86" s="80">
        <f t="shared" si="5"/>
        <v>6.083650190114068</v>
      </c>
      <c r="AH86" s="5">
        <v>274</v>
      </c>
      <c r="AI86" s="3">
        <v>0.28999999999999998</v>
      </c>
      <c r="AJ86" s="80">
        <f t="shared" si="6"/>
        <v>4.1825095057034218</v>
      </c>
      <c r="AK86" s="5">
        <v>272</v>
      </c>
      <c r="AL86" s="3">
        <v>0.18</v>
      </c>
      <c r="AM86" s="80">
        <f t="shared" si="7"/>
        <v>3.4220532319391634</v>
      </c>
      <c r="AN86" s="5">
        <v>264</v>
      </c>
      <c r="AO86" s="2">
        <v>5.5999999999999995E-4</v>
      </c>
      <c r="AP86" s="80">
        <f>(AN86-$F86)/$F86*100</f>
        <v>4001.9266625233067</v>
      </c>
      <c r="AQ86" s="5">
        <v>264</v>
      </c>
      <c r="AR86" s="2">
        <v>1.9499999999999999E-3</v>
      </c>
      <c r="AS86" s="80">
        <f>(AQ86-$F86)/$F86*100</f>
        <v>4001.9266625233067</v>
      </c>
    </row>
    <row r="87" spans="1:45" x14ac:dyDescent="0.2">
      <c r="A87" s="17">
        <v>85</v>
      </c>
      <c r="B87" s="18">
        <f>MIN(C87,O87,G87,K87,S87,AB87,AE87,AH87,AK87)</f>
        <v>295</v>
      </c>
      <c r="C87" s="20">
        <v>295</v>
      </c>
      <c r="D87" s="18">
        <v>295</v>
      </c>
      <c r="E87" s="21">
        <v>0</v>
      </c>
      <c r="F87" s="35">
        <v>44.385599999999997</v>
      </c>
      <c r="G87" s="20">
        <v>295</v>
      </c>
      <c r="H87" s="18">
        <v>295</v>
      </c>
      <c r="I87" s="21">
        <v>0</v>
      </c>
      <c r="J87" s="35">
        <v>43.903799999999997</v>
      </c>
      <c r="K87" s="20">
        <v>295</v>
      </c>
      <c r="L87" s="18">
        <v>295</v>
      </c>
      <c r="M87" s="21">
        <v>0</v>
      </c>
      <c r="N87" s="35">
        <v>51.834200000000003</v>
      </c>
      <c r="O87" s="20">
        <v>295</v>
      </c>
      <c r="P87" s="18">
        <v>295</v>
      </c>
      <c r="Q87" s="21">
        <v>0</v>
      </c>
      <c r="R87" s="35">
        <v>1.8312999999999999</v>
      </c>
      <c r="S87" s="20">
        <v>304</v>
      </c>
      <c r="T87" s="21">
        <f>(S87-O87)/O87*100</f>
        <v>3.050847457627119</v>
      </c>
      <c r="U87" s="18">
        <v>304</v>
      </c>
      <c r="V87" s="21">
        <f>(U87-O87)/O87*100</f>
        <v>3.050847457627119</v>
      </c>
      <c r="W87" s="18">
        <v>9.7899999999999991</v>
      </c>
      <c r="X87" s="18">
        <v>321</v>
      </c>
      <c r="Y87" s="18">
        <v>513.23</v>
      </c>
      <c r="Z87" s="18">
        <v>14.6</v>
      </c>
      <c r="AA87" s="18">
        <v>0.06</v>
      </c>
      <c r="AB87" s="5">
        <v>303</v>
      </c>
      <c r="AC87" s="3">
        <v>0.2</v>
      </c>
      <c r="AD87" s="80">
        <f t="shared" si="4"/>
        <v>2.7118644067796609</v>
      </c>
      <c r="AE87" s="5">
        <v>307</v>
      </c>
      <c r="AF87" s="3">
        <v>0.17</v>
      </c>
      <c r="AG87" s="80">
        <f t="shared" si="5"/>
        <v>4.0677966101694913</v>
      </c>
      <c r="AH87" s="5">
        <v>303</v>
      </c>
      <c r="AI87" s="3">
        <v>0.28000000000000003</v>
      </c>
      <c r="AJ87" s="80">
        <f t="shared" si="6"/>
        <v>2.7118644067796609</v>
      </c>
      <c r="AK87" s="5">
        <v>298</v>
      </c>
      <c r="AL87" s="3">
        <v>0.19</v>
      </c>
      <c r="AM87" s="80">
        <f t="shared" si="7"/>
        <v>1.0169491525423728</v>
      </c>
      <c r="AN87" s="5">
        <v>296</v>
      </c>
      <c r="AO87" s="2">
        <v>7.6000000000000004E-4</v>
      </c>
      <c r="AP87" s="80">
        <f>(AN87-$F87)/$F87*100</f>
        <v>566.88295302981157</v>
      </c>
      <c r="AQ87" s="5">
        <v>296</v>
      </c>
      <c r="AR87" s="2">
        <v>2.6700000000000001E-3</v>
      </c>
      <c r="AS87" s="80">
        <f>(AQ87-$F87)/$F87*100</f>
        <v>566.88295302981157</v>
      </c>
    </row>
    <row r="88" spans="1:45" x14ac:dyDescent="0.2">
      <c r="A88" s="17">
        <v>86</v>
      </c>
      <c r="B88" s="18">
        <f>MIN(C88,O88,G88,K88,S88,AB88,AE88,AH88,AK88)</f>
        <v>330</v>
      </c>
      <c r="C88" s="20">
        <v>330</v>
      </c>
      <c r="D88" s="18">
        <v>330</v>
      </c>
      <c r="E88" s="21">
        <v>0</v>
      </c>
      <c r="F88" s="35">
        <v>5.5007000000000001</v>
      </c>
      <c r="G88" s="20">
        <v>330</v>
      </c>
      <c r="H88" s="18">
        <v>330</v>
      </c>
      <c r="I88" s="21">
        <v>0</v>
      </c>
      <c r="J88" s="35">
        <v>10.710699999999999</v>
      </c>
      <c r="K88" s="20">
        <v>330</v>
      </c>
      <c r="L88" s="18">
        <v>330</v>
      </c>
      <c r="M88" s="21">
        <v>0</v>
      </c>
      <c r="N88" s="35">
        <v>8.2690000000000001</v>
      </c>
      <c r="O88" s="20">
        <v>330</v>
      </c>
      <c r="P88" s="18">
        <v>330</v>
      </c>
      <c r="Q88" s="21">
        <v>0</v>
      </c>
      <c r="R88" s="35">
        <v>3.1991000000000001</v>
      </c>
      <c r="S88" s="20">
        <v>336</v>
      </c>
      <c r="T88" s="21">
        <f>(S88-O88)/O88*100</f>
        <v>1.8181818181818181</v>
      </c>
      <c r="U88" s="18">
        <v>336</v>
      </c>
      <c r="V88" s="21">
        <f>(U88-O88)/O88*100</f>
        <v>1.8181818181818181</v>
      </c>
      <c r="W88" s="18">
        <v>10.02</v>
      </c>
      <c r="X88" s="18">
        <v>359</v>
      </c>
      <c r="Y88" s="18">
        <v>571.26</v>
      </c>
      <c r="Z88" s="18">
        <v>8.5</v>
      </c>
      <c r="AA88" s="18">
        <v>0.1</v>
      </c>
      <c r="AB88" s="5">
        <v>339</v>
      </c>
      <c r="AC88" s="3">
        <v>0.2</v>
      </c>
      <c r="AD88" s="80">
        <f t="shared" si="4"/>
        <v>2.7272727272727271</v>
      </c>
      <c r="AE88" s="5">
        <v>349</v>
      </c>
      <c r="AF88" s="3">
        <v>0.27</v>
      </c>
      <c r="AG88" s="80">
        <f t="shared" si="5"/>
        <v>5.7575757575757578</v>
      </c>
      <c r="AH88" s="5">
        <v>339</v>
      </c>
      <c r="AI88" s="3">
        <v>0.33</v>
      </c>
      <c r="AJ88" s="80">
        <f t="shared" si="6"/>
        <v>2.7272727272727271</v>
      </c>
      <c r="AK88" s="5">
        <v>337</v>
      </c>
      <c r="AL88" s="3">
        <v>0.45</v>
      </c>
      <c r="AM88" s="80">
        <f t="shared" si="7"/>
        <v>2.1212121212121215</v>
      </c>
      <c r="AN88" s="5">
        <v>333</v>
      </c>
      <c r="AO88" s="2">
        <v>7.2999999999999996E-4</v>
      </c>
      <c r="AP88" s="80">
        <f>(AN88-$F88)/$F88*100</f>
        <v>5953.7749740942063</v>
      </c>
      <c r="AQ88" s="5">
        <v>333</v>
      </c>
      <c r="AR88" s="2">
        <v>2.32E-3</v>
      </c>
      <c r="AS88" s="80">
        <f>(AQ88-$F88)/$F88*100</f>
        <v>5953.7749740942063</v>
      </c>
    </row>
    <row r="89" spans="1:45" x14ac:dyDescent="0.2">
      <c r="A89" s="17">
        <v>87</v>
      </c>
      <c r="B89" s="18">
        <f>MIN(C89,O89,G89,K89,S89,AB89,AE89,AH89,AK89)</f>
        <v>257</v>
      </c>
      <c r="C89" s="20">
        <v>257</v>
      </c>
      <c r="D89" s="18">
        <v>257</v>
      </c>
      <c r="E89" s="21">
        <v>0</v>
      </c>
      <c r="F89" s="35">
        <v>36.102800000000002</v>
      </c>
      <c r="G89" s="20">
        <v>257</v>
      </c>
      <c r="H89" s="18">
        <v>257</v>
      </c>
      <c r="I89" s="21">
        <v>0</v>
      </c>
      <c r="J89" s="35">
        <v>90.865899999999996</v>
      </c>
      <c r="K89" s="20">
        <v>257</v>
      </c>
      <c r="L89" s="18">
        <v>257</v>
      </c>
      <c r="M89" s="21">
        <v>0</v>
      </c>
      <c r="N89" s="35">
        <v>37.646700000000003</v>
      </c>
      <c r="O89" s="20">
        <v>257</v>
      </c>
      <c r="P89" s="18">
        <v>257</v>
      </c>
      <c r="Q89" s="21">
        <v>0</v>
      </c>
      <c r="R89" s="35">
        <v>8.8506</v>
      </c>
      <c r="S89" s="20">
        <v>267</v>
      </c>
      <c r="T89" s="21">
        <f>(S89-O89)/O89*100</f>
        <v>3.8910505836575875</v>
      </c>
      <c r="U89" s="18">
        <v>267</v>
      </c>
      <c r="V89" s="21">
        <f>(U89-O89)/O89*100</f>
        <v>3.8910505836575875</v>
      </c>
      <c r="W89" s="18">
        <v>9.61</v>
      </c>
      <c r="X89" s="18">
        <v>279</v>
      </c>
      <c r="Y89" s="18">
        <v>466.81</v>
      </c>
      <c r="Z89" s="18">
        <v>7.5</v>
      </c>
      <c r="AA89" s="18">
        <v>0.06</v>
      </c>
      <c r="AB89" s="5">
        <v>275</v>
      </c>
      <c r="AC89" s="3">
        <v>0.23</v>
      </c>
      <c r="AD89" s="80">
        <f t="shared" si="4"/>
        <v>7.0038910505836576</v>
      </c>
      <c r="AE89" s="5">
        <v>275</v>
      </c>
      <c r="AF89" s="3">
        <v>0.18</v>
      </c>
      <c r="AG89" s="80">
        <f t="shared" si="5"/>
        <v>7.0038910505836576</v>
      </c>
      <c r="AH89" s="5">
        <v>275</v>
      </c>
      <c r="AI89" s="3">
        <v>0.34</v>
      </c>
      <c r="AJ89" s="80">
        <f t="shared" si="6"/>
        <v>7.0038910505836576</v>
      </c>
      <c r="AK89" s="5">
        <v>272</v>
      </c>
      <c r="AL89" s="3">
        <v>0.28000000000000003</v>
      </c>
      <c r="AM89" s="80">
        <f t="shared" si="7"/>
        <v>5.836575875486381</v>
      </c>
      <c r="AN89" s="5">
        <v>257</v>
      </c>
      <c r="AO89" s="2">
        <v>1.1999999999999999E-3</v>
      </c>
      <c r="AP89" s="80">
        <f>(AN89-$F89)/$F89*100</f>
        <v>611.85614412178552</v>
      </c>
      <c r="AQ89" s="5">
        <v>257</v>
      </c>
      <c r="AR89" s="2">
        <v>2.2300000000000002E-3</v>
      </c>
      <c r="AS89" s="80">
        <f>(AQ89-$F89)/$F89*100</f>
        <v>611.85614412178552</v>
      </c>
    </row>
    <row r="90" spans="1:45" x14ac:dyDescent="0.2">
      <c r="A90" s="17">
        <v>88</v>
      </c>
      <c r="B90" s="18">
        <f>MIN(C90,O90,G90,K90,S90,AB90,AE90,AH90,AK90)</f>
        <v>294</v>
      </c>
      <c r="C90" s="20">
        <v>294</v>
      </c>
      <c r="D90" s="18">
        <v>294</v>
      </c>
      <c r="E90" s="21">
        <v>0</v>
      </c>
      <c r="F90" s="35">
        <v>7.7686999999999999</v>
      </c>
      <c r="G90" s="20">
        <v>294</v>
      </c>
      <c r="H90" s="18">
        <v>294</v>
      </c>
      <c r="I90" s="21">
        <v>0</v>
      </c>
      <c r="J90" s="35">
        <v>25.6221</v>
      </c>
      <c r="K90" s="20">
        <v>294</v>
      </c>
      <c r="L90" s="18">
        <v>294</v>
      </c>
      <c r="M90" s="21">
        <v>0</v>
      </c>
      <c r="N90" s="35">
        <v>8.8714999999999993</v>
      </c>
      <c r="O90" s="20">
        <v>294</v>
      </c>
      <c r="P90" s="18">
        <v>294</v>
      </c>
      <c r="Q90" s="21">
        <v>0</v>
      </c>
      <c r="R90" s="35">
        <v>2.6749000000000001</v>
      </c>
      <c r="S90" s="20">
        <v>305</v>
      </c>
      <c r="T90" s="21">
        <f>(S90-O90)/O90*100</f>
        <v>3.7414965986394559</v>
      </c>
      <c r="U90" s="18">
        <v>305</v>
      </c>
      <c r="V90" s="21">
        <f>(U90-O90)/O90*100</f>
        <v>3.7414965986394559</v>
      </c>
      <c r="W90" s="18">
        <v>10.16</v>
      </c>
      <c r="X90" s="18">
        <v>322</v>
      </c>
      <c r="Y90" s="18">
        <v>510.98</v>
      </c>
      <c r="Z90" s="18">
        <v>10.1</v>
      </c>
      <c r="AA90" s="18">
        <v>0.06</v>
      </c>
      <c r="AB90" s="5">
        <v>312</v>
      </c>
      <c r="AC90" s="3">
        <v>0.18</v>
      </c>
      <c r="AD90" s="80">
        <f t="shared" si="4"/>
        <v>6.1224489795918364</v>
      </c>
      <c r="AE90" s="5">
        <v>312</v>
      </c>
      <c r="AF90" s="3">
        <v>0.18</v>
      </c>
      <c r="AG90" s="80">
        <f t="shared" si="5"/>
        <v>6.1224489795918364</v>
      </c>
      <c r="AH90" s="5">
        <v>312</v>
      </c>
      <c r="AI90" s="3">
        <v>0.27</v>
      </c>
      <c r="AJ90" s="80">
        <f t="shared" si="6"/>
        <v>6.1224489795918364</v>
      </c>
      <c r="AK90" s="5">
        <v>317</v>
      </c>
      <c r="AL90" s="3">
        <v>0.33</v>
      </c>
      <c r="AM90" s="80">
        <f t="shared" si="7"/>
        <v>7.8231292517006805</v>
      </c>
      <c r="AN90" s="5">
        <v>295</v>
      </c>
      <c r="AO90" s="2">
        <v>9.7999999999999997E-4</v>
      </c>
      <c r="AP90" s="80">
        <f>(AN90-$F90)/$F90*100</f>
        <v>3697.2891217320785</v>
      </c>
      <c r="AQ90" s="5">
        <v>295</v>
      </c>
      <c r="AR90" s="2">
        <v>2.81E-3</v>
      </c>
      <c r="AS90" s="80">
        <f>(AQ90-$F90)/$F90*100</f>
        <v>3697.2891217320785</v>
      </c>
    </row>
    <row r="91" spans="1:45" x14ac:dyDescent="0.2">
      <c r="A91" s="17">
        <v>89</v>
      </c>
      <c r="B91" s="18">
        <f>MIN(C91,O91,G91,K91,S91,AB91,AE91,AH91,AK91)</f>
        <v>285</v>
      </c>
      <c r="C91" s="20">
        <v>285</v>
      </c>
      <c r="D91" s="18">
        <v>285</v>
      </c>
      <c r="E91" s="21">
        <v>0</v>
      </c>
      <c r="F91" s="35">
        <v>4.7393000000000001</v>
      </c>
      <c r="G91" s="20">
        <v>285</v>
      </c>
      <c r="H91" s="18">
        <v>285</v>
      </c>
      <c r="I91" s="21">
        <v>0</v>
      </c>
      <c r="J91" s="35">
        <v>21.933399999999999</v>
      </c>
      <c r="K91" s="20">
        <v>285</v>
      </c>
      <c r="L91" s="18">
        <v>285</v>
      </c>
      <c r="M91" s="21">
        <v>0</v>
      </c>
      <c r="N91" s="35">
        <v>6.4626999999999999</v>
      </c>
      <c r="O91" s="20">
        <v>285</v>
      </c>
      <c r="P91" s="18">
        <v>285</v>
      </c>
      <c r="Q91" s="21">
        <v>0</v>
      </c>
      <c r="R91" s="35">
        <v>1.3677999999999999</v>
      </c>
      <c r="S91" s="20">
        <v>289</v>
      </c>
      <c r="T91" s="21">
        <f>(S91-O91)/O91*100</f>
        <v>1.4035087719298245</v>
      </c>
      <c r="U91" s="18">
        <v>289</v>
      </c>
      <c r="V91" s="21">
        <f>(U91-O91)/O91*100</f>
        <v>1.4035087719298245</v>
      </c>
      <c r="W91" s="18">
        <v>10.35</v>
      </c>
      <c r="X91" s="18">
        <v>300</v>
      </c>
      <c r="Y91" s="18">
        <v>495.85</v>
      </c>
      <c r="Z91" s="18">
        <v>8.6999999999999993</v>
      </c>
      <c r="AA91" s="18">
        <v>7.0000000000000007E-2</v>
      </c>
      <c r="AB91" s="5">
        <v>289</v>
      </c>
      <c r="AC91" s="3">
        <v>0.16</v>
      </c>
      <c r="AD91" s="80">
        <f t="shared" si="4"/>
        <v>1.4035087719298245</v>
      </c>
      <c r="AE91" s="5">
        <v>291</v>
      </c>
      <c r="AF91" s="3">
        <v>0.18</v>
      </c>
      <c r="AG91" s="80">
        <f t="shared" si="5"/>
        <v>2.1052631578947367</v>
      </c>
      <c r="AH91" s="5">
        <v>289</v>
      </c>
      <c r="AI91" s="3">
        <v>0.28000000000000003</v>
      </c>
      <c r="AJ91" s="80">
        <f t="shared" si="6"/>
        <v>1.4035087719298245</v>
      </c>
      <c r="AK91" s="5">
        <v>293</v>
      </c>
      <c r="AL91" s="3">
        <v>0.32</v>
      </c>
      <c r="AM91" s="80">
        <f t="shared" si="7"/>
        <v>2.807017543859649</v>
      </c>
      <c r="AN91" s="5">
        <v>287</v>
      </c>
      <c r="AO91" s="2">
        <v>6.8999999999999997E-4</v>
      </c>
      <c r="AP91" s="80">
        <f>(AN91-$F91)/$F91*100</f>
        <v>5955.7466292490444</v>
      </c>
      <c r="AQ91" s="5">
        <v>287</v>
      </c>
      <c r="AR91" s="2">
        <v>9.7999999999999997E-4</v>
      </c>
      <c r="AS91" s="80">
        <f>(AQ91-$F91)/$F91*100</f>
        <v>5955.7466292490444</v>
      </c>
    </row>
    <row r="92" spans="1:45" x14ac:dyDescent="0.2">
      <c r="A92" s="17">
        <v>90</v>
      </c>
      <c r="B92" s="18">
        <f>MIN(C92,O92,G92,K92,S92,AB92,AE92,AH92,AK92)</f>
        <v>311</v>
      </c>
      <c r="C92" s="20">
        <v>311</v>
      </c>
      <c r="D92" s="18">
        <v>311</v>
      </c>
      <c r="E92" s="21">
        <v>0</v>
      </c>
      <c r="F92" s="35">
        <v>1.4968999999999999</v>
      </c>
      <c r="G92" s="20">
        <v>311</v>
      </c>
      <c r="H92" s="18">
        <v>311</v>
      </c>
      <c r="I92" s="21">
        <v>0</v>
      </c>
      <c r="J92" s="35">
        <v>5.6772</v>
      </c>
      <c r="K92" s="20">
        <v>311</v>
      </c>
      <c r="L92" s="18">
        <v>311</v>
      </c>
      <c r="M92" s="21">
        <v>0</v>
      </c>
      <c r="N92" s="35">
        <v>1.5245</v>
      </c>
      <c r="O92" s="20">
        <v>311</v>
      </c>
      <c r="P92" s="18">
        <v>311</v>
      </c>
      <c r="Q92" s="21">
        <v>0</v>
      </c>
      <c r="R92" s="35">
        <v>1.5116000000000001</v>
      </c>
      <c r="S92" s="20">
        <v>311</v>
      </c>
      <c r="T92" s="21">
        <f>(S92-O92)/O92*100</f>
        <v>0</v>
      </c>
      <c r="U92" s="18">
        <v>311</v>
      </c>
      <c r="V92" s="21">
        <f>(U92-O92)/O92*100</f>
        <v>0</v>
      </c>
      <c r="W92" s="18">
        <v>10.47</v>
      </c>
      <c r="X92" s="18">
        <v>337</v>
      </c>
      <c r="Y92" s="18">
        <v>544.37</v>
      </c>
      <c r="Z92" s="18">
        <v>12.2</v>
      </c>
      <c r="AA92" s="18">
        <v>7.0000000000000007E-2</v>
      </c>
      <c r="AB92" s="5">
        <v>330</v>
      </c>
      <c r="AC92" s="3">
        <v>0.19</v>
      </c>
      <c r="AD92" s="80">
        <f t="shared" si="4"/>
        <v>6.109324758842444</v>
      </c>
      <c r="AE92" s="5">
        <v>338</v>
      </c>
      <c r="AF92" s="3">
        <v>0.2</v>
      </c>
      <c r="AG92" s="80">
        <f t="shared" si="5"/>
        <v>8.6816720257234739</v>
      </c>
      <c r="AH92" s="5">
        <v>330</v>
      </c>
      <c r="AI92" s="3">
        <v>0.41</v>
      </c>
      <c r="AJ92" s="80">
        <f t="shared" si="6"/>
        <v>6.109324758842444</v>
      </c>
      <c r="AK92" s="5">
        <v>317</v>
      </c>
      <c r="AL92" s="3">
        <v>0.39</v>
      </c>
      <c r="AM92" s="80">
        <f t="shared" si="7"/>
        <v>1.929260450160772</v>
      </c>
      <c r="AN92" s="5">
        <v>321</v>
      </c>
      <c r="AO92" s="2">
        <v>1.1900000000000001E-3</v>
      </c>
      <c r="AP92" s="80">
        <f>(AN92-$F92)/$F92*100</f>
        <v>21344.318257732648</v>
      </c>
      <c r="AQ92" s="5">
        <v>321</v>
      </c>
      <c r="AR92" s="2">
        <v>1.41E-3</v>
      </c>
      <c r="AS92" s="80">
        <f>(AQ92-$F92)/$F92*100</f>
        <v>21344.318257732648</v>
      </c>
    </row>
    <row r="93" spans="1:45" x14ac:dyDescent="0.2">
      <c r="A93" s="17">
        <v>91</v>
      </c>
      <c r="B93" s="18">
        <f>MIN(C93,O93,G93,K93,S93,AB93,AE93,AH93,AK93)</f>
        <v>273</v>
      </c>
      <c r="C93" s="20">
        <v>273</v>
      </c>
      <c r="D93" s="18">
        <v>273</v>
      </c>
      <c r="E93" s="21">
        <v>0</v>
      </c>
      <c r="F93" s="35">
        <v>10.149800000000001</v>
      </c>
      <c r="G93" s="20">
        <v>273</v>
      </c>
      <c r="H93" s="18">
        <v>273</v>
      </c>
      <c r="I93" s="21">
        <v>0</v>
      </c>
      <c r="J93" s="35">
        <v>23.8035</v>
      </c>
      <c r="K93" s="20">
        <v>273</v>
      </c>
      <c r="L93" s="18">
        <v>273</v>
      </c>
      <c r="M93" s="21">
        <v>0</v>
      </c>
      <c r="N93" s="35">
        <v>7.0174000000000003</v>
      </c>
      <c r="O93" s="20">
        <v>273</v>
      </c>
      <c r="P93" s="18">
        <v>273</v>
      </c>
      <c r="Q93" s="21">
        <v>0</v>
      </c>
      <c r="R93" s="35">
        <v>2.4573</v>
      </c>
      <c r="S93" s="20">
        <v>280</v>
      </c>
      <c r="T93" s="21">
        <f>(S93-O93)/O93*100</f>
        <v>2.5641025641025639</v>
      </c>
      <c r="U93" s="18">
        <v>280</v>
      </c>
      <c r="V93" s="21">
        <f>(U93-O93)/O93*100</f>
        <v>2.5641025641025639</v>
      </c>
      <c r="W93" s="18">
        <v>10.199999999999999</v>
      </c>
      <c r="X93" s="18">
        <v>296</v>
      </c>
      <c r="Y93" s="18">
        <v>486.86</v>
      </c>
      <c r="Z93" s="18">
        <v>8.1</v>
      </c>
      <c r="AA93" s="18">
        <v>7.0000000000000007E-2</v>
      </c>
      <c r="AB93" s="5">
        <v>290</v>
      </c>
      <c r="AC93" s="3">
        <v>0.26</v>
      </c>
      <c r="AD93" s="80">
        <f t="shared" si="4"/>
        <v>6.2271062271062272</v>
      </c>
      <c r="AE93" s="5">
        <v>287</v>
      </c>
      <c r="AF93" s="3">
        <v>0.09</v>
      </c>
      <c r="AG93" s="80">
        <f t="shared" si="5"/>
        <v>5.1282051282051277</v>
      </c>
      <c r="AH93" s="5">
        <v>290</v>
      </c>
      <c r="AI93" s="3">
        <v>0.37</v>
      </c>
      <c r="AJ93" s="80">
        <f t="shared" si="6"/>
        <v>6.2271062271062272</v>
      </c>
      <c r="AK93" s="5">
        <v>278</v>
      </c>
      <c r="AL93" s="3">
        <v>0.44</v>
      </c>
      <c r="AM93" s="80">
        <f t="shared" si="7"/>
        <v>1.8315018315018317</v>
      </c>
      <c r="AN93" s="5">
        <v>274</v>
      </c>
      <c r="AO93" s="2">
        <v>9.7999999999999997E-4</v>
      </c>
      <c r="AP93" s="80">
        <f>(AN93-$F93)/$F93*100</f>
        <v>2599.5605824745312</v>
      </c>
      <c r="AQ93" s="5">
        <v>274</v>
      </c>
      <c r="AR93" s="2">
        <v>3.0200000000000001E-3</v>
      </c>
      <c r="AS93" s="80">
        <f>(AQ93-$F93)/$F93*100</f>
        <v>2599.5605824745312</v>
      </c>
    </row>
    <row r="94" spans="1:45" x14ac:dyDescent="0.2">
      <c r="A94" s="17">
        <v>92</v>
      </c>
      <c r="B94" s="18">
        <f>MIN(C94,O94,G94,K94,S94,AB94,AE94,AH94,AK94)</f>
        <v>290</v>
      </c>
      <c r="C94" s="20">
        <v>290</v>
      </c>
      <c r="D94" s="18">
        <v>290</v>
      </c>
      <c r="E94" s="21">
        <v>0</v>
      </c>
      <c r="F94" s="35">
        <v>7.7672999999999996</v>
      </c>
      <c r="G94" s="20">
        <v>290</v>
      </c>
      <c r="H94" s="18">
        <v>290</v>
      </c>
      <c r="I94" s="21">
        <v>0</v>
      </c>
      <c r="J94" s="35">
        <v>13.374000000000001</v>
      </c>
      <c r="K94" s="20">
        <v>290</v>
      </c>
      <c r="L94" s="18">
        <v>290</v>
      </c>
      <c r="M94" s="21">
        <v>0</v>
      </c>
      <c r="N94" s="35">
        <v>2.2746</v>
      </c>
      <c r="O94" s="20">
        <v>290</v>
      </c>
      <c r="P94" s="18">
        <v>290</v>
      </c>
      <c r="Q94" s="21">
        <v>0</v>
      </c>
      <c r="R94" s="35">
        <v>2.2010000000000001</v>
      </c>
      <c r="S94" s="20">
        <v>298</v>
      </c>
      <c r="T94" s="21">
        <f>(S94-O94)/O94*100</f>
        <v>2.7586206896551726</v>
      </c>
      <c r="U94" s="18">
        <v>298</v>
      </c>
      <c r="V94" s="21">
        <f>(U94-O94)/O94*100</f>
        <v>2.7586206896551726</v>
      </c>
      <c r="W94" s="18">
        <v>10.119999999999999</v>
      </c>
      <c r="X94" s="18">
        <v>318</v>
      </c>
      <c r="Y94" s="18">
        <v>514.4</v>
      </c>
      <c r="Z94" s="18">
        <v>8.5</v>
      </c>
      <c r="AA94" s="18">
        <v>0.06</v>
      </c>
      <c r="AB94" s="5">
        <v>328</v>
      </c>
      <c r="AC94" s="3">
        <v>0.16</v>
      </c>
      <c r="AD94" s="80">
        <f t="shared" si="4"/>
        <v>13.103448275862069</v>
      </c>
      <c r="AE94" s="5">
        <v>328</v>
      </c>
      <c r="AF94" s="3">
        <v>0.17</v>
      </c>
      <c r="AG94" s="80">
        <f t="shared" si="5"/>
        <v>13.103448275862069</v>
      </c>
      <c r="AH94" s="5">
        <v>314</v>
      </c>
      <c r="AI94" s="3">
        <v>0.56000000000000005</v>
      </c>
      <c r="AJ94" s="80">
        <f t="shared" si="6"/>
        <v>8.2758620689655178</v>
      </c>
      <c r="AK94" s="5">
        <v>299</v>
      </c>
      <c r="AL94" s="3">
        <v>0.28000000000000003</v>
      </c>
      <c r="AM94" s="80">
        <f t="shared" si="7"/>
        <v>3.103448275862069</v>
      </c>
      <c r="AN94" s="5">
        <v>296</v>
      </c>
      <c r="AO94" s="2">
        <v>7.1000000000000002E-4</v>
      </c>
      <c r="AP94" s="80">
        <f>(AN94-$F94)/$F94*100</f>
        <v>3710.8480424343084</v>
      </c>
      <c r="AQ94" s="5">
        <v>296</v>
      </c>
      <c r="AR94" s="2">
        <v>2.49E-3</v>
      </c>
      <c r="AS94" s="80">
        <f>(AQ94-$F94)/$F94*100</f>
        <v>3710.8480424343084</v>
      </c>
    </row>
    <row r="95" spans="1:45" x14ac:dyDescent="0.2">
      <c r="A95" s="17">
        <v>93</v>
      </c>
      <c r="B95" s="18">
        <f>MIN(C95,O95,G95,K95,S95,AB95,AE95,AH95,AK95)</f>
        <v>295</v>
      </c>
      <c r="C95" s="20">
        <v>295</v>
      </c>
      <c r="D95" s="18">
        <v>295</v>
      </c>
      <c r="E95" s="21">
        <v>0</v>
      </c>
      <c r="F95" s="35">
        <v>2.8311999999999999</v>
      </c>
      <c r="G95" s="20">
        <v>295</v>
      </c>
      <c r="H95" s="18">
        <v>295</v>
      </c>
      <c r="I95" s="21">
        <v>0</v>
      </c>
      <c r="J95" s="35">
        <v>12.5692</v>
      </c>
      <c r="K95" s="20">
        <v>295</v>
      </c>
      <c r="L95" s="18">
        <v>295</v>
      </c>
      <c r="M95" s="21">
        <v>0</v>
      </c>
      <c r="N95" s="35">
        <v>6.9340000000000002</v>
      </c>
      <c r="O95" s="20">
        <v>295</v>
      </c>
      <c r="P95" s="18">
        <v>295</v>
      </c>
      <c r="Q95" s="21">
        <v>0</v>
      </c>
      <c r="R95" s="35">
        <v>3.5415999999999999</v>
      </c>
      <c r="S95" s="20">
        <v>304</v>
      </c>
      <c r="T95" s="21">
        <f>(S95-O95)/O95*100</f>
        <v>3.050847457627119</v>
      </c>
      <c r="U95" s="18">
        <v>304</v>
      </c>
      <c r="V95" s="21">
        <f>(U95-O95)/O95*100</f>
        <v>3.050847457627119</v>
      </c>
      <c r="W95" s="18">
        <v>11.12</v>
      </c>
      <c r="X95" s="18">
        <v>327</v>
      </c>
      <c r="Y95" s="18">
        <v>541.79999999999995</v>
      </c>
      <c r="Z95" s="18">
        <v>10.4</v>
      </c>
      <c r="AA95" s="18">
        <v>0.09</v>
      </c>
      <c r="AB95" s="5">
        <v>309</v>
      </c>
      <c r="AC95" s="3">
        <v>0.25</v>
      </c>
      <c r="AD95" s="80">
        <f t="shared" si="4"/>
        <v>4.7457627118644066</v>
      </c>
      <c r="AE95" s="5">
        <v>309</v>
      </c>
      <c r="AF95" s="3">
        <v>0.24</v>
      </c>
      <c r="AG95" s="80">
        <f t="shared" si="5"/>
        <v>4.7457627118644066</v>
      </c>
      <c r="AH95" s="5">
        <v>309</v>
      </c>
      <c r="AI95" s="3">
        <v>0.38</v>
      </c>
      <c r="AJ95" s="80">
        <f t="shared" si="6"/>
        <v>4.7457627118644066</v>
      </c>
      <c r="AK95" s="5">
        <v>312</v>
      </c>
      <c r="AL95" s="3">
        <v>0.39</v>
      </c>
      <c r="AM95" s="80">
        <f t="shared" si="7"/>
        <v>5.7627118644067794</v>
      </c>
      <c r="AN95" s="5">
        <v>295</v>
      </c>
      <c r="AO95" s="2">
        <v>1.0399999999999999E-3</v>
      </c>
      <c r="AP95" s="80">
        <f>(AN95-$F95)/$F95*100</f>
        <v>10319.610059338795</v>
      </c>
      <c r="AQ95" s="5">
        <v>295</v>
      </c>
      <c r="AR95" s="2">
        <v>2.1800000000000001E-3</v>
      </c>
      <c r="AS95" s="80">
        <f>(AQ95-$F95)/$F95*100</f>
        <v>10319.610059338795</v>
      </c>
    </row>
    <row r="96" spans="1:45" x14ac:dyDescent="0.2">
      <c r="A96" s="17">
        <v>94</v>
      </c>
      <c r="B96" s="18">
        <f>MIN(C96,O96,G96,K96,S96,AB96,AE96,AH96,AK96)</f>
        <v>303</v>
      </c>
      <c r="C96" s="20">
        <v>303</v>
      </c>
      <c r="D96" s="18">
        <v>303</v>
      </c>
      <c r="E96" s="21">
        <v>0</v>
      </c>
      <c r="F96" s="35">
        <v>27.6187</v>
      </c>
      <c r="G96" s="20">
        <v>303</v>
      </c>
      <c r="H96" s="18">
        <v>303</v>
      </c>
      <c r="I96" s="21">
        <v>0</v>
      </c>
      <c r="J96" s="35">
        <v>48.148600000000002</v>
      </c>
      <c r="K96" s="20">
        <v>303</v>
      </c>
      <c r="L96" s="18">
        <v>303</v>
      </c>
      <c r="M96" s="21">
        <v>0</v>
      </c>
      <c r="N96" s="35">
        <v>28.849699999999999</v>
      </c>
      <c r="O96" s="20">
        <v>303</v>
      </c>
      <c r="P96" s="18">
        <v>303</v>
      </c>
      <c r="Q96" s="21">
        <v>0</v>
      </c>
      <c r="R96" s="35">
        <v>5.0357000000000003</v>
      </c>
      <c r="S96" s="20">
        <v>308</v>
      </c>
      <c r="T96" s="21">
        <f>(S96-O96)/O96*100</f>
        <v>1.6501650165016499</v>
      </c>
      <c r="U96" s="18">
        <v>308</v>
      </c>
      <c r="V96" s="21">
        <f>(U96-O96)/O96*100</f>
        <v>1.6501650165016499</v>
      </c>
      <c r="W96" s="18">
        <v>10.46</v>
      </c>
      <c r="X96" s="18">
        <v>322</v>
      </c>
      <c r="Y96" s="18">
        <v>537.95000000000005</v>
      </c>
      <c r="Z96" s="18">
        <v>7.1</v>
      </c>
      <c r="AA96" s="18">
        <v>7.0000000000000007E-2</v>
      </c>
      <c r="AB96" s="5">
        <v>304</v>
      </c>
      <c r="AC96" s="3">
        <v>0.18</v>
      </c>
      <c r="AD96" s="80">
        <f t="shared" si="4"/>
        <v>0.33003300330033003</v>
      </c>
      <c r="AE96" s="5">
        <v>309</v>
      </c>
      <c r="AF96" s="3">
        <v>0.2</v>
      </c>
      <c r="AG96" s="80">
        <f t="shared" si="5"/>
        <v>1.9801980198019802</v>
      </c>
      <c r="AH96" s="5">
        <v>304</v>
      </c>
      <c r="AI96" s="3">
        <v>0.3</v>
      </c>
      <c r="AJ96" s="80">
        <f t="shared" si="6"/>
        <v>0.33003300330033003</v>
      </c>
      <c r="AK96" s="5">
        <v>316</v>
      </c>
      <c r="AL96" s="3">
        <v>0.26</v>
      </c>
      <c r="AM96" s="80">
        <f t="shared" si="7"/>
        <v>4.2904290429042904</v>
      </c>
      <c r="AN96" s="5">
        <v>307</v>
      </c>
      <c r="AO96" s="2">
        <v>1.1999999999999999E-3</v>
      </c>
      <c r="AP96" s="80">
        <f>(AN96-$F96)/$F96*100</f>
        <v>1011.5657145339933</v>
      </c>
      <c r="AQ96" s="5">
        <v>307</v>
      </c>
      <c r="AR96" s="2">
        <v>3.0200000000000001E-3</v>
      </c>
      <c r="AS96" s="80">
        <f>(AQ96-$F96)/$F96*100</f>
        <v>1011.5657145339933</v>
      </c>
    </row>
    <row r="97" spans="1:45" x14ac:dyDescent="0.2">
      <c r="A97" s="17">
        <v>95</v>
      </c>
      <c r="B97" s="18">
        <f>MIN(C97,O97,G97,K97,S97,AB97,AE97,AH97,AK97)</f>
        <v>256</v>
      </c>
      <c r="C97" s="20">
        <v>256</v>
      </c>
      <c r="D97" s="18">
        <v>256</v>
      </c>
      <c r="E97" s="21">
        <v>0</v>
      </c>
      <c r="F97" s="35">
        <v>10.9129</v>
      </c>
      <c r="G97" s="20">
        <v>256</v>
      </c>
      <c r="H97" s="18">
        <v>256</v>
      </c>
      <c r="I97" s="21">
        <v>0</v>
      </c>
      <c r="J97" s="35">
        <v>15.326599999999999</v>
      </c>
      <c r="K97" s="20">
        <v>256</v>
      </c>
      <c r="L97" s="18">
        <v>256</v>
      </c>
      <c r="M97" s="21">
        <v>0</v>
      </c>
      <c r="N97" s="35">
        <v>3.0598000000000001</v>
      </c>
      <c r="O97" s="20">
        <v>256</v>
      </c>
      <c r="P97" s="18">
        <v>256</v>
      </c>
      <c r="Q97" s="21">
        <v>0</v>
      </c>
      <c r="R97" s="35">
        <v>2.1926999999999999</v>
      </c>
      <c r="S97" s="20">
        <v>263</v>
      </c>
      <c r="T97" s="21">
        <f>(S97-O97)/O97*100</f>
        <v>2.734375</v>
      </c>
      <c r="U97" s="18">
        <v>263</v>
      </c>
      <c r="V97" s="21">
        <f>(U97-O97)/O97*100</f>
        <v>2.734375</v>
      </c>
      <c r="W97" s="18">
        <v>9.39</v>
      </c>
      <c r="X97" s="18">
        <v>273</v>
      </c>
      <c r="Y97" s="18">
        <v>447.02</v>
      </c>
      <c r="Z97" s="18">
        <v>9.5</v>
      </c>
      <c r="AA97" s="18">
        <v>0.06</v>
      </c>
      <c r="AB97" s="5">
        <v>271</v>
      </c>
      <c r="AC97" s="3">
        <v>0.15</v>
      </c>
      <c r="AD97" s="80">
        <f t="shared" si="4"/>
        <v>5.859375</v>
      </c>
      <c r="AE97" s="5">
        <v>274</v>
      </c>
      <c r="AF97" s="3">
        <v>0.34</v>
      </c>
      <c r="AG97" s="80">
        <f t="shared" si="5"/>
        <v>7.03125</v>
      </c>
      <c r="AH97" s="5">
        <v>266</v>
      </c>
      <c r="AI97" s="3">
        <v>0.44</v>
      </c>
      <c r="AJ97" s="80">
        <f t="shared" si="6"/>
        <v>3.90625</v>
      </c>
      <c r="AK97" s="5">
        <v>262</v>
      </c>
      <c r="AL97" s="3">
        <v>0.32</v>
      </c>
      <c r="AM97" s="80">
        <f t="shared" si="7"/>
        <v>2.34375</v>
      </c>
      <c r="AN97" s="5">
        <v>256</v>
      </c>
      <c r="AO97" s="2">
        <v>1.1999999999999999E-3</v>
      </c>
      <c r="AP97" s="80">
        <f>(AN97-$F97)/$F97*100</f>
        <v>2245.8475748884348</v>
      </c>
      <c r="AQ97" s="5">
        <v>256</v>
      </c>
      <c r="AR97" s="2">
        <v>1.2899999999999999E-3</v>
      </c>
      <c r="AS97" s="80">
        <f>(AQ97-$F97)/$F97*100</f>
        <v>2245.8475748884348</v>
      </c>
    </row>
    <row r="98" spans="1:45" x14ac:dyDescent="0.2">
      <c r="A98" s="17">
        <v>96</v>
      </c>
      <c r="B98" s="18">
        <f>MIN(C98,O98,G98,K98,S98,AB98,AE98,AH98,AK98)</f>
        <v>263</v>
      </c>
      <c r="C98" s="20">
        <v>263</v>
      </c>
      <c r="D98" s="18">
        <v>263</v>
      </c>
      <c r="E98" s="21">
        <v>0</v>
      </c>
      <c r="F98" s="35">
        <v>6.1113</v>
      </c>
      <c r="G98" s="20">
        <v>263</v>
      </c>
      <c r="H98" s="18">
        <v>263</v>
      </c>
      <c r="I98" s="21">
        <v>0</v>
      </c>
      <c r="J98" s="35">
        <v>24.069500000000001</v>
      </c>
      <c r="K98" s="20">
        <v>263</v>
      </c>
      <c r="L98" s="18">
        <v>263</v>
      </c>
      <c r="M98" s="21">
        <v>0</v>
      </c>
      <c r="N98" s="35">
        <v>11.019299999999999</v>
      </c>
      <c r="O98" s="20">
        <v>263</v>
      </c>
      <c r="P98" s="18">
        <v>263</v>
      </c>
      <c r="Q98" s="21">
        <v>0</v>
      </c>
      <c r="R98" s="35">
        <v>2.2320000000000002</v>
      </c>
      <c r="S98" s="20">
        <v>267</v>
      </c>
      <c r="T98" s="21">
        <f>(S98-O98)/O98*100</f>
        <v>1.520912547528517</v>
      </c>
      <c r="U98" s="18">
        <v>267</v>
      </c>
      <c r="V98" s="21">
        <f>(U98-O98)/O98*100</f>
        <v>1.520912547528517</v>
      </c>
      <c r="W98" s="18">
        <v>10.73</v>
      </c>
      <c r="X98" s="18">
        <v>291</v>
      </c>
      <c r="Y98" s="18">
        <v>488.14</v>
      </c>
      <c r="Z98" s="18">
        <v>15.3</v>
      </c>
      <c r="AA98" s="18">
        <v>0.08</v>
      </c>
      <c r="AB98" s="5">
        <v>280</v>
      </c>
      <c r="AC98" s="3">
        <v>0.22</v>
      </c>
      <c r="AD98" s="80">
        <f t="shared" si="4"/>
        <v>6.4638783269961975</v>
      </c>
      <c r="AE98" s="5">
        <v>285</v>
      </c>
      <c r="AF98" s="3">
        <v>0.25</v>
      </c>
      <c r="AG98" s="80">
        <f t="shared" si="5"/>
        <v>8.3650190114068437</v>
      </c>
      <c r="AH98" s="5">
        <v>280</v>
      </c>
      <c r="AI98" s="3">
        <v>0.32</v>
      </c>
      <c r="AJ98" s="80">
        <f t="shared" si="6"/>
        <v>6.4638783269961975</v>
      </c>
      <c r="AK98" s="5">
        <v>274</v>
      </c>
      <c r="AL98" s="3">
        <v>0.37</v>
      </c>
      <c r="AM98" s="80">
        <f t="shared" si="7"/>
        <v>4.1825095057034218</v>
      </c>
      <c r="AN98" s="5">
        <v>263</v>
      </c>
      <c r="AO98" s="2">
        <v>1.1999999999999999E-3</v>
      </c>
      <c r="AP98" s="80">
        <f>(AN98-$F98)/$F98*100</f>
        <v>4203.5033462602059</v>
      </c>
      <c r="AQ98" s="5">
        <v>263</v>
      </c>
      <c r="AR98" s="2">
        <v>4.28E-3</v>
      </c>
      <c r="AS98" s="80">
        <f>(AQ98-$F98)/$F98*100</f>
        <v>4203.5033462602059</v>
      </c>
    </row>
    <row r="99" spans="1:45" x14ac:dyDescent="0.2">
      <c r="A99" s="17">
        <v>97</v>
      </c>
      <c r="B99" s="18">
        <f>MIN(C99,O99,G99,K99,S99,AB99,AE99,AH99,AK99)</f>
        <v>249</v>
      </c>
      <c r="C99" s="20">
        <v>249</v>
      </c>
      <c r="D99" s="18">
        <v>249</v>
      </c>
      <c r="E99" s="21">
        <v>0</v>
      </c>
      <c r="F99" s="35">
        <v>13.11</v>
      </c>
      <c r="G99" s="20">
        <v>249</v>
      </c>
      <c r="H99" s="18">
        <v>249</v>
      </c>
      <c r="I99" s="21">
        <v>0</v>
      </c>
      <c r="J99" s="35">
        <v>27.3827</v>
      </c>
      <c r="K99" s="20">
        <v>249</v>
      </c>
      <c r="L99" s="18">
        <v>249</v>
      </c>
      <c r="M99" s="21">
        <v>0</v>
      </c>
      <c r="N99" s="35">
        <v>10.999700000000001</v>
      </c>
      <c r="O99" s="20">
        <v>249</v>
      </c>
      <c r="P99" s="18">
        <v>249</v>
      </c>
      <c r="Q99" s="21">
        <v>0</v>
      </c>
      <c r="R99" s="35">
        <v>8.4087999999999994</v>
      </c>
      <c r="S99" s="20">
        <v>264</v>
      </c>
      <c r="T99" s="21">
        <f>(S99-O99)/O99*100</f>
        <v>6.024096385542169</v>
      </c>
      <c r="U99" s="18">
        <v>264</v>
      </c>
      <c r="V99" s="21">
        <f>(U99-O99)/O99*100</f>
        <v>6.024096385542169</v>
      </c>
      <c r="W99" s="18">
        <v>9.09</v>
      </c>
      <c r="X99" s="18">
        <v>273</v>
      </c>
      <c r="Y99" s="18">
        <v>449.38</v>
      </c>
      <c r="Z99" s="18">
        <v>5.8</v>
      </c>
      <c r="AA99" s="18">
        <v>0.05</v>
      </c>
      <c r="AB99" s="5">
        <v>264</v>
      </c>
      <c r="AC99" s="3">
        <v>0.2</v>
      </c>
      <c r="AD99" s="80">
        <f t="shared" si="4"/>
        <v>6.024096385542169</v>
      </c>
      <c r="AE99" s="5">
        <v>262</v>
      </c>
      <c r="AF99" s="3">
        <v>0.37</v>
      </c>
      <c r="AG99" s="80">
        <f t="shared" si="5"/>
        <v>5.2208835341365463</v>
      </c>
      <c r="AH99" s="5">
        <v>264</v>
      </c>
      <c r="AI99" s="3">
        <v>0.3</v>
      </c>
      <c r="AJ99" s="80">
        <f t="shared" si="6"/>
        <v>6.024096385542169</v>
      </c>
      <c r="AK99" s="5">
        <v>263</v>
      </c>
      <c r="AL99" s="3">
        <v>0.31</v>
      </c>
      <c r="AM99" s="80">
        <f t="shared" si="7"/>
        <v>5.6224899598393572</v>
      </c>
      <c r="AN99" s="5">
        <v>249</v>
      </c>
      <c r="AO99" s="2">
        <v>7.3999999999999999E-4</v>
      </c>
      <c r="AP99" s="80">
        <f>(AN99-$F99)/$F99*100</f>
        <v>1799.3135011441648</v>
      </c>
      <c r="AQ99" s="5">
        <v>249</v>
      </c>
      <c r="AR99" s="2">
        <v>1.25E-3</v>
      </c>
      <c r="AS99" s="80">
        <f>(AQ99-$F99)/$F99*100</f>
        <v>1799.3135011441648</v>
      </c>
    </row>
    <row r="100" spans="1:45" x14ac:dyDescent="0.2">
      <c r="A100" s="17">
        <v>98</v>
      </c>
      <c r="B100" s="18">
        <f>MIN(C100,O100,G100,K100,S100,AB100,AE100,AH100,AK100)</f>
        <v>289</v>
      </c>
      <c r="C100" s="20">
        <v>289</v>
      </c>
      <c r="D100" s="18">
        <v>289</v>
      </c>
      <c r="E100" s="21">
        <v>0</v>
      </c>
      <c r="F100" s="35">
        <v>9.6972000000000005</v>
      </c>
      <c r="G100" s="20">
        <v>289</v>
      </c>
      <c r="H100" s="18">
        <v>289</v>
      </c>
      <c r="I100" s="21">
        <v>0</v>
      </c>
      <c r="J100" s="35">
        <v>13.771599999999999</v>
      </c>
      <c r="K100" s="20">
        <v>289</v>
      </c>
      <c r="L100" s="18">
        <v>289</v>
      </c>
      <c r="M100" s="21">
        <v>0</v>
      </c>
      <c r="N100" s="35">
        <v>10.009</v>
      </c>
      <c r="O100" s="20">
        <v>289</v>
      </c>
      <c r="P100" s="18">
        <v>289</v>
      </c>
      <c r="Q100" s="21">
        <v>0</v>
      </c>
      <c r="R100" s="35">
        <v>1.885</v>
      </c>
      <c r="S100" s="20">
        <v>296</v>
      </c>
      <c r="T100" s="21">
        <f>(S100-O100)/O100*100</f>
        <v>2.422145328719723</v>
      </c>
      <c r="U100" s="18">
        <v>296</v>
      </c>
      <c r="V100" s="21">
        <f>(U100-O100)/O100*100</f>
        <v>2.422145328719723</v>
      </c>
      <c r="W100" s="18">
        <v>8.49</v>
      </c>
      <c r="X100" s="18">
        <v>306</v>
      </c>
      <c r="Y100" s="18">
        <v>517.16999999999996</v>
      </c>
      <c r="Z100" s="18">
        <v>7.9</v>
      </c>
      <c r="AA100" s="18">
        <v>0.06</v>
      </c>
      <c r="AB100" s="5">
        <v>314</v>
      </c>
      <c r="AC100" s="3">
        <v>0.2</v>
      </c>
      <c r="AD100" s="80">
        <f t="shared" si="4"/>
        <v>8.6505190311418687</v>
      </c>
      <c r="AE100" s="5">
        <v>314</v>
      </c>
      <c r="AF100" s="3">
        <v>0.19</v>
      </c>
      <c r="AG100" s="80">
        <f t="shared" si="5"/>
        <v>8.6505190311418687</v>
      </c>
      <c r="AH100" s="5">
        <v>314</v>
      </c>
      <c r="AI100" s="3">
        <v>0.3</v>
      </c>
      <c r="AJ100" s="80">
        <f t="shared" si="6"/>
        <v>8.6505190311418687</v>
      </c>
      <c r="AK100" s="5">
        <v>295</v>
      </c>
      <c r="AL100" s="3">
        <v>0.27</v>
      </c>
      <c r="AM100" s="80">
        <f t="shared" si="7"/>
        <v>2.0761245674740483</v>
      </c>
      <c r="AN100" s="5">
        <v>289</v>
      </c>
      <c r="AO100" s="2">
        <v>1.1900000000000001E-3</v>
      </c>
      <c r="AP100" s="80">
        <f>(AN100-$F100)/$F100*100</f>
        <v>2880.2417192591674</v>
      </c>
      <c r="AQ100" s="5">
        <v>289</v>
      </c>
      <c r="AR100" s="2">
        <v>1.92E-3</v>
      </c>
      <c r="AS100" s="80">
        <f>(AQ100-$F100)/$F100*100</f>
        <v>2880.2417192591674</v>
      </c>
    </row>
    <row r="101" spans="1:45" x14ac:dyDescent="0.2">
      <c r="A101" s="17">
        <v>99</v>
      </c>
      <c r="B101" s="18">
        <f>MIN(C101,O101,G101,K101,S101,AB101,AE101,AH101,AK101)</f>
        <v>265</v>
      </c>
      <c r="C101" s="20">
        <v>265</v>
      </c>
      <c r="D101" s="18">
        <v>265</v>
      </c>
      <c r="E101" s="21">
        <v>0</v>
      </c>
      <c r="F101" s="35">
        <v>4.7516999999999996</v>
      </c>
      <c r="G101" s="20">
        <v>265</v>
      </c>
      <c r="H101" s="18">
        <v>265</v>
      </c>
      <c r="I101" s="21">
        <v>0</v>
      </c>
      <c r="J101" s="35">
        <v>11.553800000000001</v>
      </c>
      <c r="K101" s="20">
        <v>265</v>
      </c>
      <c r="L101" s="18">
        <v>265</v>
      </c>
      <c r="M101" s="21">
        <v>0</v>
      </c>
      <c r="N101" s="35">
        <v>2.0087999999999999</v>
      </c>
      <c r="O101" s="20">
        <v>265</v>
      </c>
      <c r="P101" s="18">
        <v>265</v>
      </c>
      <c r="Q101" s="21">
        <v>0</v>
      </c>
      <c r="R101" s="35">
        <v>3.11</v>
      </c>
      <c r="S101" s="20">
        <v>273</v>
      </c>
      <c r="T101" s="21">
        <f>(S101-O101)/O101*100</f>
        <v>3.0188679245283021</v>
      </c>
      <c r="U101" s="18">
        <v>273</v>
      </c>
      <c r="V101" s="21">
        <f>(U101-O101)/O101*100</f>
        <v>3.0188679245283021</v>
      </c>
      <c r="W101" s="18">
        <v>8</v>
      </c>
      <c r="X101" s="18">
        <v>284</v>
      </c>
      <c r="Y101" s="18">
        <v>511.94</v>
      </c>
      <c r="Z101" s="18">
        <v>13.4</v>
      </c>
      <c r="AA101" s="18">
        <v>0.08</v>
      </c>
      <c r="AB101" s="5">
        <v>285</v>
      </c>
      <c r="AC101" s="3">
        <v>0.22</v>
      </c>
      <c r="AD101" s="80">
        <f t="shared" si="4"/>
        <v>7.5471698113207548</v>
      </c>
      <c r="AE101" s="5">
        <v>277</v>
      </c>
      <c r="AF101" s="3">
        <v>0.36</v>
      </c>
      <c r="AG101" s="80">
        <f t="shared" si="5"/>
        <v>4.5283018867924527</v>
      </c>
      <c r="AH101" s="5">
        <v>283</v>
      </c>
      <c r="AI101" s="3">
        <v>0.51</v>
      </c>
      <c r="AJ101" s="80">
        <f t="shared" si="6"/>
        <v>6.7924528301886795</v>
      </c>
      <c r="AK101" s="5">
        <v>275</v>
      </c>
      <c r="AL101" s="3">
        <v>0.44</v>
      </c>
      <c r="AM101" s="80">
        <f t="shared" si="7"/>
        <v>3.7735849056603774</v>
      </c>
      <c r="AN101" s="5">
        <v>265</v>
      </c>
      <c r="AO101" s="2">
        <v>1.1999999999999999E-3</v>
      </c>
      <c r="AP101" s="80">
        <f>(AN101-$F101)/$F101*100</f>
        <v>5476.9514068649114</v>
      </c>
      <c r="AQ101" s="5">
        <v>265</v>
      </c>
      <c r="AR101" s="2">
        <v>1.7099999999999999E-3</v>
      </c>
      <c r="AS101" s="80">
        <f>(AQ101-$F101)/$F101*100</f>
        <v>5476.9514068649114</v>
      </c>
    </row>
    <row r="102" spans="1:45" ht="17" thickBot="1" x14ac:dyDescent="0.25">
      <c r="A102" s="22">
        <v>100</v>
      </c>
      <c r="B102" s="23">
        <f>MIN(C102,O102,G102,K102,S102,AB102,AE102,AH102,AK102)</f>
        <v>248</v>
      </c>
      <c r="C102" s="25">
        <v>248</v>
      </c>
      <c r="D102" s="23">
        <v>248</v>
      </c>
      <c r="E102" s="40">
        <v>0</v>
      </c>
      <c r="F102" s="41">
        <v>8.5916999999999994</v>
      </c>
      <c r="G102" s="25">
        <v>248</v>
      </c>
      <c r="H102" s="23">
        <v>248</v>
      </c>
      <c r="I102" s="40">
        <v>0</v>
      </c>
      <c r="J102" s="41">
        <v>15.682399999999999</v>
      </c>
      <c r="K102" s="25">
        <v>248</v>
      </c>
      <c r="L102" s="23">
        <v>248</v>
      </c>
      <c r="M102" s="40">
        <v>0</v>
      </c>
      <c r="N102" s="41">
        <v>12.726900000000001</v>
      </c>
      <c r="O102" s="25">
        <v>248</v>
      </c>
      <c r="P102" s="23">
        <v>248</v>
      </c>
      <c r="Q102" s="40">
        <v>0</v>
      </c>
      <c r="R102" s="41">
        <v>2.1768999999999998</v>
      </c>
      <c r="S102" s="25">
        <v>262</v>
      </c>
      <c r="T102" s="40">
        <f>(S102-O102)/O102*100</f>
        <v>5.6451612903225801</v>
      </c>
      <c r="U102" s="23">
        <v>262</v>
      </c>
      <c r="V102" s="40">
        <f>(U102-O102)/O102*100</f>
        <v>5.6451612903225801</v>
      </c>
      <c r="W102" s="23">
        <v>7.08</v>
      </c>
      <c r="X102" s="23">
        <v>273</v>
      </c>
      <c r="Y102" s="23">
        <v>435.23</v>
      </c>
      <c r="Z102" s="23">
        <v>5.4</v>
      </c>
      <c r="AA102" s="23">
        <v>0.06</v>
      </c>
      <c r="AB102" s="5">
        <v>249</v>
      </c>
      <c r="AC102" s="3">
        <v>0.26</v>
      </c>
      <c r="AD102" s="80">
        <f t="shared" si="4"/>
        <v>0.40322580645161288</v>
      </c>
      <c r="AE102" s="5">
        <v>273</v>
      </c>
      <c r="AF102" s="3">
        <v>0.26</v>
      </c>
      <c r="AG102" s="80">
        <f t="shared" si="5"/>
        <v>10.080645161290322</v>
      </c>
      <c r="AH102" s="3">
        <v>249</v>
      </c>
      <c r="AI102" s="3">
        <v>0.21</v>
      </c>
      <c r="AJ102" s="80">
        <f t="shared" si="6"/>
        <v>0.40322580645161288</v>
      </c>
      <c r="AK102" s="5">
        <v>249</v>
      </c>
      <c r="AL102" s="3">
        <v>0.17</v>
      </c>
      <c r="AM102" s="80">
        <f t="shared" si="7"/>
        <v>0.40322580645161288</v>
      </c>
      <c r="AN102" s="3">
        <v>248</v>
      </c>
      <c r="AO102" s="2">
        <v>1.1900000000000001E-3</v>
      </c>
      <c r="AP102" s="80">
        <f>(AN102-$F102)/$F102*100</f>
        <v>2786.5067448816885</v>
      </c>
      <c r="AQ102" s="5">
        <v>248</v>
      </c>
      <c r="AR102" s="2">
        <v>8.5999999999999998E-4</v>
      </c>
      <c r="AS102" s="80">
        <f>(AQ102-$F102)/$F102*100</f>
        <v>2786.5067448816885</v>
      </c>
    </row>
    <row r="103" spans="1:45" ht="17" thickBot="1" x14ac:dyDescent="0.25">
      <c r="A103" s="26" t="s">
        <v>13</v>
      </c>
      <c r="B103" s="28">
        <f>AVERAGE(B3:B102)</f>
        <v>279.22999799999997</v>
      </c>
      <c r="C103" s="28">
        <f>AVERAGE(C3:C102)</f>
        <v>279.23</v>
      </c>
      <c r="D103" s="29">
        <f t="shared" ref="D103:R103" si="8">AVERAGE(D3:D102)</f>
        <v>279.20999999999998</v>
      </c>
      <c r="E103" s="29">
        <f t="shared" si="8"/>
        <v>7.9369999999999996E-3</v>
      </c>
      <c r="F103" s="30">
        <f t="shared" si="8"/>
        <v>66.311514999999986</v>
      </c>
      <c r="G103" s="28">
        <f>AVERAGE(G3:G102)</f>
        <v>279.22999799999997</v>
      </c>
      <c r="H103" s="29">
        <f>AVERAGE(H3:H102)</f>
        <v>279.19601899999998</v>
      </c>
      <c r="I103" s="29">
        <f>AVERAGE(I3:I102)</f>
        <v>1.3559000000000002E-2</v>
      </c>
      <c r="J103" s="30">
        <f>AVERAGE(J3:J102)</f>
        <v>94.044392999999999</v>
      </c>
      <c r="K103" s="28">
        <f>AVERAGE(K3:K102)</f>
        <v>279.23</v>
      </c>
      <c r="L103" s="29">
        <f>AVERAGE(L3:L102)</f>
        <v>279.202924</v>
      </c>
      <c r="M103" s="29">
        <f>AVERAGE(M3:M102)</f>
        <v>1.0775E-2</v>
      </c>
      <c r="N103" s="30">
        <f>AVERAGE(N3:N102)</f>
        <v>57.644149999999996</v>
      </c>
      <c r="O103" s="28">
        <f t="shared" si="8"/>
        <v>279.23</v>
      </c>
      <c r="P103" s="29">
        <f t="shared" si="8"/>
        <v>279.23</v>
      </c>
      <c r="Q103" s="29">
        <f t="shared" si="8"/>
        <v>0</v>
      </c>
      <c r="R103" s="30">
        <f t="shared" si="8"/>
        <v>4.2503699999999984</v>
      </c>
      <c r="S103" s="28">
        <f>AVERAGE(S3:S102)</f>
        <v>285.39</v>
      </c>
      <c r="T103" s="29">
        <f t="shared" ref="T103:AM103" si="9">AVERAGE(T3:T102)</f>
        <v>2.2092418425015508</v>
      </c>
      <c r="U103" s="29">
        <f t="shared" si="9"/>
        <v>285.57599999999996</v>
      </c>
      <c r="V103" s="29">
        <f>AVERAGE(V3:V102)</f>
        <v>2.2739334047846689</v>
      </c>
      <c r="W103" s="29">
        <f t="shared" si="9"/>
        <v>10.003200000000001</v>
      </c>
      <c r="X103" s="29">
        <f t="shared" si="9"/>
        <v>302.92</v>
      </c>
      <c r="Y103" s="29">
        <f t="shared" si="9"/>
        <v>500.00479999999988</v>
      </c>
      <c r="Z103" s="29">
        <f t="shared" si="9"/>
        <v>11.815</v>
      </c>
      <c r="AA103" s="29">
        <f t="shared" si="9"/>
        <v>6.9299999999999987E-2</v>
      </c>
      <c r="AB103" s="81">
        <f t="shared" si="9"/>
        <v>289.93</v>
      </c>
      <c r="AC103" s="82">
        <f t="shared" si="9"/>
        <v>0.21970000000000006</v>
      </c>
      <c r="AD103" s="83">
        <f t="shared" si="9"/>
        <v>3.8146239626152005</v>
      </c>
      <c r="AE103" s="81">
        <f t="shared" si="9"/>
        <v>295</v>
      </c>
      <c r="AF103" s="82">
        <f t="shared" si="9"/>
        <v>0.21070000000000003</v>
      </c>
      <c r="AG103" s="83">
        <f t="shared" si="9"/>
        <v>5.6333453383649399</v>
      </c>
      <c r="AH103" s="81">
        <f t="shared" si="9"/>
        <v>289.33999999999997</v>
      </c>
      <c r="AI103" s="82">
        <f t="shared" si="9"/>
        <v>0.34529999999999977</v>
      </c>
      <c r="AJ103" s="83">
        <f t="shared" si="9"/>
        <v>3.6082457623899331</v>
      </c>
      <c r="AK103" s="81">
        <f t="shared" si="9"/>
        <v>289.39</v>
      </c>
      <c r="AL103" s="82">
        <f t="shared" si="9"/>
        <v>0.33570000000000016</v>
      </c>
      <c r="AM103" s="83">
        <f t="shared" si="9"/>
        <v>3.6339398261162126</v>
      </c>
      <c r="AN103" s="8">
        <f t="shared" ref="AN103:AS103" si="10">AVERAGE(AN3:AN102)</f>
        <v>280.85000000000002</v>
      </c>
      <c r="AO103" s="106">
        <f t="shared" si="10"/>
        <v>1.0094999999999998E-3</v>
      </c>
      <c r="AP103" s="83">
        <f t="shared" si="10"/>
        <v>6574.074563032581</v>
      </c>
      <c r="AQ103" s="8">
        <f t="shared" si="10"/>
        <v>280.85000000000002</v>
      </c>
      <c r="AR103" s="106">
        <f t="shared" si="10"/>
        <v>1.8893000000000004E-3</v>
      </c>
      <c r="AS103" s="83">
        <f t="shared" si="10"/>
        <v>6574.074563032581</v>
      </c>
    </row>
    <row r="104" spans="1:45" x14ac:dyDescent="0.2">
      <c r="N104" s="70"/>
      <c r="T104" s="21">
        <f>COUNTIF(T3:T102,"&lt;0,0001")</f>
        <v>4</v>
      </c>
      <c r="W104">
        <f>MAX(W3:W102)</f>
        <v>11.18</v>
      </c>
    </row>
    <row r="105" spans="1:45" x14ac:dyDescent="0.2">
      <c r="Q105" s="70"/>
    </row>
    <row r="106" spans="1:45" x14ac:dyDescent="0.2">
      <c r="Q106" s="70"/>
    </row>
    <row r="107" spans="1:45" x14ac:dyDescent="0.2">
      <c r="Q107" s="70"/>
    </row>
    <row r="108" spans="1:45" x14ac:dyDescent="0.2">
      <c r="Q108" s="70"/>
    </row>
    <row r="109" spans="1:45" x14ac:dyDescent="0.2">
      <c r="Q109" s="70"/>
    </row>
    <row r="110" spans="1:45" x14ac:dyDescent="0.2">
      <c r="Q110" s="70"/>
    </row>
  </sheetData>
  <mergeCells count="11">
    <mergeCell ref="C1:F1"/>
    <mergeCell ref="G1:J1"/>
    <mergeCell ref="K1:N1"/>
    <mergeCell ref="O1:R1"/>
    <mergeCell ref="S1:AA1"/>
    <mergeCell ref="AB1:AD1"/>
    <mergeCell ref="AE1:AG1"/>
    <mergeCell ref="AH1:AJ1"/>
    <mergeCell ref="AN1:AP1"/>
    <mergeCell ref="AQ1:AS1"/>
    <mergeCell ref="AK1:AM1"/>
  </mergeCells>
  <conditionalFormatting sqref="T3:T102 T104">
    <cfRule type="cellIs" dxfId="3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S110"/>
  <sheetViews>
    <sheetView topLeftCell="S1" zoomScaleNormal="100" workbookViewId="0">
      <pane ySplit="2" topLeftCell="A89" activePane="bottomLeft" state="frozen"/>
      <selection activeCell="M1" sqref="M1"/>
      <selection pane="bottomLeft" activeCell="Z10" sqref="Z10"/>
    </sheetView>
  </sheetViews>
  <sheetFormatPr baseColWidth="10" defaultRowHeight="16" x14ac:dyDescent="0.2"/>
  <cols>
    <col min="40" max="41" width="8.1640625" bestFit="1" customWidth="1"/>
    <col min="42" max="42" width="12.1640625" bestFit="1" customWidth="1"/>
    <col min="43" max="44" width="8.1640625" bestFit="1" customWidth="1"/>
    <col min="45" max="45" width="12.1640625" bestFit="1" customWidth="1"/>
  </cols>
  <sheetData>
    <row r="1" spans="1:45" ht="17" thickBot="1" x14ac:dyDescent="0.25">
      <c r="A1" s="12"/>
      <c r="B1" s="12"/>
      <c r="C1" s="116" t="s">
        <v>123</v>
      </c>
      <c r="D1" s="114"/>
      <c r="E1" s="114"/>
      <c r="F1" s="115"/>
      <c r="G1" s="116" t="s">
        <v>11</v>
      </c>
      <c r="H1" s="114"/>
      <c r="I1" s="114"/>
      <c r="J1" s="115"/>
      <c r="K1" s="116" t="s">
        <v>12</v>
      </c>
      <c r="L1" s="114"/>
      <c r="M1" s="114"/>
      <c r="N1" s="115"/>
      <c r="O1" s="116" t="s">
        <v>0</v>
      </c>
      <c r="P1" s="114"/>
      <c r="Q1" s="114"/>
      <c r="R1" s="115"/>
      <c r="S1" s="118" t="s">
        <v>93</v>
      </c>
      <c r="T1" s="118"/>
      <c r="U1" s="118"/>
      <c r="V1" s="118"/>
      <c r="W1" s="118"/>
      <c r="X1" s="118"/>
      <c r="Y1" s="118"/>
      <c r="Z1" s="118"/>
      <c r="AA1" s="119"/>
      <c r="AB1" s="108" t="s">
        <v>50</v>
      </c>
      <c r="AC1" s="109"/>
      <c r="AD1" s="110"/>
      <c r="AE1" s="108" t="s">
        <v>51</v>
      </c>
      <c r="AF1" s="109"/>
      <c r="AG1" s="110"/>
      <c r="AH1" s="108" t="s">
        <v>52</v>
      </c>
      <c r="AI1" s="109"/>
      <c r="AJ1" s="109"/>
      <c r="AK1" s="108" t="s">
        <v>53</v>
      </c>
      <c r="AL1" s="109"/>
      <c r="AM1" s="110"/>
      <c r="AN1" s="108" t="s">
        <v>113</v>
      </c>
      <c r="AO1" s="109"/>
      <c r="AP1" s="109"/>
      <c r="AQ1" s="108" t="s">
        <v>114</v>
      </c>
      <c r="AR1" s="109"/>
      <c r="AS1" s="110"/>
    </row>
    <row r="2" spans="1:45" ht="17" thickBot="1" x14ac:dyDescent="0.25">
      <c r="A2" s="13" t="s">
        <v>22</v>
      </c>
      <c r="B2" s="14" t="s">
        <v>23</v>
      </c>
      <c r="C2" s="16" t="s">
        <v>19</v>
      </c>
      <c r="D2" s="14" t="s">
        <v>20</v>
      </c>
      <c r="E2" s="14" t="s">
        <v>21</v>
      </c>
      <c r="F2" s="15" t="s">
        <v>18</v>
      </c>
      <c r="G2" s="16" t="s">
        <v>19</v>
      </c>
      <c r="H2" s="14" t="s">
        <v>20</v>
      </c>
      <c r="I2" s="14" t="s">
        <v>21</v>
      </c>
      <c r="J2" s="15" t="s">
        <v>18</v>
      </c>
      <c r="K2" s="16" t="s">
        <v>19</v>
      </c>
      <c r="L2" s="14" t="s">
        <v>20</v>
      </c>
      <c r="M2" s="14" t="s">
        <v>21</v>
      </c>
      <c r="N2" s="15" t="s">
        <v>18</v>
      </c>
      <c r="O2" s="16" t="s">
        <v>19</v>
      </c>
      <c r="P2" s="14" t="s">
        <v>20</v>
      </c>
      <c r="Q2" s="14" t="s">
        <v>21</v>
      </c>
      <c r="R2" s="15" t="s">
        <v>18</v>
      </c>
      <c r="S2" s="14" t="s">
        <v>32</v>
      </c>
      <c r="T2" s="14" t="s">
        <v>41</v>
      </c>
      <c r="U2" s="14" t="s">
        <v>34</v>
      </c>
      <c r="V2" s="14" t="s">
        <v>40</v>
      </c>
      <c r="W2" s="14" t="s">
        <v>35</v>
      </c>
      <c r="X2" s="14" t="s">
        <v>36</v>
      </c>
      <c r="Y2" s="14" t="s">
        <v>42</v>
      </c>
      <c r="Z2" s="14" t="s">
        <v>43</v>
      </c>
      <c r="AA2" s="15" t="s">
        <v>38</v>
      </c>
      <c r="AB2" s="34" t="s">
        <v>32</v>
      </c>
      <c r="AC2" s="32" t="s">
        <v>35</v>
      </c>
      <c r="AD2" s="33" t="s">
        <v>33</v>
      </c>
      <c r="AE2" s="34" t="s">
        <v>32</v>
      </c>
      <c r="AF2" s="32" t="s">
        <v>35</v>
      </c>
      <c r="AG2" s="33" t="s">
        <v>33</v>
      </c>
      <c r="AH2" s="34" t="s">
        <v>32</v>
      </c>
      <c r="AI2" s="32" t="s">
        <v>35</v>
      </c>
      <c r="AJ2" s="32" t="s">
        <v>33</v>
      </c>
      <c r="AK2" s="34" t="s">
        <v>32</v>
      </c>
      <c r="AL2" s="32" t="s">
        <v>35</v>
      </c>
      <c r="AM2" s="33" t="s">
        <v>33</v>
      </c>
      <c r="AN2" s="34" t="s">
        <v>32</v>
      </c>
      <c r="AO2" s="32" t="s">
        <v>35</v>
      </c>
      <c r="AP2" s="32" t="s">
        <v>33</v>
      </c>
      <c r="AQ2" s="34" t="s">
        <v>32</v>
      </c>
      <c r="AR2" s="32" t="s">
        <v>35</v>
      </c>
      <c r="AS2" s="33" t="s">
        <v>33</v>
      </c>
    </row>
    <row r="3" spans="1:45" x14ac:dyDescent="0.2">
      <c r="A3" s="17">
        <v>1</v>
      </c>
      <c r="B3" s="18">
        <f>MIN(C3,O3,G3,K3,S3,AB3,AE3,AH3,AK3)</f>
        <v>3138</v>
      </c>
      <c r="C3" s="20">
        <v>3138</v>
      </c>
      <c r="D3" s="21">
        <v>2958.0001000000002</v>
      </c>
      <c r="E3" s="21">
        <v>6.0852000000000004</v>
      </c>
      <c r="F3" s="35">
        <v>7200.2970999999998</v>
      </c>
      <c r="G3" s="20">
        <v>3138</v>
      </c>
      <c r="H3" s="21">
        <v>2965.5</v>
      </c>
      <c r="I3" s="21">
        <v>5.8169000000000004</v>
      </c>
      <c r="J3" s="35">
        <v>7301.3904000000002</v>
      </c>
      <c r="K3" s="20">
        <v>3138</v>
      </c>
      <c r="L3" s="21">
        <v>2956.0025999999998</v>
      </c>
      <c r="M3" s="21">
        <v>6.1569000000000003</v>
      </c>
      <c r="N3" s="35">
        <v>7200.3510999999999</v>
      </c>
      <c r="O3" s="20">
        <v>3138</v>
      </c>
      <c r="P3" s="21">
        <v>2448</v>
      </c>
      <c r="Q3" s="21">
        <v>28.186299999999999</v>
      </c>
      <c r="R3" s="35">
        <v>3600.3089</v>
      </c>
      <c r="S3" s="3">
        <v>3138</v>
      </c>
      <c r="T3" s="18">
        <f>(S3-B3)/B3*100</f>
        <v>0</v>
      </c>
      <c r="U3" s="3">
        <v>3138</v>
      </c>
      <c r="V3" s="21">
        <f>(U3-B3)/B3*100</f>
        <v>0</v>
      </c>
      <c r="W3" s="3">
        <v>90.79</v>
      </c>
      <c r="X3" s="18">
        <v>3650</v>
      </c>
      <c r="Y3" s="18">
        <v>11036.44</v>
      </c>
      <c r="Z3" s="18">
        <v>163.19999999999999</v>
      </c>
      <c r="AA3" s="19">
        <v>8.8000000000000007</v>
      </c>
      <c r="AB3" s="5">
        <v>3246</v>
      </c>
      <c r="AC3" s="3">
        <v>19.98</v>
      </c>
      <c r="AD3" s="80">
        <f>(AB3-B3)/B3*100</f>
        <v>3.4416826003824093</v>
      </c>
      <c r="AE3" s="5">
        <v>3274</v>
      </c>
      <c r="AF3" s="3">
        <v>19.2</v>
      </c>
      <c r="AG3" s="80">
        <f>(AE3-B3)/B3*100</f>
        <v>4.3339706819630335</v>
      </c>
      <c r="AH3" s="5">
        <v>3243</v>
      </c>
      <c r="AI3" s="3">
        <v>32.01</v>
      </c>
      <c r="AJ3" s="80">
        <f>(AH3-B3)/B3*100</f>
        <v>3.3460803059273423</v>
      </c>
      <c r="AK3" s="5">
        <v>3296</v>
      </c>
      <c r="AL3" s="3">
        <v>39.479999999999997</v>
      </c>
      <c r="AM3" s="80">
        <f>(AK3-B3)/B3*100</f>
        <v>5.0350541746335242</v>
      </c>
      <c r="AN3" s="5">
        <v>3187</v>
      </c>
      <c r="AO3" s="3">
        <v>2.1800000000000002</v>
      </c>
      <c r="AP3" s="80">
        <f>(AN3-$B3)/$B3*100</f>
        <v>1.561504142766093</v>
      </c>
      <c r="AQ3" s="5">
        <v>3187</v>
      </c>
      <c r="AR3" s="3">
        <v>2.64</v>
      </c>
      <c r="AS3" s="80">
        <f>(AQ3-$B3)/$B3*100</f>
        <v>1.561504142766093</v>
      </c>
    </row>
    <row r="4" spans="1:45" x14ac:dyDescent="0.2">
      <c r="A4" s="17">
        <v>2</v>
      </c>
      <c r="B4" s="18">
        <f>MIN(C4,O4,G4,K4,S4,AB4,AE4,AH4,AK4)</f>
        <v>3370</v>
      </c>
      <c r="C4" s="20">
        <v>3370</v>
      </c>
      <c r="D4" s="21">
        <v>3235.5047</v>
      </c>
      <c r="E4" s="21">
        <v>4.1569000000000003</v>
      </c>
      <c r="F4" s="35">
        <v>7200.3761000000004</v>
      </c>
      <c r="G4" s="20">
        <v>3370</v>
      </c>
      <c r="H4" s="21">
        <v>3232.0001999999999</v>
      </c>
      <c r="I4" s="21">
        <v>4.2698</v>
      </c>
      <c r="J4" s="35">
        <v>7200.7254999999996</v>
      </c>
      <c r="K4" s="20">
        <v>3370</v>
      </c>
      <c r="L4" s="21">
        <v>3236.002</v>
      </c>
      <c r="M4" s="21">
        <v>4.1409000000000002</v>
      </c>
      <c r="N4" s="35">
        <v>7200.2161999999998</v>
      </c>
      <c r="O4" s="20">
        <v>3370</v>
      </c>
      <c r="P4" s="21">
        <v>2689</v>
      </c>
      <c r="Q4" s="21">
        <v>25.325399999999998</v>
      </c>
      <c r="R4" s="35">
        <v>3600.2716999999998</v>
      </c>
      <c r="S4" s="3">
        <v>3370</v>
      </c>
      <c r="T4" s="18">
        <f>(S4-B4)/B4*100</f>
        <v>0</v>
      </c>
      <c r="U4" s="3">
        <v>3370.5</v>
      </c>
      <c r="V4" s="21">
        <f>(U4-B4)/B4*100</f>
        <v>1.4836795252225518E-2</v>
      </c>
      <c r="W4" s="3">
        <v>81.81</v>
      </c>
      <c r="X4" s="18">
        <v>3925</v>
      </c>
      <c r="Y4" s="18">
        <v>11457.88</v>
      </c>
      <c r="Z4" s="18">
        <v>159.80000000000001</v>
      </c>
      <c r="AA4" s="19">
        <v>7.09</v>
      </c>
      <c r="AB4" s="5">
        <v>3586</v>
      </c>
      <c r="AC4" s="3">
        <v>36.549999999999997</v>
      </c>
      <c r="AD4" s="80">
        <f>(AB4-B4)/B4*100</f>
        <v>6.4094955489614245</v>
      </c>
      <c r="AE4" s="5">
        <v>3516</v>
      </c>
      <c r="AF4" s="3">
        <v>27.42</v>
      </c>
      <c r="AG4" s="80">
        <f>(AE4-B4)/B4*100</f>
        <v>4.3323442136498516</v>
      </c>
      <c r="AH4" s="5">
        <v>3540</v>
      </c>
      <c r="AI4" s="3">
        <v>45.43</v>
      </c>
      <c r="AJ4" s="80">
        <f>(AH4-B4)/B4*100</f>
        <v>5.0445103857566762</v>
      </c>
      <c r="AK4" s="5">
        <v>3547</v>
      </c>
      <c r="AL4" s="3">
        <v>40.03</v>
      </c>
      <c r="AM4" s="80">
        <f>(AK4-B4)/B4*100</f>
        <v>5.2522255192878333</v>
      </c>
      <c r="AN4" s="5">
        <v>3442</v>
      </c>
      <c r="AO4" s="3">
        <v>0.91</v>
      </c>
      <c r="AP4" s="80">
        <f>(AN4-$B4)/$B4*100</f>
        <v>2.1364985163204748</v>
      </c>
      <c r="AQ4" s="5">
        <v>3442</v>
      </c>
      <c r="AR4" s="3">
        <v>2.09</v>
      </c>
      <c r="AS4" s="80">
        <f>(AQ4-$B4)/$B4*100</f>
        <v>2.1364985163204748</v>
      </c>
    </row>
    <row r="5" spans="1:45" x14ac:dyDescent="0.2">
      <c r="A5" s="17">
        <v>3</v>
      </c>
      <c r="B5" s="18">
        <f>MIN(C5,O5,G5,K5,S5,AB5,AE5,AH5,AK5)</f>
        <v>3370</v>
      </c>
      <c r="C5" s="20">
        <v>3370</v>
      </c>
      <c r="D5" s="21">
        <v>3216.7573000000002</v>
      </c>
      <c r="E5" s="21">
        <v>4.7638999999999996</v>
      </c>
      <c r="F5" s="35">
        <v>7211.4156000000003</v>
      </c>
      <c r="G5" s="20">
        <v>3370</v>
      </c>
      <c r="H5" s="21">
        <v>3218.7516000000001</v>
      </c>
      <c r="I5" s="21">
        <v>4.6989999999999998</v>
      </c>
      <c r="J5" s="35">
        <v>7325.0366000000004</v>
      </c>
      <c r="K5" s="20">
        <v>3370</v>
      </c>
      <c r="L5" s="21">
        <v>3223.5001999999999</v>
      </c>
      <c r="M5" s="21">
        <v>4.5446999999999997</v>
      </c>
      <c r="N5" s="35">
        <v>7200.4341999999997</v>
      </c>
      <c r="O5" s="20">
        <v>3370</v>
      </c>
      <c r="P5" s="21">
        <v>2690</v>
      </c>
      <c r="Q5" s="21">
        <v>25.2788</v>
      </c>
      <c r="R5" s="35">
        <v>3600.2588000000001</v>
      </c>
      <c r="S5" s="3">
        <v>3370</v>
      </c>
      <c r="T5" s="18">
        <f>(S5-B5)/B5*100</f>
        <v>0</v>
      </c>
      <c r="U5" s="3">
        <v>3370</v>
      </c>
      <c r="V5" s="21">
        <f>(U5-B5)/B5*100</f>
        <v>0</v>
      </c>
      <c r="W5" s="3">
        <v>96.71</v>
      </c>
      <c r="X5" s="18">
        <v>3914</v>
      </c>
      <c r="Y5" s="18">
        <v>12411.82</v>
      </c>
      <c r="Z5" s="18">
        <v>172.2</v>
      </c>
      <c r="AA5" s="19">
        <v>9.66</v>
      </c>
      <c r="AB5" s="5">
        <v>3528</v>
      </c>
      <c r="AC5" s="3">
        <v>21.87</v>
      </c>
      <c r="AD5" s="80">
        <f>(AB5-B5)/B5*100</f>
        <v>4.6884272997032639</v>
      </c>
      <c r="AE5" s="5">
        <v>3530</v>
      </c>
      <c r="AF5" s="3">
        <v>22.48</v>
      </c>
      <c r="AG5" s="80">
        <f>(AE5-B5)/B5*100</f>
        <v>4.7477744807121667</v>
      </c>
      <c r="AH5" s="5">
        <v>3517</v>
      </c>
      <c r="AI5" s="3">
        <v>54.81</v>
      </c>
      <c r="AJ5" s="80">
        <f>(AH5-B5)/B5*100</f>
        <v>4.362017804154303</v>
      </c>
      <c r="AK5" s="5">
        <v>3499</v>
      </c>
      <c r="AL5" s="3">
        <v>47.75</v>
      </c>
      <c r="AM5" s="80">
        <f>(AK5-B5)/B5*100</f>
        <v>3.827893175074184</v>
      </c>
      <c r="AN5" s="5">
        <v>3426</v>
      </c>
      <c r="AO5" s="3">
        <v>1.59</v>
      </c>
      <c r="AP5" s="80">
        <f>(AN5-$B5)/$B5*100</f>
        <v>1.661721068249258</v>
      </c>
      <c r="AQ5" s="5">
        <v>3426</v>
      </c>
      <c r="AR5" s="3">
        <v>3.36</v>
      </c>
      <c r="AS5" s="80">
        <f>(AQ5-$B5)/$B5*100</f>
        <v>1.661721068249258</v>
      </c>
    </row>
    <row r="6" spans="1:45" x14ac:dyDescent="0.2">
      <c r="A6" s="17">
        <v>4</v>
      </c>
      <c r="B6" s="18">
        <f>MIN(C6,O6,G6,K6,S6,AB6,AE6,AH6,AK6)</f>
        <v>3370</v>
      </c>
      <c r="C6" s="20">
        <v>3370</v>
      </c>
      <c r="D6" s="21">
        <v>3260.5001999999999</v>
      </c>
      <c r="E6" s="21">
        <v>3.3584000000000001</v>
      </c>
      <c r="F6" s="35">
        <v>7200.2406000000001</v>
      </c>
      <c r="G6" s="20">
        <v>3370</v>
      </c>
      <c r="H6" s="21">
        <v>3249.5012999999999</v>
      </c>
      <c r="I6" s="21">
        <v>3.7082000000000002</v>
      </c>
      <c r="J6" s="35">
        <v>7200.2896000000001</v>
      </c>
      <c r="K6" s="20">
        <v>3370</v>
      </c>
      <c r="L6" s="21">
        <v>3252.5021000000002</v>
      </c>
      <c r="M6" s="21">
        <v>3.6124999999999998</v>
      </c>
      <c r="N6" s="35">
        <v>7200.1783999999998</v>
      </c>
      <c r="O6" s="20">
        <v>3370</v>
      </c>
      <c r="P6" s="21">
        <v>2740</v>
      </c>
      <c r="Q6" s="21">
        <v>22.992699999999999</v>
      </c>
      <c r="R6" s="35">
        <v>3600.2285999999999</v>
      </c>
      <c r="S6" s="3">
        <v>3370</v>
      </c>
      <c r="T6" s="18">
        <f>(S6-B6)/B6*100</f>
        <v>0</v>
      </c>
      <c r="U6" s="3">
        <v>3370</v>
      </c>
      <c r="V6" s="21">
        <f>(U6-B6)/B6*100</f>
        <v>0</v>
      </c>
      <c r="W6" s="3">
        <v>88.69</v>
      </c>
      <c r="X6" s="18">
        <v>3942</v>
      </c>
      <c r="Y6" s="18">
        <v>11520.38</v>
      </c>
      <c r="Z6" s="18">
        <v>159.9</v>
      </c>
      <c r="AA6" s="19">
        <v>10.029999999999999</v>
      </c>
      <c r="AB6" s="5">
        <v>3559</v>
      </c>
      <c r="AC6" s="3">
        <v>19.079999999999998</v>
      </c>
      <c r="AD6" s="80">
        <f>(AB6-B6)/B6*100</f>
        <v>5.6083086053412465</v>
      </c>
      <c r="AE6" s="5">
        <v>3559</v>
      </c>
      <c r="AF6" s="3">
        <v>19.8</v>
      </c>
      <c r="AG6" s="80">
        <f>(AE6-B6)/B6*100</f>
        <v>5.6083086053412465</v>
      </c>
      <c r="AH6" s="5">
        <v>3532</v>
      </c>
      <c r="AI6" s="3">
        <v>34.29</v>
      </c>
      <c r="AJ6" s="80">
        <f>(AH6-B6)/B6*100</f>
        <v>4.8071216617210686</v>
      </c>
      <c r="AK6" s="5">
        <v>3527</v>
      </c>
      <c r="AL6" s="3">
        <v>25.11</v>
      </c>
      <c r="AM6" s="80">
        <f>(AK6-B6)/B6*100</f>
        <v>4.6587537091988134</v>
      </c>
      <c r="AN6" s="5">
        <v>3447</v>
      </c>
      <c r="AO6" s="3">
        <v>0.81</v>
      </c>
      <c r="AP6" s="80">
        <f>(AN6-$B6)/$B6*100</f>
        <v>2.28486646884273</v>
      </c>
      <c r="AQ6" s="5">
        <v>3447</v>
      </c>
      <c r="AR6" s="3">
        <v>1.1000000000000001</v>
      </c>
      <c r="AS6" s="80">
        <f>(AQ6-$B6)/$B6*100</f>
        <v>2.28486646884273</v>
      </c>
    </row>
    <row r="7" spans="1:45" x14ac:dyDescent="0.2">
      <c r="A7" s="17">
        <v>5</v>
      </c>
      <c r="B7" s="18">
        <f>MIN(C7,O7,G7,K7,S7,AB7,AE7,AH7,AK7)</f>
        <v>3550</v>
      </c>
      <c r="C7" s="20">
        <v>3550</v>
      </c>
      <c r="D7" s="21">
        <v>3416.2501000000002</v>
      </c>
      <c r="E7" s="21">
        <v>3.9150999999999998</v>
      </c>
      <c r="F7" s="35">
        <v>7202.3275000000003</v>
      </c>
      <c r="G7" s="20">
        <v>3550</v>
      </c>
      <c r="H7" s="21">
        <v>3186.0266999999999</v>
      </c>
      <c r="I7" s="21">
        <v>11.423999999999999</v>
      </c>
      <c r="J7" s="35">
        <v>7200.8419000000004</v>
      </c>
      <c r="K7" s="20">
        <v>3550</v>
      </c>
      <c r="L7" s="21">
        <v>3414.5001999999999</v>
      </c>
      <c r="M7" s="21">
        <v>3.9683999999999999</v>
      </c>
      <c r="N7" s="35">
        <v>7200.9692999999997</v>
      </c>
      <c r="O7" s="20">
        <v>3550</v>
      </c>
      <c r="P7" s="21">
        <v>2835</v>
      </c>
      <c r="Q7" s="21">
        <v>25.220500000000001</v>
      </c>
      <c r="R7" s="35">
        <v>3600.2878000000001</v>
      </c>
      <c r="S7" s="3">
        <v>3550</v>
      </c>
      <c r="T7" s="18">
        <f>(S7-B7)/B7*100</f>
        <v>0</v>
      </c>
      <c r="U7" s="3">
        <v>3550.8</v>
      </c>
      <c r="V7" s="21">
        <f>(U7-B7)/B7*100</f>
        <v>2.2535211267610756E-2</v>
      </c>
      <c r="W7" s="3">
        <v>108.91</v>
      </c>
      <c r="X7" s="18">
        <v>4173</v>
      </c>
      <c r="Y7" s="18">
        <v>12927.96</v>
      </c>
      <c r="Z7" s="18">
        <v>232.1</v>
      </c>
      <c r="AA7" s="19">
        <v>12.65</v>
      </c>
      <c r="AB7" s="5">
        <v>3702</v>
      </c>
      <c r="AC7" s="3">
        <v>28.95</v>
      </c>
      <c r="AD7" s="80">
        <f>(AB7-B7)/B7*100</f>
        <v>4.28169014084507</v>
      </c>
      <c r="AE7" s="5">
        <v>3724</v>
      </c>
      <c r="AF7" s="3">
        <v>11.9</v>
      </c>
      <c r="AG7" s="80">
        <f>(AE7-B7)/B7*100</f>
        <v>4.9014084507042259</v>
      </c>
      <c r="AH7" s="5">
        <v>3702</v>
      </c>
      <c r="AI7" s="3">
        <v>28.89</v>
      </c>
      <c r="AJ7" s="80">
        <f>(AH7-B7)/B7*100</f>
        <v>4.28169014084507</v>
      </c>
      <c r="AK7" s="5">
        <v>3723</v>
      </c>
      <c r="AL7" s="3">
        <v>65.33</v>
      </c>
      <c r="AM7" s="80">
        <f>(AK7-B7)/B7*100</f>
        <v>4.873239436619718</v>
      </c>
      <c r="AN7" s="5">
        <v>3637</v>
      </c>
      <c r="AO7" s="3">
        <v>1.94</v>
      </c>
      <c r="AP7" s="80">
        <f>(AN7-$B7)/$B7*100</f>
        <v>2.450704225352113</v>
      </c>
      <c r="AQ7" s="5">
        <v>3637</v>
      </c>
      <c r="AR7" s="3">
        <v>3.47</v>
      </c>
      <c r="AS7" s="80">
        <f>(AQ7-$B7)/$B7*100</f>
        <v>2.450704225352113</v>
      </c>
    </row>
    <row r="8" spans="1:45" x14ac:dyDescent="0.2">
      <c r="A8" s="17">
        <v>6</v>
      </c>
      <c r="B8" s="18">
        <f>MIN(C8,O8,G8,K8,S8,AB8,AE8,AH8,AK8)</f>
        <v>3179</v>
      </c>
      <c r="C8" s="20">
        <v>3179</v>
      </c>
      <c r="D8" s="21">
        <v>3047.7525999999998</v>
      </c>
      <c r="E8" s="21">
        <v>4.3064</v>
      </c>
      <c r="F8" s="35">
        <v>7200.2439000000004</v>
      </c>
      <c r="G8" s="20">
        <v>3179</v>
      </c>
      <c r="H8" s="21">
        <v>3047.5025999999998</v>
      </c>
      <c r="I8" s="21">
        <v>4.3148999999999997</v>
      </c>
      <c r="J8" s="35">
        <v>7242.8013000000001</v>
      </c>
      <c r="K8" s="20">
        <v>3179</v>
      </c>
      <c r="L8" s="21">
        <v>3051.75</v>
      </c>
      <c r="M8" s="21">
        <v>4.1696999999999997</v>
      </c>
      <c r="N8" s="35">
        <v>7200.2187999999996</v>
      </c>
      <c r="O8" s="20">
        <v>3179</v>
      </c>
      <c r="P8" s="21">
        <v>2524</v>
      </c>
      <c r="Q8" s="21">
        <v>25.950900000000001</v>
      </c>
      <c r="R8" s="35">
        <v>3600.3843999999999</v>
      </c>
      <c r="S8" s="3">
        <v>3179</v>
      </c>
      <c r="T8" s="18">
        <f>(S8-B8)/B8*100</f>
        <v>0</v>
      </c>
      <c r="U8" s="3">
        <v>3179.2</v>
      </c>
      <c r="V8" s="21">
        <f>(U8-B8)/B8*100</f>
        <v>6.2912865680974546E-3</v>
      </c>
      <c r="W8" s="3">
        <v>84.83</v>
      </c>
      <c r="X8" s="18">
        <v>3682</v>
      </c>
      <c r="Y8" s="18">
        <v>10680.83</v>
      </c>
      <c r="Z8" s="18">
        <v>138.80000000000001</v>
      </c>
      <c r="AA8" s="19">
        <v>7.95</v>
      </c>
      <c r="AB8" s="5">
        <v>3307</v>
      </c>
      <c r="AC8" s="3">
        <v>16.86</v>
      </c>
      <c r="AD8" s="80">
        <f>(AB8-B8)/B8*100</f>
        <v>4.0264234035860333</v>
      </c>
      <c r="AE8" s="5">
        <v>3322</v>
      </c>
      <c r="AF8" s="3">
        <v>46.45</v>
      </c>
      <c r="AG8" s="80">
        <f>(AE8-B8)/B8*100</f>
        <v>4.4982698961937722</v>
      </c>
      <c r="AH8" s="5">
        <v>3307</v>
      </c>
      <c r="AI8" s="3">
        <v>45.7</v>
      </c>
      <c r="AJ8" s="80">
        <f>(AH8-B8)/B8*100</f>
        <v>4.0264234035860333</v>
      </c>
      <c r="AK8" s="5">
        <v>3271</v>
      </c>
      <c r="AL8" s="3">
        <v>27.91</v>
      </c>
      <c r="AM8" s="80">
        <f>(AK8-B8)/B8*100</f>
        <v>2.8939918213274614</v>
      </c>
      <c r="AN8" s="5">
        <v>3237</v>
      </c>
      <c r="AO8" s="3">
        <v>1.1200000000000001</v>
      </c>
      <c r="AP8" s="80">
        <f>(AN8-$B8)/$B8*100</f>
        <v>1.8244731047499214</v>
      </c>
      <c r="AQ8" s="5">
        <v>3237</v>
      </c>
      <c r="AR8" s="3">
        <v>0.97</v>
      </c>
      <c r="AS8" s="80">
        <f>(AQ8-$B8)/$B8*100</f>
        <v>1.8244731047499214</v>
      </c>
    </row>
    <row r="9" spans="1:45" x14ac:dyDescent="0.2">
      <c r="A9" s="17">
        <v>7</v>
      </c>
      <c r="B9" s="18">
        <f>MIN(C9,O9,G9,K9,S9,AB9,AE9,AH9,AK9)</f>
        <v>3430</v>
      </c>
      <c r="C9" s="20">
        <v>3430</v>
      </c>
      <c r="D9" s="21">
        <v>3301.75</v>
      </c>
      <c r="E9" s="21">
        <v>3.8843000000000001</v>
      </c>
      <c r="F9" s="35">
        <v>7200.2156999999997</v>
      </c>
      <c r="G9" s="20">
        <v>3430</v>
      </c>
      <c r="H9" s="21">
        <v>3303.0003000000002</v>
      </c>
      <c r="I9" s="21">
        <v>3.8450000000000002</v>
      </c>
      <c r="J9" s="35">
        <v>7237.2950000000001</v>
      </c>
      <c r="K9" s="20">
        <v>3430</v>
      </c>
      <c r="L9" s="21">
        <v>3302</v>
      </c>
      <c r="M9" s="21">
        <v>3.8763999999999998</v>
      </c>
      <c r="N9" s="35">
        <v>7200.7897999999996</v>
      </c>
      <c r="O9" s="20">
        <v>3430</v>
      </c>
      <c r="P9" s="21">
        <v>2796</v>
      </c>
      <c r="Q9" s="21">
        <v>22.6753</v>
      </c>
      <c r="R9" s="35">
        <v>3600.3213999999998</v>
      </c>
      <c r="S9" s="3">
        <v>3430</v>
      </c>
      <c r="T9" s="18">
        <f>(S9-B9)/B9*100</f>
        <v>0</v>
      </c>
      <c r="U9" s="3">
        <v>3431.8</v>
      </c>
      <c r="V9" s="21">
        <f>(U9-B9)/B9*100</f>
        <v>5.2478134110792475E-2</v>
      </c>
      <c r="W9" s="3">
        <v>101.71</v>
      </c>
      <c r="X9" s="18">
        <v>3996</v>
      </c>
      <c r="Y9" s="18">
        <v>12015.83</v>
      </c>
      <c r="Z9" s="18">
        <v>189.8</v>
      </c>
      <c r="AA9" s="19">
        <v>11.24</v>
      </c>
      <c r="AB9" s="5">
        <v>3575</v>
      </c>
      <c r="AC9" s="3">
        <v>25.33</v>
      </c>
      <c r="AD9" s="80">
        <f>(AB9-B9)/B9*100</f>
        <v>4.2274052478134108</v>
      </c>
      <c r="AE9" s="5">
        <v>3611</v>
      </c>
      <c r="AF9" s="3">
        <v>63.7</v>
      </c>
      <c r="AG9" s="80">
        <f>(AE9-B9)/B9*100</f>
        <v>5.276967930029155</v>
      </c>
      <c r="AH9" s="5">
        <v>3616</v>
      </c>
      <c r="AI9" s="3">
        <v>85.16</v>
      </c>
      <c r="AJ9" s="80">
        <f>(AH9-B9)/B9*100</f>
        <v>5.4227405247813412</v>
      </c>
      <c r="AK9" s="5">
        <v>3633</v>
      </c>
      <c r="AL9" s="3">
        <v>35.299999999999997</v>
      </c>
      <c r="AM9" s="80">
        <f>(AK9-B9)/B9*100</f>
        <v>5.9183673469387754</v>
      </c>
      <c r="AN9" s="5">
        <v>3521</v>
      </c>
      <c r="AO9" s="3">
        <v>1.72</v>
      </c>
      <c r="AP9" s="80">
        <f>(AN9-$B9)/$B9*100</f>
        <v>2.6530612244897958</v>
      </c>
      <c r="AQ9" s="5">
        <v>3521</v>
      </c>
      <c r="AR9" s="3">
        <v>5.09</v>
      </c>
      <c r="AS9" s="80">
        <f>(AQ9-$B9)/$B9*100</f>
        <v>2.6530612244897958</v>
      </c>
    </row>
    <row r="10" spans="1:45" x14ac:dyDescent="0.2">
      <c r="A10" s="17">
        <v>8</v>
      </c>
      <c r="B10" s="18">
        <f>MIN(C10,O10,G10,K10,S10,AB10,AE10,AH10,AK10)</f>
        <v>3475</v>
      </c>
      <c r="C10" s="20">
        <v>3479</v>
      </c>
      <c r="D10" s="21">
        <v>3325.5018</v>
      </c>
      <c r="E10" s="21">
        <v>4.6158000000000001</v>
      </c>
      <c r="F10" s="35">
        <v>7201.2923000000001</v>
      </c>
      <c r="G10" s="20">
        <v>3479</v>
      </c>
      <c r="H10" s="21">
        <v>3305.2512999999999</v>
      </c>
      <c r="I10" s="21">
        <v>5.2567000000000004</v>
      </c>
      <c r="J10" s="35">
        <v>7200.82</v>
      </c>
      <c r="K10" s="20">
        <v>3475</v>
      </c>
      <c r="L10" s="21">
        <v>3325.0029</v>
      </c>
      <c r="M10" s="21">
        <v>4.5111999999999997</v>
      </c>
      <c r="N10" s="35">
        <v>7200.1688000000004</v>
      </c>
      <c r="O10" s="20">
        <v>3479</v>
      </c>
      <c r="P10" s="21">
        <v>2833</v>
      </c>
      <c r="Q10" s="21">
        <v>22.802700000000002</v>
      </c>
      <c r="R10" s="35">
        <v>3600.2820999999999</v>
      </c>
      <c r="S10" s="3">
        <v>3479</v>
      </c>
      <c r="T10" s="18">
        <f>(S10-B10)/B10*100</f>
        <v>0.11510791366906474</v>
      </c>
      <c r="U10" s="3">
        <v>3480.8</v>
      </c>
      <c r="V10" s="21">
        <f>(U10-B10)/B10*100</f>
        <v>0.16690647482014911</v>
      </c>
      <c r="W10" s="3">
        <v>109.27</v>
      </c>
      <c r="X10" s="18">
        <v>4096</v>
      </c>
      <c r="Y10" s="18">
        <v>12502.25</v>
      </c>
      <c r="Z10" s="18">
        <v>225.2</v>
      </c>
      <c r="AA10" s="19">
        <v>12.63</v>
      </c>
      <c r="AB10" s="5">
        <v>3699</v>
      </c>
      <c r="AC10" s="3">
        <v>29.51</v>
      </c>
      <c r="AD10" s="80">
        <f>(AB10-B10)/B10*100</f>
        <v>6.4460431654676258</v>
      </c>
      <c r="AE10" s="5">
        <v>3688</v>
      </c>
      <c r="AF10" s="3">
        <v>26.52</v>
      </c>
      <c r="AG10" s="80">
        <f>(AE10-B10)/B10*100</f>
        <v>6.1294964028776979</v>
      </c>
      <c r="AH10" s="5">
        <v>3699</v>
      </c>
      <c r="AI10" s="3">
        <v>45.03</v>
      </c>
      <c r="AJ10" s="80">
        <f>(AH10-B10)/B10*100</f>
        <v>6.4460431654676258</v>
      </c>
      <c r="AK10" s="5">
        <v>3632</v>
      </c>
      <c r="AL10" s="3">
        <v>47.45</v>
      </c>
      <c r="AM10" s="80">
        <f>(AK10-B10)/B10*100</f>
        <v>4.5179856115107917</v>
      </c>
      <c r="AN10" s="5">
        <v>3558</v>
      </c>
      <c r="AO10" s="3">
        <v>2.06</v>
      </c>
      <c r="AP10" s="80">
        <f>(AN10-$B10)/$B10*100</f>
        <v>2.3884892086330938</v>
      </c>
      <c r="AQ10" s="5">
        <v>3558</v>
      </c>
      <c r="AR10" s="3">
        <v>3.72</v>
      </c>
      <c r="AS10" s="80">
        <f>(AQ10-$B10)/$B10*100</f>
        <v>2.3884892086330938</v>
      </c>
    </row>
    <row r="11" spans="1:45" x14ac:dyDescent="0.2">
      <c r="A11" s="17">
        <v>9</v>
      </c>
      <c r="B11" s="18">
        <f>MIN(C11,O11,G11,K11,S11,AB11,AE11,AH11,AK11)</f>
        <v>3245</v>
      </c>
      <c r="C11" s="20">
        <v>3245</v>
      </c>
      <c r="D11" s="21">
        <v>3118.25</v>
      </c>
      <c r="E11" s="21">
        <v>4.0648</v>
      </c>
      <c r="F11" s="35">
        <v>7200.3307999999997</v>
      </c>
      <c r="G11" s="20">
        <v>3245</v>
      </c>
      <c r="H11" s="21">
        <v>2951.0281</v>
      </c>
      <c r="I11" s="21">
        <v>9.9617000000000004</v>
      </c>
      <c r="J11" s="35">
        <v>7227.8190999999997</v>
      </c>
      <c r="K11" s="20">
        <v>3245</v>
      </c>
      <c r="L11" s="21">
        <v>3122.5021000000002</v>
      </c>
      <c r="M11" s="21">
        <v>3.9230999999999998</v>
      </c>
      <c r="N11" s="35">
        <v>7200.1882999999998</v>
      </c>
      <c r="O11" s="20">
        <v>3245</v>
      </c>
      <c r="P11" s="21">
        <v>2618</v>
      </c>
      <c r="Q11" s="21">
        <v>23.9496</v>
      </c>
      <c r="R11" s="35">
        <v>3600.355</v>
      </c>
      <c r="S11" s="3">
        <v>3245</v>
      </c>
      <c r="T11" s="18">
        <f>(S11-B11)/B11*100</f>
        <v>0</v>
      </c>
      <c r="U11" s="3">
        <v>3245</v>
      </c>
      <c r="V11" s="21">
        <f>(U11-B11)/B11*100</f>
        <v>0</v>
      </c>
      <c r="W11" s="3">
        <v>89.06</v>
      </c>
      <c r="X11" s="18">
        <v>3808</v>
      </c>
      <c r="Y11" s="18">
        <v>11962.47</v>
      </c>
      <c r="Z11" s="18">
        <v>168</v>
      </c>
      <c r="AA11" s="19">
        <v>8.59</v>
      </c>
      <c r="AB11" s="5">
        <v>3367</v>
      </c>
      <c r="AC11" s="3">
        <v>18.45</v>
      </c>
      <c r="AD11" s="80">
        <f>(AB11-B11)/B11*100</f>
        <v>3.7596302003081665</v>
      </c>
      <c r="AE11" s="5">
        <v>3367</v>
      </c>
      <c r="AF11" s="3">
        <v>18.36</v>
      </c>
      <c r="AG11" s="80">
        <f>(AE11-B11)/B11*100</f>
        <v>3.7596302003081665</v>
      </c>
      <c r="AH11" s="5">
        <v>3392</v>
      </c>
      <c r="AI11" s="3">
        <v>78.89</v>
      </c>
      <c r="AJ11" s="80">
        <f>(AH11-B11)/B11*100</f>
        <v>4.5300462249614792</v>
      </c>
      <c r="AK11" s="5">
        <v>3412</v>
      </c>
      <c r="AL11" s="3">
        <v>34.020000000000003</v>
      </c>
      <c r="AM11" s="80">
        <f>(AK11-B11)/B11*100</f>
        <v>5.1463790446841298</v>
      </c>
      <c r="AN11" s="5">
        <v>3320</v>
      </c>
      <c r="AO11" s="3">
        <v>2.0699999999999998</v>
      </c>
      <c r="AP11" s="80">
        <f>(AN11-$B11)/$B11*100</f>
        <v>2.3112480739599381</v>
      </c>
      <c r="AQ11" s="5">
        <v>3320</v>
      </c>
      <c r="AR11" s="3">
        <v>2.31</v>
      </c>
      <c r="AS11" s="80">
        <f>(AQ11-$B11)/$B11*100</f>
        <v>2.3112480739599381</v>
      </c>
    </row>
    <row r="12" spans="1:45" x14ac:dyDescent="0.2">
      <c r="A12" s="17">
        <v>10</v>
      </c>
      <c r="B12" s="18">
        <f>MIN(C12,O12,G12,K12,S12,AB12,AE12,AH12,AK12)</f>
        <v>3439</v>
      </c>
      <c r="C12" s="20">
        <v>3439</v>
      </c>
      <c r="D12" s="21">
        <v>3294.0025999999998</v>
      </c>
      <c r="E12" s="21">
        <v>4.4019000000000004</v>
      </c>
      <c r="F12" s="35">
        <v>7200.4380000000001</v>
      </c>
      <c r="G12" s="20">
        <v>3439</v>
      </c>
      <c r="H12" s="21">
        <v>3297.5001000000002</v>
      </c>
      <c r="I12" s="21">
        <v>4.2911000000000001</v>
      </c>
      <c r="J12" s="35">
        <v>7200.2691999999997</v>
      </c>
      <c r="K12" s="20">
        <v>3439</v>
      </c>
      <c r="L12" s="21">
        <v>3291.5023000000001</v>
      </c>
      <c r="M12" s="21">
        <v>4.4812000000000003</v>
      </c>
      <c r="N12" s="35">
        <v>7200.2538999999997</v>
      </c>
      <c r="O12" s="20">
        <v>3439</v>
      </c>
      <c r="P12" s="21">
        <v>2739</v>
      </c>
      <c r="Q12" s="21">
        <v>25.556799999999999</v>
      </c>
      <c r="R12" s="35">
        <v>3600.3209000000002</v>
      </c>
      <c r="S12" s="3">
        <v>3439</v>
      </c>
      <c r="T12" s="18">
        <f>(S12-B12)/B12*100</f>
        <v>0</v>
      </c>
      <c r="U12" s="3">
        <v>3439</v>
      </c>
      <c r="V12" s="21">
        <f>(U12-B12)/B12*100</f>
        <v>0</v>
      </c>
      <c r="W12" s="3">
        <v>103.03</v>
      </c>
      <c r="X12" s="18">
        <v>4019</v>
      </c>
      <c r="Y12" s="18">
        <v>12767.97</v>
      </c>
      <c r="Z12" s="18">
        <v>195.8</v>
      </c>
      <c r="AA12" s="19">
        <v>11.27</v>
      </c>
      <c r="AB12" s="5">
        <v>3595</v>
      </c>
      <c r="AC12" s="3">
        <v>31.8</v>
      </c>
      <c r="AD12" s="80">
        <f>(AB12-B12)/B12*100</f>
        <v>4.5362023844140742</v>
      </c>
      <c r="AE12" s="5">
        <v>3612</v>
      </c>
      <c r="AF12" s="3">
        <v>38.17</v>
      </c>
      <c r="AG12" s="80">
        <f>(AE12-B12)/B12*100</f>
        <v>5.0305321314335565</v>
      </c>
      <c r="AH12" s="5">
        <v>3595</v>
      </c>
      <c r="AI12" s="3">
        <v>46.29</v>
      </c>
      <c r="AJ12" s="80">
        <f>(AH12-B12)/B12*100</f>
        <v>4.5362023844140742</v>
      </c>
      <c r="AK12" s="5">
        <v>3624</v>
      </c>
      <c r="AL12" s="3">
        <v>34.450000000000003</v>
      </c>
      <c r="AM12" s="80">
        <f>(AK12-B12)/B12*100</f>
        <v>5.3794707763884846</v>
      </c>
      <c r="AN12" s="5">
        <v>3497</v>
      </c>
      <c r="AO12" s="3">
        <v>1.6</v>
      </c>
      <c r="AP12" s="80">
        <f>(AN12-$B12)/$B12*100</f>
        <v>1.6865367839488226</v>
      </c>
      <c r="AQ12" s="5">
        <v>3497</v>
      </c>
      <c r="AR12" s="3">
        <v>2.48</v>
      </c>
      <c r="AS12" s="80">
        <f>(AQ12-$B12)/$B12*100</f>
        <v>1.6865367839488226</v>
      </c>
    </row>
    <row r="13" spans="1:45" x14ac:dyDescent="0.2">
      <c r="A13" s="17">
        <v>11</v>
      </c>
      <c r="B13" s="18">
        <f>MIN(C13,O13,G13,K13,S13,AB13,AE13,AH13,AK13)</f>
        <v>3283</v>
      </c>
      <c r="C13" s="20">
        <v>3283</v>
      </c>
      <c r="D13" s="21">
        <v>3126.0032999999999</v>
      </c>
      <c r="E13" s="21">
        <v>5.0223000000000004</v>
      </c>
      <c r="F13" s="35">
        <v>7200.2705999999998</v>
      </c>
      <c r="G13" s="20">
        <v>3283</v>
      </c>
      <c r="H13" s="21">
        <v>3124.5</v>
      </c>
      <c r="I13" s="21">
        <v>5.0728</v>
      </c>
      <c r="J13" s="35">
        <v>7200.3572999999997</v>
      </c>
      <c r="K13" s="20">
        <v>3283</v>
      </c>
      <c r="L13" s="21">
        <v>3131.0011</v>
      </c>
      <c r="M13" s="21">
        <v>4.8545999999999996</v>
      </c>
      <c r="N13" s="35">
        <v>7200.4305000000004</v>
      </c>
      <c r="O13" s="20">
        <v>3283</v>
      </c>
      <c r="P13" s="21">
        <v>2589</v>
      </c>
      <c r="Q13" s="21">
        <v>26.805700000000002</v>
      </c>
      <c r="R13" s="35">
        <v>3600.2664</v>
      </c>
      <c r="S13" s="3">
        <v>3283</v>
      </c>
      <c r="T13" s="18">
        <f>(S13-B13)/B13*100</f>
        <v>0</v>
      </c>
      <c r="U13" s="3">
        <v>3283</v>
      </c>
      <c r="V13" s="21">
        <f>(U13-B13)/B13*100</f>
        <v>0</v>
      </c>
      <c r="W13" s="3">
        <v>91.15</v>
      </c>
      <c r="X13" s="18">
        <v>3775</v>
      </c>
      <c r="Y13" s="18">
        <v>11305.04</v>
      </c>
      <c r="Z13" s="18">
        <v>142.1</v>
      </c>
      <c r="AA13" s="19">
        <v>10.31</v>
      </c>
      <c r="AB13" s="5">
        <v>3376</v>
      </c>
      <c r="AC13" s="3">
        <v>19.14</v>
      </c>
      <c r="AD13" s="80">
        <f>(AB13-B13)/B13*100</f>
        <v>2.8327749010051781</v>
      </c>
      <c r="AE13" s="5">
        <v>3381</v>
      </c>
      <c r="AF13" s="3">
        <v>19.78</v>
      </c>
      <c r="AG13" s="80">
        <f>(AE13-B13)/B13*100</f>
        <v>2.9850746268656714</v>
      </c>
      <c r="AH13" s="5">
        <v>3402</v>
      </c>
      <c r="AI13" s="3">
        <v>47.69</v>
      </c>
      <c r="AJ13" s="80">
        <f>(AH13-B13)/B13*100</f>
        <v>3.624733475479744</v>
      </c>
      <c r="AK13" s="5">
        <v>3421</v>
      </c>
      <c r="AL13" s="3">
        <v>34.619999999999997</v>
      </c>
      <c r="AM13" s="80">
        <f>(AK13-B13)/B13*100</f>
        <v>4.203472433749619</v>
      </c>
      <c r="AN13" s="5">
        <v>3363</v>
      </c>
      <c r="AO13" s="3">
        <v>2.1800000000000002</v>
      </c>
      <c r="AP13" s="80">
        <f>(AN13-$B13)/$B13*100</f>
        <v>2.4367956137678952</v>
      </c>
      <c r="AQ13" s="5">
        <v>3363</v>
      </c>
      <c r="AR13" s="3">
        <v>1.38</v>
      </c>
      <c r="AS13" s="80">
        <f>(AQ13-$B13)/$B13*100</f>
        <v>2.4367956137678952</v>
      </c>
    </row>
    <row r="14" spans="1:45" x14ac:dyDescent="0.2">
      <c r="A14" s="17">
        <v>12</v>
      </c>
      <c r="B14" s="18">
        <f>MIN(C14,O14,G14,K14,S14,AB14,AE14,AH14,AK14)</f>
        <v>3392</v>
      </c>
      <c r="C14" s="20">
        <v>3392</v>
      </c>
      <c r="D14" s="21">
        <v>3249.5052000000001</v>
      </c>
      <c r="E14" s="21">
        <v>4.3851000000000004</v>
      </c>
      <c r="F14" s="35">
        <v>7200.1705000000002</v>
      </c>
      <c r="G14" s="20">
        <v>3392</v>
      </c>
      <c r="H14" s="21">
        <v>3246.0099</v>
      </c>
      <c r="I14" s="21">
        <v>4.4974999999999996</v>
      </c>
      <c r="J14" s="35">
        <v>7209.393</v>
      </c>
      <c r="K14" s="20">
        <v>3392</v>
      </c>
      <c r="L14" s="21">
        <v>3250.5138999999999</v>
      </c>
      <c r="M14" s="21">
        <v>4.3526999999999996</v>
      </c>
      <c r="N14" s="35">
        <v>7200.4107999999997</v>
      </c>
      <c r="O14" s="20">
        <v>3392</v>
      </c>
      <c r="P14" s="21">
        <v>3049.9648000000002</v>
      </c>
      <c r="Q14" s="21">
        <v>11.214399999999999</v>
      </c>
      <c r="R14" s="35">
        <v>3600.4007000000001</v>
      </c>
      <c r="S14" s="3">
        <v>3392</v>
      </c>
      <c r="T14" s="18">
        <f>(S14-B14)/B14*100</f>
        <v>0</v>
      </c>
      <c r="U14" s="3">
        <v>3392</v>
      </c>
      <c r="V14" s="21">
        <f>(U14-B14)/B14*100</f>
        <v>0</v>
      </c>
      <c r="W14" s="3">
        <v>90.68</v>
      </c>
      <c r="X14" s="18">
        <v>3956</v>
      </c>
      <c r="Y14" s="18">
        <v>11501.35</v>
      </c>
      <c r="Z14" s="18">
        <v>151.5</v>
      </c>
      <c r="AA14" s="19">
        <v>8.7100000000000009</v>
      </c>
      <c r="AB14" s="5">
        <v>3549</v>
      </c>
      <c r="AC14" s="3">
        <v>21.27</v>
      </c>
      <c r="AD14" s="80">
        <f>(AB14-B14)/B14*100</f>
        <v>4.6285377358490569</v>
      </c>
      <c r="AE14" s="5">
        <v>3507</v>
      </c>
      <c r="AF14" s="3">
        <v>19.61</v>
      </c>
      <c r="AG14" s="80">
        <f>(AE14-B14)/B14*100</f>
        <v>3.3903301886792456</v>
      </c>
      <c r="AH14" s="5">
        <v>3547</v>
      </c>
      <c r="AI14" s="3">
        <v>39.770000000000003</v>
      </c>
      <c r="AJ14" s="80">
        <f>(AH14-B14)/B14*100</f>
        <v>4.569575471698113</v>
      </c>
      <c r="AK14" s="5">
        <v>3547</v>
      </c>
      <c r="AL14" s="3">
        <v>47.3</v>
      </c>
      <c r="AM14" s="80">
        <f>(AK14-B14)/B14*100</f>
        <v>4.569575471698113</v>
      </c>
      <c r="AN14" s="5">
        <v>3457</v>
      </c>
      <c r="AO14" s="3">
        <v>1.63</v>
      </c>
      <c r="AP14" s="80">
        <f>(AN14-$B14)/$B14*100</f>
        <v>1.9162735849056602</v>
      </c>
      <c r="AQ14" s="5">
        <v>3457</v>
      </c>
      <c r="AR14" s="3">
        <v>2.87</v>
      </c>
      <c r="AS14" s="80">
        <f>(AQ14-$B14)/$B14*100</f>
        <v>1.9162735849056602</v>
      </c>
    </row>
    <row r="15" spans="1:45" x14ac:dyDescent="0.2">
      <c r="A15" s="17">
        <v>13</v>
      </c>
      <c r="B15" s="18">
        <f>MIN(C15,O15,G15,K15,S15,AB15,AE15,AH15,AK15)</f>
        <v>3422</v>
      </c>
      <c r="C15" s="20">
        <v>3422</v>
      </c>
      <c r="D15" s="21">
        <v>3280.0073000000002</v>
      </c>
      <c r="E15" s="21">
        <v>4.3289999999999997</v>
      </c>
      <c r="F15" s="35">
        <v>7200.2322000000004</v>
      </c>
      <c r="G15" s="20">
        <v>3422</v>
      </c>
      <c r="H15" s="21">
        <v>3276.5003999999999</v>
      </c>
      <c r="I15" s="21">
        <v>4.4406999999999996</v>
      </c>
      <c r="J15" s="35">
        <v>7217.3924999999999</v>
      </c>
      <c r="K15" s="20">
        <v>3422</v>
      </c>
      <c r="L15" s="21">
        <v>3280.5</v>
      </c>
      <c r="M15" s="21">
        <v>4.3133999999999997</v>
      </c>
      <c r="N15" s="35">
        <v>7200.7722999999996</v>
      </c>
      <c r="O15" s="20">
        <v>3422</v>
      </c>
      <c r="P15" s="21">
        <v>2735</v>
      </c>
      <c r="Q15" s="21">
        <v>25.1188</v>
      </c>
      <c r="R15" s="35">
        <v>3600.3593999999998</v>
      </c>
      <c r="S15" s="3">
        <v>3422</v>
      </c>
      <c r="T15" s="18">
        <f>(S15-B15)/B15*100</f>
        <v>0</v>
      </c>
      <c r="U15" s="3">
        <v>3422</v>
      </c>
      <c r="V15" s="21">
        <f>(U15-B15)/B15*100</f>
        <v>0</v>
      </c>
      <c r="W15" s="3">
        <v>107.29</v>
      </c>
      <c r="X15" s="18">
        <v>3994</v>
      </c>
      <c r="Y15" s="18">
        <v>13126.41</v>
      </c>
      <c r="Z15" s="18">
        <v>178.5</v>
      </c>
      <c r="AA15" s="19">
        <v>11.52</v>
      </c>
      <c r="AB15" s="5">
        <v>3593</v>
      </c>
      <c r="AC15" s="3">
        <v>25.39</v>
      </c>
      <c r="AD15" s="80">
        <f>(AB15-B15)/B15*100</f>
        <v>4.9970777323202809</v>
      </c>
      <c r="AE15" s="5">
        <v>3619</v>
      </c>
      <c r="AF15" s="3">
        <v>40.270000000000003</v>
      </c>
      <c r="AG15" s="80">
        <f>(AE15-B15)/B15*100</f>
        <v>5.7568673290473411</v>
      </c>
      <c r="AH15" s="5">
        <v>3592</v>
      </c>
      <c r="AI15" s="3">
        <v>52.11</v>
      </c>
      <c r="AJ15" s="80">
        <f>(AH15-B15)/B15*100</f>
        <v>4.9678550555230858</v>
      </c>
      <c r="AK15" s="5">
        <v>3586</v>
      </c>
      <c r="AL15" s="3">
        <v>34.799999999999997</v>
      </c>
      <c r="AM15" s="80">
        <f>(AK15-B15)/B15*100</f>
        <v>4.7925189947399183</v>
      </c>
      <c r="AN15" s="5">
        <v>3476</v>
      </c>
      <c r="AO15" s="3">
        <v>1.96</v>
      </c>
      <c r="AP15" s="80">
        <f>(AN15-$B15)/$B15*100</f>
        <v>1.5780245470485097</v>
      </c>
      <c r="AQ15" s="5">
        <v>3476</v>
      </c>
      <c r="AR15" s="3">
        <v>4.63</v>
      </c>
      <c r="AS15" s="80">
        <f>(AQ15-$B15)/$B15*100</f>
        <v>1.5780245470485097</v>
      </c>
    </row>
    <row r="16" spans="1:45" x14ac:dyDescent="0.2">
      <c r="A16" s="17">
        <v>14</v>
      </c>
      <c r="B16" s="18">
        <f>MIN(C16,O16,G16,K16,S16,AB16,AE16,AH16,AK16)</f>
        <v>3362</v>
      </c>
      <c r="C16" s="20">
        <v>3362</v>
      </c>
      <c r="D16" s="21">
        <v>3212.5</v>
      </c>
      <c r="E16" s="21">
        <v>4.6536999999999997</v>
      </c>
      <c r="F16" s="35">
        <v>7200.1493</v>
      </c>
      <c r="G16" s="20">
        <v>3362</v>
      </c>
      <c r="H16" s="21">
        <v>3209.5</v>
      </c>
      <c r="I16" s="21">
        <v>4.7515000000000001</v>
      </c>
      <c r="J16" s="35">
        <v>7200.9975000000004</v>
      </c>
      <c r="K16" s="20">
        <v>3362</v>
      </c>
      <c r="L16" s="21">
        <v>3209.2606999999998</v>
      </c>
      <c r="M16" s="21">
        <v>4.7592999999999996</v>
      </c>
      <c r="N16" s="35">
        <v>7200.4449999999997</v>
      </c>
      <c r="O16" s="20">
        <v>3362</v>
      </c>
      <c r="P16" s="21">
        <v>2688</v>
      </c>
      <c r="Q16" s="21">
        <v>25.074400000000001</v>
      </c>
      <c r="R16" s="35">
        <v>3600.3103999999998</v>
      </c>
      <c r="S16" s="3">
        <v>3362</v>
      </c>
      <c r="T16" s="18">
        <f>(S16-B16)/B16*100</f>
        <v>0</v>
      </c>
      <c r="U16" s="3">
        <v>3363.5</v>
      </c>
      <c r="V16" s="21">
        <f>(U16-B16)/B16*100</f>
        <v>4.4616299821534797E-2</v>
      </c>
      <c r="W16" s="3">
        <v>92.27</v>
      </c>
      <c r="X16" s="18">
        <v>3932</v>
      </c>
      <c r="Y16" s="18">
        <v>11922.78</v>
      </c>
      <c r="Z16" s="18">
        <v>147.19999999999999</v>
      </c>
      <c r="AA16" s="19">
        <v>9.82</v>
      </c>
      <c r="AB16" s="5">
        <v>3518</v>
      </c>
      <c r="AC16" s="3">
        <v>21.09</v>
      </c>
      <c r="AD16" s="80">
        <f>(AB16-B16)/B16*100</f>
        <v>4.6400951814396194</v>
      </c>
      <c r="AE16" s="5">
        <v>3518</v>
      </c>
      <c r="AF16" s="3">
        <v>20.2</v>
      </c>
      <c r="AG16" s="80">
        <f>(AE16-B16)/B16*100</f>
        <v>4.6400951814396194</v>
      </c>
      <c r="AH16" s="5">
        <v>3518</v>
      </c>
      <c r="AI16" s="3">
        <v>31.95</v>
      </c>
      <c r="AJ16" s="80">
        <f>(AH16-B16)/B16*100</f>
        <v>4.6400951814396194</v>
      </c>
      <c r="AK16" s="5">
        <v>3567</v>
      </c>
      <c r="AL16" s="3">
        <v>36.35</v>
      </c>
      <c r="AM16" s="80">
        <f>(AK16-B16)/B16*100</f>
        <v>6.0975609756097562</v>
      </c>
      <c r="AN16" s="5">
        <v>3444</v>
      </c>
      <c r="AO16" s="3">
        <v>1.0900000000000001</v>
      </c>
      <c r="AP16" s="80">
        <f>(AN16-$B16)/$B16*100</f>
        <v>2.4390243902439024</v>
      </c>
      <c r="AQ16" s="5">
        <v>3444</v>
      </c>
      <c r="AR16" s="3">
        <v>1.38</v>
      </c>
      <c r="AS16" s="80">
        <f>(AQ16-$B16)/$B16*100</f>
        <v>2.4390243902439024</v>
      </c>
    </row>
    <row r="17" spans="1:45" x14ac:dyDescent="0.2">
      <c r="A17" s="17">
        <v>15</v>
      </c>
      <c r="B17" s="18">
        <f>MIN(C17,O17,G17,K17,S17,AB17,AE17,AH17,AK17)</f>
        <v>3368</v>
      </c>
      <c r="C17" s="20">
        <v>3368</v>
      </c>
      <c r="D17" s="21">
        <v>3249.7501999999999</v>
      </c>
      <c r="E17" s="21">
        <v>3.6387</v>
      </c>
      <c r="F17" s="35">
        <v>7200.3752999999997</v>
      </c>
      <c r="G17" s="20">
        <v>3368</v>
      </c>
      <c r="H17" s="21">
        <v>3254.7501000000002</v>
      </c>
      <c r="I17" s="21">
        <v>3.4794999999999998</v>
      </c>
      <c r="J17" s="35">
        <v>7200.3347999999996</v>
      </c>
      <c r="K17" s="20">
        <v>3368</v>
      </c>
      <c r="L17" s="21">
        <v>3250.5019000000002</v>
      </c>
      <c r="M17" s="21">
        <v>3.6147999999999998</v>
      </c>
      <c r="N17" s="35">
        <v>7201.3990000000003</v>
      </c>
      <c r="O17" s="20">
        <v>3368</v>
      </c>
      <c r="P17" s="21">
        <v>2673</v>
      </c>
      <c r="Q17" s="21">
        <v>26.000699999999998</v>
      </c>
      <c r="R17" s="35">
        <v>3600.3620000000001</v>
      </c>
      <c r="S17" s="3">
        <v>3368</v>
      </c>
      <c r="T17" s="18">
        <f>(S17-B17)/B17*100</f>
        <v>0</v>
      </c>
      <c r="U17" s="3">
        <v>3368</v>
      </c>
      <c r="V17" s="21">
        <f>(U17-B17)/B17*100</f>
        <v>0</v>
      </c>
      <c r="W17" s="3">
        <v>95.68</v>
      </c>
      <c r="X17" s="18">
        <v>3936</v>
      </c>
      <c r="Y17" s="18">
        <v>11755.83</v>
      </c>
      <c r="Z17" s="18">
        <v>175.6</v>
      </c>
      <c r="AA17" s="19">
        <v>10.01</v>
      </c>
      <c r="AB17" s="5">
        <v>3504</v>
      </c>
      <c r="AC17" s="3">
        <v>22.21</v>
      </c>
      <c r="AD17" s="80">
        <f>(AB17-B17)/B17*100</f>
        <v>4.0380047505938244</v>
      </c>
      <c r="AE17" s="5">
        <v>3475</v>
      </c>
      <c r="AF17" s="3">
        <v>22.44</v>
      </c>
      <c r="AG17" s="80">
        <f>(AE17-B17)/B17*100</f>
        <v>3.1769596199524943</v>
      </c>
      <c r="AH17" s="5">
        <v>3485</v>
      </c>
      <c r="AI17" s="3">
        <v>60.93</v>
      </c>
      <c r="AJ17" s="80">
        <f>(AH17-B17)/B17*100</f>
        <v>3.4738717339667455</v>
      </c>
      <c r="AK17" s="5">
        <v>3517</v>
      </c>
      <c r="AL17" s="3">
        <v>69.8</v>
      </c>
      <c r="AM17" s="80">
        <f>(AK17-B17)/B17*100</f>
        <v>4.4239904988123513</v>
      </c>
      <c r="AN17" s="5">
        <v>3444</v>
      </c>
      <c r="AO17" s="3">
        <v>1.26</v>
      </c>
      <c r="AP17" s="80">
        <f>(AN17-$B17)/$B17*100</f>
        <v>2.2565320665083135</v>
      </c>
      <c r="AQ17" s="5">
        <v>3444</v>
      </c>
      <c r="AR17" s="3">
        <v>2.0299999999999998</v>
      </c>
      <c r="AS17" s="80">
        <f>(AQ17-$B17)/$B17*100</f>
        <v>2.2565320665083135</v>
      </c>
    </row>
    <row r="18" spans="1:45" x14ac:dyDescent="0.2">
      <c r="A18" s="17">
        <v>16</v>
      </c>
      <c r="B18" s="18">
        <f>MIN(C18,O18,G18,K18,S18,AB18,AE18,AH18,AK18)</f>
        <v>3585</v>
      </c>
      <c r="C18" s="20">
        <v>3585</v>
      </c>
      <c r="D18" s="21">
        <v>3449.5003999999999</v>
      </c>
      <c r="E18" s="21">
        <v>3.9281000000000001</v>
      </c>
      <c r="F18" s="35">
        <v>7201.1376</v>
      </c>
      <c r="G18" s="20">
        <v>3585</v>
      </c>
      <c r="H18" s="21">
        <v>3447.0029</v>
      </c>
      <c r="I18" s="21">
        <v>4.0034000000000001</v>
      </c>
      <c r="J18" s="35">
        <v>7200.3764000000001</v>
      </c>
      <c r="K18" s="20">
        <v>3585</v>
      </c>
      <c r="L18" s="21">
        <v>3454.0012000000002</v>
      </c>
      <c r="M18" s="21">
        <v>3.7927</v>
      </c>
      <c r="N18" s="35">
        <v>7200.2808999999997</v>
      </c>
      <c r="O18" s="20">
        <v>3585</v>
      </c>
      <c r="P18" s="21">
        <v>2891</v>
      </c>
      <c r="Q18" s="21">
        <v>24.005500000000001</v>
      </c>
      <c r="R18" s="35">
        <v>3600.2784000000001</v>
      </c>
      <c r="S18" s="3">
        <v>3585</v>
      </c>
      <c r="T18" s="18">
        <f>(S18-B18)/B18*100</f>
        <v>0</v>
      </c>
      <c r="U18" s="3">
        <v>3585.3</v>
      </c>
      <c r="V18" s="21">
        <f>(U18-B18)/B18*100</f>
        <v>8.368200836825157E-3</v>
      </c>
      <c r="W18" s="3">
        <v>103.31</v>
      </c>
      <c r="X18" s="18">
        <v>4185</v>
      </c>
      <c r="Y18" s="18">
        <v>13191.29</v>
      </c>
      <c r="Z18" s="18">
        <v>192.5</v>
      </c>
      <c r="AA18" s="19">
        <v>12.07</v>
      </c>
      <c r="AB18" s="5">
        <v>3749</v>
      </c>
      <c r="AC18" s="3">
        <v>26.26</v>
      </c>
      <c r="AD18" s="80">
        <f>(AB18-B18)/B18*100</f>
        <v>4.5746164574616461</v>
      </c>
      <c r="AE18" s="5">
        <v>3760</v>
      </c>
      <c r="AF18" s="3">
        <v>40.26</v>
      </c>
      <c r="AG18" s="80">
        <f>(AE18-B18)/B18*100</f>
        <v>4.8814504881450489</v>
      </c>
      <c r="AH18" s="5">
        <v>3728</v>
      </c>
      <c r="AI18" s="3">
        <v>58.8</v>
      </c>
      <c r="AJ18" s="80">
        <f>(AH18-B18)/B18*100</f>
        <v>3.9888423988842394</v>
      </c>
      <c r="AK18" s="5">
        <v>3752</v>
      </c>
      <c r="AL18" s="3">
        <v>31.94</v>
      </c>
      <c r="AM18" s="80">
        <f>(AK18-B18)/B18*100</f>
        <v>4.6582984658298461</v>
      </c>
      <c r="AN18" s="5">
        <v>3655</v>
      </c>
      <c r="AO18" s="3">
        <v>1.87</v>
      </c>
      <c r="AP18" s="80">
        <f>(AN18-$B18)/$B18*100</f>
        <v>1.9525801952580195</v>
      </c>
      <c r="AQ18" s="5">
        <v>3655</v>
      </c>
      <c r="AR18" s="3">
        <v>3.59</v>
      </c>
      <c r="AS18" s="80">
        <f>(AQ18-$B18)/$B18*100</f>
        <v>1.9525801952580195</v>
      </c>
    </row>
    <row r="19" spans="1:45" x14ac:dyDescent="0.2">
      <c r="A19" s="17">
        <v>17</v>
      </c>
      <c r="B19" s="18">
        <f>MIN(C19,O19,G19,K19,S19,AB19,AE19,AH19,AK19)</f>
        <v>3448</v>
      </c>
      <c r="C19" s="20">
        <v>3448</v>
      </c>
      <c r="D19" s="21">
        <v>3312.2556</v>
      </c>
      <c r="E19" s="21">
        <v>4.0982000000000003</v>
      </c>
      <c r="F19" s="35">
        <v>7200.4164000000001</v>
      </c>
      <c r="G19" s="20">
        <v>3448</v>
      </c>
      <c r="H19" s="21">
        <v>3312</v>
      </c>
      <c r="I19" s="21">
        <v>4.1063000000000001</v>
      </c>
      <c r="J19" s="35">
        <v>7200.4465</v>
      </c>
      <c r="K19" s="20">
        <v>3448</v>
      </c>
      <c r="L19" s="21">
        <v>3315.2501000000002</v>
      </c>
      <c r="M19" s="21">
        <v>4.0042</v>
      </c>
      <c r="N19" s="35">
        <v>7200.2347</v>
      </c>
      <c r="O19" s="20">
        <v>3456</v>
      </c>
      <c r="P19" s="21">
        <v>2765</v>
      </c>
      <c r="Q19" s="21">
        <v>24.991</v>
      </c>
      <c r="R19" s="35">
        <v>3600.3247999999999</v>
      </c>
      <c r="S19" s="3">
        <v>3456</v>
      </c>
      <c r="T19" s="18">
        <f>(S19-B19)/B19*100</f>
        <v>0.23201856148491878</v>
      </c>
      <c r="U19" s="3">
        <v>3456</v>
      </c>
      <c r="V19" s="21">
        <f>(U19-B19)/B19*100</f>
        <v>0.23201856148491878</v>
      </c>
      <c r="W19" s="3">
        <v>100.01</v>
      </c>
      <c r="X19" s="18">
        <v>4034</v>
      </c>
      <c r="Y19" s="18">
        <v>12337.99</v>
      </c>
      <c r="Z19" s="18">
        <v>170.7</v>
      </c>
      <c r="AA19" s="19">
        <v>11.1</v>
      </c>
      <c r="AB19" s="5">
        <v>3652</v>
      </c>
      <c r="AC19" s="3">
        <v>23.28</v>
      </c>
      <c r="AD19" s="80">
        <f>(AB19-B19)/B19*100</f>
        <v>5.916473317865429</v>
      </c>
      <c r="AE19" s="5">
        <v>3665</v>
      </c>
      <c r="AF19" s="3">
        <v>23.12</v>
      </c>
      <c r="AG19" s="80">
        <f>(AE19-B19)/B19*100</f>
        <v>6.2935034802784227</v>
      </c>
      <c r="AH19" s="5">
        <v>3652</v>
      </c>
      <c r="AI19" s="3">
        <v>36.57</v>
      </c>
      <c r="AJ19" s="80">
        <f>(AH19-B19)/B19*100</f>
        <v>5.916473317865429</v>
      </c>
      <c r="AK19" s="5">
        <v>3579</v>
      </c>
      <c r="AL19" s="3">
        <v>32.26</v>
      </c>
      <c r="AM19" s="80">
        <f>(AK19-B19)/B19*100</f>
        <v>3.799303944315545</v>
      </c>
      <c r="AN19" s="5">
        <v>3491</v>
      </c>
      <c r="AO19" s="3">
        <v>1.79</v>
      </c>
      <c r="AP19" s="80">
        <f>(AN19-$B19)/$B19*100</f>
        <v>1.2470997679814384</v>
      </c>
      <c r="AQ19" s="5">
        <v>3491</v>
      </c>
      <c r="AR19" s="3">
        <v>4.05</v>
      </c>
      <c r="AS19" s="80">
        <f>(AQ19-$B19)/$B19*100</f>
        <v>1.2470997679814384</v>
      </c>
    </row>
    <row r="20" spans="1:45" x14ac:dyDescent="0.2">
      <c r="A20" s="17">
        <v>18</v>
      </c>
      <c r="B20" s="18">
        <f>MIN(C20,O20,G20,K20,S20,AB20,AE20,AH20,AK20)</f>
        <v>3502</v>
      </c>
      <c r="C20" s="20">
        <v>3502</v>
      </c>
      <c r="D20" s="21">
        <v>3363.8757999999998</v>
      </c>
      <c r="E20" s="21">
        <v>4.1060999999999996</v>
      </c>
      <c r="F20" s="35">
        <v>7200.4218000000001</v>
      </c>
      <c r="G20" s="20">
        <v>3502</v>
      </c>
      <c r="H20" s="21">
        <v>3362.5016999999998</v>
      </c>
      <c r="I20" s="21">
        <v>4.1486000000000001</v>
      </c>
      <c r="J20" s="35">
        <v>7233.3966</v>
      </c>
      <c r="K20" s="20">
        <v>3502</v>
      </c>
      <c r="L20" s="21">
        <v>3359.5016999999998</v>
      </c>
      <c r="M20" s="21">
        <v>4.2416</v>
      </c>
      <c r="N20" s="35">
        <v>7200.8975</v>
      </c>
      <c r="O20" s="20">
        <v>3502</v>
      </c>
      <c r="P20" s="21">
        <v>2799</v>
      </c>
      <c r="Q20" s="21">
        <v>25.116099999999999</v>
      </c>
      <c r="R20" s="35">
        <v>3600.2718</v>
      </c>
      <c r="S20" s="3">
        <v>3502</v>
      </c>
      <c r="T20" s="18">
        <f>(S20-B20)/B20*100</f>
        <v>0</v>
      </c>
      <c r="U20" s="3">
        <v>3502.1</v>
      </c>
      <c r="V20" s="21">
        <f>(U20-B20)/B20*100</f>
        <v>2.8555111364908354E-3</v>
      </c>
      <c r="W20" s="3">
        <v>100.08</v>
      </c>
      <c r="X20" s="18">
        <v>4060</v>
      </c>
      <c r="Y20" s="18">
        <v>12291.9</v>
      </c>
      <c r="Z20" s="18">
        <v>148.69999999999999</v>
      </c>
      <c r="AA20" s="19">
        <v>11.04</v>
      </c>
      <c r="AB20" s="5">
        <v>3633</v>
      </c>
      <c r="AC20" s="3">
        <v>23.12</v>
      </c>
      <c r="AD20" s="80">
        <f>(AB20-B20)/B20*100</f>
        <v>3.7407195888063969</v>
      </c>
      <c r="AE20" s="5">
        <v>3647</v>
      </c>
      <c r="AF20" s="3">
        <v>22.9</v>
      </c>
      <c r="AG20" s="80">
        <f>(AE20-B20)/B20*100</f>
        <v>4.1404911479154771</v>
      </c>
      <c r="AH20" s="5">
        <v>3636</v>
      </c>
      <c r="AI20" s="3">
        <v>52.71</v>
      </c>
      <c r="AJ20" s="80">
        <f>(AH20-B20)/B20*100</f>
        <v>3.826384922901199</v>
      </c>
      <c r="AK20" s="5">
        <v>3667</v>
      </c>
      <c r="AL20" s="3">
        <v>53.88</v>
      </c>
      <c r="AM20" s="80">
        <f>(AK20-B20)/B20*100</f>
        <v>4.7115933752141634</v>
      </c>
      <c r="AN20" s="5">
        <v>3558</v>
      </c>
      <c r="AO20" s="3">
        <v>1.2</v>
      </c>
      <c r="AP20" s="80">
        <f>(AN20-$B20)/$B20*100</f>
        <v>1.5990862364363221</v>
      </c>
      <c r="AQ20" s="5">
        <v>3558</v>
      </c>
      <c r="AR20" s="3">
        <v>2.7</v>
      </c>
      <c r="AS20" s="80">
        <f>(AQ20-$B20)/$B20*100</f>
        <v>1.5990862364363221</v>
      </c>
    </row>
    <row r="21" spans="1:45" x14ac:dyDescent="0.2">
      <c r="A21" s="17">
        <v>19</v>
      </c>
      <c r="B21" s="18">
        <f>MIN(C21,O21,G21,K21,S21,AB21,AE21,AH21,AK21)</f>
        <v>3394</v>
      </c>
      <c r="C21" s="20">
        <v>3394</v>
      </c>
      <c r="D21" s="21">
        <v>3260.5052999999998</v>
      </c>
      <c r="E21" s="21">
        <v>4.0942999999999996</v>
      </c>
      <c r="F21" s="35">
        <v>7200.6139000000003</v>
      </c>
      <c r="G21" s="20">
        <v>3394</v>
      </c>
      <c r="H21" s="21">
        <v>3261.5003999999999</v>
      </c>
      <c r="I21" s="21">
        <v>4.0625</v>
      </c>
      <c r="J21" s="35">
        <v>7333.3123999999998</v>
      </c>
      <c r="K21" s="20">
        <v>3394</v>
      </c>
      <c r="L21" s="21">
        <v>3262.5005999999998</v>
      </c>
      <c r="M21" s="21">
        <v>4.0305999999999997</v>
      </c>
      <c r="N21" s="35">
        <v>7200.2583000000004</v>
      </c>
      <c r="O21" s="20">
        <v>3394</v>
      </c>
      <c r="P21" s="21">
        <v>2732</v>
      </c>
      <c r="Q21" s="21">
        <v>24.231300000000001</v>
      </c>
      <c r="R21" s="35">
        <v>3600.2822000000001</v>
      </c>
      <c r="S21" s="3">
        <v>3394</v>
      </c>
      <c r="T21" s="18">
        <f>(S21-B21)/B21*100</f>
        <v>0</v>
      </c>
      <c r="U21" s="3">
        <v>3394</v>
      </c>
      <c r="V21" s="21">
        <f>(U21-B21)/B21*100</f>
        <v>0</v>
      </c>
      <c r="W21" s="3">
        <v>89.06</v>
      </c>
      <c r="X21" s="18">
        <v>3906</v>
      </c>
      <c r="Y21" s="18">
        <v>12007.84</v>
      </c>
      <c r="Z21" s="18">
        <v>139.5</v>
      </c>
      <c r="AA21" s="19">
        <v>8.9</v>
      </c>
      <c r="AB21" s="5">
        <v>3563</v>
      </c>
      <c r="AC21" s="3">
        <v>19.64</v>
      </c>
      <c r="AD21" s="80">
        <f>(AB21-B21)/B21*100</f>
        <v>4.9793753682969948</v>
      </c>
      <c r="AE21" s="5">
        <v>3607</v>
      </c>
      <c r="AF21" s="3">
        <v>17.45</v>
      </c>
      <c r="AG21" s="80">
        <f>(AE21-B21)/B21*100</f>
        <v>6.2757807896287572</v>
      </c>
      <c r="AH21" s="5">
        <v>3518</v>
      </c>
      <c r="AI21" s="3">
        <v>84.57</v>
      </c>
      <c r="AJ21" s="80">
        <f>(AH21-B21)/B21*100</f>
        <v>3.6535061873895112</v>
      </c>
      <c r="AK21" s="5">
        <v>3579</v>
      </c>
      <c r="AL21" s="3">
        <v>42.52</v>
      </c>
      <c r="AM21" s="80">
        <f>(AK21-B21)/B21*100</f>
        <v>5.4507955215085442</v>
      </c>
      <c r="AN21" s="5">
        <v>3438</v>
      </c>
      <c r="AO21" s="3">
        <v>1.77</v>
      </c>
      <c r="AP21" s="80">
        <f>(AN21-$B21)/$B21*100</f>
        <v>1.296405421331762</v>
      </c>
      <c r="AQ21" s="5">
        <v>3438</v>
      </c>
      <c r="AR21" s="3">
        <v>1.3</v>
      </c>
      <c r="AS21" s="80">
        <f>(AQ21-$B21)/$B21*100</f>
        <v>1.296405421331762</v>
      </c>
    </row>
    <row r="22" spans="1:45" x14ac:dyDescent="0.2">
      <c r="A22" s="17">
        <v>20</v>
      </c>
      <c r="B22" s="18">
        <f>MIN(C22,O22,G22,K22,S22,AB22,AE22,AH22,AK22)</f>
        <v>3376</v>
      </c>
      <c r="C22" s="20">
        <v>3376</v>
      </c>
      <c r="D22" s="21">
        <v>3245.2523999999999</v>
      </c>
      <c r="E22" s="21">
        <v>4.0289000000000001</v>
      </c>
      <c r="F22" s="35">
        <v>7200.5050000000001</v>
      </c>
      <c r="G22" s="20">
        <v>3376</v>
      </c>
      <c r="H22" s="21">
        <v>3245.125</v>
      </c>
      <c r="I22" s="21">
        <v>4.0330000000000004</v>
      </c>
      <c r="J22" s="35">
        <v>7289.6189999999997</v>
      </c>
      <c r="K22" s="20">
        <v>3376</v>
      </c>
      <c r="L22" s="21">
        <v>3243.2503000000002</v>
      </c>
      <c r="M22" s="21">
        <v>4.0930999999999997</v>
      </c>
      <c r="N22" s="35">
        <v>7200.3738999999996</v>
      </c>
      <c r="O22" s="20">
        <v>3376</v>
      </c>
      <c r="P22" s="21">
        <v>2713</v>
      </c>
      <c r="Q22" s="21">
        <v>24.437899999999999</v>
      </c>
      <c r="R22" s="35">
        <v>3600.2728999999999</v>
      </c>
      <c r="S22" s="3">
        <v>3376</v>
      </c>
      <c r="T22" s="18">
        <f>(S22-B22)/B22*100</f>
        <v>0</v>
      </c>
      <c r="U22" s="3">
        <v>3376.4</v>
      </c>
      <c r="V22" s="21">
        <f>(U22-B22)/B22*100</f>
        <v>1.1848341232230183E-2</v>
      </c>
      <c r="W22" s="3">
        <v>95.06</v>
      </c>
      <c r="X22" s="18">
        <v>3930</v>
      </c>
      <c r="Y22" s="18">
        <v>11979.8</v>
      </c>
      <c r="Z22" s="18">
        <v>174.3</v>
      </c>
      <c r="AA22" s="19">
        <v>9.3800000000000008</v>
      </c>
      <c r="AB22" s="5">
        <v>3497</v>
      </c>
      <c r="AC22" s="3">
        <v>20.75</v>
      </c>
      <c r="AD22" s="80">
        <f>(AB22-B22)/B22*100</f>
        <v>3.5841232227488153</v>
      </c>
      <c r="AE22" s="5">
        <v>3523</v>
      </c>
      <c r="AF22" s="3">
        <v>21.24</v>
      </c>
      <c r="AG22" s="80">
        <f>(AE22-B22)/B22*100</f>
        <v>4.3542654028436019</v>
      </c>
      <c r="AH22" s="5">
        <v>3533</v>
      </c>
      <c r="AI22" s="3">
        <v>48.46</v>
      </c>
      <c r="AJ22" s="80">
        <f>(AH22-B22)/B22*100</f>
        <v>4.6504739336492893</v>
      </c>
      <c r="AK22" s="5">
        <v>3541</v>
      </c>
      <c r="AL22" s="3">
        <v>37.020000000000003</v>
      </c>
      <c r="AM22" s="80">
        <f>(AK22-B22)/B22*100</f>
        <v>4.8874407582938391</v>
      </c>
      <c r="AN22" s="5">
        <v>3476</v>
      </c>
      <c r="AO22" s="3">
        <v>0.88</v>
      </c>
      <c r="AP22" s="80">
        <f>(AN22-$B22)/$B22*100</f>
        <v>2.9620853080568721</v>
      </c>
      <c r="AQ22" s="5">
        <v>3476</v>
      </c>
      <c r="AR22" s="3">
        <v>1.3</v>
      </c>
      <c r="AS22" s="80">
        <f>(AQ22-$B22)/$B22*100</f>
        <v>2.9620853080568721</v>
      </c>
    </row>
    <row r="23" spans="1:45" x14ac:dyDescent="0.2">
      <c r="A23" s="17">
        <v>21</v>
      </c>
      <c r="B23" s="18">
        <f>MIN(C23,O23,G23,K23,S23,AB23,AE23,AH23,AK23)</f>
        <v>3481</v>
      </c>
      <c r="C23" s="20">
        <v>3481</v>
      </c>
      <c r="D23" s="21">
        <v>3342.7586999999999</v>
      </c>
      <c r="E23" s="21">
        <v>4.1355000000000004</v>
      </c>
      <c r="F23" s="35">
        <v>7203.6610000000001</v>
      </c>
      <c r="G23" s="20">
        <v>3481</v>
      </c>
      <c r="H23" s="21">
        <v>3339.5011</v>
      </c>
      <c r="I23" s="21">
        <v>4.2370999999999999</v>
      </c>
      <c r="J23" s="35">
        <v>7206.2516999999998</v>
      </c>
      <c r="K23" s="20">
        <v>3481</v>
      </c>
      <c r="L23" s="21">
        <v>3339.7568999999999</v>
      </c>
      <c r="M23" s="21">
        <v>4.2290999999999999</v>
      </c>
      <c r="N23" s="35">
        <v>7200.2650999999996</v>
      </c>
      <c r="O23" s="20">
        <v>3481</v>
      </c>
      <c r="P23" s="21">
        <v>2790</v>
      </c>
      <c r="Q23" s="21">
        <v>24.766999999999999</v>
      </c>
      <c r="R23" s="35">
        <v>3600.4425000000001</v>
      </c>
      <c r="S23" s="3">
        <v>3481</v>
      </c>
      <c r="T23" s="18">
        <f>(S23-B23)/B23*100</f>
        <v>0</v>
      </c>
      <c r="U23" s="3">
        <v>3481</v>
      </c>
      <c r="V23" s="21">
        <f>(U23-B23)/B23*100</f>
        <v>0</v>
      </c>
      <c r="W23" s="3">
        <v>99.46</v>
      </c>
      <c r="X23" s="18">
        <v>4081</v>
      </c>
      <c r="Y23" s="18">
        <v>12821.03</v>
      </c>
      <c r="Z23" s="18">
        <v>159</v>
      </c>
      <c r="AA23" s="19">
        <v>9.9600000000000009</v>
      </c>
      <c r="AB23" s="5">
        <v>3677</v>
      </c>
      <c r="AC23" s="3">
        <v>22.03</v>
      </c>
      <c r="AD23" s="80">
        <f>(AB23-B23)/B23*100</f>
        <v>5.6305659293306523</v>
      </c>
      <c r="AE23" s="5">
        <v>3668</v>
      </c>
      <c r="AF23" s="3">
        <v>9.61</v>
      </c>
      <c r="AG23" s="80">
        <f>(AE23-B23)/B23*100</f>
        <v>5.3720195346164896</v>
      </c>
      <c r="AH23" s="5">
        <v>3677</v>
      </c>
      <c r="AI23" s="3">
        <v>22.55</v>
      </c>
      <c r="AJ23" s="80">
        <f>(AH23-B23)/B23*100</f>
        <v>5.6305659293306523</v>
      </c>
      <c r="AK23" s="5">
        <v>3619</v>
      </c>
      <c r="AL23" s="3">
        <v>39.520000000000003</v>
      </c>
      <c r="AM23" s="80">
        <f>(AK23-B23)/B23*100</f>
        <v>3.9643780522838261</v>
      </c>
      <c r="AN23" s="5">
        <v>3561</v>
      </c>
      <c r="AO23" s="3">
        <v>2.08</v>
      </c>
      <c r="AP23" s="80">
        <f>(AN23-$B23)/$B23*100</f>
        <v>2.2981901752370009</v>
      </c>
      <c r="AQ23" s="5">
        <v>3561</v>
      </c>
      <c r="AR23" s="3">
        <v>2.2400000000000002</v>
      </c>
      <c r="AS23" s="80">
        <f>(AQ23-$B23)/$B23*100</f>
        <v>2.2981901752370009</v>
      </c>
    </row>
    <row r="24" spans="1:45" x14ac:dyDescent="0.2">
      <c r="A24" s="17">
        <v>22</v>
      </c>
      <c r="B24" s="18">
        <f>MIN(C24,O24,G24,K24,S24,AB24,AE24,AH24,AK24)</f>
        <v>3581</v>
      </c>
      <c r="C24" s="20">
        <v>3581</v>
      </c>
      <c r="D24" s="21">
        <v>3439.2501000000002</v>
      </c>
      <c r="E24" s="21">
        <v>4.1215000000000002</v>
      </c>
      <c r="F24" s="35">
        <v>7200.1544000000004</v>
      </c>
      <c r="G24" s="20">
        <v>3581</v>
      </c>
      <c r="H24" s="21">
        <v>3205.2556</v>
      </c>
      <c r="I24" s="21">
        <v>11.722799999999999</v>
      </c>
      <c r="J24" s="35">
        <v>7200.3006999999998</v>
      </c>
      <c r="K24" s="20">
        <v>3581</v>
      </c>
      <c r="L24" s="21">
        <v>3440.0001000000002</v>
      </c>
      <c r="M24" s="21">
        <v>4.0987999999999998</v>
      </c>
      <c r="N24" s="35">
        <v>7200.7390999999998</v>
      </c>
      <c r="O24" s="20">
        <v>3581</v>
      </c>
      <c r="P24" s="21">
        <v>2900</v>
      </c>
      <c r="Q24" s="21">
        <v>23.482800000000001</v>
      </c>
      <c r="R24" s="35">
        <v>3600.2312999999999</v>
      </c>
      <c r="S24" s="3">
        <v>3581</v>
      </c>
      <c r="T24" s="18">
        <f>(S24-B24)/B24*100</f>
        <v>0</v>
      </c>
      <c r="U24" s="3">
        <v>3581</v>
      </c>
      <c r="V24" s="21">
        <f>(U24-B24)/B24*100</f>
        <v>0</v>
      </c>
      <c r="W24" s="3">
        <v>107.13</v>
      </c>
      <c r="X24" s="18">
        <v>4208</v>
      </c>
      <c r="Y24" s="18">
        <v>13515.18</v>
      </c>
      <c r="Z24" s="18">
        <v>194.6</v>
      </c>
      <c r="AA24" s="19">
        <v>11.75</v>
      </c>
      <c r="AB24" s="5">
        <v>3718</v>
      </c>
      <c r="AC24" s="3">
        <v>28.65</v>
      </c>
      <c r="AD24" s="80">
        <f>(AB24-B24)/B24*100</f>
        <v>3.825746998045239</v>
      </c>
      <c r="AE24" s="5">
        <v>3739</v>
      </c>
      <c r="AF24" s="3">
        <v>26.3</v>
      </c>
      <c r="AG24" s="80">
        <f>(AE24-B24)/B24*100</f>
        <v>4.4121753700083772</v>
      </c>
      <c r="AH24" s="5">
        <v>3718</v>
      </c>
      <c r="AI24" s="3">
        <v>44.18</v>
      </c>
      <c r="AJ24" s="80">
        <f>(AH24-B24)/B24*100</f>
        <v>3.825746998045239</v>
      </c>
      <c r="AK24" s="5">
        <v>3697</v>
      </c>
      <c r="AL24" s="3">
        <v>62.92</v>
      </c>
      <c r="AM24" s="80">
        <f>(AK24-B24)/B24*100</f>
        <v>3.2393186260821003</v>
      </c>
      <c r="AN24" s="5">
        <v>3649</v>
      </c>
      <c r="AO24" s="3">
        <v>1.58</v>
      </c>
      <c r="AP24" s="80">
        <f>(AN24-$B24)/$B24*100</f>
        <v>1.8989109187377828</v>
      </c>
      <c r="AQ24" s="5">
        <v>3649</v>
      </c>
      <c r="AR24" s="3">
        <v>3.52</v>
      </c>
      <c r="AS24" s="80">
        <f>(AQ24-$B24)/$B24*100</f>
        <v>1.8989109187377828</v>
      </c>
    </row>
    <row r="25" spans="1:45" x14ac:dyDescent="0.2">
      <c r="A25" s="17">
        <v>23</v>
      </c>
      <c r="B25" s="18">
        <f>MIN(C25,O25,G25,K25,S25,AB25,AE25,AH25,AK25)</f>
        <v>3286</v>
      </c>
      <c r="C25" s="20">
        <v>3286</v>
      </c>
      <c r="D25" s="21">
        <v>3146.5</v>
      </c>
      <c r="E25" s="21">
        <v>4.4335000000000004</v>
      </c>
      <c r="F25" s="35">
        <v>7200.1824999999999</v>
      </c>
      <c r="G25" s="20">
        <v>3286</v>
      </c>
      <c r="H25" s="21">
        <v>2945.5969</v>
      </c>
      <c r="I25" s="21">
        <v>11.5563</v>
      </c>
      <c r="J25" s="35">
        <v>7200.1367</v>
      </c>
      <c r="K25" s="20">
        <v>3286</v>
      </c>
      <c r="L25" s="21">
        <v>3144.5070000000001</v>
      </c>
      <c r="M25" s="21">
        <v>4.4996999999999998</v>
      </c>
      <c r="N25" s="35">
        <v>7205.9928</v>
      </c>
      <c r="O25" s="20">
        <v>3286</v>
      </c>
      <c r="P25" s="21">
        <v>2623</v>
      </c>
      <c r="Q25" s="21">
        <v>25.276399999999999</v>
      </c>
      <c r="R25" s="35">
        <v>3600.3134</v>
      </c>
      <c r="S25" s="3">
        <v>3286</v>
      </c>
      <c r="T25" s="18">
        <f>(S25-B25)/B25*100</f>
        <v>0</v>
      </c>
      <c r="U25" s="3">
        <v>3286.3</v>
      </c>
      <c r="V25" s="21">
        <f>(U25-B25)/B25*100</f>
        <v>9.1296409007967719E-3</v>
      </c>
      <c r="W25" s="3">
        <v>82.99</v>
      </c>
      <c r="X25" s="18">
        <v>3834</v>
      </c>
      <c r="Y25" s="18">
        <v>10832.06</v>
      </c>
      <c r="Z25" s="18">
        <v>165.1</v>
      </c>
      <c r="AA25" s="19">
        <v>7.48</v>
      </c>
      <c r="AB25" s="5">
        <v>3430</v>
      </c>
      <c r="AC25" s="3">
        <v>16.66</v>
      </c>
      <c r="AD25" s="80">
        <f>(AB25-B25)/B25*100</f>
        <v>4.3822276323797933</v>
      </c>
      <c r="AE25" s="5">
        <v>3430</v>
      </c>
      <c r="AF25" s="3">
        <v>27.71</v>
      </c>
      <c r="AG25" s="80">
        <f>(AE25-B25)/B25*100</f>
        <v>4.3822276323797933</v>
      </c>
      <c r="AH25" s="5">
        <v>3468</v>
      </c>
      <c r="AI25" s="3">
        <v>47.27</v>
      </c>
      <c r="AJ25" s="80">
        <f>(AH25-B25)/B25*100</f>
        <v>5.5386488131466827</v>
      </c>
      <c r="AK25" s="5">
        <v>3437</v>
      </c>
      <c r="AL25" s="3">
        <v>22.85</v>
      </c>
      <c r="AM25" s="80">
        <f>(AK25-B25)/B25*100</f>
        <v>4.595252586731589</v>
      </c>
      <c r="AN25" s="5">
        <v>3349</v>
      </c>
      <c r="AO25" s="3">
        <v>1.34</v>
      </c>
      <c r="AP25" s="80">
        <f>(AN25-$B25)/$B25*100</f>
        <v>1.9172245891661597</v>
      </c>
      <c r="AQ25" s="5">
        <v>3349</v>
      </c>
      <c r="AR25" s="3">
        <v>2.29</v>
      </c>
      <c r="AS25" s="80">
        <f>(AQ25-$B25)/$B25*100</f>
        <v>1.9172245891661597</v>
      </c>
    </row>
    <row r="26" spans="1:45" x14ac:dyDescent="0.2">
      <c r="A26" s="17">
        <v>24</v>
      </c>
      <c r="B26" s="18">
        <f>MIN(C26,O26,G26,K26,S26,AB26,AE26,AH26,AK26)</f>
        <v>3352</v>
      </c>
      <c r="C26" s="20">
        <v>3352</v>
      </c>
      <c r="D26" s="21">
        <v>3181.5001999999999</v>
      </c>
      <c r="E26" s="21">
        <v>5.3590999999999998</v>
      </c>
      <c r="F26" s="35">
        <v>7200.4571999999998</v>
      </c>
      <c r="G26" s="20">
        <v>3352</v>
      </c>
      <c r="H26" s="21">
        <v>3182.5001999999999</v>
      </c>
      <c r="I26" s="21">
        <v>5.3259999999999996</v>
      </c>
      <c r="J26" s="35">
        <v>7277.4627</v>
      </c>
      <c r="K26" s="20">
        <v>3352</v>
      </c>
      <c r="L26" s="21">
        <v>3184.75</v>
      </c>
      <c r="M26" s="21">
        <v>5.2515999999999998</v>
      </c>
      <c r="N26" s="35">
        <v>7213.0465000000004</v>
      </c>
      <c r="O26" s="20">
        <v>3352</v>
      </c>
      <c r="P26" s="21">
        <v>2665</v>
      </c>
      <c r="Q26" s="21">
        <v>25.778600000000001</v>
      </c>
      <c r="R26" s="35">
        <v>3600.3085999999998</v>
      </c>
      <c r="S26" s="3">
        <v>3352</v>
      </c>
      <c r="T26" s="18">
        <f>(S26-B26)/B26*100</f>
        <v>0</v>
      </c>
      <c r="U26" s="3">
        <v>3352.3</v>
      </c>
      <c r="V26" s="21">
        <f>(U26-B26)/B26*100</f>
        <v>8.949880668263183E-3</v>
      </c>
      <c r="W26" s="3">
        <v>101.72</v>
      </c>
      <c r="X26" s="18">
        <v>3940</v>
      </c>
      <c r="Y26" s="18">
        <v>12007.06</v>
      </c>
      <c r="Z26" s="18">
        <v>174.1</v>
      </c>
      <c r="AA26" s="19">
        <v>10.9</v>
      </c>
      <c r="AB26" s="5">
        <v>3513</v>
      </c>
      <c r="AC26" s="3">
        <v>25.78</v>
      </c>
      <c r="AD26" s="80">
        <f>(AB26-B26)/B26*100</f>
        <v>4.8031026252983295</v>
      </c>
      <c r="AE26" s="5">
        <v>3513</v>
      </c>
      <c r="AF26" s="3">
        <v>24.82</v>
      </c>
      <c r="AG26" s="80">
        <f>(AE26-B26)/B26*100</f>
        <v>4.8031026252983295</v>
      </c>
      <c r="AH26" s="5">
        <v>3485</v>
      </c>
      <c r="AI26" s="3">
        <v>69.41</v>
      </c>
      <c r="AJ26" s="80">
        <f>(AH26-B26)/B26*100</f>
        <v>3.967780429594272</v>
      </c>
      <c r="AK26" s="5">
        <v>3494</v>
      </c>
      <c r="AL26" s="3">
        <v>52.7</v>
      </c>
      <c r="AM26" s="80">
        <f>(AK26-B26)/B26*100</f>
        <v>4.2362768496420049</v>
      </c>
      <c r="AN26" s="5">
        <v>3412</v>
      </c>
      <c r="AO26" s="3">
        <v>2.0699999999999998</v>
      </c>
      <c r="AP26" s="80">
        <f>(AN26-$B26)/$B26*100</f>
        <v>1.7899761336515514</v>
      </c>
      <c r="AQ26" s="5">
        <v>3412</v>
      </c>
      <c r="AR26" s="3">
        <v>10.41</v>
      </c>
      <c r="AS26" s="80">
        <f>(AQ26-$B26)/$B26*100</f>
        <v>1.7899761336515514</v>
      </c>
    </row>
    <row r="27" spans="1:45" x14ac:dyDescent="0.2">
      <c r="A27" s="17">
        <v>25</v>
      </c>
      <c r="B27" s="18">
        <f>MIN(C27,O27,G27,K27,S27,AB27,AE27,AH27,AK27)</f>
        <v>3552</v>
      </c>
      <c r="C27" s="20">
        <v>3552</v>
      </c>
      <c r="D27" s="21">
        <v>3388.5023000000001</v>
      </c>
      <c r="E27" s="21">
        <v>4.8250999999999999</v>
      </c>
      <c r="F27" s="35">
        <v>7200.6489000000001</v>
      </c>
      <c r="G27" s="20">
        <v>3552</v>
      </c>
      <c r="H27" s="21">
        <v>3369.0005999999998</v>
      </c>
      <c r="I27" s="21">
        <v>5.4318999999999997</v>
      </c>
      <c r="J27" s="35">
        <v>7222.2532000000001</v>
      </c>
      <c r="K27" s="20">
        <v>3552</v>
      </c>
      <c r="L27" s="21">
        <v>3384.0029</v>
      </c>
      <c r="M27" s="21">
        <v>4.9644000000000004</v>
      </c>
      <c r="N27" s="35">
        <v>7200.4841999999999</v>
      </c>
      <c r="O27" s="20">
        <v>3552</v>
      </c>
      <c r="P27" s="21">
        <v>2848</v>
      </c>
      <c r="Q27" s="21">
        <v>24.719100000000001</v>
      </c>
      <c r="R27" s="35">
        <v>3600.3613</v>
      </c>
      <c r="S27" s="3">
        <v>3552</v>
      </c>
      <c r="T27" s="18">
        <f>(S27-B27)/B27*100</f>
        <v>0</v>
      </c>
      <c r="U27" s="3">
        <v>3552.3</v>
      </c>
      <c r="V27" s="21">
        <f>(U27-B27)/B27*100</f>
        <v>8.4459459459510673E-3</v>
      </c>
      <c r="W27" s="3">
        <v>108.99</v>
      </c>
      <c r="X27" s="18">
        <v>4132</v>
      </c>
      <c r="Y27" s="18">
        <v>13215.07</v>
      </c>
      <c r="Z27" s="18">
        <v>193.7</v>
      </c>
      <c r="AA27" s="19">
        <v>11.91</v>
      </c>
      <c r="AB27" s="5">
        <v>3721</v>
      </c>
      <c r="AC27" s="3">
        <v>27.21</v>
      </c>
      <c r="AD27" s="80">
        <f>(AB27-B27)/B27*100</f>
        <v>4.7578828828828827</v>
      </c>
      <c r="AE27" s="5">
        <v>3721</v>
      </c>
      <c r="AF27" s="3">
        <v>28.15</v>
      </c>
      <c r="AG27" s="80">
        <f>(AE27-B27)/B27*100</f>
        <v>4.7578828828828827</v>
      </c>
      <c r="AH27" s="5">
        <v>3671</v>
      </c>
      <c r="AI27" s="3">
        <v>63.83</v>
      </c>
      <c r="AJ27" s="80">
        <f>(AH27-B27)/B27*100</f>
        <v>3.3502252252252251</v>
      </c>
      <c r="AK27" s="5">
        <v>3693</v>
      </c>
      <c r="AL27" s="3">
        <v>45.59</v>
      </c>
      <c r="AM27" s="80">
        <f>(AK27-B27)/B27*100</f>
        <v>3.9695945945945943</v>
      </c>
      <c r="AN27" s="5">
        <v>3606</v>
      </c>
      <c r="AO27" s="3">
        <v>2</v>
      </c>
      <c r="AP27" s="80">
        <f>(AN27-$B27)/$B27*100</f>
        <v>1.5202702702702704</v>
      </c>
      <c r="AQ27" s="5">
        <v>3606</v>
      </c>
      <c r="AR27" s="3">
        <v>6.36</v>
      </c>
      <c r="AS27" s="80">
        <f>(AQ27-$B27)/$B27*100</f>
        <v>1.5202702702702704</v>
      </c>
    </row>
    <row r="28" spans="1:45" x14ac:dyDescent="0.2">
      <c r="A28" s="17">
        <v>26</v>
      </c>
      <c r="B28" s="18">
        <f>MIN(C28,O28,G28,K28,S28,AB28,AE28,AH28,AK28)</f>
        <v>3367</v>
      </c>
      <c r="C28" s="20">
        <v>3367</v>
      </c>
      <c r="D28" s="21">
        <v>3226.5</v>
      </c>
      <c r="E28" s="21">
        <v>4.3545999999999996</v>
      </c>
      <c r="F28" s="35">
        <v>7200.1792999999998</v>
      </c>
      <c r="G28" s="20">
        <v>3367</v>
      </c>
      <c r="H28" s="21">
        <v>3228.5</v>
      </c>
      <c r="I28" s="21">
        <v>4.2899000000000003</v>
      </c>
      <c r="J28" s="35">
        <v>7209.8757999999998</v>
      </c>
      <c r="K28" s="20">
        <v>3367</v>
      </c>
      <c r="L28" s="21">
        <v>3227.25</v>
      </c>
      <c r="M28" s="21">
        <v>4.3303000000000003</v>
      </c>
      <c r="N28" s="35">
        <v>7200.2668999999996</v>
      </c>
      <c r="O28" s="20">
        <v>3367</v>
      </c>
      <c r="P28" s="21">
        <v>2703</v>
      </c>
      <c r="Q28" s="21">
        <v>24.565300000000001</v>
      </c>
      <c r="R28" s="35">
        <v>3600.3044</v>
      </c>
      <c r="S28" s="3">
        <v>3367</v>
      </c>
      <c r="T28" s="18">
        <f>(S28-B28)/B28*100</f>
        <v>0</v>
      </c>
      <c r="U28" s="3">
        <v>3367</v>
      </c>
      <c r="V28" s="21">
        <f>(U28-B28)/B28*100</f>
        <v>0</v>
      </c>
      <c r="W28" s="3">
        <v>90.41</v>
      </c>
      <c r="X28" s="18">
        <v>3917</v>
      </c>
      <c r="Y28" s="18">
        <v>11890.46</v>
      </c>
      <c r="Z28" s="18">
        <v>155.5</v>
      </c>
      <c r="AA28" s="19">
        <v>9.1300000000000008</v>
      </c>
      <c r="AB28" s="5">
        <v>3552</v>
      </c>
      <c r="AC28" s="3">
        <v>24.81</v>
      </c>
      <c r="AD28" s="80">
        <f>(AB28-B28)/B28*100</f>
        <v>5.4945054945054945</v>
      </c>
      <c r="AE28" s="5">
        <v>3573</v>
      </c>
      <c r="AF28" s="3">
        <v>30.75</v>
      </c>
      <c r="AG28" s="80">
        <f>(AE28-B28)/B28*100</f>
        <v>6.1182061182061185</v>
      </c>
      <c r="AH28" s="5">
        <v>3552</v>
      </c>
      <c r="AI28" s="3">
        <v>36.01</v>
      </c>
      <c r="AJ28" s="80">
        <f>(AH28-B28)/B28*100</f>
        <v>5.4945054945054945</v>
      </c>
      <c r="AK28" s="5">
        <v>3492</v>
      </c>
      <c r="AL28" s="3">
        <v>43.61</v>
      </c>
      <c r="AM28" s="80">
        <f>(AK28-B28)/B28*100</f>
        <v>3.7125037125037128</v>
      </c>
      <c r="AN28" s="5">
        <v>3433</v>
      </c>
      <c r="AO28" s="3">
        <v>1.9</v>
      </c>
      <c r="AP28" s="80">
        <f>(AN28-$B28)/$B28*100</f>
        <v>1.9602019602019602</v>
      </c>
      <c r="AQ28" s="5">
        <v>3433</v>
      </c>
      <c r="AR28" s="3">
        <v>2.4900000000000002</v>
      </c>
      <c r="AS28" s="80">
        <f>(AQ28-$B28)/$B28*100</f>
        <v>1.9602019602019602</v>
      </c>
    </row>
    <row r="29" spans="1:45" x14ac:dyDescent="0.2">
      <c r="A29" s="17">
        <v>27</v>
      </c>
      <c r="B29" s="18">
        <f>MIN(C29,O29,G29,K29,S29,AB29,AE29,AH29,AK29)</f>
        <v>3458</v>
      </c>
      <c r="C29" s="20">
        <v>3458</v>
      </c>
      <c r="D29" s="21">
        <v>3361.8335999999999</v>
      </c>
      <c r="E29" s="21">
        <v>2.8605</v>
      </c>
      <c r="F29" s="35">
        <v>7201.0357999999997</v>
      </c>
      <c r="G29" s="20">
        <v>3458</v>
      </c>
      <c r="H29" s="21">
        <v>3351.0001000000002</v>
      </c>
      <c r="I29" s="21">
        <v>3.1930999999999998</v>
      </c>
      <c r="J29" s="35">
        <v>7390.6274000000003</v>
      </c>
      <c r="K29" s="20">
        <v>3458</v>
      </c>
      <c r="L29" s="21">
        <v>3363.0749999999998</v>
      </c>
      <c r="M29" s="21">
        <v>2.8226</v>
      </c>
      <c r="N29" s="35">
        <v>7201.1623</v>
      </c>
      <c r="O29" s="20">
        <v>3458</v>
      </c>
      <c r="P29" s="21">
        <v>2793</v>
      </c>
      <c r="Q29" s="21">
        <v>23.8095</v>
      </c>
      <c r="R29" s="35">
        <v>3600.4038</v>
      </c>
      <c r="S29" s="3">
        <v>3458</v>
      </c>
      <c r="T29" s="18">
        <f>(S29-B29)/B29*100</f>
        <v>0</v>
      </c>
      <c r="U29" s="3">
        <v>3458</v>
      </c>
      <c r="V29" s="21">
        <f>(U29-B29)/B29*100</f>
        <v>0</v>
      </c>
      <c r="W29" s="3">
        <v>97.92</v>
      </c>
      <c r="X29" s="18">
        <v>4029</v>
      </c>
      <c r="Y29" s="18">
        <v>12683.37</v>
      </c>
      <c r="Z29" s="18">
        <v>189.9</v>
      </c>
      <c r="AA29" s="19">
        <v>10.47</v>
      </c>
      <c r="AB29" s="5">
        <v>3627</v>
      </c>
      <c r="AC29" s="3">
        <v>22.09</v>
      </c>
      <c r="AD29" s="80">
        <f>(AB29-B29)/B29*100</f>
        <v>4.8872180451127818</v>
      </c>
      <c r="AE29" s="5">
        <v>3630</v>
      </c>
      <c r="AF29" s="3">
        <v>10.19</v>
      </c>
      <c r="AG29" s="80">
        <f>(AE29-B29)/B29*100</f>
        <v>4.973973395026027</v>
      </c>
      <c r="AH29" s="5">
        <v>3627</v>
      </c>
      <c r="AI29" s="3">
        <v>60.72</v>
      </c>
      <c r="AJ29" s="80">
        <f>(AH29-B29)/B29*100</f>
        <v>4.8872180451127818</v>
      </c>
      <c r="AK29" s="5">
        <v>3642</v>
      </c>
      <c r="AL29" s="3">
        <v>37.46</v>
      </c>
      <c r="AM29" s="80">
        <f>(AK29-B29)/B29*100</f>
        <v>5.320994794679005</v>
      </c>
      <c r="AN29" s="5">
        <v>3554</v>
      </c>
      <c r="AO29" s="3">
        <v>2.19</v>
      </c>
      <c r="AP29" s="80">
        <f>(AN29-$B29)/$B29*100</f>
        <v>2.776171197223829</v>
      </c>
      <c r="AQ29" s="5">
        <v>3554</v>
      </c>
      <c r="AR29" s="3">
        <v>2.66</v>
      </c>
      <c r="AS29" s="80">
        <f>(AQ29-$B29)/$B29*100</f>
        <v>2.776171197223829</v>
      </c>
    </row>
    <row r="30" spans="1:45" x14ac:dyDescent="0.2">
      <c r="A30" s="17">
        <v>28</v>
      </c>
      <c r="B30" s="18">
        <f>MIN(C30,O30,G30,K30,S30,AB30,AE30,AH30,AK30)</f>
        <v>3391</v>
      </c>
      <c r="C30" s="20">
        <v>3391</v>
      </c>
      <c r="D30" s="21">
        <v>3240.75</v>
      </c>
      <c r="E30" s="21">
        <v>4.6363000000000003</v>
      </c>
      <c r="F30" s="35">
        <v>7200.2668000000003</v>
      </c>
      <c r="G30" s="20">
        <v>3391</v>
      </c>
      <c r="H30" s="21">
        <v>3247</v>
      </c>
      <c r="I30" s="21">
        <v>4.4348999999999998</v>
      </c>
      <c r="J30" s="35">
        <v>7200.1628000000001</v>
      </c>
      <c r="K30" s="20">
        <v>3391</v>
      </c>
      <c r="L30" s="21">
        <v>3254.25</v>
      </c>
      <c r="M30" s="21">
        <v>4.2022000000000004</v>
      </c>
      <c r="N30" s="35">
        <v>7200.6169</v>
      </c>
      <c r="O30" s="20">
        <v>3391</v>
      </c>
      <c r="P30" s="21">
        <v>2719</v>
      </c>
      <c r="Q30" s="21">
        <v>24.715</v>
      </c>
      <c r="R30" s="35">
        <v>3600.2577999999999</v>
      </c>
      <c r="S30" s="3">
        <v>3391</v>
      </c>
      <c r="T30" s="18">
        <f>(S30-B30)/B30*100</f>
        <v>0</v>
      </c>
      <c r="U30" s="3">
        <v>3391</v>
      </c>
      <c r="V30" s="21">
        <f>(U30-B30)/B30*100</f>
        <v>0</v>
      </c>
      <c r="W30" s="3">
        <v>95.24</v>
      </c>
      <c r="X30" s="18">
        <v>3944</v>
      </c>
      <c r="Y30" s="18">
        <v>11395.75</v>
      </c>
      <c r="Z30" s="18">
        <v>158.30000000000001</v>
      </c>
      <c r="AA30" s="19">
        <v>10.3</v>
      </c>
      <c r="AB30" s="5">
        <v>3572</v>
      </c>
      <c r="AC30" s="3">
        <v>21.05</v>
      </c>
      <c r="AD30" s="80">
        <f>(AB30-B30)/B30*100</f>
        <v>5.3376585078148038</v>
      </c>
      <c r="AE30" s="5">
        <v>3572</v>
      </c>
      <c r="AF30" s="3">
        <v>21.26</v>
      </c>
      <c r="AG30" s="80">
        <f>(AE30-B30)/B30*100</f>
        <v>5.3376585078148038</v>
      </c>
      <c r="AH30" s="5">
        <v>3552</v>
      </c>
      <c r="AI30" s="3">
        <v>52.05</v>
      </c>
      <c r="AJ30" s="80">
        <f>(AH30-B30)/B30*100</f>
        <v>4.7478619876142725</v>
      </c>
      <c r="AK30" s="5">
        <v>3534</v>
      </c>
      <c r="AL30" s="3">
        <v>44.74</v>
      </c>
      <c r="AM30" s="80">
        <f>(AK30-B30)/B30*100</f>
        <v>4.217045119433795</v>
      </c>
      <c r="AN30" s="5">
        <v>3467</v>
      </c>
      <c r="AO30" s="3">
        <v>2.0299999999999998</v>
      </c>
      <c r="AP30" s="80">
        <f>(AN30-$B30)/$B30*100</f>
        <v>2.2412267767620171</v>
      </c>
      <c r="AQ30" s="5">
        <v>3467</v>
      </c>
      <c r="AR30" s="3">
        <v>1.83</v>
      </c>
      <c r="AS30" s="80">
        <f>(AQ30-$B30)/$B30*100</f>
        <v>2.2412267767620171</v>
      </c>
    </row>
    <row r="31" spans="1:45" x14ac:dyDescent="0.2">
      <c r="A31" s="17">
        <v>29</v>
      </c>
      <c r="B31" s="18">
        <f>MIN(C31,O31,G31,K31,S31,AB31,AE31,AH31,AK31)</f>
        <v>3206</v>
      </c>
      <c r="C31" s="20">
        <v>3207</v>
      </c>
      <c r="D31" s="21">
        <v>3046.0001000000002</v>
      </c>
      <c r="E31" s="21">
        <v>5.2855999999999996</v>
      </c>
      <c r="F31" s="35">
        <v>7201.1563999999998</v>
      </c>
      <c r="G31" s="20">
        <v>3207</v>
      </c>
      <c r="H31" s="21">
        <v>3046.25</v>
      </c>
      <c r="I31" s="21">
        <v>5.2770000000000001</v>
      </c>
      <c r="J31" s="35">
        <v>7230.0888999999997</v>
      </c>
      <c r="K31" s="20">
        <v>3206</v>
      </c>
      <c r="L31" s="21">
        <v>3045.0001000000002</v>
      </c>
      <c r="M31" s="21">
        <v>5.2873999999999999</v>
      </c>
      <c r="N31" s="35">
        <v>7200.4457000000002</v>
      </c>
      <c r="O31" s="20">
        <v>3207</v>
      </c>
      <c r="P31" s="21">
        <v>2555</v>
      </c>
      <c r="Q31" s="21">
        <v>25.518599999999999</v>
      </c>
      <c r="R31" s="35">
        <v>3600.2646</v>
      </c>
      <c r="S31" s="3">
        <v>3207</v>
      </c>
      <c r="T31" s="18">
        <f>(S31-B31)/B31*100</f>
        <v>3.1191515907673113E-2</v>
      </c>
      <c r="U31" s="3">
        <v>3207</v>
      </c>
      <c r="V31" s="21">
        <f>(U31-B31)/B31*100</f>
        <v>3.1191515907673113E-2</v>
      </c>
      <c r="W31" s="3">
        <v>83.12</v>
      </c>
      <c r="X31" s="18">
        <v>3748</v>
      </c>
      <c r="Y31" s="18">
        <v>10939.28</v>
      </c>
      <c r="Z31" s="18">
        <v>159.80000000000001</v>
      </c>
      <c r="AA31" s="19">
        <v>7.92</v>
      </c>
      <c r="AB31" s="5">
        <v>3370</v>
      </c>
      <c r="AC31" s="3">
        <v>16.27</v>
      </c>
      <c r="AD31" s="80">
        <f>(AB31-B31)/B31*100</f>
        <v>5.1154086088583908</v>
      </c>
      <c r="AE31" s="5">
        <v>3373</v>
      </c>
      <c r="AF31" s="3">
        <v>27.09</v>
      </c>
      <c r="AG31" s="80">
        <f>(AE31-B31)/B31*100</f>
        <v>5.20898315658141</v>
      </c>
      <c r="AH31" s="5">
        <v>3366</v>
      </c>
      <c r="AI31" s="3">
        <v>31.19</v>
      </c>
      <c r="AJ31" s="80">
        <f>(AH31-B31)/B31*100</f>
        <v>4.9906425452276988</v>
      </c>
      <c r="AK31" s="5">
        <v>3338</v>
      </c>
      <c r="AL31" s="3">
        <v>32.39</v>
      </c>
      <c r="AM31" s="80">
        <f>(AK31-B31)/B31*100</f>
        <v>4.1172800998128505</v>
      </c>
      <c r="AN31" s="5">
        <v>3269</v>
      </c>
      <c r="AO31" s="3">
        <v>0.85</v>
      </c>
      <c r="AP31" s="80">
        <f>(AN31-$B31)/$B31*100</f>
        <v>1.9650655021834063</v>
      </c>
      <c r="AQ31" s="5">
        <v>3269</v>
      </c>
      <c r="AR31" s="3">
        <v>0.9</v>
      </c>
      <c r="AS31" s="80">
        <f>(AQ31-$B31)/$B31*100</f>
        <v>1.9650655021834063</v>
      </c>
    </row>
    <row r="32" spans="1:45" x14ac:dyDescent="0.2">
      <c r="A32" s="17">
        <v>30</v>
      </c>
      <c r="B32" s="18">
        <f>MIN(C32,O32,G32,K32,S32,AB32,AE32,AH32,AK32)</f>
        <v>3138</v>
      </c>
      <c r="C32" s="20">
        <v>3138</v>
      </c>
      <c r="D32" s="21">
        <v>3021.0001000000002</v>
      </c>
      <c r="E32" s="21">
        <v>3.8729</v>
      </c>
      <c r="F32" s="35">
        <v>7200.4812000000002</v>
      </c>
      <c r="G32" s="20">
        <v>3138</v>
      </c>
      <c r="H32" s="21">
        <v>3026.0001000000002</v>
      </c>
      <c r="I32" s="21">
        <v>3.7012999999999998</v>
      </c>
      <c r="J32" s="35">
        <v>7353.7388000000001</v>
      </c>
      <c r="K32" s="20">
        <v>3138</v>
      </c>
      <c r="L32" s="21">
        <v>3023.2525999999998</v>
      </c>
      <c r="M32" s="21">
        <v>3.7955000000000001</v>
      </c>
      <c r="N32" s="35">
        <v>7200.5635000000002</v>
      </c>
      <c r="O32" s="20">
        <v>3138</v>
      </c>
      <c r="P32" s="21">
        <v>2509</v>
      </c>
      <c r="Q32" s="21">
        <v>25.069700000000001</v>
      </c>
      <c r="R32" s="35">
        <v>3600.2049999999999</v>
      </c>
      <c r="S32" s="3">
        <v>3138</v>
      </c>
      <c r="T32" s="18">
        <f>(S32-B32)/B32*100</f>
        <v>0</v>
      </c>
      <c r="U32" s="3">
        <v>3138</v>
      </c>
      <c r="V32" s="21">
        <f>(U32-B32)/B32*100</f>
        <v>0</v>
      </c>
      <c r="W32" s="3">
        <v>91.73</v>
      </c>
      <c r="X32" s="18">
        <v>3669</v>
      </c>
      <c r="Y32" s="18">
        <v>11521.68</v>
      </c>
      <c r="Z32" s="18">
        <v>179.7</v>
      </c>
      <c r="AA32" s="19">
        <v>8.73</v>
      </c>
      <c r="AB32" s="5">
        <v>3287</v>
      </c>
      <c r="AC32" s="3">
        <v>19.059999999999999</v>
      </c>
      <c r="AD32" s="80">
        <f>(AB32-B32)/B32*100</f>
        <v>4.7482472912683242</v>
      </c>
      <c r="AE32" s="5">
        <v>3298</v>
      </c>
      <c r="AF32" s="3">
        <v>19.510000000000002</v>
      </c>
      <c r="AG32" s="80">
        <f>(AE32-B32)/B32*100</f>
        <v>5.0987890376035692</v>
      </c>
      <c r="AH32" s="5">
        <v>3287</v>
      </c>
      <c r="AI32" s="3">
        <v>30.04</v>
      </c>
      <c r="AJ32" s="80">
        <f>(AH32-B32)/B32*100</f>
        <v>4.7482472912683242</v>
      </c>
      <c r="AK32" s="5">
        <v>3248</v>
      </c>
      <c r="AL32" s="3">
        <v>16.649999999999999</v>
      </c>
      <c r="AM32" s="80">
        <f>(AK32-B32)/B32*100</f>
        <v>3.5054174633524537</v>
      </c>
      <c r="AN32" s="5">
        <v>3210</v>
      </c>
      <c r="AO32" s="3">
        <v>0.93</v>
      </c>
      <c r="AP32" s="80">
        <f>(AN32-$B32)/$B32*100</f>
        <v>2.2944550669216062</v>
      </c>
      <c r="AQ32" s="5">
        <v>3210</v>
      </c>
      <c r="AR32" s="3">
        <v>3.37</v>
      </c>
      <c r="AS32" s="80">
        <f>(AQ32-$B32)/$B32*100</f>
        <v>2.2944550669216062</v>
      </c>
    </row>
    <row r="33" spans="1:45" x14ac:dyDescent="0.2">
      <c r="A33" s="17">
        <v>31</v>
      </c>
      <c r="B33" s="18">
        <f>MIN(C33,O33,G33,K33,S33,AB33,AE33,AH33,AK33)</f>
        <v>3188.9983000000002</v>
      </c>
      <c r="C33" s="20">
        <v>3189</v>
      </c>
      <c r="D33" s="21">
        <v>3073.2584999999999</v>
      </c>
      <c r="E33" s="21">
        <v>3.7660999999999998</v>
      </c>
      <c r="F33" s="35">
        <v>7200.1549000000005</v>
      </c>
      <c r="G33" s="20">
        <v>3189</v>
      </c>
      <c r="H33" s="21">
        <v>3076.0093999999999</v>
      </c>
      <c r="I33" s="21">
        <v>3.6732999999999998</v>
      </c>
      <c r="J33" s="35">
        <v>7212.7808000000005</v>
      </c>
      <c r="K33" s="20">
        <v>3188.9983000000002</v>
      </c>
      <c r="L33" s="21">
        <v>3075.5041000000001</v>
      </c>
      <c r="M33" s="21">
        <v>3.6903000000000001</v>
      </c>
      <c r="N33" s="35">
        <v>7201.4669999999996</v>
      </c>
      <c r="O33" s="20">
        <v>3189</v>
      </c>
      <c r="P33" s="21">
        <v>2574</v>
      </c>
      <c r="Q33" s="21">
        <v>23.892800000000001</v>
      </c>
      <c r="R33" s="35">
        <v>3600.3442</v>
      </c>
      <c r="S33" s="3">
        <v>3189</v>
      </c>
      <c r="T33" s="18">
        <f>(S33-B33)/B33*100</f>
        <v>5.33082755108599E-5</v>
      </c>
      <c r="U33" s="3">
        <v>3190.1</v>
      </c>
      <c r="V33" s="21">
        <f>(U33-B33)/B33*100</f>
        <v>3.4546898315991878E-2</v>
      </c>
      <c r="W33" s="3">
        <v>82.57</v>
      </c>
      <c r="X33" s="18">
        <v>3713</v>
      </c>
      <c r="Y33" s="18">
        <v>10487.24</v>
      </c>
      <c r="Z33" s="18">
        <v>156.80000000000001</v>
      </c>
      <c r="AA33" s="19">
        <v>7.25</v>
      </c>
      <c r="AB33" s="5">
        <v>3344</v>
      </c>
      <c r="AC33" s="3">
        <v>15.95</v>
      </c>
      <c r="AD33" s="80">
        <f>(AB33-B33)/B33*100</f>
        <v>4.860513723070965</v>
      </c>
      <c r="AE33" s="5">
        <v>3344</v>
      </c>
      <c r="AF33" s="3">
        <v>17.13</v>
      </c>
      <c r="AG33" s="80">
        <f>(AE33-B33)/B33*100</f>
        <v>4.860513723070965</v>
      </c>
      <c r="AH33" s="5">
        <v>3321</v>
      </c>
      <c r="AI33" s="3">
        <v>39.58</v>
      </c>
      <c r="AJ33" s="80">
        <f>(AH33-B33)/B33*100</f>
        <v>4.1392841131335754</v>
      </c>
      <c r="AK33" s="5">
        <v>3346</v>
      </c>
      <c r="AL33" s="3">
        <v>32.380000000000003</v>
      </c>
      <c r="AM33" s="80">
        <f>(AK33-B33)/B33*100</f>
        <v>4.9232293413263903</v>
      </c>
      <c r="AN33" s="5">
        <v>3256</v>
      </c>
      <c r="AO33" s="3">
        <v>2.08</v>
      </c>
      <c r="AP33" s="80">
        <f>(AN33-$B33)/$B33*100</f>
        <v>2.1010265198322555</v>
      </c>
      <c r="AQ33" s="5">
        <v>3256</v>
      </c>
      <c r="AR33" s="3">
        <v>1.39</v>
      </c>
      <c r="AS33" s="80">
        <f>(AQ33-$B33)/$B33*100</f>
        <v>2.1010265198322555</v>
      </c>
    </row>
    <row r="34" spans="1:45" x14ac:dyDescent="0.2">
      <c r="A34" s="17">
        <v>32</v>
      </c>
      <c r="B34" s="18">
        <f>MIN(C34,O34,G34,K34,S34,AB34,AE34,AH34,AK34)</f>
        <v>3466</v>
      </c>
      <c r="C34" s="20">
        <v>3466</v>
      </c>
      <c r="D34" s="21">
        <v>3335.0018</v>
      </c>
      <c r="E34" s="21">
        <v>3.9279999999999999</v>
      </c>
      <c r="F34" s="35">
        <v>7200.5520999999999</v>
      </c>
      <c r="G34" s="20">
        <v>3466</v>
      </c>
      <c r="H34" s="21">
        <v>3328.0001000000002</v>
      </c>
      <c r="I34" s="21">
        <v>4.1466000000000003</v>
      </c>
      <c r="J34" s="35">
        <v>7204.9597000000003</v>
      </c>
      <c r="K34" s="20">
        <v>3466</v>
      </c>
      <c r="L34" s="21">
        <v>3329.2552999999998</v>
      </c>
      <c r="M34" s="21">
        <v>4.1074000000000002</v>
      </c>
      <c r="N34" s="35">
        <v>7200.3527000000004</v>
      </c>
      <c r="O34" s="20">
        <v>3466</v>
      </c>
      <c r="P34" s="21">
        <v>2779</v>
      </c>
      <c r="Q34" s="21">
        <v>24.7211</v>
      </c>
      <c r="R34" s="35">
        <v>3600.3231000000001</v>
      </c>
      <c r="S34" s="3">
        <v>3466</v>
      </c>
      <c r="T34" s="18">
        <f>(S34-B34)/B34*100</f>
        <v>0</v>
      </c>
      <c r="U34" s="3">
        <v>3466.2</v>
      </c>
      <c r="V34" s="21">
        <f>(U34-B34)/B34*100</f>
        <v>5.770340450081307E-3</v>
      </c>
      <c r="W34" s="3">
        <v>98.26</v>
      </c>
      <c r="X34" s="18">
        <v>4039</v>
      </c>
      <c r="Y34" s="18">
        <v>12218.9</v>
      </c>
      <c r="Z34" s="18">
        <v>165.9</v>
      </c>
      <c r="AA34" s="19">
        <v>11.35</v>
      </c>
      <c r="AB34" s="5">
        <v>3629</v>
      </c>
      <c r="AC34" s="3">
        <v>21.47</v>
      </c>
      <c r="AD34" s="80">
        <f>(AB34-B34)/B34*100</f>
        <v>4.7028274668205423</v>
      </c>
      <c r="AE34" s="5">
        <v>3629</v>
      </c>
      <c r="AF34" s="3">
        <v>22.41</v>
      </c>
      <c r="AG34" s="80">
        <f>(AE34-B34)/B34*100</f>
        <v>4.7028274668205423</v>
      </c>
      <c r="AH34" s="5">
        <v>3603</v>
      </c>
      <c r="AI34" s="3">
        <v>40.14</v>
      </c>
      <c r="AJ34" s="80">
        <f>(AH34-B34)/B34*100</f>
        <v>3.9526832083092907</v>
      </c>
      <c r="AK34" s="5">
        <v>3649</v>
      </c>
      <c r="AL34" s="3">
        <v>36.979999999999997</v>
      </c>
      <c r="AM34" s="80">
        <f>(AK34-B34)/B34*100</f>
        <v>5.2798615118291981</v>
      </c>
      <c r="AN34" s="5">
        <v>3538</v>
      </c>
      <c r="AO34" s="3">
        <v>1.62</v>
      </c>
      <c r="AP34" s="80">
        <f>(AN34-$B34)/$B34*100</f>
        <v>2.0773225620311599</v>
      </c>
      <c r="AQ34" s="5">
        <v>3538</v>
      </c>
      <c r="AR34" s="3">
        <v>2.57</v>
      </c>
      <c r="AS34" s="80">
        <f>(AQ34-$B34)/$B34*100</f>
        <v>2.0773225620311599</v>
      </c>
    </row>
    <row r="35" spans="1:45" x14ac:dyDescent="0.2">
      <c r="A35" s="17">
        <v>33</v>
      </c>
      <c r="B35" s="18">
        <f>MIN(C35,O35,G35,K35,S35,AB35,AE35,AH35,AK35)</f>
        <v>3548</v>
      </c>
      <c r="C35" s="20">
        <v>3548</v>
      </c>
      <c r="D35" s="21">
        <v>3408.0001999999999</v>
      </c>
      <c r="E35" s="21">
        <v>4.1079999999999997</v>
      </c>
      <c r="F35" s="35">
        <v>7200.5828000000001</v>
      </c>
      <c r="G35" s="20">
        <v>3548</v>
      </c>
      <c r="H35" s="21">
        <v>3406.25</v>
      </c>
      <c r="I35" s="21">
        <v>4.1615000000000002</v>
      </c>
      <c r="J35" s="35">
        <v>7200.4267</v>
      </c>
      <c r="K35" s="20">
        <v>3548</v>
      </c>
      <c r="L35" s="21">
        <v>3406.5</v>
      </c>
      <c r="M35" s="21">
        <v>4.1538000000000004</v>
      </c>
      <c r="N35" s="35">
        <v>7200.3618999999999</v>
      </c>
      <c r="O35" s="20">
        <v>3548</v>
      </c>
      <c r="P35" s="21">
        <v>2817</v>
      </c>
      <c r="Q35" s="21">
        <v>25.9496</v>
      </c>
      <c r="R35" s="35">
        <v>3600.4176000000002</v>
      </c>
      <c r="S35" s="3">
        <v>3548</v>
      </c>
      <c r="T35" s="18">
        <f>(S35-B35)/B35*100</f>
        <v>0</v>
      </c>
      <c r="U35" s="3">
        <v>3548</v>
      </c>
      <c r="V35" s="21">
        <f>(U35-B35)/B35*100</f>
        <v>0</v>
      </c>
      <c r="W35" s="3">
        <v>107.14</v>
      </c>
      <c r="X35" s="18">
        <v>4123</v>
      </c>
      <c r="Y35" s="18">
        <v>13011.9</v>
      </c>
      <c r="Z35" s="18">
        <v>163.5</v>
      </c>
      <c r="AA35" s="19">
        <v>11.34</v>
      </c>
      <c r="AB35" s="5">
        <v>3678</v>
      </c>
      <c r="AC35" s="3">
        <v>24.96</v>
      </c>
      <c r="AD35" s="80">
        <f>(AB35-B35)/B35*100</f>
        <v>3.6640360766629083</v>
      </c>
      <c r="AE35" s="5">
        <v>3678</v>
      </c>
      <c r="AF35" s="3">
        <v>52.35</v>
      </c>
      <c r="AG35" s="80">
        <f>(AE35-B35)/B35*100</f>
        <v>3.6640360766629083</v>
      </c>
      <c r="AH35" s="5">
        <v>3672</v>
      </c>
      <c r="AI35" s="3">
        <v>94.7</v>
      </c>
      <c r="AJ35" s="80">
        <f>(AH35-B35)/B35*100</f>
        <v>3.494926719278467</v>
      </c>
      <c r="AK35" s="5">
        <v>3730</v>
      </c>
      <c r="AL35" s="3">
        <v>56.53</v>
      </c>
      <c r="AM35" s="80">
        <f>(AK35-B35)/B35*100</f>
        <v>5.1296505073280718</v>
      </c>
      <c r="AN35" s="5">
        <v>3612</v>
      </c>
      <c r="AO35" s="3">
        <v>2.0499999999999998</v>
      </c>
      <c r="AP35" s="80">
        <f>(AN35-$B35)/$B35*100</f>
        <v>1.8038331454340473</v>
      </c>
      <c r="AQ35" s="5">
        <v>3612</v>
      </c>
      <c r="AR35" s="3">
        <v>1.63</v>
      </c>
      <c r="AS35" s="80">
        <f>(AQ35-$B35)/$B35*100</f>
        <v>1.8038331454340473</v>
      </c>
    </row>
    <row r="36" spans="1:45" x14ac:dyDescent="0.2">
      <c r="A36" s="17">
        <v>34</v>
      </c>
      <c r="B36" s="18">
        <f>MIN(C36,O36,G36,K36,S36,AB36,AE36,AH36,AK36)</f>
        <v>3377</v>
      </c>
      <c r="C36" s="20">
        <v>3377</v>
      </c>
      <c r="D36" s="21">
        <v>3225.2222000000002</v>
      </c>
      <c r="E36" s="21">
        <v>4.7060000000000004</v>
      </c>
      <c r="F36" s="35">
        <v>7200.2915999999996</v>
      </c>
      <c r="G36" s="20">
        <v>3377</v>
      </c>
      <c r="H36" s="21">
        <v>3008.0657000000001</v>
      </c>
      <c r="I36" s="21">
        <v>12.264799999999999</v>
      </c>
      <c r="J36" s="35">
        <v>7211.3778000000002</v>
      </c>
      <c r="K36" s="20">
        <v>3377</v>
      </c>
      <c r="L36" s="21">
        <v>3223.6667000000002</v>
      </c>
      <c r="M36" s="21">
        <v>4.7565</v>
      </c>
      <c r="N36" s="35">
        <v>7200.241</v>
      </c>
      <c r="O36" s="20">
        <v>3377</v>
      </c>
      <c r="P36" s="21">
        <v>2706</v>
      </c>
      <c r="Q36" s="21">
        <v>24.796700000000001</v>
      </c>
      <c r="R36" s="35">
        <v>3600.3267000000001</v>
      </c>
      <c r="S36" s="3">
        <v>3377</v>
      </c>
      <c r="T36" s="18">
        <f>(S36-B36)/B36*100</f>
        <v>0</v>
      </c>
      <c r="U36" s="3">
        <v>3379.5</v>
      </c>
      <c r="V36" s="21">
        <f>(U36-B36)/B36*100</f>
        <v>7.4030204323363935E-2</v>
      </c>
      <c r="W36" s="3">
        <v>96.3</v>
      </c>
      <c r="X36" s="18">
        <v>3956</v>
      </c>
      <c r="Y36" s="18">
        <v>11377.21</v>
      </c>
      <c r="Z36" s="18">
        <v>170.9</v>
      </c>
      <c r="AA36" s="19">
        <v>9.61</v>
      </c>
      <c r="AB36" s="5">
        <v>3536</v>
      </c>
      <c r="AC36" s="3">
        <v>32.270000000000003</v>
      </c>
      <c r="AD36" s="80">
        <f>(AB36-B36)/B36*100</f>
        <v>4.7083209949659466</v>
      </c>
      <c r="AE36" s="5">
        <v>3518</v>
      </c>
      <c r="AF36" s="3">
        <v>21.23</v>
      </c>
      <c r="AG36" s="80">
        <f>(AE36-B36)/B36*100</f>
        <v>4.1753035238377256</v>
      </c>
      <c r="AH36" s="5">
        <v>3535</v>
      </c>
      <c r="AI36" s="3">
        <v>42.5</v>
      </c>
      <c r="AJ36" s="80">
        <f>(AH36-B36)/B36*100</f>
        <v>4.6787089132366004</v>
      </c>
      <c r="AK36" s="5">
        <v>3551</v>
      </c>
      <c r="AL36" s="3">
        <v>32.799999999999997</v>
      </c>
      <c r="AM36" s="80">
        <f>(AK36-B36)/B36*100</f>
        <v>5.15250222090613</v>
      </c>
      <c r="AN36" s="5">
        <v>3424</v>
      </c>
      <c r="AO36" s="3">
        <v>1.29</v>
      </c>
      <c r="AP36" s="80">
        <f>(AN36-$B36)/$B36*100</f>
        <v>1.391767841279242</v>
      </c>
      <c r="AQ36" s="5">
        <v>3424</v>
      </c>
      <c r="AR36" s="3">
        <v>2.9</v>
      </c>
      <c r="AS36" s="80">
        <f>(AQ36-$B36)/$B36*100</f>
        <v>1.391767841279242</v>
      </c>
    </row>
    <row r="37" spans="1:45" x14ac:dyDescent="0.2">
      <c r="A37" s="17">
        <v>35</v>
      </c>
      <c r="B37" s="18">
        <f>MIN(C37,O37,G37,K37,S37,AB37,AE37,AH37,AK37)</f>
        <v>3387</v>
      </c>
      <c r="C37" s="20">
        <v>3389</v>
      </c>
      <c r="D37" s="21">
        <v>3255.0021000000002</v>
      </c>
      <c r="E37" s="21">
        <v>4.1166999999999998</v>
      </c>
      <c r="F37" s="35">
        <v>7200.4522999999999</v>
      </c>
      <c r="G37" s="20">
        <v>3389</v>
      </c>
      <c r="H37" s="21">
        <v>3059.0405999999998</v>
      </c>
      <c r="I37" s="21">
        <v>10.7864</v>
      </c>
      <c r="J37" s="35">
        <v>7212.5163000000002</v>
      </c>
      <c r="K37" s="20">
        <v>3389</v>
      </c>
      <c r="L37" s="21">
        <v>3255</v>
      </c>
      <c r="M37" s="21">
        <v>4.1166999999999998</v>
      </c>
      <c r="N37" s="35">
        <v>7200.1460999999999</v>
      </c>
      <c r="O37" s="20">
        <v>3389</v>
      </c>
      <c r="P37" s="21">
        <v>2726</v>
      </c>
      <c r="Q37" s="21">
        <v>24.321300000000001</v>
      </c>
      <c r="R37" s="35">
        <v>3600.2165</v>
      </c>
      <c r="S37" s="3">
        <v>3387</v>
      </c>
      <c r="T37" s="18">
        <f>(S37-B37)/B37*100</f>
        <v>0</v>
      </c>
      <c r="U37" s="3">
        <v>3388.8</v>
      </c>
      <c r="V37" s="21">
        <f>(U37-B37)/B37*100</f>
        <v>5.3144375553592617E-2</v>
      </c>
      <c r="W37" s="3">
        <v>96.03</v>
      </c>
      <c r="X37" s="18">
        <v>3952</v>
      </c>
      <c r="Y37" s="18">
        <v>11963.06</v>
      </c>
      <c r="Z37" s="18">
        <v>162.9</v>
      </c>
      <c r="AA37" s="19">
        <v>10.130000000000001</v>
      </c>
      <c r="AB37" s="5">
        <v>3546</v>
      </c>
      <c r="AC37" s="3">
        <v>22.83</v>
      </c>
      <c r="AD37" s="80">
        <f>(AB37-B37)/B37*100</f>
        <v>4.6944198405668738</v>
      </c>
      <c r="AE37" s="5">
        <v>3592</v>
      </c>
      <c r="AF37" s="3">
        <v>22.35</v>
      </c>
      <c r="AG37" s="80">
        <f>(AE37-B37)/B37*100</f>
        <v>6.052553882491881</v>
      </c>
      <c r="AH37" s="5">
        <v>3546</v>
      </c>
      <c r="AI37" s="3">
        <v>35.68</v>
      </c>
      <c r="AJ37" s="80">
        <f>(AH37-B37)/B37*100</f>
        <v>4.6944198405668738</v>
      </c>
      <c r="AK37" s="5">
        <v>3516</v>
      </c>
      <c r="AL37" s="3">
        <v>38.99</v>
      </c>
      <c r="AM37" s="80">
        <f>(AK37-B37)/B37*100</f>
        <v>3.8086802480070863</v>
      </c>
      <c r="AN37" s="5">
        <v>3427</v>
      </c>
      <c r="AO37" s="3">
        <v>1.49</v>
      </c>
      <c r="AP37" s="80">
        <f>(AN37-$B37)/$B37*100</f>
        <v>1.1809861234130499</v>
      </c>
      <c r="AQ37" s="5">
        <v>3427</v>
      </c>
      <c r="AR37" s="3">
        <v>3.06</v>
      </c>
      <c r="AS37" s="80">
        <f>(AQ37-$B37)/$B37*100</f>
        <v>1.1809861234130499</v>
      </c>
    </row>
    <row r="38" spans="1:45" x14ac:dyDescent="0.2">
      <c r="A38" s="17">
        <v>36</v>
      </c>
      <c r="B38" s="18">
        <f>MIN(C38,O38,G38,K38,S38,AB38,AE38,AH38,AK38)</f>
        <v>3389</v>
      </c>
      <c r="C38" s="20">
        <v>3389</v>
      </c>
      <c r="D38" s="21">
        <v>3221.0023999999999</v>
      </c>
      <c r="E38" s="21">
        <v>5.2157</v>
      </c>
      <c r="F38" s="35">
        <v>7200.2948999999999</v>
      </c>
      <c r="G38" s="20">
        <v>3389</v>
      </c>
      <c r="H38" s="21">
        <v>3217.5018</v>
      </c>
      <c r="I38" s="21">
        <v>5.3301999999999996</v>
      </c>
      <c r="J38" s="35">
        <v>7332.6611000000003</v>
      </c>
      <c r="K38" s="20">
        <v>3389</v>
      </c>
      <c r="L38" s="21">
        <v>3221.5019000000002</v>
      </c>
      <c r="M38" s="21">
        <v>5.1993999999999998</v>
      </c>
      <c r="N38" s="35">
        <v>7200.3060999999998</v>
      </c>
      <c r="O38" s="20">
        <v>3389</v>
      </c>
      <c r="P38" s="21">
        <v>2695</v>
      </c>
      <c r="Q38" s="21">
        <v>25.7514</v>
      </c>
      <c r="R38" s="35">
        <v>3600.4249</v>
      </c>
      <c r="S38" s="3">
        <v>3389</v>
      </c>
      <c r="T38" s="18">
        <f>(S38-B38)/B38*100</f>
        <v>0</v>
      </c>
      <c r="U38" s="3">
        <v>3389</v>
      </c>
      <c r="V38" s="21">
        <f>(U38-B38)/B38*100</f>
        <v>0</v>
      </c>
      <c r="W38" s="3">
        <v>89.51</v>
      </c>
      <c r="X38" s="18">
        <v>3914</v>
      </c>
      <c r="Y38" s="18">
        <v>11802.3</v>
      </c>
      <c r="Z38" s="18">
        <v>146.6</v>
      </c>
      <c r="AA38" s="19">
        <v>9.39</v>
      </c>
      <c r="AB38" s="5">
        <v>3485</v>
      </c>
      <c r="AC38" s="3">
        <v>18.27</v>
      </c>
      <c r="AD38" s="80">
        <f>(AB38-B38)/B38*100</f>
        <v>2.832694010032458</v>
      </c>
      <c r="AE38" s="5">
        <v>3485</v>
      </c>
      <c r="AF38" s="3">
        <v>23.06</v>
      </c>
      <c r="AG38" s="80">
        <f>(AE38-B38)/B38*100</f>
        <v>2.832694010032458</v>
      </c>
      <c r="AH38" s="5">
        <v>3485</v>
      </c>
      <c r="AI38" s="3">
        <v>28.74</v>
      </c>
      <c r="AJ38" s="80">
        <f>(AH38-B38)/B38*100</f>
        <v>2.832694010032458</v>
      </c>
      <c r="AK38" s="5">
        <v>3473</v>
      </c>
      <c r="AL38" s="3">
        <v>35.47</v>
      </c>
      <c r="AM38" s="80">
        <f>(AK38-B38)/B38*100</f>
        <v>2.4786072587784007</v>
      </c>
      <c r="AN38" s="5">
        <v>3438</v>
      </c>
      <c r="AO38" s="3">
        <v>1.54</v>
      </c>
      <c r="AP38" s="80">
        <f>(AN38-$B38)/$B38*100</f>
        <v>1.4458542342874006</v>
      </c>
      <c r="AQ38" s="5">
        <v>3438</v>
      </c>
      <c r="AR38" s="3">
        <v>1.46</v>
      </c>
      <c r="AS38" s="80">
        <f>(AQ38-$B38)/$B38*100</f>
        <v>1.4458542342874006</v>
      </c>
    </row>
    <row r="39" spans="1:45" x14ac:dyDescent="0.2">
      <c r="A39" s="17">
        <v>37</v>
      </c>
      <c r="B39" s="18">
        <f>MIN(C39,O39,G39,K39,S39,AB39,AE39,AH39,AK39)</f>
        <v>3560</v>
      </c>
      <c r="C39" s="20">
        <v>3560</v>
      </c>
      <c r="D39" s="21">
        <v>3438.0079999999998</v>
      </c>
      <c r="E39" s="21">
        <v>3.5482999999999998</v>
      </c>
      <c r="F39" s="35">
        <v>7200.5232999999998</v>
      </c>
      <c r="G39" s="20">
        <v>3560</v>
      </c>
      <c r="H39" s="21">
        <v>3400.5048999999999</v>
      </c>
      <c r="I39" s="21">
        <v>4.6902999999999997</v>
      </c>
      <c r="J39" s="35">
        <v>7202.8343000000004</v>
      </c>
      <c r="K39" s="20">
        <v>3562</v>
      </c>
      <c r="L39" s="21">
        <v>3440</v>
      </c>
      <c r="M39" s="21">
        <v>3.5465</v>
      </c>
      <c r="N39" s="35">
        <v>7202.2846</v>
      </c>
      <c r="O39" s="20">
        <v>3567</v>
      </c>
      <c r="P39" s="21">
        <v>2882</v>
      </c>
      <c r="Q39" s="21">
        <v>23.7682</v>
      </c>
      <c r="R39" s="35">
        <v>3600.3434999999999</v>
      </c>
      <c r="S39" s="3">
        <v>3567</v>
      </c>
      <c r="T39" s="18">
        <f>(S39-B39)/B39*100</f>
        <v>0.19662921348314608</v>
      </c>
      <c r="U39" s="3">
        <v>3567</v>
      </c>
      <c r="V39" s="21">
        <f>(U39-B39)/B39*100</f>
        <v>0.19662921348314608</v>
      </c>
      <c r="W39" s="3">
        <v>109.6</v>
      </c>
      <c r="X39" s="18">
        <v>4145</v>
      </c>
      <c r="Y39" s="18">
        <v>12709.4</v>
      </c>
      <c r="Z39" s="18">
        <v>163.1</v>
      </c>
      <c r="AA39" s="19">
        <v>12.94</v>
      </c>
      <c r="AB39" s="5">
        <v>3750</v>
      </c>
      <c r="AC39" s="3">
        <v>43.76</v>
      </c>
      <c r="AD39" s="80">
        <f>(AB39-B39)/B39*100</f>
        <v>5.3370786516853927</v>
      </c>
      <c r="AE39" s="5">
        <v>3707</v>
      </c>
      <c r="AF39" s="3">
        <v>41.62</v>
      </c>
      <c r="AG39" s="80">
        <f>(AE39-B39)/B39*100</f>
        <v>4.1292134831460672</v>
      </c>
      <c r="AH39" s="5">
        <v>3750</v>
      </c>
      <c r="AI39" s="3">
        <v>58.23</v>
      </c>
      <c r="AJ39" s="80">
        <f>(AH39-B39)/B39*100</f>
        <v>5.3370786516853927</v>
      </c>
      <c r="AK39" s="5">
        <v>3716</v>
      </c>
      <c r="AL39" s="3">
        <v>39.799999999999997</v>
      </c>
      <c r="AM39" s="80">
        <f>(AK39-B39)/B39*100</f>
        <v>4.382022471910112</v>
      </c>
      <c r="AN39" s="5">
        <v>3651</v>
      </c>
      <c r="AO39" s="3">
        <v>1.83</v>
      </c>
      <c r="AP39" s="80">
        <f>(AN39-$B39)/$B39*100</f>
        <v>2.5561797752808988</v>
      </c>
      <c r="AQ39" s="5">
        <v>3651</v>
      </c>
      <c r="AR39" s="3">
        <v>4.3600000000000003</v>
      </c>
      <c r="AS39" s="80">
        <f>(AQ39-$B39)/$B39*100</f>
        <v>2.5561797752808988</v>
      </c>
    </row>
    <row r="40" spans="1:45" x14ac:dyDescent="0.2">
      <c r="A40" s="17">
        <v>38</v>
      </c>
      <c r="B40" s="18">
        <f>MIN(C40,O40,G40,K40,S40,AB40,AE40,AH40,AK40)</f>
        <v>3509</v>
      </c>
      <c r="C40" s="20">
        <v>3521</v>
      </c>
      <c r="D40" s="21">
        <v>3385.5</v>
      </c>
      <c r="E40" s="21">
        <v>4.0023999999999997</v>
      </c>
      <c r="F40" s="35">
        <v>7200.4225999999999</v>
      </c>
      <c r="G40" s="20">
        <v>3509</v>
      </c>
      <c r="H40" s="21">
        <v>3381.5001000000002</v>
      </c>
      <c r="I40" s="21">
        <v>3.7705000000000002</v>
      </c>
      <c r="J40" s="35">
        <v>7231.4017999999996</v>
      </c>
      <c r="K40" s="20">
        <v>3521</v>
      </c>
      <c r="L40" s="21">
        <v>3380.5</v>
      </c>
      <c r="M40" s="21">
        <v>4.1562000000000001</v>
      </c>
      <c r="N40" s="35">
        <v>7200.3528999999999</v>
      </c>
      <c r="O40" s="20">
        <v>3521</v>
      </c>
      <c r="P40" s="21">
        <v>2803</v>
      </c>
      <c r="Q40" s="21">
        <v>25.615400000000001</v>
      </c>
      <c r="R40" s="35">
        <v>3600.1871000000001</v>
      </c>
      <c r="S40" s="3">
        <v>3521</v>
      </c>
      <c r="T40" s="18">
        <f>(S40-B40)/B40*100</f>
        <v>0.34197777144485608</v>
      </c>
      <c r="U40" s="3">
        <v>3521</v>
      </c>
      <c r="V40" s="21">
        <f>(U40-B40)/B40*100</f>
        <v>0.34197777144485608</v>
      </c>
      <c r="W40" s="3">
        <v>100.37</v>
      </c>
      <c r="X40" s="18">
        <v>4106</v>
      </c>
      <c r="Y40" s="18">
        <v>13155.4</v>
      </c>
      <c r="Z40" s="18">
        <v>157.6</v>
      </c>
      <c r="AA40" s="19">
        <v>10.62</v>
      </c>
      <c r="AB40" s="5">
        <v>3690</v>
      </c>
      <c r="AC40" s="3">
        <v>23.83</v>
      </c>
      <c r="AD40" s="80">
        <f>(AB40-B40)/B40*100</f>
        <v>5.1581647192932456</v>
      </c>
      <c r="AE40" s="5">
        <v>3706</v>
      </c>
      <c r="AF40" s="3">
        <v>36.619999999999997</v>
      </c>
      <c r="AG40" s="80">
        <f>(AE40-B40)/B40*100</f>
        <v>5.6141350812197208</v>
      </c>
      <c r="AH40" s="5">
        <v>3690</v>
      </c>
      <c r="AI40" s="3">
        <v>38.770000000000003</v>
      </c>
      <c r="AJ40" s="80">
        <f>(AH40-B40)/B40*100</f>
        <v>5.1581647192932456</v>
      </c>
      <c r="AK40" s="5">
        <v>3680</v>
      </c>
      <c r="AL40" s="3">
        <v>28.86</v>
      </c>
      <c r="AM40" s="80">
        <f>(AK40-B40)/B40*100</f>
        <v>4.8731832430891995</v>
      </c>
      <c r="AN40" s="5">
        <v>3578</v>
      </c>
      <c r="AO40" s="3">
        <v>1.72</v>
      </c>
      <c r="AP40" s="80">
        <f>(AN40-$B40)/$B40*100</f>
        <v>1.9663721858079224</v>
      </c>
      <c r="AQ40" s="5">
        <v>3578</v>
      </c>
      <c r="AR40" s="3">
        <v>2.82</v>
      </c>
      <c r="AS40" s="80">
        <f>(AQ40-$B40)/$B40*100</f>
        <v>1.9663721858079224</v>
      </c>
    </row>
    <row r="41" spans="1:45" x14ac:dyDescent="0.2">
      <c r="A41" s="17">
        <v>39</v>
      </c>
      <c r="B41" s="18">
        <f>MIN(C41,O41,G41,K41,S41,AB41,AE41,AH41,AK41)</f>
        <v>3313</v>
      </c>
      <c r="C41" s="20">
        <v>3313</v>
      </c>
      <c r="D41" s="21">
        <v>3174.5</v>
      </c>
      <c r="E41" s="21">
        <v>4.3628999999999998</v>
      </c>
      <c r="F41" s="35">
        <v>7200.1617999999999</v>
      </c>
      <c r="G41" s="20">
        <v>3313</v>
      </c>
      <c r="H41" s="21">
        <v>3175.7501000000002</v>
      </c>
      <c r="I41" s="21">
        <v>4.3217999999999996</v>
      </c>
      <c r="J41" s="35">
        <v>7200.5352000000003</v>
      </c>
      <c r="K41" s="20">
        <v>3313</v>
      </c>
      <c r="L41" s="21">
        <v>3175.2501000000002</v>
      </c>
      <c r="M41" s="21">
        <v>4.3381999999999996</v>
      </c>
      <c r="N41" s="35">
        <v>7200.7227999999996</v>
      </c>
      <c r="O41" s="20">
        <v>3313</v>
      </c>
      <c r="P41" s="21">
        <v>2617</v>
      </c>
      <c r="Q41" s="21">
        <v>26.595300000000002</v>
      </c>
      <c r="R41" s="35">
        <v>3600.3159000000001</v>
      </c>
      <c r="S41" s="3">
        <v>3313</v>
      </c>
      <c r="T41" s="18">
        <f>(S41-B41)/B41*100</f>
        <v>0</v>
      </c>
      <c r="U41" s="3">
        <v>3313</v>
      </c>
      <c r="V41" s="21">
        <f>(U41-B41)/B41*100</f>
        <v>0</v>
      </c>
      <c r="W41" s="3">
        <v>100.12</v>
      </c>
      <c r="X41" s="18">
        <v>3886</v>
      </c>
      <c r="Y41" s="18">
        <v>12355.11</v>
      </c>
      <c r="Z41" s="18">
        <v>146.19999999999999</v>
      </c>
      <c r="AA41" s="19">
        <v>11.66</v>
      </c>
      <c r="AB41" s="5">
        <v>3470</v>
      </c>
      <c r="AC41" s="3">
        <v>25.37</v>
      </c>
      <c r="AD41" s="80">
        <f>(AB41-B41)/B41*100</f>
        <v>4.7389073347419259</v>
      </c>
      <c r="AE41" s="5">
        <v>3465</v>
      </c>
      <c r="AF41" s="3">
        <v>23.61</v>
      </c>
      <c r="AG41" s="80">
        <f>(AE41-B41)/B41*100</f>
        <v>4.587986718985813</v>
      </c>
      <c r="AH41" s="5">
        <v>3470</v>
      </c>
      <c r="AI41" s="3">
        <v>38.35</v>
      </c>
      <c r="AJ41" s="80">
        <f>(AH41-B41)/B41*100</f>
        <v>4.7389073347419259</v>
      </c>
      <c r="AK41" s="5">
        <v>3475</v>
      </c>
      <c r="AL41" s="3">
        <v>28.64</v>
      </c>
      <c r="AM41" s="80">
        <f>(AK41-B41)/B41*100</f>
        <v>4.889827950498038</v>
      </c>
      <c r="AN41" s="5">
        <v>3387</v>
      </c>
      <c r="AO41" s="3">
        <v>1.75</v>
      </c>
      <c r="AP41" s="80">
        <f>(AN41-$B41)/$B41*100</f>
        <v>2.2336251131904619</v>
      </c>
      <c r="AQ41" s="5">
        <v>3387</v>
      </c>
      <c r="AR41" s="3">
        <v>2.66</v>
      </c>
      <c r="AS41" s="80">
        <f>(AQ41-$B41)/$B41*100</f>
        <v>2.2336251131904619</v>
      </c>
    </row>
    <row r="42" spans="1:45" x14ac:dyDescent="0.2">
      <c r="A42" s="17">
        <v>40</v>
      </c>
      <c r="B42" s="18">
        <f>MIN(C42,O42,G42,K42,S42,AB42,AE42,AH42,AK42)</f>
        <v>3173</v>
      </c>
      <c r="C42" s="20">
        <v>3173</v>
      </c>
      <c r="D42" s="21">
        <v>3074.9443999999999</v>
      </c>
      <c r="E42" s="21">
        <v>3.1888999999999998</v>
      </c>
      <c r="F42" s="35">
        <v>7203.8627999999999</v>
      </c>
      <c r="G42" s="20">
        <v>3173</v>
      </c>
      <c r="H42" s="21">
        <v>3058</v>
      </c>
      <c r="I42" s="21">
        <v>3.7606000000000002</v>
      </c>
      <c r="J42" s="35">
        <v>7214.9535999999998</v>
      </c>
      <c r="K42" s="20">
        <v>3173</v>
      </c>
      <c r="L42" s="21">
        <v>3068.5</v>
      </c>
      <c r="M42" s="21">
        <v>3.4056000000000002</v>
      </c>
      <c r="N42" s="35">
        <v>7200.2304999999997</v>
      </c>
      <c r="O42" s="20">
        <v>3173</v>
      </c>
      <c r="P42" s="21">
        <v>2547</v>
      </c>
      <c r="Q42" s="21">
        <v>24.5779</v>
      </c>
      <c r="R42" s="35">
        <v>3600.2746000000002</v>
      </c>
      <c r="S42" s="3">
        <v>3173</v>
      </c>
      <c r="T42" s="18">
        <f>(S42-B42)/B42*100</f>
        <v>0</v>
      </c>
      <c r="U42" s="3">
        <v>3173.4</v>
      </c>
      <c r="V42" s="21">
        <f>(U42-B42)/B42*100</f>
        <v>1.2606366214941409E-2</v>
      </c>
      <c r="W42" s="3">
        <v>82.41</v>
      </c>
      <c r="X42" s="18">
        <v>3712</v>
      </c>
      <c r="Y42" s="18">
        <v>10758.11</v>
      </c>
      <c r="Z42" s="18">
        <v>149.80000000000001</v>
      </c>
      <c r="AA42" s="19">
        <v>7.99</v>
      </c>
      <c r="AB42" s="5">
        <v>3308</v>
      </c>
      <c r="AC42" s="3">
        <v>18.37</v>
      </c>
      <c r="AD42" s="80">
        <f>(AB42-B42)/B42*100</f>
        <v>4.2546485975417587</v>
      </c>
      <c r="AE42" s="5">
        <v>3308</v>
      </c>
      <c r="AF42" s="3">
        <v>37.39</v>
      </c>
      <c r="AG42" s="80">
        <f>(AE42-B42)/B42*100</f>
        <v>4.2546485975417587</v>
      </c>
      <c r="AH42" s="5">
        <v>3279</v>
      </c>
      <c r="AI42" s="3">
        <v>42.73</v>
      </c>
      <c r="AJ42" s="80">
        <f>(AH42-B42)/B42*100</f>
        <v>3.3406870469587138</v>
      </c>
      <c r="AK42" s="5">
        <v>3279</v>
      </c>
      <c r="AL42" s="3">
        <v>53.12</v>
      </c>
      <c r="AM42" s="80">
        <f>(AK42-B42)/B42*100</f>
        <v>3.3406870469587138</v>
      </c>
      <c r="AN42" s="5">
        <v>3248</v>
      </c>
      <c r="AO42" s="3">
        <v>1.1100000000000001</v>
      </c>
      <c r="AP42" s="80">
        <f>(AN42-$B42)/$B42*100</f>
        <v>2.363693665300977</v>
      </c>
      <c r="AQ42" s="5">
        <v>3248</v>
      </c>
      <c r="AR42" s="3">
        <v>1.31</v>
      </c>
      <c r="AS42" s="80">
        <f>(AQ42-$B42)/$B42*100</f>
        <v>2.363693665300977</v>
      </c>
    </row>
    <row r="43" spans="1:45" x14ac:dyDescent="0.2">
      <c r="A43" s="17">
        <v>41</v>
      </c>
      <c r="B43" s="18">
        <f>MIN(C43,O43,G43,K43,S43,AB43,AE43,AH43,AK43)</f>
        <v>3345</v>
      </c>
      <c r="C43" s="20">
        <v>3345</v>
      </c>
      <c r="D43" s="21">
        <v>3238.5025999999998</v>
      </c>
      <c r="E43" s="21">
        <v>3.2885</v>
      </c>
      <c r="F43" s="35">
        <v>7200.1644999999999</v>
      </c>
      <c r="G43" s="20">
        <v>3345</v>
      </c>
      <c r="H43" s="21">
        <v>3210.75</v>
      </c>
      <c r="I43" s="21">
        <v>4.1813000000000002</v>
      </c>
      <c r="J43" s="35">
        <v>7212.8253999999997</v>
      </c>
      <c r="K43" s="20">
        <v>3345</v>
      </c>
      <c r="L43" s="21">
        <v>3215.0046000000002</v>
      </c>
      <c r="M43" s="21">
        <v>4.0434000000000001</v>
      </c>
      <c r="N43" s="35">
        <v>7200.6815999999999</v>
      </c>
      <c r="O43" s="20">
        <v>3345</v>
      </c>
      <c r="P43" s="21">
        <v>2694</v>
      </c>
      <c r="Q43" s="21">
        <v>24.1648</v>
      </c>
      <c r="R43" s="35">
        <v>3600.3719000000001</v>
      </c>
      <c r="S43" s="3">
        <v>3345</v>
      </c>
      <c r="T43" s="18">
        <f>(S43-B43)/B43*100</f>
        <v>0</v>
      </c>
      <c r="U43" s="3">
        <v>3345</v>
      </c>
      <c r="V43" s="21">
        <f>(U43-B43)/B43*100</f>
        <v>0</v>
      </c>
      <c r="W43" s="3">
        <v>96.67</v>
      </c>
      <c r="X43" s="18">
        <v>3886</v>
      </c>
      <c r="Y43" s="18">
        <v>12164.19</v>
      </c>
      <c r="Z43" s="18">
        <v>158.1</v>
      </c>
      <c r="AA43" s="19">
        <v>9.82</v>
      </c>
      <c r="AB43" s="5">
        <v>3506</v>
      </c>
      <c r="AC43" s="3">
        <v>24.79</v>
      </c>
      <c r="AD43" s="80">
        <f>(AB43-B43)/B43*100</f>
        <v>4.8131539611360239</v>
      </c>
      <c r="AE43" s="5">
        <v>3480</v>
      </c>
      <c r="AF43" s="3">
        <v>21.94</v>
      </c>
      <c r="AG43" s="80">
        <f>(AE43-B43)/B43*100</f>
        <v>4.0358744394618835</v>
      </c>
      <c r="AH43" s="5">
        <v>3506</v>
      </c>
      <c r="AI43" s="3">
        <v>37.28</v>
      </c>
      <c r="AJ43" s="80">
        <f>(AH43-B43)/B43*100</f>
        <v>4.8131539611360239</v>
      </c>
      <c r="AK43" s="5">
        <v>3533</v>
      </c>
      <c r="AL43" s="3">
        <v>24.69</v>
      </c>
      <c r="AM43" s="80">
        <f>(AK43-B43)/B43*100</f>
        <v>5.6203288490284002</v>
      </c>
      <c r="AN43" s="5">
        <v>3419</v>
      </c>
      <c r="AO43" s="3">
        <v>1.05</v>
      </c>
      <c r="AP43" s="80">
        <f>(AN43-$B43)/$B43*100</f>
        <v>2.2122571001494769</v>
      </c>
      <c r="AQ43" s="5">
        <v>3419</v>
      </c>
      <c r="AR43" s="3">
        <v>2.66</v>
      </c>
      <c r="AS43" s="80">
        <f>(AQ43-$B43)/$B43*100</f>
        <v>2.2122571001494769</v>
      </c>
    </row>
    <row r="44" spans="1:45" x14ac:dyDescent="0.2">
      <c r="A44" s="17">
        <v>42</v>
      </c>
      <c r="B44" s="18">
        <f>MIN(C44,O44,G44,K44,S44,AB44,AE44,AH44,AK44)</f>
        <v>3386</v>
      </c>
      <c r="C44" s="20">
        <v>3386</v>
      </c>
      <c r="D44" s="21">
        <v>3244.8335000000002</v>
      </c>
      <c r="E44" s="21">
        <v>4.3505000000000003</v>
      </c>
      <c r="F44" s="35">
        <v>7200.2102000000004</v>
      </c>
      <c r="G44" s="20">
        <v>3386</v>
      </c>
      <c r="H44" s="21">
        <v>3239.0129999999999</v>
      </c>
      <c r="I44" s="21">
        <v>4.5380000000000003</v>
      </c>
      <c r="J44" s="35">
        <v>7200.5585000000001</v>
      </c>
      <c r="K44" s="20">
        <v>3386</v>
      </c>
      <c r="L44" s="21">
        <v>3241.0074</v>
      </c>
      <c r="M44" s="21">
        <v>4.4737</v>
      </c>
      <c r="N44" s="35">
        <v>7200.4924000000001</v>
      </c>
      <c r="O44" s="20">
        <v>3386</v>
      </c>
      <c r="P44" s="21">
        <v>2747</v>
      </c>
      <c r="Q44" s="21">
        <v>23.261700000000001</v>
      </c>
      <c r="R44" s="35">
        <v>3600.2076000000002</v>
      </c>
      <c r="S44" s="3">
        <v>3386</v>
      </c>
      <c r="T44" s="18">
        <f>(S44-B44)/B44*100</f>
        <v>0</v>
      </c>
      <c r="U44" s="3">
        <v>3386</v>
      </c>
      <c r="V44" s="21">
        <f>(U44-B44)/B44*100</f>
        <v>0</v>
      </c>
      <c r="W44" s="3">
        <v>101.52</v>
      </c>
      <c r="X44" s="18">
        <v>3915</v>
      </c>
      <c r="Y44" s="18">
        <v>11772.22</v>
      </c>
      <c r="Z44" s="18">
        <v>160.5</v>
      </c>
      <c r="AA44" s="19">
        <v>11.06</v>
      </c>
      <c r="AB44" s="5">
        <v>3607</v>
      </c>
      <c r="AC44" s="3">
        <v>22.79</v>
      </c>
      <c r="AD44" s="80">
        <f>(AB44-B44)/B44*100</f>
        <v>6.5268753691671595</v>
      </c>
      <c r="AE44" s="5">
        <v>3602</v>
      </c>
      <c r="AF44" s="3">
        <v>46.45</v>
      </c>
      <c r="AG44" s="80">
        <f>(AE44-B44)/B44*100</f>
        <v>6.3792085056113406</v>
      </c>
      <c r="AH44" s="5">
        <v>3607</v>
      </c>
      <c r="AI44" s="3">
        <v>36.65</v>
      </c>
      <c r="AJ44" s="80">
        <f>(AH44-B44)/B44*100</f>
        <v>6.5268753691671595</v>
      </c>
      <c r="AK44" s="5">
        <v>3530</v>
      </c>
      <c r="AL44" s="3">
        <v>40.049999999999997</v>
      </c>
      <c r="AM44" s="80">
        <f>(AK44-B44)/B44*100</f>
        <v>4.2528056704075601</v>
      </c>
      <c r="AN44" s="5">
        <v>3471</v>
      </c>
      <c r="AO44" s="3">
        <v>2.1800000000000002</v>
      </c>
      <c r="AP44" s="80">
        <f>(AN44-$B44)/$B44*100</f>
        <v>2.5103366804489071</v>
      </c>
      <c r="AQ44" s="5">
        <v>3471</v>
      </c>
      <c r="AR44" s="3">
        <v>2.87</v>
      </c>
      <c r="AS44" s="80">
        <f>(AQ44-$B44)/$B44*100</f>
        <v>2.5103366804489071</v>
      </c>
    </row>
    <row r="45" spans="1:45" x14ac:dyDescent="0.2">
      <c r="A45" s="17">
        <v>43</v>
      </c>
      <c r="B45" s="18">
        <f>MIN(C45,O45,G45,K45,S45,AB45,AE45,AH45,AK45)</f>
        <v>3306</v>
      </c>
      <c r="C45" s="20">
        <v>3306</v>
      </c>
      <c r="D45" s="21">
        <v>3136.3339999999998</v>
      </c>
      <c r="E45" s="21">
        <v>5.4097</v>
      </c>
      <c r="F45" s="35">
        <v>7200.2512999999999</v>
      </c>
      <c r="G45" s="20">
        <v>3306</v>
      </c>
      <c r="H45" s="21">
        <v>3138.5</v>
      </c>
      <c r="I45" s="21">
        <v>5.3369</v>
      </c>
      <c r="J45" s="35">
        <v>7200.2848999999997</v>
      </c>
      <c r="K45" s="20">
        <v>3306</v>
      </c>
      <c r="L45" s="21">
        <v>3139.2570000000001</v>
      </c>
      <c r="M45" s="21">
        <v>5.3114999999999997</v>
      </c>
      <c r="N45" s="35">
        <v>7200.5286999999998</v>
      </c>
      <c r="O45" s="20">
        <v>3306</v>
      </c>
      <c r="P45" s="21">
        <v>2614</v>
      </c>
      <c r="Q45" s="21">
        <v>26.472799999999999</v>
      </c>
      <c r="R45" s="35">
        <v>3600.3317000000002</v>
      </c>
      <c r="S45" s="3">
        <v>3306</v>
      </c>
      <c r="T45" s="18">
        <f>(S45-B45)/B45*100</f>
        <v>0</v>
      </c>
      <c r="U45" s="3">
        <v>3306.1</v>
      </c>
      <c r="V45" s="21">
        <f>(U45-B45)/B45*100</f>
        <v>3.0248033877770435E-3</v>
      </c>
      <c r="W45" s="3">
        <v>93.07</v>
      </c>
      <c r="X45" s="18">
        <v>3898</v>
      </c>
      <c r="Y45" s="18">
        <v>12064.79</v>
      </c>
      <c r="Z45" s="18">
        <v>187.7</v>
      </c>
      <c r="AA45" s="19">
        <v>10.02</v>
      </c>
      <c r="AB45" s="5">
        <v>3446</v>
      </c>
      <c r="AC45" s="3">
        <v>20.91</v>
      </c>
      <c r="AD45" s="80">
        <f>(AB45-B45)/B45*100</f>
        <v>4.2347247428917125</v>
      </c>
      <c r="AE45" s="5">
        <v>3499</v>
      </c>
      <c r="AF45" s="3">
        <v>21.29</v>
      </c>
      <c r="AG45" s="80">
        <f>(AE45-B45)/B45*100</f>
        <v>5.8378705384150029</v>
      </c>
      <c r="AH45" s="5">
        <v>3418</v>
      </c>
      <c r="AI45" s="3">
        <v>53.63</v>
      </c>
      <c r="AJ45" s="80">
        <f>(AH45-B45)/B45*100</f>
        <v>3.3877797943133698</v>
      </c>
      <c r="AK45" s="5">
        <v>3438</v>
      </c>
      <c r="AL45" s="3">
        <v>37.090000000000003</v>
      </c>
      <c r="AM45" s="80">
        <f>(AK45-B45)/B45*100</f>
        <v>3.9927404718693285</v>
      </c>
      <c r="AN45" s="5">
        <v>3383</v>
      </c>
      <c r="AO45" s="3">
        <v>1.56</v>
      </c>
      <c r="AP45" s="80">
        <f>(AN45-$B45)/$B45*100</f>
        <v>2.3290986085904417</v>
      </c>
      <c r="AQ45" s="5">
        <v>3383</v>
      </c>
      <c r="AR45" s="3">
        <v>1.95</v>
      </c>
      <c r="AS45" s="80">
        <f>(AQ45-$B45)/$B45*100</f>
        <v>2.3290986085904417</v>
      </c>
    </row>
    <row r="46" spans="1:45" x14ac:dyDescent="0.2">
      <c r="A46" s="17">
        <v>44</v>
      </c>
      <c r="B46" s="18">
        <f>MIN(C46,O46,G46,K46,S46,AB46,AE46,AH46,AK46)</f>
        <v>3496</v>
      </c>
      <c r="C46" s="20">
        <v>3496</v>
      </c>
      <c r="D46" s="21">
        <v>3378.0027</v>
      </c>
      <c r="E46" s="21">
        <v>3.4931000000000001</v>
      </c>
      <c r="F46" s="35">
        <v>7200.6306999999997</v>
      </c>
      <c r="G46" s="20">
        <v>3496</v>
      </c>
      <c r="H46" s="21">
        <v>3377</v>
      </c>
      <c r="I46" s="21">
        <v>3.5238</v>
      </c>
      <c r="J46" s="35">
        <v>7224.5736999999999</v>
      </c>
      <c r="K46" s="20">
        <v>3496</v>
      </c>
      <c r="L46" s="21">
        <v>3373.5</v>
      </c>
      <c r="M46" s="21">
        <v>3.6312000000000002</v>
      </c>
      <c r="N46" s="35">
        <v>7202.2951999999996</v>
      </c>
      <c r="O46" s="20">
        <v>3496</v>
      </c>
      <c r="P46" s="21">
        <v>2813</v>
      </c>
      <c r="Q46" s="21">
        <v>24.280100000000001</v>
      </c>
      <c r="R46" s="35">
        <v>3600.4270000000001</v>
      </c>
      <c r="S46" s="3">
        <v>3496</v>
      </c>
      <c r="T46" s="18">
        <f>(S46-B46)/B46*100</f>
        <v>0</v>
      </c>
      <c r="U46" s="3">
        <v>3496</v>
      </c>
      <c r="V46" s="21">
        <f>(U46-B46)/B46*100</f>
        <v>0</v>
      </c>
      <c r="W46" s="3">
        <v>99.42</v>
      </c>
      <c r="X46" s="18">
        <v>4092</v>
      </c>
      <c r="Y46" s="18">
        <v>12256.23</v>
      </c>
      <c r="Z46" s="18">
        <v>159.19999999999999</v>
      </c>
      <c r="AA46" s="19">
        <v>10.58</v>
      </c>
      <c r="AB46" s="5">
        <v>3676</v>
      </c>
      <c r="AC46" s="3">
        <v>22.25</v>
      </c>
      <c r="AD46" s="80">
        <f>(AB46-B46)/B46*100</f>
        <v>5.1487414187643026</v>
      </c>
      <c r="AE46" s="5">
        <v>3649</v>
      </c>
      <c r="AF46" s="3">
        <v>22.54</v>
      </c>
      <c r="AG46" s="80">
        <f>(AE46-B46)/B46*100</f>
        <v>4.3764302059496565</v>
      </c>
      <c r="AH46" s="5">
        <v>3632</v>
      </c>
      <c r="AI46" s="3">
        <v>56.36</v>
      </c>
      <c r="AJ46" s="80">
        <f>(AH46-B46)/B46*100</f>
        <v>3.8901601830663615</v>
      </c>
      <c r="AK46" s="5">
        <v>3650</v>
      </c>
      <c r="AL46" s="3">
        <v>31.64</v>
      </c>
      <c r="AM46" s="80">
        <f>(AK46-B46)/B46*100</f>
        <v>4.4050343249427915</v>
      </c>
      <c r="AN46" s="5">
        <v>3548</v>
      </c>
      <c r="AO46" s="3">
        <v>2.02</v>
      </c>
      <c r="AP46" s="80">
        <f>(AN46-$B46)/$B46*100</f>
        <v>1.4874141876430207</v>
      </c>
      <c r="AQ46" s="5">
        <v>3548</v>
      </c>
      <c r="AR46" s="3">
        <v>5</v>
      </c>
      <c r="AS46" s="80">
        <f>(AQ46-$B46)/$B46*100</f>
        <v>1.4874141876430207</v>
      </c>
    </row>
    <row r="47" spans="1:45" x14ac:dyDescent="0.2">
      <c r="A47" s="17">
        <v>45</v>
      </c>
      <c r="B47" s="18">
        <f>MIN(C47,O47,G47,K47,S47,AB47,AE47,AH47,AK47)</f>
        <v>3468</v>
      </c>
      <c r="C47" s="20">
        <v>3468</v>
      </c>
      <c r="D47" s="21">
        <v>3351.25</v>
      </c>
      <c r="E47" s="21">
        <v>3.4838</v>
      </c>
      <c r="F47" s="35">
        <v>7200.3267999999998</v>
      </c>
      <c r="G47" s="20">
        <v>3471</v>
      </c>
      <c r="H47" s="21">
        <v>3349.75</v>
      </c>
      <c r="I47" s="21">
        <v>3.6196999999999999</v>
      </c>
      <c r="J47" s="35">
        <v>7353.2605000000003</v>
      </c>
      <c r="K47" s="20">
        <v>3468</v>
      </c>
      <c r="L47" s="21">
        <v>3358.0023000000001</v>
      </c>
      <c r="M47" s="21">
        <v>3.2757000000000001</v>
      </c>
      <c r="N47" s="35">
        <v>7200.1929</v>
      </c>
      <c r="O47" s="20">
        <v>3471</v>
      </c>
      <c r="P47" s="21">
        <v>2826</v>
      </c>
      <c r="Q47" s="21">
        <v>22.823799999999999</v>
      </c>
      <c r="R47" s="35">
        <v>3600.442</v>
      </c>
      <c r="S47" s="3">
        <v>3471</v>
      </c>
      <c r="T47" s="18">
        <f>(S47-B47)/B47*100</f>
        <v>8.6505190311418692E-2</v>
      </c>
      <c r="U47" s="3">
        <v>3472.9</v>
      </c>
      <c r="V47" s="21">
        <f>(U47-B47)/B47*100</f>
        <v>0.14129181084198647</v>
      </c>
      <c r="W47" s="3">
        <v>93.17</v>
      </c>
      <c r="X47" s="18">
        <v>4007</v>
      </c>
      <c r="Y47" s="18">
        <v>12619.47</v>
      </c>
      <c r="Z47" s="18">
        <v>165.8</v>
      </c>
      <c r="AA47" s="19">
        <v>9.99</v>
      </c>
      <c r="AB47" s="5">
        <v>3658</v>
      </c>
      <c r="AC47" s="3">
        <v>21.26</v>
      </c>
      <c r="AD47" s="80">
        <f>(AB47-B47)/B47*100</f>
        <v>5.4786620530565173</v>
      </c>
      <c r="AE47" s="5">
        <v>3637</v>
      </c>
      <c r="AF47" s="3">
        <v>19.829999999999998</v>
      </c>
      <c r="AG47" s="80">
        <f>(AE47-B47)/B47*100</f>
        <v>4.8731257208765859</v>
      </c>
      <c r="AH47" s="5">
        <v>3625</v>
      </c>
      <c r="AI47" s="3">
        <v>54.69</v>
      </c>
      <c r="AJ47" s="80">
        <f>(AH47-B47)/B47*100</f>
        <v>4.5271049596309112</v>
      </c>
      <c r="AK47" s="5">
        <v>3641</v>
      </c>
      <c r="AL47" s="3">
        <v>45.3</v>
      </c>
      <c r="AM47" s="80">
        <f>(AK47-B47)/B47*100</f>
        <v>4.9884659746251439</v>
      </c>
      <c r="AN47" s="5">
        <v>3526</v>
      </c>
      <c r="AO47" s="3">
        <v>1.48</v>
      </c>
      <c r="AP47" s="80">
        <f>(AN47-$B47)/$B47*100</f>
        <v>1.6724336793540944</v>
      </c>
      <c r="AQ47" s="5">
        <v>3526</v>
      </c>
      <c r="AR47" s="3">
        <v>2.52</v>
      </c>
      <c r="AS47" s="80">
        <f>(AQ47-$B47)/$B47*100</f>
        <v>1.6724336793540944</v>
      </c>
    </row>
    <row r="48" spans="1:45" x14ac:dyDescent="0.2">
      <c r="A48" s="17">
        <v>46</v>
      </c>
      <c r="B48" s="18">
        <f>MIN(C48,O48,G48,K48,S48,AB48,AE48,AH48,AK48)</f>
        <v>3285</v>
      </c>
      <c r="C48" s="20">
        <v>3285</v>
      </c>
      <c r="D48" s="21">
        <v>3140</v>
      </c>
      <c r="E48" s="21">
        <v>4.6177999999999999</v>
      </c>
      <c r="F48" s="35">
        <v>7200.2</v>
      </c>
      <c r="G48" s="20">
        <v>3285</v>
      </c>
      <c r="H48" s="21">
        <v>3137.5001999999999</v>
      </c>
      <c r="I48" s="21">
        <v>4.7012</v>
      </c>
      <c r="J48" s="35">
        <v>7200.4724999999999</v>
      </c>
      <c r="K48" s="20">
        <v>3285</v>
      </c>
      <c r="L48" s="21">
        <v>3128</v>
      </c>
      <c r="M48" s="21">
        <v>5.0191999999999997</v>
      </c>
      <c r="N48" s="35">
        <v>7200.6061</v>
      </c>
      <c r="O48" s="20">
        <v>3285</v>
      </c>
      <c r="P48" s="21">
        <v>2598</v>
      </c>
      <c r="Q48" s="21">
        <v>26.4434</v>
      </c>
      <c r="R48" s="35">
        <v>3600.3953999999999</v>
      </c>
      <c r="S48" s="3">
        <v>3285</v>
      </c>
      <c r="T48" s="18">
        <f>(S48-B48)/B48*100</f>
        <v>0</v>
      </c>
      <c r="U48" s="3">
        <v>3286</v>
      </c>
      <c r="V48" s="21">
        <f>(U48-B48)/B48*100</f>
        <v>3.0441400304414005E-2</v>
      </c>
      <c r="W48" s="3">
        <v>88.08</v>
      </c>
      <c r="X48" s="18">
        <v>3826</v>
      </c>
      <c r="Y48" s="18">
        <v>12090.73</v>
      </c>
      <c r="Z48" s="18">
        <v>154.5</v>
      </c>
      <c r="AA48" s="19">
        <v>7.94</v>
      </c>
      <c r="AB48" s="5">
        <v>3432</v>
      </c>
      <c r="AC48" s="3">
        <v>19.579999999999998</v>
      </c>
      <c r="AD48" s="80">
        <f>(AB48-B48)/B48*100</f>
        <v>4.474885844748858</v>
      </c>
      <c r="AE48" s="5">
        <v>3459</v>
      </c>
      <c r="AF48" s="3">
        <v>8.7799999999999994</v>
      </c>
      <c r="AG48" s="80">
        <f>(AE48-B48)/B48*100</f>
        <v>5.2968036529680367</v>
      </c>
      <c r="AH48" s="5">
        <v>3432</v>
      </c>
      <c r="AI48" s="3">
        <v>40.6</v>
      </c>
      <c r="AJ48" s="80">
        <f>(AH48-B48)/B48*100</f>
        <v>4.474885844748858</v>
      </c>
      <c r="AK48" s="5">
        <v>3413</v>
      </c>
      <c r="AL48" s="3">
        <v>66.05</v>
      </c>
      <c r="AM48" s="80">
        <f>(AK48-B48)/B48*100</f>
        <v>3.8964992389649926</v>
      </c>
      <c r="AN48" s="5">
        <v>3333</v>
      </c>
      <c r="AO48" s="3">
        <v>1.46</v>
      </c>
      <c r="AP48" s="80">
        <f>(AN48-$B48)/$B48*100</f>
        <v>1.4611872146118721</v>
      </c>
      <c r="AQ48" s="5">
        <v>3333</v>
      </c>
      <c r="AR48" s="3">
        <v>0.96</v>
      </c>
      <c r="AS48" s="80">
        <f>(AQ48-$B48)/$B48*100</f>
        <v>1.4611872146118721</v>
      </c>
    </row>
    <row r="49" spans="1:45" x14ac:dyDescent="0.2">
      <c r="A49" s="17">
        <v>47</v>
      </c>
      <c r="B49" s="18">
        <f>MIN(C49,O49,G49,K49,S49,AB49,AE49,AH49,AK49)</f>
        <v>3219</v>
      </c>
      <c r="C49" s="20">
        <v>3219</v>
      </c>
      <c r="D49" s="21">
        <v>3092.0001000000002</v>
      </c>
      <c r="E49" s="21">
        <v>4.1074000000000002</v>
      </c>
      <c r="F49" s="35">
        <v>7200.1558000000005</v>
      </c>
      <c r="G49" s="20">
        <v>3219</v>
      </c>
      <c r="H49" s="21">
        <v>3072.0016000000001</v>
      </c>
      <c r="I49" s="21">
        <v>4.7850999999999999</v>
      </c>
      <c r="J49" s="35">
        <v>7212.7831999999999</v>
      </c>
      <c r="K49" s="20">
        <v>3219</v>
      </c>
      <c r="L49" s="21">
        <v>3090.0001000000002</v>
      </c>
      <c r="M49" s="21">
        <v>4.1748000000000003</v>
      </c>
      <c r="N49" s="35">
        <v>7200.9319999999998</v>
      </c>
      <c r="O49" s="20">
        <v>3219</v>
      </c>
      <c r="P49" s="21">
        <v>2573</v>
      </c>
      <c r="Q49" s="21">
        <v>25.1069</v>
      </c>
      <c r="R49" s="35">
        <v>3600.2804000000001</v>
      </c>
      <c r="S49" s="3">
        <v>3219</v>
      </c>
      <c r="T49" s="18">
        <f>(S49-B49)/B49*100</f>
        <v>0</v>
      </c>
      <c r="U49" s="3">
        <v>3219</v>
      </c>
      <c r="V49" s="21">
        <f>(U49-B49)/B49*100</f>
        <v>0</v>
      </c>
      <c r="W49" s="3">
        <v>89.94</v>
      </c>
      <c r="X49" s="18">
        <v>3693</v>
      </c>
      <c r="Y49" s="18">
        <v>11359.03</v>
      </c>
      <c r="Z49" s="18">
        <v>148.5</v>
      </c>
      <c r="AA49" s="19">
        <v>8.7899999999999991</v>
      </c>
      <c r="AB49" s="5">
        <v>3311</v>
      </c>
      <c r="AC49" s="3">
        <v>19.600000000000001</v>
      </c>
      <c r="AD49" s="80">
        <f>(AB49-B49)/B49*100</f>
        <v>2.858030444237341</v>
      </c>
      <c r="AE49" s="5">
        <v>3311</v>
      </c>
      <c r="AF49" s="3">
        <v>19.510000000000002</v>
      </c>
      <c r="AG49" s="80">
        <f>(AE49-B49)/B49*100</f>
        <v>2.858030444237341</v>
      </c>
      <c r="AH49" s="5">
        <v>3375</v>
      </c>
      <c r="AI49" s="3">
        <v>42.1</v>
      </c>
      <c r="AJ49" s="80">
        <f>(AH49-B49)/B49*100</f>
        <v>4.8462255358807083</v>
      </c>
      <c r="AK49" s="5">
        <v>3361</v>
      </c>
      <c r="AL49" s="3">
        <v>52.58</v>
      </c>
      <c r="AM49" s="80">
        <f>(AK49-B49)/B49*100</f>
        <v>4.4113078595837223</v>
      </c>
      <c r="AN49" s="5">
        <v>3290</v>
      </c>
      <c r="AO49" s="3">
        <v>0.97</v>
      </c>
      <c r="AP49" s="80">
        <f>(AN49-$B49)/$B49*100</f>
        <v>2.2056539297918611</v>
      </c>
      <c r="AQ49" s="5">
        <v>3290</v>
      </c>
      <c r="AR49" s="3">
        <v>3.14</v>
      </c>
      <c r="AS49" s="80">
        <f>(AQ49-$B49)/$B49*100</f>
        <v>2.2056539297918611</v>
      </c>
    </row>
    <row r="50" spans="1:45" x14ac:dyDescent="0.2">
      <c r="A50" s="17">
        <v>48</v>
      </c>
      <c r="B50" s="18">
        <f>MIN(C50,O50,G50,K50,S50,AB50,AE50,AH50,AK50)</f>
        <v>3478</v>
      </c>
      <c r="C50" s="20">
        <v>3478</v>
      </c>
      <c r="D50" s="21">
        <v>3361.5001999999999</v>
      </c>
      <c r="E50" s="21">
        <v>3.4657</v>
      </c>
      <c r="F50" s="35">
        <v>7205.2515999999996</v>
      </c>
      <c r="G50" s="20">
        <v>3478</v>
      </c>
      <c r="H50" s="21">
        <v>3363.5001000000002</v>
      </c>
      <c r="I50" s="21">
        <v>3.4041999999999999</v>
      </c>
      <c r="J50" s="35">
        <v>7209.0793999999996</v>
      </c>
      <c r="K50" s="20">
        <v>3478</v>
      </c>
      <c r="L50" s="21">
        <v>3361.0025000000001</v>
      </c>
      <c r="M50" s="21">
        <v>3.4809999999999999</v>
      </c>
      <c r="N50" s="35">
        <v>7201.3847999999998</v>
      </c>
      <c r="O50" s="20">
        <v>3478</v>
      </c>
      <c r="P50" s="21">
        <v>2836</v>
      </c>
      <c r="Q50" s="21">
        <v>22.637499999999999</v>
      </c>
      <c r="R50" s="35">
        <v>3600.3393000000001</v>
      </c>
      <c r="S50" s="3">
        <v>3478</v>
      </c>
      <c r="T50" s="18">
        <f>(S50-B50)/B50*100</f>
        <v>0</v>
      </c>
      <c r="U50" s="3">
        <v>3478.3</v>
      </c>
      <c r="V50" s="21">
        <f>(U50-B50)/B50*100</f>
        <v>8.6256469235244937E-3</v>
      </c>
      <c r="W50" s="3">
        <v>94.05</v>
      </c>
      <c r="X50" s="18">
        <v>4049</v>
      </c>
      <c r="Y50" s="18">
        <v>12161.24</v>
      </c>
      <c r="Z50" s="18">
        <v>165.6</v>
      </c>
      <c r="AA50" s="19">
        <v>9.85</v>
      </c>
      <c r="AB50" s="5">
        <v>3653</v>
      </c>
      <c r="AC50" s="3">
        <v>20.28</v>
      </c>
      <c r="AD50" s="80">
        <f>(AB50-B50)/B50*100</f>
        <v>5.0316273720529043</v>
      </c>
      <c r="AE50" s="5">
        <v>3677</v>
      </c>
      <c r="AF50" s="3">
        <v>20.74</v>
      </c>
      <c r="AG50" s="80">
        <f>(AE50-B50)/B50*100</f>
        <v>5.7216791259344451</v>
      </c>
      <c r="AH50" s="5">
        <v>3663</v>
      </c>
      <c r="AI50" s="3">
        <v>43.35</v>
      </c>
      <c r="AJ50" s="80">
        <f>(AH50-B50)/B50*100</f>
        <v>5.3191489361702127</v>
      </c>
      <c r="AK50" s="5">
        <v>3639</v>
      </c>
      <c r="AL50" s="3">
        <v>53.9</v>
      </c>
      <c r="AM50" s="80">
        <f>(AK50-B50)/B50*100</f>
        <v>4.629097182288672</v>
      </c>
      <c r="AN50" s="5">
        <v>3559</v>
      </c>
      <c r="AO50" s="3">
        <v>2.15</v>
      </c>
      <c r="AP50" s="80">
        <f>(AN50-$B50)/$B50*100</f>
        <v>2.3289246693502013</v>
      </c>
      <c r="AQ50" s="5">
        <v>3559</v>
      </c>
      <c r="AR50" s="3">
        <v>1.98</v>
      </c>
      <c r="AS50" s="80">
        <f>(AQ50-$B50)/$B50*100</f>
        <v>2.3289246693502013</v>
      </c>
    </row>
    <row r="51" spans="1:45" x14ac:dyDescent="0.2">
      <c r="A51" s="17">
        <v>49</v>
      </c>
      <c r="B51" s="18">
        <f>MIN(C51,O51,G51,K51,S51,AB51,AE51,AH51,AK51)</f>
        <v>3487</v>
      </c>
      <c r="C51" s="20">
        <v>3487</v>
      </c>
      <c r="D51" s="21">
        <v>3327.7269999999999</v>
      </c>
      <c r="E51" s="21">
        <v>4.7862</v>
      </c>
      <c r="F51" s="35">
        <v>7200.2737999999999</v>
      </c>
      <c r="G51" s="20">
        <v>3487</v>
      </c>
      <c r="H51" s="21">
        <v>3329.7512000000002</v>
      </c>
      <c r="I51" s="21">
        <v>4.7225000000000001</v>
      </c>
      <c r="J51" s="35">
        <v>7202.6922000000004</v>
      </c>
      <c r="K51" s="20">
        <v>3487</v>
      </c>
      <c r="L51" s="21">
        <v>3330.7509</v>
      </c>
      <c r="M51" s="21">
        <v>4.6910999999999996</v>
      </c>
      <c r="N51" s="35">
        <v>7200.4964</v>
      </c>
      <c r="O51" s="20">
        <v>3487</v>
      </c>
      <c r="P51" s="21">
        <v>2788</v>
      </c>
      <c r="Q51" s="21">
        <v>25.0717</v>
      </c>
      <c r="R51" s="35">
        <v>3600.2705000000001</v>
      </c>
      <c r="S51" s="3">
        <v>3487</v>
      </c>
      <c r="T51" s="18">
        <f>(S51-B51)/B51*100</f>
        <v>0</v>
      </c>
      <c r="U51" s="3">
        <v>3487.7</v>
      </c>
      <c r="V51" s="21">
        <f>(U51-B51)/B51*100</f>
        <v>2.0074562661308235E-2</v>
      </c>
      <c r="W51" s="3">
        <v>96.28</v>
      </c>
      <c r="X51" s="18">
        <v>4073</v>
      </c>
      <c r="Y51" s="18">
        <v>12358.79</v>
      </c>
      <c r="Z51" s="18">
        <v>152.80000000000001</v>
      </c>
      <c r="AA51" s="19">
        <v>9.65</v>
      </c>
      <c r="AB51" s="5">
        <v>3632</v>
      </c>
      <c r="AC51" s="3">
        <v>29.66</v>
      </c>
      <c r="AD51" s="80">
        <f>(AB51-B51)/B51*100</f>
        <v>4.1583022655577864</v>
      </c>
      <c r="AE51" s="5">
        <v>3620</v>
      </c>
      <c r="AF51" s="3">
        <v>34.04</v>
      </c>
      <c r="AG51" s="80">
        <f>(AE51-B51)/B51*100</f>
        <v>3.8141669056495555</v>
      </c>
      <c r="AH51" s="5">
        <v>3632</v>
      </c>
      <c r="AI51" s="3">
        <v>42.36</v>
      </c>
      <c r="AJ51" s="80">
        <f>(AH51-B51)/B51*100</f>
        <v>4.1583022655577864</v>
      </c>
      <c r="AK51" s="5">
        <v>3614</v>
      </c>
      <c r="AL51" s="3">
        <v>42.56</v>
      </c>
      <c r="AM51" s="80">
        <f>(AK51-B51)/B51*100</f>
        <v>3.6420992256954401</v>
      </c>
      <c r="AN51" s="5">
        <v>3562</v>
      </c>
      <c r="AO51" s="3">
        <v>2.02</v>
      </c>
      <c r="AP51" s="80">
        <f>(AN51-$B51)/$B51*100</f>
        <v>2.1508459994264411</v>
      </c>
      <c r="AQ51" s="5">
        <v>3562</v>
      </c>
      <c r="AR51" s="3">
        <v>1.73</v>
      </c>
      <c r="AS51" s="80">
        <f>(AQ51-$B51)/$B51*100</f>
        <v>2.1508459994264411</v>
      </c>
    </row>
    <row r="52" spans="1:45" x14ac:dyDescent="0.2">
      <c r="A52" s="17">
        <v>50</v>
      </c>
      <c r="B52" s="18">
        <f>MIN(C52,O52,G52,K52,S52,AB52,AE52,AH52,AK52)</f>
        <v>3464</v>
      </c>
      <c r="C52" s="20">
        <v>3464</v>
      </c>
      <c r="D52" s="21">
        <v>3309.0001000000002</v>
      </c>
      <c r="E52" s="21">
        <v>4.6841999999999997</v>
      </c>
      <c r="F52" s="35">
        <v>7200.5996999999998</v>
      </c>
      <c r="G52" s="20">
        <v>3464</v>
      </c>
      <c r="H52" s="21">
        <v>3105.0191</v>
      </c>
      <c r="I52" s="21">
        <v>11.561299999999999</v>
      </c>
      <c r="J52" s="35">
        <v>7256.7411000000002</v>
      </c>
      <c r="K52" s="20">
        <v>3464</v>
      </c>
      <c r="L52" s="21">
        <v>3306.0001999999999</v>
      </c>
      <c r="M52" s="21">
        <v>4.7792000000000003</v>
      </c>
      <c r="N52" s="35">
        <v>7200.2795999999998</v>
      </c>
      <c r="O52" s="20">
        <v>3464</v>
      </c>
      <c r="P52" s="21">
        <v>2765</v>
      </c>
      <c r="Q52" s="21">
        <v>25.2803</v>
      </c>
      <c r="R52" s="35">
        <v>3600.3892000000001</v>
      </c>
      <c r="S52" s="3">
        <v>3464</v>
      </c>
      <c r="T52" s="18">
        <f>(S52-B52)/B52*100</f>
        <v>0</v>
      </c>
      <c r="U52" s="3">
        <v>3464.2</v>
      </c>
      <c r="V52" s="21">
        <f>(U52-B52)/B52*100</f>
        <v>5.7736720554220008E-3</v>
      </c>
      <c r="W52" s="3">
        <v>106.04</v>
      </c>
      <c r="X52" s="18">
        <v>4061</v>
      </c>
      <c r="Y52" s="18">
        <v>11813.05</v>
      </c>
      <c r="Z52" s="18">
        <v>176.6</v>
      </c>
      <c r="AA52" s="19">
        <v>11.18</v>
      </c>
      <c r="AB52" s="5">
        <v>3645</v>
      </c>
      <c r="AC52" s="3">
        <v>32</v>
      </c>
      <c r="AD52" s="80">
        <f>(AB52-B52)/B52*100</f>
        <v>5.225173210161663</v>
      </c>
      <c r="AE52" s="5">
        <v>3655</v>
      </c>
      <c r="AF52" s="3">
        <v>23.78</v>
      </c>
      <c r="AG52" s="80">
        <f>(AE52-B52)/B52*100</f>
        <v>5.5138568129330254</v>
      </c>
      <c r="AH52" s="5">
        <v>3645</v>
      </c>
      <c r="AI52" s="3">
        <v>45.54</v>
      </c>
      <c r="AJ52" s="80">
        <f>(AH52-B52)/B52*100</f>
        <v>5.225173210161663</v>
      </c>
      <c r="AK52" s="5">
        <v>3650</v>
      </c>
      <c r="AL52" s="3">
        <v>42.96</v>
      </c>
      <c r="AM52" s="80">
        <f>(AK52-B52)/B52*100</f>
        <v>5.3695150115473442</v>
      </c>
      <c r="AN52" s="5">
        <v>3526</v>
      </c>
      <c r="AO52" s="3">
        <v>1.85</v>
      </c>
      <c r="AP52" s="80">
        <f>(AN52-$B52)/$B52*100</f>
        <v>1.7898383371824482</v>
      </c>
      <c r="AQ52" s="5">
        <v>3526</v>
      </c>
      <c r="AR52" s="3">
        <v>3.15</v>
      </c>
      <c r="AS52" s="80">
        <f>(AQ52-$B52)/$B52*100</f>
        <v>1.7898383371824482</v>
      </c>
    </row>
    <row r="53" spans="1:45" x14ac:dyDescent="0.2">
      <c r="A53" s="17">
        <v>51</v>
      </c>
      <c r="B53" s="18">
        <f>MIN(C53,O53,G53,K53,S53,AB53,AE53,AH53,AK53)</f>
        <v>3270.9468999999999</v>
      </c>
      <c r="C53" s="20">
        <v>3271</v>
      </c>
      <c r="D53" s="21">
        <v>3156.261</v>
      </c>
      <c r="E53" s="21">
        <v>3.6353</v>
      </c>
      <c r="F53" s="35">
        <v>7200.2726000000002</v>
      </c>
      <c r="G53" s="20">
        <v>3271</v>
      </c>
      <c r="H53" s="21">
        <v>3144.0122999999999</v>
      </c>
      <c r="I53" s="21">
        <v>4.0389999999999997</v>
      </c>
      <c r="J53" s="35">
        <v>7262.2587000000003</v>
      </c>
      <c r="K53" s="20">
        <v>3270.9468999999999</v>
      </c>
      <c r="L53" s="21">
        <v>3154.3362999999999</v>
      </c>
      <c r="M53" s="21">
        <v>3.6968000000000001</v>
      </c>
      <c r="N53" s="35">
        <v>7200.174</v>
      </c>
      <c r="O53" s="20">
        <v>3271</v>
      </c>
      <c r="P53" s="21">
        <v>2630</v>
      </c>
      <c r="Q53" s="21">
        <v>24.372599999999998</v>
      </c>
      <c r="R53" s="35">
        <v>3600.2847999999999</v>
      </c>
      <c r="S53" s="3">
        <v>3271</v>
      </c>
      <c r="T53" s="18">
        <f>(S53-B53)/B53*100</f>
        <v>1.623383124931984E-3</v>
      </c>
      <c r="U53" s="3">
        <v>3271.1</v>
      </c>
      <c r="V53" s="21">
        <f>(U53-B53)/B53*100</f>
        <v>4.6806018159449465E-3</v>
      </c>
      <c r="W53" s="3">
        <v>82.97</v>
      </c>
      <c r="X53" s="18">
        <v>3805</v>
      </c>
      <c r="Y53" s="18">
        <v>11039.24</v>
      </c>
      <c r="Z53" s="18">
        <v>142.6</v>
      </c>
      <c r="AA53" s="19">
        <v>8.33</v>
      </c>
      <c r="AB53" s="5">
        <v>3412</v>
      </c>
      <c r="AC53" s="3">
        <v>23.41</v>
      </c>
      <c r="AD53" s="80">
        <f>(AB53-B53)/B53*100</f>
        <v>4.3123017374571289</v>
      </c>
      <c r="AE53" s="5">
        <v>3431</v>
      </c>
      <c r="AF53" s="3">
        <v>17.239999999999998</v>
      </c>
      <c r="AG53" s="80">
        <f>(AE53-B53)/B53*100</f>
        <v>4.8931732887501198</v>
      </c>
      <c r="AH53" s="5">
        <v>3412</v>
      </c>
      <c r="AI53" s="3">
        <v>33.869999999999997</v>
      </c>
      <c r="AJ53" s="80">
        <f>(AH53-B53)/B53*100</f>
        <v>4.3123017374571289</v>
      </c>
      <c r="AK53" s="5">
        <v>3350</v>
      </c>
      <c r="AL53" s="3">
        <v>28.55</v>
      </c>
      <c r="AM53" s="80">
        <f>(AK53-B53)/B53*100</f>
        <v>2.4168261490273681</v>
      </c>
      <c r="AN53" s="5">
        <v>3336</v>
      </c>
      <c r="AO53" s="3">
        <v>0.72</v>
      </c>
      <c r="AP53" s="80">
        <f>(AN53-$B53)/$B53*100</f>
        <v>1.9888155322851646</v>
      </c>
      <c r="AQ53" s="5">
        <v>3336</v>
      </c>
      <c r="AR53" s="3">
        <v>1.1399999999999999</v>
      </c>
      <c r="AS53" s="80">
        <f>(AQ53-$B53)/$B53*100</f>
        <v>1.9888155322851646</v>
      </c>
    </row>
    <row r="54" spans="1:45" x14ac:dyDescent="0.2">
      <c r="A54" s="17">
        <v>52</v>
      </c>
      <c r="B54" s="18">
        <f>MIN(C54,O54,G54,K54,S54,AB54,AE54,AH54,AK54)</f>
        <v>3221</v>
      </c>
      <c r="C54" s="20">
        <v>3227</v>
      </c>
      <c r="D54" s="21">
        <v>3095.5016000000001</v>
      </c>
      <c r="E54" s="21">
        <v>4.2480000000000002</v>
      </c>
      <c r="F54" s="35">
        <v>7201.0014000000001</v>
      </c>
      <c r="G54" s="20">
        <v>3221</v>
      </c>
      <c r="H54" s="21">
        <v>3094.5</v>
      </c>
      <c r="I54" s="21">
        <v>4.0879000000000003</v>
      </c>
      <c r="J54" s="35">
        <v>7200.4231</v>
      </c>
      <c r="K54" s="20">
        <v>3227</v>
      </c>
      <c r="L54" s="21">
        <v>3097.75</v>
      </c>
      <c r="M54" s="21">
        <v>4.1723999999999997</v>
      </c>
      <c r="N54" s="35">
        <v>7201.3901999999998</v>
      </c>
      <c r="O54" s="20">
        <v>3227</v>
      </c>
      <c r="P54" s="21">
        <v>2564</v>
      </c>
      <c r="Q54" s="21">
        <v>25.858000000000001</v>
      </c>
      <c r="R54" s="35">
        <v>3600.4063000000001</v>
      </c>
      <c r="S54" s="3">
        <v>3227</v>
      </c>
      <c r="T54" s="18">
        <f>(S54-B54)/B54*100</f>
        <v>0.18627755355479667</v>
      </c>
      <c r="U54" s="3">
        <v>3227</v>
      </c>
      <c r="V54" s="21">
        <f>(U54-B54)/B54*100</f>
        <v>0.18627755355479667</v>
      </c>
      <c r="W54" s="3">
        <v>94.82</v>
      </c>
      <c r="X54" s="18">
        <v>3707</v>
      </c>
      <c r="Y54" s="18">
        <v>11675.16</v>
      </c>
      <c r="Z54" s="18">
        <v>180.9</v>
      </c>
      <c r="AA54" s="19">
        <v>9.39</v>
      </c>
      <c r="AB54" s="5">
        <v>3376</v>
      </c>
      <c r="AC54" s="3">
        <v>21.68</v>
      </c>
      <c r="AD54" s="80">
        <f>(AB54-B54)/B54*100</f>
        <v>4.8121701334989133</v>
      </c>
      <c r="AE54" s="5">
        <v>3324</v>
      </c>
      <c r="AF54" s="3">
        <v>21.8</v>
      </c>
      <c r="AG54" s="80">
        <f>(AE54-B54)/B54*100</f>
        <v>3.1977646693573427</v>
      </c>
      <c r="AH54" s="5">
        <v>3373</v>
      </c>
      <c r="AI54" s="3">
        <v>22.46</v>
      </c>
      <c r="AJ54" s="80">
        <f>(AH54-B54)/B54*100</f>
        <v>4.7190313567215147</v>
      </c>
      <c r="AK54" s="5">
        <v>3322</v>
      </c>
      <c r="AL54" s="3">
        <v>48.91</v>
      </c>
      <c r="AM54" s="80">
        <f>(AK54-B54)/B54*100</f>
        <v>3.135672151505744</v>
      </c>
      <c r="AN54" s="5">
        <v>3293</v>
      </c>
      <c r="AO54" s="3">
        <v>1.45</v>
      </c>
      <c r="AP54" s="80">
        <f>(AN54-$B54)/$B54*100</f>
        <v>2.2353306426575599</v>
      </c>
      <c r="AQ54" s="5">
        <v>3293</v>
      </c>
      <c r="AR54" s="3">
        <v>4.29</v>
      </c>
      <c r="AS54" s="80">
        <f>(AQ54-$B54)/$B54*100</f>
        <v>2.2353306426575599</v>
      </c>
    </row>
    <row r="55" spans="1:45" x14ac:dyDescent="0.2">
      <c r="A55" s="17">
        <v>53</v>
      </c>
      <c r="B55" s="18">
        <f>MIN(C55,O55,G55,K55,S55,AB55,AE55,AH55,AK55)</f>
        <v>3410</v>
      </c>
      <c r="C55" s="20">
        <v>3410</v>
      </c>
      <c r="D55" s="21">
        <v>3285.25</v>
      </c>
      <c r="E55" s="21">
        <v>3.7972999999999999</v>
      </c>
      <c r="F55" s="35">
        <v>7201.1468999999997</v>
      </c>
      <c r="G55" s="20">
        <v>3410</v>
      </c>
      <c r="H55" s="21">
        <v>3279.5091000000002</v>
      </c>
      <c r="I55" s="21">
        <v>3.9790000000000001</v>
      </c>
      <c r="J55" s="35">
        <v>7208.6608999999999</v>
      </c>
      <c r="K55" s="20">
        <v>3410</v>
      </c>
      <c r="L55" s="21">
        <v>3284.2501000000002</v>
      </c>
      <c r="M55" s="21">
        <v>3.8289</v>
      </c>
      <c r="N55" s="35">
        <v>7200.3868000000002</v>
      </c>
      <c r="O55" s="20">
        <v>3410</v>
      </c>
      <c r="P55" s="21">
        <v>2785</v>
      </c>
      <c r="Q55" s="21">
        <v>22.441700000000001</v>
      </c>
      <c r="R55" s="35">
        <v>3600.2788999999998</v>
      </c>
      <c r="S55" s="3">
        <v>3410</v>
      </c>
      <c r="T55" s="18">
        <f>(S55-B55)/B55*100</f>
        <v>0</v>
      </c>
      <c r="U55" s="3">
        <v>3410.2</v>
      </c>
      <c r="V55" s="21">
        <f>(U55-B55)/B55*100</f>
        <v>5.8651026392908534E-3</v>
      </c>
      <c r="W55" s="3">
        <v>89.86</v>
      </c>
      <c r="X55" s="18">
        <v>3972</v>
      </c>
      <c r="Y55" s="18">
        <v>11509.08</v>
      </c>
      <c r="Z55" s="18">
        <v>155.69999999999999</v>
      </c>
      <c r="AA55" s="19">
        <v>10.81</v>
      </c>
      <c r="AB55" s="5">
        <v>3573</v>
      </c>
      <c r="AC55" s="3">
        <v>20.07</v>
      </c>
      <c r="AD55" s="80">
        <f>(AB55-B55)/B55*100</f>
        <v>4.7800586510263932</v>
      </c>
      <c r="AE55" s="5">
        <v>3596</v>
      </c>
      <c r="AF55" s="3">
        <v>8.9</v>
      </c>
      <c r="AG55" s="80">
        <f>(AE55-B55)/B55*100</f>
        <v>5.4545454545454541</v>
      </c>
      <c r="AH55" s="5">
        <v>3573</v>
      </c>
      <c r="AI55" s="3">
        <v>20.43</v>
      </c>
      <c r="AJ55" s="80">
        <f>(AH55-B55)/B55*100</f>
        <v>4.7800586510263932</v>
      </c>
      <c r="AK55" s="5">
        <v>3580</v>
      </c>
      <c r="AL55" s="3">
        <v>48.54</v>
      </c>
      <c r="AM55" s="80">
        <f>(AK55-B55)/B55*100</f>
        <v>4.9853372434017595</v>
      </c>
      <c r="AN55" s="5">
        <v>3480</v>
      </c>
      <c r="AO55" s="3">
        <v>2.08</v>
      </c>
      <c r="AP55" s="80">
        <f>(AN55-$B55)/$B55*100</f>
        <v>2.0527859237536656</v>
      </c>
      <c r="AQ55" s="5">
        <v>3480</v>
      </c>
      <c r="AR55" s="3">
        <v>1.1399999999999999</v>
      </c>
      <c r="AS55" s="80">
        <f>(AQ55-$B55)/$B55*100</f>
        <v>2.0527859237536656</v>
      </c>
    </row>
    <row r="56" spans="1:45" x14ac:dyDescent="0.2">
      <c r="A56" s="17">
        <v>54</v>
      </c>
      <c r="B56" s="18">
        <f>MIN(C56,O56,G56,K56,S56,AB56,AE56,AH56,AK56)</f>
        <v>3263</v>
      </c>
      <c r="C56" s="20">
        <v>3263</v>
      </c>
      <c r="D56" s="21">
        <v>3145.2561999999998</v>
      </c>
      <c r="E56" s="21">
        <v>3.7435</v>
      </c>
      <c r="F56" s="35">
        <v>7201.1589999999997</v>
      </c>
      <c r="G56" s="20">
        <v>3263</v>
      </c>
      <c r="H56" s="21">
        <v>3134.0005999999998</v>
      </c>
      <c r="I56" s="21">
        <v>4.1161000000000003</v>
      </c>
      <c r="J56" s="35">
        <v>7203.2732999999998</v>
      </c>
      <c r="K56" s="20">
        <v>3263</v>
      </c>
      <c r="L56" s="21">
        <v>3150.0019000000002</v>
      </c>
      <c r="M56" s="21">
        <v>3.5872000000000002</v>
      </c>
      <c r="N56" s="35">
        <v>7200.7560999999996</v>
      </c>
      <c r="O56" s="20">
        <v>3263</v>
      </c>
      <c r="P56" s="21">
        <v>2637</v>
      </c>
      <c r="Q56" s="21">
        <v>23.739100000000001</v>
      </c>
      <c r="R56" s="35">
        <v>3600.2873</v>
      </c>
      <c r="S56" s="3">
        <v>3263</v>
      </c>
      <c r="T56" s="18">
        <f>(S56-B56)/B56*100</f>
        <v>0</v>
      </c>
      <c r="U56" s="3">
        <v>3263.4</v>
      </c>
      <c r="V56" s="21">
        <f>(U56-B56)/B56*100</f>
        <v>1.2258657676987158E-2</v>
      </c>
      <c r="W56" s="3">
        <v>89.91</v>
      </c>
      <c r="X56" s="18">
        <v>3813</v>
      </c>
      <c r="Y56" s="18">
        <v>11437.41</v>
      </c>
      <c r="Z56" s="18">
        <v>169.4</v>
      </c>
      <c r="AA56" s="19">
        <v>9.24</v>
      </c>
      <c r="AB56" s="5">
        <v>3426</v>
      </c>
      <c r="AC56" s="3">
        <v>20.2</v>
      </c>
      <c r="AD56" s="80">
        <f>(AB56-B56)/B56*100</f>
        <v>4.9954030033711305</v>
      </c>
      <c r="AE56" s="5">
        <v>3407</v>
      </c>
      <c r="AF56" s="3">
        <v>43.7</v>
      </c>
      <c r="AG56" s="80">
        <f>(AE56-B56)/B56*100</f>
        <v>4.4131167637143731</v>
      </c>
      <c r="AH56" s="5">
        <v>3403</v>
      </c>
      <c r="AI56" s="3">
        <v>86.36</v>
      </c>
      <c r="AJ56" s="80">
        <f>(AH56-B56)/B56*100</f>
        <v>4.2905301869445296</v>
      </c>
      <c r="AK56" s="5">
        <v>3406</v>
      </c>
      <c r="AL56" s="3">
        <v>30.58</v>
      </c>
      <c r="AM56" s="80">
        <f>(AK56-B56)/B56*100</f>
        <v>4.3824701195219129</v>
      </c>
      <c r="AN56" s="5">
        <v>3340</v>
      </c>
      <c r="AO56" s="3">
        <v>1.07</v>
      </c>
      <c r="AP56" s="80">
        <f>(AN56-$B56)/$B56*100</f>
        <v>2.3597916028194912</v>
      </c>
      <c r="AQ56" s="5">
        <v>3340</v>
      </c>
      <c r="AR56" s="3">
        <v>2.23</v>
      </c>
      <c r="AS56" s="80">
        <f>(AQ56-$B56)/$B56*100</f>
        <v>2.3597916028194912</v>
      </c>
    </row>
    <row r="57" spans="1:45" x14ac:dyDescent="0.2">
      <c r="A57" s="17">
        <v>55</v>
      </c>
      <c r="B57" s="18">
        <f>MIN(C57,O57,G57,K57,S57,AB57,AE57,AH57,AK57)</f>
        <v>3600</v>
      </c>
      <c r="C57" s="20">
        <v>3600</v>
      </c>
      <c r="D57" s="21">
        <v>3428.3389000000002</v>
      </c>
      <c r="E57" s="21">
        <v>5.0071000000000003</v>
      </c>
      <c r="F57" s="35">
        <v>7200.1469999999999</v>
      </c>
      <c r="G57" s="20">
        <v>3600</v>
      </c>
      <c r="H57" s="21">
        <v>3432.2505000000001</v>
      </c>
      <c r="I57" s="21">
        <v>4.8875000000000002</v>
      </c>
      <c r="J57" s="35">
        <v>7236.8850000000002</v>
      </c>
      <c r="K57" s="20">
        <v>3600</v>
      </c>
      <c r="L57" s="21">
        <v>3428.8332999999998</v>
      </c>
      <c r="M57" s="21">
        <v>4.992</v>
      </c>
      <c r="N57" s="35">
        <v>7200.3231999999998</v>
      </c>
      <c r="O57" s="20">
        <v>3600</v>
      </c>
      <c r="P57" s="21">
        <v>2848</v>
      </c>
      <c r="Q57" s="21">
        <v>26.404499999999999</v>
      </c>
      <c r="R57" s="35">
        <v>3600.3269</v>
      </c>
      <c r="S57" s="3">
        <v>3600</v>
      </c>
      <c r="T57" s="18">
        <f>(S57-B57)/B57*100</f>
        <v>0</v>
      </c>
      <c r="U57" s="3">
        <v>3600.1</v>
      </c>
      <c r="V57" s="21">
        <f>(U57-B57)/B57*100</f>
        <v>2.7777777777752513E-3</v>
      </c>
      <c r="W57" s="3">
        <v>104.51</v>
      </c>
      <c r="X57" s="18">
        <v>4240</v>
      </c>
      <c r="Y57" s="18">
        <v>12930.14</v>
      </c>
      <c r="Z57" s="18">
        <v>188.4</v>
      </c>
      <c r="AA57" s="19">
        <v>11.29</v>
      </c>
      <c r="AB57" s="5">
        <v>3789</v>
      </c>
      <c r="AC57" s="3">
        <v>32.270000000000003</v>
      </c>
      <c r="AD57" s="80">
        <f>(AB57-B57)/B57*100</f>
        <v>5.25</v>
      </c>
      <c r="AE57" s="5">
        <v>3834</v>
      </c>
      <c r="AF57" s="3">
        <v>24.69</v>
      </c>
      <c r="AG57" s="80">
        <f>(AE57-B57)/B57*100</f>
        <v>6.5</v>
      </c>
      <c r="AH57" s="5">
        <v>3789</v>
      </c>
      <c r="AI57" s="3">
        <v>46.65</v>
      </c>
      <c r="AJ57" s="80">
        <f>(AH57-B57)/B57*100</f>
        <v>5.25</v>
      </c>
      <c r="AK57" s="5">
        <v>3778</v>
      </c>
      <c r="AL57" s="3">
        <v>44.55</v>
      </c>
      <c r="AM57" s="80">
        <f>(AK57-B57)/B57*100</f>
        <v>4.9444444444444446</v>
      </c>
      <c r="AN57" s="5">
        <v>3677</v>
      </c>
      <c r="AO57" s="3">
        <v>2.06</v>
      </c>
      <c r="AP57" s="80">
        <f>(AN57-$B57)/$B57*100</f>
        <v>2.1388888888888888</v>
      </c>
      <c r="AQ57" s="5">
        <v>3677</v>
      </c>
      <c r="AR57" s="3">
        <v>1.56</v>
      </c>
      <c r="AS57" s="80">
        <f>(AQ57-$B57)/$B57*100</f>
        <v>2.1388888888888888</v>
      </c>
    </row>
    <row r="58" spans="1:45" x14ac:dyDescent="0.2">
      <c r="A58" s="17">
        <v>56</v>
      </c>
      <c r="B58" s="18">
        <f>MIN(C58,O58,G58,K58,S58,AB58,AE58,AH58,AK58)</f>
        <v>3580</v>
      </c>
      <c r="C58" s="20">
        <v>3580</v>
      </c>
      <c r="D58" s="21">
        <v>3421.5028000000002</v>
      </c>
      <c r="E58" s="21">
        <v>4.6323999999999996</v>
      </c>
      <c r="F58" s="35">
        <v>7200.5976000000001</v>
      </c>
      <c r="G58" s="20">
        <v>3580</v>
      </c>
      <c r="H58" s="21">
        <v>3414.1707000000001</v>
      </c>
      <c r="I58" s="21">
        <v>4.8571</v>
      </c>
      <c r="J58" s="35">
        <v>7229.0617000000002</v>
      </c>
      <c r="K58" s="20">
        <v>3580</v>
      </c>
      <c r="L58" s="21">
        <v>3414.7548999999999</v>
      </c>
      <c r="M58" s="21">
        <v>4.8391000000000002</v>
      </c>
      <c r="N58" s="35">
        <v>7200.5835999999999</v>
      </c>
      <c r="O58" s="20">
        <v>3580</v>
      </c>
      <c r="P58" s="21">
        <v>2907</v>
      </c>
      <c r="Q58" s="21">
        <v>23.151</v>
      </c>
      <c r="R58" s="35">
        <v>3600.2352999999998</v>
      </c>
      <c r="S58" s="3">
        <v>3580</v>
      </c>
      <c r="T58" s="18">
        <f>(S58-B58)/B58*100</f>
        <v>0</v>
      </c>
      <c r="U58" s="3">
        <v>3580</v>
      </c>
      <c r="V58" s="21">
        <f>(U58-B58)/B58*100</f>
        <v>0</v>
      </c>
      <c r="W58" s="3">
        <v>97.69</v>
      </c>
      <c r="X58" s="18">
        <v>4201</v>
      </c>
      <c r="Y58" s="18">
        <v>12415.8</v>
      </c>
      <c r="Z58" s="18">
        <v>186.1</v>
      </c>
      <c r="AA58" s="19">
        <v>11.43</v>
      </c>
      <c r="AB58" s="5">
        <v>3728</v>
      </c>
      <c r="AC58" s="3">
        <v>24.5</v>
      </c>
      <c r="AD58" s="80">
        <f>(AB58-B58)/B58*100</f>
        <v>4.1340782122905022</v>
      </c>
      <c r="AE58" s="5">
        <v>3728</v>
      </c>
      <c r="AF58" s="3">
        <v>23.23</v>
      </c>
      <c r="AG58" s="80">
        <f>(AE58-B58)/B58*100</f>
        <v>4.1340782122905022</v>
      </c>
      <c r="AH58" s="5">
        <v>3715</v>
      </c>
      <c r="AI58" s="3">
        <v>51.62</v>
      </c>
      <c r="AJ58" s="80">
        <f>(AH58-B58)/B58*100</f>
        <v>3.7709497206703912</v>
      </c>
      <c r="AK58" s="5">
        <v>3748</v>
      </c>
      <c r="AL58" s="3">
        <v>19.98</v>
      </c>
      <c r="AM58" s="80">
        <f>(AK58-B58)/B58*100</f>
        <v>4.6927374301675977</v>
      </c>
      <c r="AN58" s="5">
        <v>3626</v>
      </c>
      <c r="AO58" s="3">
        <v>2.16</v>
      </c>
      <c r="AP58" s="80">
        <f>(AN58-$B58)/$B58*100</f>
        <v>1.2849162011173185</v>
      </c>
      <c r="AQ58" s="5">
        <v>3626</v>
      </c>
      <c r="AR58" s="3">
        <v>4.59</v>
      </c>
      <c r="AS58" s="80">
        <f>(AQ58-$B58)/$B58*100</f>
        <v>1.2849162011173185</v>
      </c>
    </row>
    <row r="59" spans="1:45" x14ac:dyDescent="0.2">
      <c r="A59" s="17">
        <v>57</v>
      </c>
      <c r="B59" s="18">
        <f>MIN(C59,O59,G59,K59,S59,AB59,AE59,AH59,AK59)</f>
        <v>3584</v>
      </c>
      <c r="C59" s="20">
        <v>3584</v>
      </c>
      <c r="D59" s="21">
        <v>3458.2031000000002</v>
      </c>
      <c r="E59" s="21">
        <v>3.6375999999999999</v>
      </c>
      <c r="F59" s="35">
        <v>7200.8491000000004</v>
      </c>
      <c r="G59" s="20">
        <v>3591</v>
      </c>
      <c r="H59" s="21">
        <v>3457.5001000000002</v>
      </c>
      <c r="I59" s="21">
        <v>3.8612000000000002</v>
      </c>
      <c r="J59" s="35">
        <v>7226.1292000000003</v>
      </c>
      <c r="K59" s="20">
        <v>3584</v>
      </c>
      <c r="L59" s="21">
        <v>3455.0043000000001</v>
      </c>
      <c r="M59" s="21">
        <v>3.7336</v>
      </c>
      <c r="N59" s="35">
        <v>7200.9162999999999</v>
      </c>
      <c r="O59" s="20">
        <v>3591</v>
      </c>
      <c r="P59" s="21">
        <v>2901</v>
      </c>
      <c r="Q59" s="21">
        <v>23.7849</v>
      </c>
      <c r="R59" s="35">
        <v>3600.1601000000001</v>
      </c>
      <c r="S59" s="3">
        <v>3591</v>
      </c>
      <c r="T59" s="18">
        <f>(S59-B59)/B59*100</f>
        <v>0.1953125</v>
      </c>
      <c r="U59" s="3">
        <v>3591</v>
      </c>
      <c r="V59" s="21">
        <f>(U59-B59)/B59*100</f>
        <v>0.1953125</v>
      </c>
      <c r="W59" s="3">
        <v>108.8</v>
      </c>
      <c r="X59" s="18">
        <v>4162</v>
      </c>
      <c r="Y59" s="18">
        <v>12705.18</v>
      </c>
      <c r="Z59" s="18">
        <v>176</v>
      </c>
      <c r="AA59" s="19">
        <v>12.03</v>
      </c>
      <c r="AB59" s="5">
        <v>3782</v>
      </c>
      <c r="AC59" s="3">
        <v>26.64</v>
      </c>
      <c r="AD59" s="80">
        <f>(AB59-B59)/B59*100</f>
        <v>5.5245535714285712</v>
      </c>
      <c r="AE59" s="5">
        <v>3798</v>
      </c>
      <c r="AF59" s="3">
        <v>26.74</v>
      </c>
      <c r="AG59" s="80">
        <f>(AE59-B59)/B59*100</f>
        <v>5.9709821428571432</v>
      </c>
      <c r="AH59" s="5">
        <v>3738</v>
      </c>
      <c r="AI59" s="3">
        <v>76.19</v>
      </c>
      <c r="AJ59" s="80">
        <f>(AH59-B59)/B59*100</f>
        <v>4.296875</v>
      </c>
      <c r="AK59" s="5">
        <v>3762</v>
      </c>
      <c r="AL59" s="3">
        <v>74.77</v>
      </c>
      <c r="AM59" s="80">
        <f>(AK59-B59)/B59*100</f>
        <v>4.9665178571428568</v>
      </c>
      <c r="AN59" s="5">
        <v>3665</v>
      </c>
      <c r="AO59" s="3">
        <v>1.88</v>
      </c>
      <c r="AP59" s="80">
        <f>(AN59-$B59)/$B59*100</f>
        <v>2.2600446428571428</v>
      </c>
      <c r="AQ59" s="5">
        <v>3665</v>
      </c>
      <c r="AR59" s="3">
        <v>3.73</v>
      </c>
      <c r="AS59" s="80">
        <f>(AQ59-$B59)/$B59*100</f>
        <v>2.2600446428571428</v>
      </c>
    </row>
    <row r="60" spans="1:45" x14ac:dyDescent="0.2">
      <c r="A60" s="17">
        <v>58</v>
      </c>
      <c r="B60" s="18">
        <f>MIN(C60,O60,G60,K60,S60,AB60,AE60,AH60,AK60)</f>
        <v>3518</v>
      </c>
      <c r="C60" s="20">
        <v>3518</v>
      </c>
      <c r="D60" s="21">
        <v>3374.5108</v>
      </c>
      <c r="E60" s="21">
        <v>4.2521000000000004</v>
      </c>
      <c r="F60" s="35">
        <v>7200.1211000000003</v>
      </c>
      <c r="G60" s="20">
        <v>3518</v>
      </c>
      <c r="H60" s="21">
        <v>3376.5108</v>
      </c>
      <c r="I60" s="21">
        <v>4.1904000000000003</v>
      </c>
      <c r="J60" s="35">
        <v>7201.0168999999996</v>
      </c>
      <c r="K60" s="20">
        <v>3518</v>
      </c>
      <c r="L60" s="21">
        <v>3374.01</v>
      </c>
      <c r="M60" s="21">
        <v>4.2675999999999998</v>
      </c>
      <c r="N60" s="35">
        <v>7200.1665000000003</v>
      </c>
      <c r="O60" s="20">
        <v>3518</v>
      </c>
      <c r="P60" s="21">
        <v>2833</v>
      </c>
      <c r="Q60" s="21">
        <v>24.179300000000001</v>
      </c>
      <c r="R60" s="35">
        <v>3600.1727999999998</v>
      </c>
      <c r="S60" s="3">
        <v>3518</v>
      </c>
      <c r="T60" s="18">
        <f>(S60-B60)/B60*100</f>
        <v>0</v>
      </c>
      <c r="U60" s="3">
        <v>3518.9</v>
      </c>
      <c r="V60" s="21">
        <f>(U60-B60)/B60*100</f>
        <v>2.5582717453100937E-2</v>
      </c>
      <c r="W60" s="3">
        <v>107.67</v>
      </c>
      <c r="X60" s="18">
        <v>4079</v>
      </c>
      <c r="Y60" s="18">
        <v>12201.24</v>
      </c>
      <c r="Z60" s="18">
        <v>176.3</v>
      </c>
      <c r="AA60" s="19">
        <v>12.07</v>
      </c>
      <c r="AB60" s="5">
        <v>3660</v>
      </c>
      <c r="AC60" s="3">
        <v>25.32</v>
      </c>
      <c r="AD60" s="80">
        <f>(AB60-B60)/B60*100</f>
        <v>4.0363843092666292</v>
      </c>
      <c r="AE60" s="5">
        <v>3666</v>
      </c>
      <c r="AF60" s="3">
        <v>53.91</v>
      </c>
      <c r="AG60" s="80">
        <f>(AE60-B60)/B60*100</f>
        <v>4.2069357589539509</v>
      </c>
      <c r="AH60" s="5">
        <v>3633</v>
      </c>
      <c r="AI60" s="3">
        <v>46.63</v>
      </c>
      <c r="AJ60" s="80">
        <f>(AH60-B60)/B60*100</f>
        <v>3.2689027856736783</v>
      </c>
      <c r="AK60" s="5">
        <v>3700</v>
      </c>
      <c r="AL60" s="3">
        <v>39.869999999999997</v>
      </c>
      <c r="AM60" s="80">
        <f>(AK60-B60)/B60*100</f>
        <v>5.1733939738487775</v>
      </c>
      <c r="AN60" s="5">
        <v>3591</v>
      </c>
      <c r="AO60" s="3">
        <v>1.85</v>
      </c>
      <c r="AP60" s="80">
        <f>(AN60-$B60)/$B60*100</f>
        <v>2.0750426378624218</v>
      </c>
      <c r="AQ60" s="5">
        <v>3591</v>
      </c>
      <c r="AR60" s="3">
        <v>2.4700000000000002</v>
      </c>
      <c r="AS60" s="80">
        <f>(AQ60-$B60)/$B60*100</f>
        <v>2.0750426378624218</v>
      </c>
    </row>
    <row r="61" spans="1:45" x14ac:dyDescent="0.2">
      <c r="A61" s="17">
        <v>59</v>
      </c>
      <c r="B61" s="18">
        <f>MIN(C61,O61,G61,K61,S61,AB61,AE61,AH61,AK61)</f>
        <v>3188</v>
      </c>
      <c r="C61" s="20">
        <v>3194</v>
      </c>
      <c r="D61" s="21">
        <v>3048.0028000000002</v>
      </c>
      <c r="E61" s="21">
        <v>4.7899000000000003</v>
      </c>
      <c r="F61" s="35">
        <v>7200.3200999999999</v>
      </c>
      <c r="G61" s="20">
        <v>3194</v>
      </c>
      <c r="H61" s="21">
        <v>3043.5014000000001</v>
      </c>
      <c r="I61" s="21">
        <v>4.9448999999999996</v>
      </c>
      <c r="J61" s="35">
        <v>7219.0066999999999</v>
      </c>
      <c r="K61" s="20">
        <v>3188</v>
      </c>
      <c r="L61" s="21">
        <v>3053.5</v>
      </c>
      <c r="M61" s="21">
        <v>4.4047999999999998</v>
      </c>
      <c r="N61" s="35">
        <v>7200.5631000000003</v>
      </c>
      <c r="O61" s="20">
        <v>3194</v>
      </c>
      <c r="P61" s="21">
        <v>2543</v>
      </c>
      <c r="Q61" s="21">
        <v>25.599699999999999</v>
      </c>
      <c r="R61" s="35">
        <v>3600.518</v>
      </c>
      <c r="S61" s="3">
        <v>3194</v>
      </c>
      <c r="T61" s="18">
        <f>(S61-B61)/B61*100</f>
        <v>0.18820577164366373</v>
      </c>
      <c r="U61" s="3">
        <v>3194</v>
      </c>
      <c r="V61" s="21">
        <f>(U61-B61)/B61*100</f>
        <v>0.18820577164366373</v>
      </c>
      <c r="W61" s="3">
        <v>86.03</v>
      </c>
      <c r="X61" s="18">
        <v>3754</v>
      </c>
      <c r="Y61" s="18">
        <v>11434.3</v>
      </c>
      <c r="Z61" s="18">
        <v>171.5</v>
      </c>
      <c r="AA61" s="19">
        <v>8.61</v>
      </c>
      <c r="AB61" s="5">
        <v>3316</v>
      </c>
      <c r="AC61" s="3">
        <v>20.399999999999999</v>
      </c>
      <c r="AD61" s="80">
        <f>(AB61-B61)/B61*100</f>
        <v>4.0150564617314926</v>
      </c>
      <c r="AE61" s="5">
        <v>3341</v>
      </c>
      <c r="AF61" s="3">
        <v>17.84</v>
      </c>
      <c r="AG61" s="80">
        <f>(AE61-B61)/B61*100</f>
        <v>4.7992471769134255</v>
      </c>
      <c r="AH61" s="5">
        <v>3355</v>
      </c>
      <c r="AI61" s="3">
        <v>48.09</v>
      </c>
      <c r="AJ61" s="80">
        <f>(AH61-B61)/B61*100</f>
        <v>5.2383939774153072</v>
      </c>
      <c r="AK61" s="5">
        <v>3345</v>
      </c>
      <c r="AL61" s="3">
        <v>40.53</v>
      </c>
      <c r="AM61" s="80">
        <f>(AK61-B61)/B61*100</f>
        <v>4.9247176913425346</v>
      </c>
      <c r="AN61" s="5">
        <v>3244</v>
      </c>
      <c r="AO61" s="3">
        <v>0.93</v>
      </c>
      <c r="AP61" s="80">
        <f>(AN61-$B61)/$B61*100</f>
        <v>1.7565872020075282</v>
      </c>
      <c r="AQ61" s="5">
        <v>3244</v>
      </c>
      <c r="AR61" s="3">
        <v>1.1200000000000001</v>
      </c>
      <c r="AS61" s="80">
        <f>(AQ61-$B61)/$B61*100</f>
        <v>1.7565872020075282</v>
      </c>
    </row>
    <row r="62" spans="1:45" x14ac:dyDescent="0.2">
      <c r="A62" s="17">
        <v>60</v>
      </c>
      <c r="B62" s="18">
        <f>MIN(C62,O62,G62,K62,S62,AB62,AE62,AH62,AK62)</f>
        <v>3295</v>
      </c>
      <c r="C62" s="20">
        <v>3295</v>
      </c>
      <c r="D62" s="21">
        <v>3166.0012000000002</v>
      </c>
      <c r="E62" s="21">
        <v>4.0744999999999996</v>
      </c>
      <c r="F62" s="35">
        <v>7200.1823000000004</v>
      </c>
      <c r="G62" s="20">
        <v>3295</v>
      </c>
      <c r="H62" s="21">
        <v>2965.8373999999999</v>
      </c>
      <c r="I62" s="21">
        <v>11.0985</v>
      </c>
      <c r="J62" s="35">
        <v>7226.6826000000001</v>
      </c>
      <c r="K62" s="20">
        <v>3295</v>
      </c>
      <c r="L62" s="21">
        <v>3157.5091000000002</v>
      </c>
      <c r="M62" s="21">
        <v>4.3544</v>
      </c>
      <c r="N62" s="35">
        <v>7200.5967000000001</v>
      </c>
      <c r="O62" s="20">
        <v>3295</v>
      </c>
      <c r="P62" s="21">
        <v>2627</v>
      </c>
      <c r="Q62" s="21">
        <v>25.4282</v>
      </c>
      <c r="R62" s="35">
        <v>3600.3715000000002</v>
      </c>
      <c r="S62" s="3">
        <v>3295</v>
      </c>
      <c r="T62" s="18">
        <f>(S62-B62)/B62*100</f>
        <v>0</v>
      </c>
      <c r="U62" s="3">
        <v>3295</v>
      </c>
      <c r="V62" s="21">
        <f>(U62-B62)/B62*100</f>
        <v>0</v>
      </c>
      <c r="W62" s="3">
        <v>91.68</v>
      </c>
      <c r="X62" s="18">
        <v>3825</v>
      </c>
      <c r="Y62" s="18">
        <v>11650.21</v>
      </c>
      <c r="Z62" s="18">
        <v>150.69999999999999</v>
      </c>
      <c r="AA62" s="19">
        <v>8.93</v>
      </c>
      <c r="AB62" s="5">
        <v>3433</v>
      </c>
      <c r="AC62" s="3">
        <v>17.75</v>
      </c>
      <c r="AD62" s="80">
        <f>(AB62-B62)/B62*100</f>
        <v>4.1881638846737488</v>
      </c>
      <c r="AE62" s="5">
        <v>3445</v>
      </c>
      <c r="AF62" s="3">
        <v>19.18</v>
      </c>
      <c r="AG62" s="80">
        <f>(AE62-B62)/B62*100</f>
        <v>4.5523520485584212</v>
      </c>
      <c r="AH62" s="5">
        <v>3372</v>
      </c>
      <c r="AI62" s="3">
        <v>61.3</v>
      </c>
      <c r="AJ62" s="80">
        <f>(AH62-B62)/B62*100</f>
        <v>2.3368740515933233</v>
      </c>
      <c r="AK62" s="5">
        <v>3434</v>
      </c>
      <c r="AL62" s="3">
        <v>34.89</v>
      </c>
      <c r="AM62" s="80">
        <f>(AK62-B62)/B62*100</f>
        <v>4.218512898330804</v>
      </c>
      <c r="AN62" s="5">
        <v>3364</v>
      </c>
      <c r="AO62" s="3">
        <v>0.85</v>
      </c>
      <c r="AP62" s="80">
        <f>(AN62-$B62)/$B62*100</f>
        <v>2.0940819423368744</v>
      </c>
      <c r="AQ62" s="5">
        <v>3364</v>
      </c>
      <c r="AR62" s="3">
        <v>0.94</v>
      </c>
      <c r="AS62" s="80">
        <f>(AQ62-$B62)/$B62*100</f>
        <v>2.0940819423368744</v>
      </c>
    </row>
    <row r="63" spans="1:45" x14ac:dyDescent="0.2">
      <c r="A63" s="17">
        <v>61</v>
      </c>
      <c r="B63" s="18">
        <f>MIN(C63,O63,G63,K63,S63,AB63,AE63,AH63,AK63)</f>
        <v>3310</v>
      </c>
      <c r="C63" s="20">
        <v>3310</v>
      </c>
      <c r="D63" s="21">
        <v>3127.0030999999999</v>
      </c>
      <c r="E63" s="21">
        <v>5.8521999999999998</v>
      </c>
      <c r="F63" s="35">
        <v>7200.5991000000004</v>
      </c>
      <c r="G63" s="20">
        <v>3310</v>
      </c>
      <c r="H63" s="21">
        <v>3110.5016999999998</v>
      </c>
      <c r="I63" s="21">
        <v>6.4137000000000004</v>
      </c>
      <c r="J63" s="35">
        <v>7212.7538999999997</v>
      </c>
      <c r="K63" s="20">
        <v>3310</v>
      </c>
      <c r="L63" s="21">
        <v>3123.2503999999999</v>
      </c>
      <c r="M63" s="21">
        <v>5.9793000000000003</v>
      </c>
      <c r="N63" s="35">
        <v>7200.6629999999996</v>
      </c>
      <c r="O63" s="20">
        <v>3310</v>
      </c>
      <c r="P63" s="21">
        <v>2618</v>
      </c>
      <c r="Q63" s="21">
        <v>26.432400000000001</v>
      </c>
      <c r="R63" s="35">
        <v>3600.3485999999998</v>
      </c>
      <c r="S63" s="3">
        <v>3310</v>
      </c>
      <c r="T63" s="18">
        <f>(S63-B63)/B63*100</f>
        <v>0</v>
      </c>
      <c r="U63" s="3">
        <v>3310</v>
      </c>
      <c r="V63" s="21">
        <f>(U63-B63)/B63*100</f>
        <v>0</v>
      </c>
      <c r="W63" s="3">
        <v>94.64</v>
      </c>
      <c r="X63" s="18">
        <v>3853</v>
      </c>
      <c r="Y63" s="18">
        <v>11420.5</v>
      </c>
      <c r="Z63" s="18">
        <v>182.3</v>
      </c>
      <c r="AA63" s="19">
        <v>9.76</v>
      </c>
      <c r="AB63" s="5">
        <v>3459</v>
      </c>
      <c r="AC63" s="3">
        <v>20.73</v>
      </c>
      <c r="AD63" s="80">
        <f>(AB63-B63)/B63*100</f>
        <v>4.5015105740181269</v>
      </c>
      <c r="AE63" s="5">
        <v>3466</v>
      </c>
      <c r="AF63" s="3">
        <v>31.85</v>
      </c>
      <c r="AG63" s="80">
        <f>(AE63-B63)/B63*100</f>
        <v>4.7129909365558911</v>
      </c>
      <c r="AH63" s="5">
        <v>3479</v>
      </c>
      <c r="AI63" s="3">
        <v>61.89</v>
      </c>
      <c r="AJ63" s="80">
        <f>(AH63-B63)/B63*100</f>
        <v>5.1057401812688825</v>
      </c>
      <c r="AK63" s="5">
        <v>3482</v>
      </c>
      <c r="AL63" s="3">
        <v>41.36</v>
      </c>
      <c r="AM63" s="80">
        <f>(AK63-B63)/B63*100</f>
        <v>5.1963746223564957</v>
      </c>
      <c r="AN63" s="5">
        <v>3365</v>
      </c>
      <c r="AO63" s="3">
        <v>1.48</v>
      </c>
      <c r="AP63" s="80">
        <f>(AN63-$B63)/$B63*100</f>
        <v>1.6616314199395772</v>
      </c>
      <c r="AQ63" s="5">
        <v>3365</v>
      </c>
      <c r="AR63" s="3">
        <v>1.6</v>
      </c>
      <c r="AS63" s="80">
        <f>(AQ63-$B63)/$B63*100</f>
        <v>1.6616314199395772</v>
      </c>
    </row>
    <row r="64" spans="1:45" x14ac:dyDescent="0.2">
      <c r="A64" s="17">
        <v>62</v>
      </c>
      <c r="B64" s="18">
        <f>MIN(C64,O64,G64,K64,S64,AB64,AE64,AH64,AK64)</f>
        <v>3511</v>
      </c>
      <c r="C64" s="20">
        <v>3511</v>
      </c>
      <c r="D64" s="21">
        <v>3377.4168</v>
      </c>
      <c r="E64" s="21">
        <v>3.9552</v>
      </c>
      <c r="F64" s="35">
        <v>7200.9228999999996</v>
      </c>
      <c r="G64" s="20">
        <v>3511</v>
      </c>
      <c r="H64" s="21">
        <v>3374.0014999999999</v>
      </c>
      <c r="I64" s="21">
        <v>4.0603999999999996</v>
      </c>
      <c r="J64" s="35">
        <v>7206.2422999999999</v>
      </c>
      <c r="K64" s="20">
        <v>3511</v>
      </c>
      <c r="L64" s="21">
        <v>3368.9499000000001</v>
      </c>
      <c r="M64" s="21">
        <v>4.2164000000000001</v>
      </c>
      <c r="N64" s="35">
        <v>7200.2929000000004</v>
      </c>
      <c r="O64" s="20">
        <v>3511</v>
      </c>
      <c r="P64" s="21">
        <v>2834</v>
      </c>
      <c r="Q64" s="21">
        <v>23.888500000000001</v>
      </c>
      <c r="R64" s="35">
        <v>3600.1916999999999</v>
      </c>
      <c r="S64" s="3">
        <v>3511</v>
      </c>
      <c r="T64" s="18">
        <f>(S64-B64)/B64*100</f>
        <v>0</v>
      </c>
      <c r="U64" s="3">
        <v>3512.4</v>
      </c>
      <c r="V64" s="21">
        <f>(U64-B64)/B64*100</f>
        <v>3.9874679578470261E-2</v>
      </c>
      <c r="W64" s="3">
        <v>93.57</v>
      </c>
      <c r="X64" s="18">
        <v>4130</v>
      </c>
      <c r="Y64" s="18">
        <v>12334.53</v>
      </c>
      <c r="Z64" s="18">
        <v>166.6</v>
      </c>
      <c r="AA64" s="19">
        <v>9.43</v>
      </c>
      <c r="AB64" s="5">
        <v>3699</v>
      </c>
      <c r="AC64" s="3">
        <v>22.17</v>
      </c>
      <c r="AD64" s="80">
        <f>(AB64-B64)/B64*100</f>
        <v>5.3545998291085164</v>
      </c>
      <c r="AE64" s="5">
        <v>3659</v>
      </c>
      <c r="AF64" s="3">
        <v>43.9</v>
      </c>
      <c r="AG64" s="80">
        <f>(AE64-B64)/B64*100</f>
        <v>4.2153232697237257</v>
      </c>
      <c r="AH64" s="5">
        <v>3684</v>
      </c>
      <c r="AI64" s="3">
        <v>33.01</v>
      </c>
      <c r="AJ64" s="80">
        <f>(AH64-B64)/B64*100</f>
        <v>4.9273711193392193</v>
      </c>
      <c r="AK64" s="5">
        <v>3658</v>
      </c>
      <c r="AL64" s="3">
        <v>39.53</v>
      </c>
      <c r="AM64" s="80">
        <f>(AK64-B64)/B64*100</f>
        <v>4.186841355739106</v>
      </c>
      <c r="AN64" s="5">
        <v>3567</v>
      </c>
      <c r="AO64" s="3">
        <v>1.61</v>
      </c>
      <c r="AP64" s="80">
        <f>(AN64-$B64)/$B64*100</f>
        <v>1.5949871831387068</v>
      </c>
      <c r="AQ64" s="5">
        <v>3567</v>
      </c>
      <c r="AR64" s="3">
        <v>2.0299999999999998</v>
      </c>
      <c r="AS64" s="80">
        <f>(AQ64-$B64)/$B64*100</f>
        <v>1.5949871831387068</v>
      </c>
    </row>
    <row r="65" spans="1:45" x14ac:dyDescent="0.2">
      <c r="A65" s="17">
        <v>63</v>
      </c>
      <c r="B65" s="18">
        <f>MIN(C65,O65,G65,K65,S65,AB65,AE65,AH65,AK65)</f>
        <v>3450</v>
      </c>
      <c r="C65" s="20">
        <v>3450</v>
      </c>
      <c r="D65" s="21">
        <v>3316.0001000000002</v>
      </c>
      <c r="E65" s="21">
        <v>4.0410000000000004</v>
      </c>
      <c r="F65" s="35">
        <v>7200.4903000000004</v>
      </c>
      <c r="G65" s="20">
        <v>3450</v>
      </c>
      <c r="H65" s="21">
        <v>3315.0001999999999</v>
      </c>
      <c r="I65" s="21">
        <v>4.0724</v>
      </c>
      <c r="J65" s="35">
        <v>7201.2478000000001</v>
      </c>
      <c r="K65" s="20">
        <v>3450</v>
      </c>
      <c r="L65" s="21">
        <v>3321.5001000000002</v>
      </c>
      <c r="M65" s="21">
        <v>3.8687</v>
      </c>
      <c r="N65" s="35">
        <v>7200.1242000000002</v>
      </c>
      <c r="O65" s="20">
        <v>3450</v>
      </c>
      <c r="P65" s="21">
        <v>2786</v>
      </c>
      <c r="Q65" s="21">
        <v>23.833500000000001</v>
      </c>
      <c r="R65" s="35">
        <v>3600.1226999999999</v>
      </c>
      <c r="S65" s="3">
        <v>3450</v>
      </c>
      <c r="T65" s="18">
        <f>(S65-B65)/B65*100</f>
        <v>0</v>
      </c>
      <c r="U65" s="3">
        <v>3450.1</v>
      </c>
      <c r="V65" s="21">
        <f>(U65-B65)/B65*100</f>
        <v>2.8985507246350448E-3</v>
      </c>
      <c r="W65" s="3">
        <v>104.46</v>
      </c>
      <c r="X65" s="18">
        <v>4015</v>
      </c>
      <c r="Y65" s="18">
        <v>13043.17</v>
      </c>
      <c r="Z65" s="18">
        <v>163.6</v>
      </c>
      <c r="AA65" s="19">
        <v>12.16</v>
      </c>
      <c r="AB65" s="5">
        <v>3598</v>
      </c>
      <c r="AC65" s="3">
        <v>23.68</v>
      </c>
      <c r="AD65" s="80">
        <f>(AB65-B65)/B65*100</f>
        <v>4.2898550724637685</v>
      </c>
      <c r="AE65" s="5">
        <v>3579</v>
      </c>
      <c r="AF65" s="3">
        <v>39.409999999999997</v>
      </c>
      <c r="AG65" s="80">
        <f>(AE65-B65)/B65*100</f>
        <v>3.7391304347826089</v>
      </c>
      <c r="AH65" s="5">
        <v>3575</v>
      </c>
      <c r="AI65" s="3">
        <v>46.54</v>
      </c>
      <c r="AJ65" s="80">
        <f>(AH65-B65)/B65*100</f>
        <v>3.6231884057971016</v>
      </c>
      <c r="AK65" s="5">
        <v>3604</v>
      </c>
      <c r="AL65" s="3">
        <v>46.19</v>
      </c>
      <c r="AM65" s="80">
        <f>(AK65-B65)/B65*100</f>
        <v>4.4637681159420284</v>
      </c>
      <c r="AN65" s="5">
        <v>3526</v>
      </c>
      <c r="AO65" s="3">
        <v>1.67</v>
      </c>
      <c r="AP65" s="80">
        <f>(AN65-$B65)/$B65*100</f>
        <v>2.2028985507246377</v>
      </c>
      <c r="AQ65" s="5">
        <v>3526</v>
      </c>
      <c r="AR65" s="3">
        <v>3.35</v>
      </c>
      <c r="AS65" s="80">
        <f>(AQ65-$B65)/$B65*100</f>
        <v>2.2028985507246377</v>
      </c>
    </row>
    <row r="66" spans="1:45" x14ac:dyDescent="0.2">
      <c r="A66" s="17">
        <v>64</v>
      </c>
      <c r="B66" s="18">
        <f>MIN(C66,O66,G66,K66,S66,AB66,AE66,AH66,AK66)</f>
        <v>3373</v>
      </c>
      <c r="C66" s="20">
        <v>3373</v>
      </c>
      <c r="D66" s="21">
        <v>3200.6680000000001</v>
      </c>
      <c r="E66" s="21">
        <v>5.3842999999999996</v>
      </c>
      <c r="F66" s="35">
        <v>7200.1776</v>
      </c>
      <c r="G66" s="20">
        <v>3373</v>
      </c>
      <c r="H66" s="21">
        <v>3200.259</v>
      </c>
      <c r="I66" s="21">
        <v>5.3977000000000004</v>
      </c>
      <c r="J66" s="35">
        <v>7200.5600999999997</v>
      </c>
      <c r="K66" s="20">
        <v>3373</v>
      </c>
      <c r="L66" s="21">
        <v>3198.0023999999999</v>
      </c>
      <c r="M66" s="21">
        <v>5.4721000000000002</v>
      </c>
      <c r="N66" s="35">
        <v>7200.8427000000001</v>
      </c>
      <c r="O66" s="20">
        <v>3373</v>
      </c>
      <c r="P66" s="21">
        <v>2704</v>
      </c>
      <c r="Q66" s="21">
        <v>24.741099999999999</v>
      </c>
      <c r="R66" s="35">
        <v>3600.4346999999998</v>
      </c>
      <c r="S66" s="3">
        <v>3373</v>
      </c>
      <c r="T66" s="18">
        <f>(S66-B66)/B66*100</f>
        <v>0</v>
      </c>
      <c r="U66" s="3">
        <v>3373.1</v>
      </c>
      <c r="V66" s="21">
        <f>(U66-B66)/B66*100</f>
        <v>2.9647198339729929E-3</v>
      </c>
      <c r="W66" s="3">
        <v>94.76</v>
      </c>
      <c r="X66" s="18">
        <v>3960</v>
      </c>
      <c r="Y66" s="18">
        <v>11332.69</v>
      </c>
      <c r="Z66" s="18">
        <v>165.1</v>
      </c>
      <c r="AA66" s="19">
        <v>10.130000000000001</v>
      </c>
      <c r="AB66" s="5">
        <v>3520</v>
      </c>
      <c r="AC66" s="3">
        <v>23.12</v>
      </c>
      <c r="AD66" s="80">
        <f>(AB66-B66)/B66*100</f>
        <v>4.3581381559442631</v>
      </c>
      <c r="AE66" s="5">
        <v>3540</v>
      </c>
      <c r="AF66" s="3">
        <v>12.68</v>
      </c>
      <c r="AG66" s="80">
        <f>(AE66-B66)/B66*100</f>
        <v>4.9510821227394013</v>
      </c>
      <c r="AH66" s="5">
        <v>3519</v>
      </c>
      <c r="AI66" s="3">
        <v>35.72</v>
      </c>
      <c r="AJ66" s="80">
        <f>(AH66-B66)/B66*100</f>
        <v>4.3284909576045063</v>
      </c>
      <c r="AK66" s="5">
        <v>3488</v>
      </c>
      <c r="AL66" s="3">
        <v>38.93</v>
      </c>
      <c r="AM66" s="80">
        <f>(AK66-B66)/B66*100</f>
        <v>3.4094278090720431</v>
      </c>
      <c r="AN66" s="5">
        <v>3452</v>
      </c>
      <c r="AO66" s="3">
        <v>1.1599999999999999</v>
      </c>
      <c r="AP66" s="80">
        <f>(AN66-$B66)/$B66*100</f>
        <v>2.3421286688407945</v>
      </c>
      <c r="AQ66" s="5">
        <v>3452</v>
      </c>
      <c r="AR66" s="3">
        <v>1.27</v>
      </c>
      <c r="AS66" s="80">
        <f>(AQ66-$B66)/$B66*100</f>
        <v>2.3421286688407945</v>
      </c>
    </row>
    <row r="67" spans="1:45" x14ac:dyDescent="0.2">
      <c r="A67" s="17">
        <v>65</v>
      </c>
      <c r="B67" s="18">
        <f>MIN(C67,O67,G67,K67,S67,AB67,AE67,AH67,AK67)</f>
        <v>3586</v>
      </c>
      <c r="C67" s="20">
        <v>3586</v>
      </c>
      <c r="D67" s="21">
        <v>3466.0025000000001</v>
      </c>
      <c r="E67" s="21">
        <v>3.4621</v>
      </c>
      <c r="F67" s="35">
        <v>7200.1023999999998</v>
      </c>
      <c r="G67" s="20">
        <v>3586</v>
      </c>
      <c r="H67" s="21">
        <v>3446.0010000000002</v>
      </c>
      <c r="I67" s="21">
        <v>4.0625999999999998</v>
      </c>
      <c r="J67" s="35">
        <v>7242.1439</v>
      </c>
      <c r="K67" s="20">
        <v>3586</v>
      </c>
      <c r="L67" s="21">
        <v>3466.0001999999999</v>
      </c>
      <c r="M67" s="21">
        <v>3.4622000000000002</v>
      </c>
      <c r="N67" s="35">
        <v>7201.7889999999998</v>
      </c>
      <c r="O67" s="20">
        <v>3586</v>
      </c>
      <c r="P67" s="21">
        <v>2953</v>
      </c>
      <c r="Q67" s="21">
        <v>21.4358</v>
      </c>
      <c r="R67" s="35">
        <v>3600.1770000000001</v>
      </c>
      <c r="S67" s="3">
        <v>3586</v>
      </c>
      <c r="T67" s="18">
        <f>(S67-B67)/B67*100</f>
        <v>0</v>
      </c>
      <c r="U67" s="3">
        <v>3586</v>
      </c>
      <c r="V67" s="21">
        <f>(U67-B67)/B67*100</f>
        <v>0</v>
      </c>
      <c r="W67" s="3">
        <v>112.3</v>
      </c>
      <c r="X67" s="18">
        <v>4199</v>
      </c>
      <c r="Y67" s="18">
        <v>13315.27</v>
      </c>
      <c r="Z67" s="18">
        <v>175.2</v>
      </c>
      <c r="AA67" s="19">
        <v>12.78</v>
      </c>
      <c r="AB67" s="5">
        <v>3757</v>
      </c>
      <c r="AC67" s="3">
        <v>28.49</v>
      </c>
      <c r="AD67" s="80">
        <f>(AB67-B67)/B67*100</f>
        <v>4.7685443390964863</v>
      </c>
      <c r="AE67" s="5">
        <v>3771</v>
      </c>
      <c r="AF67" s="3">
        <v>11.78</v>
      </c>
      <c r="AG67" s="80">
        <f>(AE67-B67)/B67*100</f>
        <v>5.1589514779698833</v>
      </c>
      <c r="AH67" s="5">
        <v>3757</v>
      </c>
      <c r="AI67" s="3">
        <v>28.93</v>
      </c>
      <c r="AJ67" s="80">
        <f>(AH67-B67)/B67*100</f>
        <v>4.7685443390964863</v>
      </c>
      <c r="AK67" s="5">
        <v>3746</v>
      </c>
      <c r="AL67" s="3">
        <v>53.5</v>
      </c>
      <c r="AM67" s="80">
        <f>(AK67-B67)/B67*100</f>
        <v>4.4617958728388176</v>
      </c>
      <c r="AN67" s="5">
        <v>3687</v>
      </c>
      <c r="AO67" s="3">
        <v>1.5</v>
      </c>
      <c r="AP67" s="80">
        <f>(AN67-$B67)/$B67*100</f>
        <v>2.8165086447295038</v>
      </c>
      <c r="AQ67" s="5">
        <v>3687</v>
      </c>
      <c r="AR67" s="3">
        <v>2.11</v>
      </c>
      <c r="AS67" s="80">
        <f>(AQ67-$B67)/$B67*100</f>
        <v>2.8165086447295038</v>
      </c>
    </row>
    <row r="68" spans="1:45" x14ac:dyDescent="0.2">
      <c r="A68" s="17">
        <v>66</v>
      </c>
      <c r="B68" s="18">
        <f>MIN(C68,O68,G68,K68,S68,AB68,AE68,AH68,AK68)</f>
        <v>3515</v>
      </c>
      <c r="C68" s="20">
        <v>3515</v>
      </c>
      <c r="D68" s="21">
        <v>3363.0059999999999</v>
      </c>
      <c r="E68" s="21">
        <v>4.5195999999999996</v>
      </c>
      <c r="F68" s="35">
        <v>7200.1280999999999</v>
      </c>
      <c r="G68" s="20">
        <v>3515</v>
      </c>
      <c r="H68" s="21">
        <v>3358.5037000000002</v>
      </c>
      <c r="I68" s="21">
        <v>4.6597</v>
      </c>
      <c r="J68" s="35">
        <v>7200.1765999999998</v>
      </c>
      <c r="K68" s="20">
        <v>3515</v>
      </c>
      <c r="L68" s="21">
        <v>3365.75</v>
      </c>
      <c r="M68" s="21">
        <v>4.4344000000000001</v>
      </c>
      <c r="N68" s="35">
        <v>7200.5596999999998</v>
      </c>
      <c r="O68" s="20">
        <v>3515</v>
      </c>
      <c r="P68" s="21">
        <v>2863</v>
      </c>
      <c r="Q68" s="21">
        <v>22.773299999999999</v>
      </c>
      <c r="R68" s="35">
        <v>3600.4186</v>
      </c>
      <c r="S68" s="3">
        <v>3515</v>
      </c>
      <c r="T68" s="18">
        <f>(S68-B68)/B68*100</f>
        <v>0</v>
      </c>
      <c r="U68" s="3">
        <v>3515</v>
      </c>
      <c r="V68" s="21">
        <f>(U68-B68)/B68*100</f>
        <v>0</v>
      </c>
      <c r="W68" s="3">
        <v>101.24</v>
      </c>
      <c r="X68" s="18">
        <v>4119</v>
      </c>
      <c r="Y68" s="18">
        <v>12094.33</v>
      </c>
      <c r="Z68" s="18">
        <v>176.8</v>
      </c>
      <c r="AA68" s="19">
        <v>11.01</v>
      </c>
      <c r="AB68" s="5">
        <v>3687</v>
      </c>
      <c r="AC68" s="3">
        <v>24.06</v>
      </c>
      <c r="AD68" s="80">
        <f>(AB68-B68)/B68*100</f>
        <v>4.8933143669985775</v>
      </c>
      <c r="AE68" s="5">
        <v>3760</v>
      </c>
      <c r="AF68" s="3">
        <v>47.13</v>
      </c>
      <c r="AG68" s="80">
        <f>(AE68-B68)/B68*100</f>
        <v>6.9701280227596012</v>
      </c>
      <c r="AH68" s="5">
        <v>3657</v>
      </c>
      <c r="AI68" s="3">
        <v>53.47</v>
      </c>
      <c r="AJ68" s="80">
        <f>(AH68-B68)/B68*100</f>
        <v>4.0398293029871972</v>
      </c>
      <c r="AK68" s="5">
        <v>3728</v>
      </c>
      <c r="AL68" s="3">
        <v>52.74</v>
      </c>
      <c r="AM68" s="80">
        <f>(AK68-B68)/B68*100</f>
        <v>6.0597439544807967</v>
      </c>
      <c r="AN68" s="5">
        <v>3603</v>
      </c>
      <c r="AO68" s="3">
        <v>1.81</v>
      </c>
      <c r="AP68" s="80">
        <f>(AN68-$B68)/$B68*100</f>
        <v>2.5035561877667143</v>
      </c>
      <c r="AQ68" s="5">
        <v>3603</v>
      </c>
      <c r="AR68" s="3">
        <v>3.35</v>
      </c>
      <c r="AS68" s="80">
        <f>(AQ68-$B68)/$B68*100</f>
        <v>2.5035561877667143</v>
      </c>
    </row>
    <row r="69" spans="1:45" x14ac:dyDescent="0.2">
      <c r="A69" s="17">
        <v>67</v>
      </c>
      <c r="B69" s="18">
        <f>MIN(C69,O69,G69,K69,S69,AB69,AE69,AH69,AK69)</f>
        <v>3326</v>
      </c>
      <c r="C69" s="20">
        <v>3326</v>
      </c>
      <c r="D69" s="21">
        <v>3174.7546000000002</v>
      </c>
      <c r="E69" s="21">
        <v>4.7640000000000002</v>
      </c>
      <c r="F69" s="35">
        <v>7200.4628000000002</v>
      </c>
      <c r="G69" s="20">
        <v>3326</v>
      </c>
      <c r="H69" s="21">
        <v>3177.7501000000002</v>
      </c>
      <c r="I69" s="21">
        <v>4.6651999999999996</v>
      </c>
      <c r="J69" s="35">
        <v>7223.8186999999998</v>
      </c>
      <c r="K69" s="20">
        <v>3326</v>
      </c>
      <c r="L69" s="21">
        <v>3174.5001000000002</v>
      </c>
      <c r="M69" s="21">
        <v>4.7724000000000002</v>
      </c>
      <c r="N69" s="35">
        <v>7200.1992</v>
      </c>
      <c r="O69" s="20">
        <v>3326</v>
      </c>
      <c r="P69" s="21">
        <v>2681</v>
      </c>
      <c r="Q69" s="21">
        <v>24.058199999999999</v>
      </c>
      <c r="R69" s="35">
        <v>3600.6356999999998</v>
      </c>
      <c r="S69" s="3">
        <v>3326</v>
      </c>
      <c r="T69" s="18">
        <f>(S69-B69)/B69*100</f>
        <v>0</v>
      </c>
      <c r="U69" s="3">
        <v>3326.9</v>
      </c>
      <c r="V69" s="21">
        <f>(U69-B69)/B69*100</f>
        <v>2.7059530968132621E-2</v>
      </c>
      <c r="W69" s="3">
        <v>84.6</v>
      </c>
      <c r="X69" s="18">
        <v>3874</v>
      </c>
      <c r="Y69" s="18">
        <v>11258.04</v>
      </c>
      <c r="Z69" s="18">
        <v>165.6</v>
      </c>
      <c r="AA69" s="19">
        <v>7.74</v>
      </c>
      <c r="AB69" s="5">
        <v>3528</v>
      </c>
      <c r="AC69" s="3">
        <v>16.79</v>
      </c>
      <c r="AD69" s="80">
        <f>(AB69-B69)/B69*100</f>
        <v>6.0733613950691527</v>
      </c>
      <c r="AE69" s="5">
        <v>3528</v>
      </c>
      <c r="AF69" s="3">
        <v>38.26</v>
      </c>
      <c r="AG69" s="80">
        <f>(AE69-B69)/B69*100</f>
        <v>6.0733613950691527</v>
      </c>
      <c r="AH69" s="5">
        <v>3472</v>
      </c>
      <c r="AI69" s="3">
        <v>45.27</v>
      </c>
      <c r="AJ69" s="80">
        <f>(AH69-B69)/B69*100</f>
        <v>4.3896572459410708</v>
      </c>
      <c r="AK69" s="5">
        <v>3449</v>
      </c>
      <c r="AL69" s="3">
        <v>35.54</v>
      </c>
      <c r="AM69" s="80">
        <f>(AK69-B69)/B69*100</f>
        <v>3.6981358989777511</v>
      </c>
      <c r="AN69" s="5">
        <v>3420</v>
      </c>
      <c r="AO69" s="3">
        <v>2.0499999999999998</v>
      </c>
      <c r="AP69" s="80">
        <f>(AN69-$B69)/$B69*100</f>
        <v>2.826217678893566</v>
      </c>
      <c r="AQ69" s="5">
        <v>3420</v>
      </c>
      <c r="AR69" s="3">
        <v>2.14</v>
      </c>
      <c r="AS69" s="80">
        <f>(AQ69-$B69)/$B69*100</f>
        <v>2.826217678893566</v>
      </c>
    </row>
    <row r="70" spans="1:45" x14ac:dyDescent="0.2">
      <c r="A70" s="17">
        <v>68</v>
      </c>
      <c r="B70" s="18">
        <f>MIN(C70,O70,G70,K70,S70,AB70,AE70,AH70,AK70)</f>
        <v>3234</v>
      </c>
      <c r="C70" s="20">
        <v>3234</v>
      </c>
      <c r="D70" s="21">
        <v>3101.75</v>
      </c>
      <c r="E70" s="21">
        <v>4.2637</v>
      </c>
      <c r="F70" s="35">
        <v>7200.1399000000001</v>
      </c>
      <c r="G70" s="20">
        <v>3234</v>
      </c>
      <c r="H70" s="21">
        <v>3093.25</v>
      </c>
      <c r="I70" s="21">
        <v>4.5502000000000002</v>
      </c>
      <c r="J70" s="35">
        <v>7200.54</v>
      </c>
      <c r="K70" s="20">
        <v>3234</v>
      </c>
      <c r="L70" s="21">
        <v>3097.0025000000001</v>
      </c>
      <c r="M70" s="21">
        <v>4.4236000000000004</v>
      </c>
      <c r="N70" s="35">
        <v>7200.1503000000002</v>
      </c>
      <c r="O70" s="20">
        <v>3234</v>
      </c>
      <c r="P70" s="21">
        <v>2637</v>
      </c>
      <c r="Q70" s="21">
        <v>22.639399999999998</v>
      </c>
      <c r="R70" s="35">
        <v>3600.3552</v>
      </c>
      <c r="S70" s="3">
        <v>3234</v>
      </c>
      <c r="T70" s="18">
        <f>(S70-B70)/B70*100</f>
        <v>0</v>
      </c>
      <c r="U70" s="3">
        <v>3234</v>
      </c>
      <c r="V70" s="21">
        <f>(U70-B70)/B70*100</f>
        <v>0</v>
      </c>
      <c r="W70" s="3">
        <v>93.07</v>
      </c>
      <c r="X70" s="18">
        <v>3770</v>
      </c>
      <c r="Y70" s="18">
        <v>10878.14</v>
      </c>
      <c r="Z70" s="18">
        <v>156.9</v>
      </c>
      <c r="AA70" s="19">
        <v>10.32</v>
      </c>
      <c r="AB70" s="5">
        <v>3422</v>
      </c>
      <c r="AC70" s="3">
        <v>20.63</v>
      </c>
      <c r="AD70" s="80">
        <f>(AB70-B70)/B70*100</f>
        <v>5.8132343846629562</v>
      </c>
      <c r="AE70" s="5">
        <v>3422</v>
      </c>
      <c r="AF70" s="3">
        <v>8.83</v>
      </c>
      <c r="AG70" s="80">
        <f>(AE70-B70)/B70*100</f>
        <v>5.8132343846629562</v>
      </c>
      <c r="AH70" s="5">
        <v>3420</v>
      </c>
      <c r="AI70" s="3">
        <v>20.73</v>
      </c>
      <c r="AJ70" s="80">
        <f>(AH70-B70)/B70*100</f>
        <v>5.7513914656771803</v>
      </c>
      <c r="AK70" s="5">
        <v>3365</v>
      </c>
      <c r="AL70" s="3">
        <v>22.14</v>
      </c>
      <c r="AM70" s="80">
        <f>(AK70-B70)/B70*100</f>
        <v>4.0507111935683362</v>
      </c>
      <c r="AN70" s="5">
        <v>3296</v>
      </c>
      <c r="AO70" s="3">
        <v>1.61</v>
      </c>
      <c r="AP70" s="80">
        <f>(AN70-$B70)/$B70*100</f>
        <v>1.9171304885590601</v>
      </c>
      <c r="AQ70" s="5">
        <v>3296</v>
      </c>
      <c r="AR70" s="3">
        <v>2.0699999999999998</v>
      </c>
      <c r="AS70" s="80">
        <f>(AQ70-$B70)/$B70*100</f>
        <v>1.9171304885590601</v>
      </c>
    </row>
    <row r="71" spans="1:45" x14ac:dyDescent="0.2">
      <c r="A71" s="17">
        <v>69</v>
      </c>
      <c r="B71" s="18">
        <f>MIN(C71,O71,G71,K71,S71,AB71,AE71,AH71,AK71)</f>
        <v>3509</v>
      </c>
      <c r="C71" s="20">
        <v>3509</v>
      </c>
      <c r="D71" s="21">
        <v>3388.2516999999998</v>
      </c>
      <c r="E71" s="21">
        <v>3.5636999999999999</v>
      </c>
      <c r="F71" s="35">
        <v>7200.7246999999998</v>
      </c>
      <c r="G71" s="20">
        <v>3509</v>
      </c>
      <c r="H71" s="21">
        <v>3369.7512000000002</v>
      </c>
      <c r="I71" s="21">
        <v>4.1322999999999999</v>
      </c>
      <c r="J71" s="35">
        <v>7201.0496999999996</v>
      </c>
      <c r="K71" s="20">
        <v>3509</v>
      </c>
      <c r="L71" s="21">
        <v>3386</v>
      </c>
      <c r="M71" s="21">
        <v>3.6326000000000001</v>
      </c>
      <c r="N71" s="35">
        <v>7200.7993999999999</v>
      </c>
      <c r="O71" s="20">
        <v>3509</v>
      </c>
      <c r="P71" s="21">
        <v>2864</v>
      </c>
      <c r="Q71" s="21">
        <v>22.520900000000001</v>
      </c>
      <c r="R71" s="35">
        <v>3600.232</v>
      </c>
      <c r="S71" s="3">
        <v>3509</v>
      </c>
      <c r="T71" s="18">
        <f>(S71-B71)/B71*100</f>
        <v>0</v>
      </c>
      <c r="U71" s="3">
        <v>3510.1</v>
      </c>
      <c r="V71" s="21">
        <f>(U71-B71)/B71*100</f>
        <v>3.134796238244255E-2</v>
      </c>
      <c r="W71" s="3">
        <v>100.62</v>
      </c>
      <c r="X71" s="18">
        <v>4134</v>
      </c>
      <c r="Y71" s="18">
        <v>12932.06</v>
      </c>
      <c r="Z71" s="18">
        <v>189.1</v>
      </c>
      <c r="AA71" s="19">
        <v>11.83</v>
      </c>
      <c r="AB71" s="5">
        <v>3660</v>
      </c>
      <c r="AC71" s="3">
        <v>25.06</v>
      </c>
      <c r="AD71" s="80">
        <f>(AB71-B71)/B71*100</f>
        <v>4.3032202906811055</v>
      </c>
      <c r="AE71" s="5">
        <v>3680</v>
      </c>
      <c r="AF71" s="3">
        <v>30.34</v>
      </c>
      <c r="AG71" s="80">
        <f>(AE71-B71)/B71*100</f>
        <v>4.8731832430891995</v>
      </c>
      <c r="AH71" s="5">
        <v>3643</v>
      </c>
      <c r="AI71" s="3">
        <v>42.53</v>
      </c>
      <c r="AJ71" s="80">
        <f>(AH71-B71)/B71*100</f>
        <v>3.818751781134226</v>
      </c>
      <c r="AK71" s="5">
        <v>3683</v>
      </c>
      <c r="AL71" s="3">
        <v>39.32</v>
      </c>
      <c r="AM71" s="80">
        <f>(AK71-B71)/B71*100</f>
        <v>4.9586776859504136</v>
      </c>
      <c r="AN71" s="5">
        <v>3568</v>
      </c>
      <c r="AO71" s="3">
        <v>1.9</v>
      </c>
      <c r="AP71" s="80">
        <f>(AN71-$B71)/$B71*100</f>
        <v>1.6813907096038756</v>
      </c>
      <c r="AQ71" s="5">
        <v>3568</v>
      </c>
      <c r="AR71" s="3">
        <v>3.61</v>
      </c>
      <c r="AS71" s="80">
        <f>(AQ71-$B71)/$B71*100</f>
        <v>1.6813907096038756</v>
      </c>
    </row>
    <row r="72" spans="1:45" x14ac:dyDescent="0.2">
      <c r="A72" s="17">
        <v>70</v>
      </c>
      <c r="B72" s="18">
        <f>MIN(C72,O72,G72,K72,S72,AB72,AE72,AH72,AK72)</f>
        <v>3413</v>
      </c>
      <c r="C72" s="20">
        <v>3413</v>
      </c>
      <c r="D72" s="21">
        <v>3264.2255</v>
      </c>
      <c r="E72" s="21">
        <v>4.5576999999999996</v>
      </c>
      <c r="F72" s="35">
        <v>7200.3446999999996</v>
      </c>
      <c r="G72" s="20">
        <v>3414</v>
      </c>
      <c r="H72" s="21">
        <v>3261.2501000000002</v>
      </c>
      <c r="I72" s="21">
        <v>4.6837999999999997</v>
      </c>
      <c r="J72" s="35">
        <v>7239.0680000000002</v>
      </c>
      <c r="K72" s="20">
        <v>3414</v>
      </c>
      <c r="L72" s="21">
        <v>3271.0001000000002</v>
      </c>
      <c r="M72" s="21">
        <v>4.3716999999999997</v>
      </c>
      <c r="N72" s="35">
        <v>7200.3522000000003</v>
      </c>
      <c r="O72" s="20">
        <v>3414</v>
      </c>
      <c r="P72" s="21">
        <v>2681</v>
      </c>
      <c r="Q72" s="21">
        <v>27.340499999999999</v>
      </c>
      <c r="R72" s="35">
        <v>3600.1442000000002</v>
      </c>
      <c r="S72" s="3">
        <v>3414</v>
      </c>
      <c r="T72" s="18">
        <f>(S72-B72)/B72*100</f>
        <v>2.9299736302373279E-2</v>
      </c>
      <c r="U72" s="3">
        <v>3414</v>
      </c>
      <c r="V72" s="21">
        <f>(U72-B72)/B72*100</f>
        <v>2.9299736302373279E-2</v>
      </c>
      <c r="W72" s="3">
        <v>101.41</v>
      </c>
      <c r="X72" s="18">
        <v>4013</v>
      </c>
      <c r="Y72" s="18">
        <v>12392.68</v>
      </c>
      <c r="Z72" s="18">
        <v>179.2</v>
      </c>
      <c r="AA72" s="19">
        <v>10.7</v>
      </c>
      <c r="AB72" s="5">
        <v>3527</v>
      </c>
      <c r="AC72" s="3">
        <v>23.63</v>
      </c>
      <c r="AD72" s="80">
        <f>(AB72-B72)/B72*100</f>
        <v>3.3401699384705537</v>
      </c>
      <c r="AE72" s="5">
        <v>3567</v>
      </c>
      <c r="AF72" s="3">
        <v>23.81</v>
      </c>
      <c r="AG72" s="80">
        <f>(AE72-B72)/B72*100</f>
        <v>4.5121593905654853</v>
      </c>
      <c r="AH72" s="5">
        <v>3514</v>
      </c>
      <c r="AI72" s="3">
        <v>58.05</v>
      </c>
      <c r="AJ72" s="80">
        <f>(AH72-B72)/B72*100</f>
        <v>2.9592733665397013</v>
      </c>
      <c r="AK72" s="5">
        <v>3502</v>
      </c>
      <c r="AL72" s="3">
        <v>57.21</v>
      </c>
      <c r="AM72" s="80">
        <f>(AK72-B72)/B72*100</f>
        <v>2.6076765309112218</v>
      </c>
      <c r="AN72" s="5">
        <v>3482</v>
      </c>
      <c r="AO72" s="3">
        <v>1.1599999999999999</v>
      </c>
      <c r="AP72" s="80">
        <f>(AN72-$B72)/$B72*100</f>
        <v>2.0216818048637561</v>
      </c>
      <c r="AQ72" s="5">
        <v>3482</v>
      </c>
      <c r="AR72" s="3">
        <v>2.08</v>
      </c>
      <c r="AS72" s="80">
        <f>(AQ72-$B72)/$B72*100</f>
        <v>2.0216818048637561</v>
      </c>
    </row>
    <row r="73" spans="1:45" x14ac:dyDescent="0.2">
      <c r="A73" s="17">
        <v>71</v>
      </c>
      <c r="B73" s="18">
        <f>MIN(C73,O73,G73,K73,S73,AB73,AE73,AH73,AK73)</f>
        <v>3471.9969999999998</v>
      </c>
      <c r="C73" s="20">
        <v>3471.9969999999998</v>
      </c>
      <c r="D73" s="21">
        <v>3317.5084000000002</v>
      </c>
      <c r="E73" s="21">
        <v>4.6567999999999996</v>
      </c>
      <c r="F73" s="35">
        <v>7200.1535000000003</v>
      </c>
      <c r="G73" s="20">
        <v>3472</v>
      </c>
      <c r="H73" s="21">
        <v>3141.5605999999998</v>
      </c>
      <c r="I73" s="21">
        <v>10.5183</v>
      </c>
      <c r="J73" s="35">
        <v>7206.7995000000001</v>
      </c>
      <c r="K73" s="20">
        <v>3471.9971</v>
      </c>
      <c r="L73" s="21">
        <v>3322.009</v>
      </c>
      <c r="M73" s="21">
        <v>4.5149999999999997</v>
      </c>
      <c r="N73" s="35">
        <v>7200.2197999999999</v>
      </c>
      <c r="O73" s="20">
        <v>3472</v>
      </c>
      <c r="P73" s="21">
        <v>3076.45</v>
      </c>
      <c r="Q73" s="21">
        <v>12.8574</v>
      </c>
      <c r="R73" s="35">
        <v>3601.8546000000001</v>
      </c>
      <c r="S73" s="3">
        <v>3472</v>
      </c>
      <c r="T73" s="18">
        <f>(S73-B73)/B73*100</f>
        <v>8.6405604617643194E-5</v>
      </c>
      <c r="U73" s="3">
        <v>3472.6</v>
      </c>
      <c r="V73" s="21">
        <f>(U73-B73)/B73*100</f>
        <v>1.7367526527242549E-2</v>
      </c>
      <c r="W73" s="3">
        <v>92.51</v>
      </c>
      <c r="X73" s="18">
        <v>4050</v>
      </c>
      <c r="Y73" s="18">
        <v>11828.89</v>
      </c>
      <c r="Z73" s="18">
        <v>184</v>
      </c>
      <c r="AA73" s="19">
        <v>9.43</v>
      </c>
      <c r="AB73" s="5">
        <v>3615</v>
      </c>
      <c r="AC73" s="3">
        <v>25.69</v>
      </c>
      <c r="AD73" s="80">
        <f>(AB73-B73)/B73*100</f>
        <v>4.1187535588308446</v>
      </c>
      <c r="AE73" s="5">
        <v>3667</v>
      </c>
      <c r="AF73" s="3">
        <v>30.59</v>
      </c>
      <c r="AG73" s="80">
        <f>(AE73-B73)/B73*100</f>
        <v>5.616450705458564</v>
      </c>
      <c r="AH73" s="5">
        <v>3615</v>
      </c>
      <c r="AI73" s="3">
        <v>37.200000000000003</v>
      </c>
      <c r="AJ73" s="80">
        <f>(AH73-B73)/B73*100</f>
        <v>4.1187535588308446</v>
      </c>
      <c r="AK73" s="5">
        <v>3634</v>
      </c>
      <c r="AL73" s="3">
        <v>42.53</v>
      </c>
      <c r="AM73" s="80">
        <f>(AK73-B73)/B73*100</f>
        <v>4.6659890547140499</v>
      </c>
      <c r="AN73" s="5">
        <v>3563</v>
      </c>
      <c r="AO73" s="3">
        <v>1</v>
      </c>
      <c r="AP73" s="80">
        <f>(AN73-$B73)/$B73*100</f>
        <v>2.6210564122031257</v>
      </c>
      <c r="AQ73" s="5">
        <v>3563</v>
      </c>
      <c r="AR73" s="3">
        <v>2.04</v>
      </c>
      <c r="AS73" s="80">
        <f>(AQ73-$B73)/$B73*100</f>
        <v>2.6210564122031257</v>
      </c>
    </row>
    <row r="74" spans="1:45" x14ac:dyDescent="0.2">
      <c r="A74" s="17">
        <v>72</v>
      </c>
      <c r="B74" s="18">
        <f>MIN(C74,O74,G74,K74,S74,AB74,AE74,AH74,AK74)</f>
        <v>3517</v>
      </c>
      <c r="C74" s="20">
        <v>3517</v>
      </c>
      <c r="D74" s="21">
        <v>3376.0016999999998</v>
      </c>
      <c r="E74" s="21">
        <v>4.1764999999999999</v>
      </c>
      <c r="F74" s="35">
        <v>7200.3522999999996</v>
      </c>
      <c r="G74" s="20">
        <v>3517</v>
      </c>
      <c r="H74" s="21">
        <v>3360.5009</v>
      </c>
      <c r="I74" s="21">
        <v>4.657</v>
      </c>
      <c r="J74" s="35">
        <v>7200.8005000000003</v>
      </c>
      <c r="K74" s="20">
        <v>3517</v>
      </c>
      <c r="L74" s="21">
        <v>3371.7505999999998</v>
      </c>
      <c r="M74" s="21">
        <v>4.3078000000000003</v>
      </c>
      <c r="N74" s="35">
        <v>7200.1409000000003</v>
      </c>
      <c r="O74" s="20">
        <v>3517</v>
      </c>
      <c r="P74" s="21">
        <v>2841</v>
      </c>
      <c r="Q74" s="21">
        <v>23.7944</v>
      </c>
      <c r="R74" s="35">
        <v>3600.1734000000001</v>
      </c>
      <c r="S74" s="3">
        <v>3517</v>
      </c>
      <c r="T74" s="18">
        <f>(S74-B74)/B74*100</f>
        <v>0</v>
      </c>
      <c r="U74" s="3">
        <v>3517</v>
      </c>
      <c r="V74" s="21">
        <f>(U74-B74)/B74*100</f>
        <v>0</v>
      </c>
      <c r="W74" s="3">
        <v>106.57</v>
      </c>
      <c r="X74" s="18">
        <v>4074</v>
      </c>
      <c r="Y74" s="18">
        <v>13044.12</v>
      </c>
      <c r="Z74" s="18">
        <v>178.6</v>
      </c>
      <c r="AA74" s="19">
        <v>12.02</v>
      </c>
      <c r="AB74" s="5">
        <v>3759</v>
      </c>
      <c r="AC74" s="3">
        <v>26.55</v>
      </c>
      <c r="AD74" s="80">
        <f>(AB74-B74)/B74*100</f>
        <v>6.8808643730452088</v>
      </c>
      <c r="AE74" s="5">
        <v>3670</v>
      </c>
      <c r="AF74" s="3">
        <v>10.93</v>
      </c>
      <c r="AG74" s="80">
        <f>(AE74-B74)/B74*100</f>
        <v>4.3502985499004829</v>
      </c>
      <c r="AH74" s="5">
        <v>3680</v>
      </c>
      <c r="AI74" s="3">
        <v>107.32</v>
      </c>
      <c r="AJ74" s="80">
        <f>(AH74-B74)/B74*100</f>
        <v>4.6346317884560708</v>
      </c>
      <c r="AK74" s="5">
        <v>3719</v>
      </c>
      <c r="AL74" s="3">
        <v>62.27</v>
      </c>
      <c r="AM74" s="80">
        <f>(AK74-B74)/B74*100</f>
        <v>5.7435314188228599</v>
      </c>
      <c r="AN74" s="5">
        <v>3558</v>
      </c>
      <c r="AO74" s="3">
        <v>2.12</v>
      </c>
      <c r="AP74" s="80">
        <f>(AN74-$B74)/$B74*100</f>
        <v>1.1657662780779072</v>
      </c>
      <c r="AQ74" s="5">
        <v>3558</v>
      </c>
      <c r="AR74" s="3">
        <v>2.63</v>
      </c>
      <c r="AS74" s="80">
        <f>(AQ74-$B74)/$B74*100</f>
        <v>1.1657662780779072</v>
      </c>
    </row>
    <row r="75" spans="1:45" x14ac:dyDescent="0.2">
      <c r="A75" s="17">
        <v>73</v>
      </c>
      <c r="B75" s="18">
        <f>MIN(C75,O75,G75,K75,S75,AB75,AE75,AH75,AK75)</f>
        <v>3304</v>
      </c>
      <c r="C75" s="20">
        <v>3304</v>
      </c>
      <c r="D75" s="21">
        <v>3174.2512999999999</v>
      </c>
      <c r="E75" s="21">
        <v>4.0875000000000004</v>
      </c>
      <c r="F75" s="35">
        <v>7200.7561999999998</v>
      </c>
      <c r="G75" s="20">
        <v>3304</v>
      </c>
      <c r="H75" s="21">
        <v>3164.5</v>
      </c>
      <c r="I75" s="21">
        <v>4.4082999999999997</v>
      </c>
      <c r="J75" s="35">
        <v>7200.3521000000001</v>
      </c>
      <c r="K75" s="20">
        <v>3304</v>
      </c>
      <c r="L75" s="21">
        <v>3174.2512999999999</v>
      </c>
      <c r="M75" s="21">
        <v>4.0875000000000004</v>
      </c>
      <c r="N75" s="35">
        <v>7200.3756000000003</v>
      </c>
      <c r="O75" s="20">
        <v>3304</v>
      </c>
      <c r="P75" s="21">
        <v>2630</v>
      </c>
      <c r="Q75" s="21">
        <v>25.627400000000002</v>
      </c>
      <c r="R75" s="35">
        <v>3600.3153000000002</v>
      </c>
      <c r="S75" s="3">
        <v>3304</v>
      </c>
      <c r="T75" s="18">
        <f>(S75-B75)/B75*100</f>
        <v>0</v>
      </c>
      <c r="U75" s="3">
        <v>3304</v>
      </c>
      <c r="V75" s="21">
        <f>(U75-B75)/B75*100</f>
        <v>0</v>
      </c>
      <c r="W75" s="3">
        <v>94.17</v>
      </c>
      <c r="X75" s="18">
        <v>3875</v>
      </c>
      <c r="Y75" s="18">
        <v>11500.87</v>
      </c>
      <c r="Z75" s="18">
        <v>181.3</v>
      </c>
      <c r="AA75" s="19">
        <v>10.210000000000001</v>
      </c>
      <c r="AB75" s="5">
        <v>3428</v>
      </c>
      <c r="AC75" s="3">
        <v>19.72</v>
      </c>
      <c r="AD75" s="80">
        <f>(AB75-B75)/B75*100</f>
        <v>3.7530266343825671</v>
      </c>
      <c r="AE75" s="5">
        <v>3433</v>
      </c>
      <c r="AF75" s="3">
        <v>19.66</v>
      </c>
      <c r="AG75" s="80">
        <f>(AE75-B75)/B75*100</f>
        <v>3.9043583535108959</v>
      </c>
      <c r="AH75" s="5">
        <v>3436</v>
      </c>
      <c r="AI75" s="3">
        <v>44.52</v>
      </c>
      <c r="AJ75" s="80">
        <f>(AH75-B75)/B75*100</f>
        <v>3.9951573849878934</v>
      </c>
      <c r="AK75" s="5">
        <v>3416</v>
      </c>
      <c r="AL75" s="3">
        <v>35.950000000000003</v>
      </c>
      <c r="AM75" s="80">
        <f>(AK75-B75)/B75*100</f>
        <v>3.3898305084745761</v>
      </c>
      <c r="AN75" s="5">
        <v>3335</v>
      </c>
      <c r="AO75" s="3">
        <v>1.88</v>
      </c>
      <c r="AP75" s="80">
        <f>(AN75-$B75)/$B75*100</f>
        <v>0.93825665859564178</v>
      </c>
      <c r="AQ75" s="5">
        <v>3335</v>
      </c>
      <c r="AR75" s="3">
        <v>2.25</v>
      </c>
      <c r="AS75" s="80">
        <f>(AQ75-$B75)/$B75*100</f>
        <v>0.93825665859564178</v>
      </c>
    </row>
    <row r="76" spans="1:45" x14ac:dyDescent="0.2">
      <c r="A76" s="17">
        <v>74</v>
      </c>
      <c r="B76" s="18">
        <f>MIN(C76,O76,G76,K76,S76,AB76,AE76,AH76,AK76)</f>
        <v>3177.9949000000001</v>
      </c>
      <c r="C76" s="20">
        <v>3178</v>
      </c>
      <c r="D76" s="21">
        <v>3041.0005999999998</v>
      </c>
      <c r="E76" s="21">
        <v>4.5050999999999997</v>
      </c>
      <c r="F76" s="35">
        <v>7200.8595999999998</v>
      </c>
      <c r="G76" s="20">
        <v>3178</v>
      </c>
      <c r="H76" s="21">
        <v>3038.5</v>
      </c>
      <c r="I76" s="21">
        <v>4.5911</v>
      </c>
      <c r="J76" s="35">
        <v>7223.7593999999999</v>
      </c>
      <c r="K76" s="20">
        <v>3177.9949000000001</v>
      </c>
      <c r="L76" s="21">
        <v>3045.0005999999998</v>
      </c>
      <c r="M76" s="21">
        <v>4.3676000000000004</v>
      </c>
      <c r="N76" s="35">
        <v>7200.1127999999999</v>
      </c>
      <c r="O76" s="20">
        <v>3178</v>
      </c>
      <c r="P76" s="21">
        <v>2535</v>
      </c>
      <c r="Q76" s="21">
        <v>25.364899999999999</v>
      </c>
      <c r="R76" s="35">
        <v>3600.5018</v>
      </c>
      <c r="S76" s="3">
        <v>3178</v>
      </c>
      <c r="T76" s="18">
        <f>(S76-B76)/B76*100</f>
        <v>1.6047854576030514E-4</v>
      </c>
      <c r="U76" s="3">
        <v>3178</v>
      </c>
      <c r="V76" s="21">
        <f>(U76-B76)/B76*100</f>
        <v>1.6047854576030514E-4</v>
      </c>
      <c r="W76" s="3">
        <v>83.64</v>
      </c>
      <c r="X76" s="18">
        <v>3664</v>
      </c>
      <c r="Y76" s="18">
        <v>11374.69</v>
      </c>
      <c r="Z76" s="18">
        <v>128.30000000000001</v>
      </c>
      <c r="AA76" s="19">
        <v>7.67</v>
      </c>
      <c r="AB76" s="5">
        <v>3333</v>
      </c>
      <c r="AC76" s="3">
        <v>16.91</v>
      </c>
      <c r="AD76" s="80">
        <f>(AB76-B76)/B76*100</f>
        <v>4.8774496145352479</v>
      </c>
      <c r="AE76" s="5">
        <v>3333</v>
      </c>
      <c r="AF76" s="3">
        <v>7.56</v>
      </c>
      <c r="AG76" s="80">
        <f>(AE76-B76)/B76*100</f>
        <v>4.8774496145352479</v>
      </c>
      <c r="AH76" s="5">
        <v>3345</v>
      </c>
      <c r="AI76" s="3">
        <v>16.059999999999999</v>
      </c>
      <c r="AJ76" s="80">
        <f>(AH76-B76)/B76*100</f>
        <v>5.255046192805402</v>
      </c>
      <c r="AK76" s="5">
        <v>3303</v>
      </c>
      <c r="AL76" s="3">
        <v>30.52</v>
      </c>
      <c r="AM76" s="80">
        <f>(AK76-B76)/B76*100</f>
        <v>3.9334581688598638</v>
      </c>
      <c r="AN76" s="5">
        <v>3255</v>
      </c>
      <c r="AO76" s="3">
        <v>1.86</v>
      </c>
      <c r="AP76" s="80">
        <f>(AN76-$B76)/$B76*100</f>
        <v>2.4230718557792477</v>
      </c>
      <c r="AQ76" s="5">
        <v>3255</v>
      </c>
      <c r="AR76" s="3">
        <v>1.61</v>
      </c>
      <c r="AS76" s="80">
        <f>(AQ76-$B76)/$B76*100</f>
        <v>2.4230718557792477</v>
      </c>
    </row>
    <row r="77" spans="1:45" x14ac:dyDescent="0.2">
      <c r="A77" s="17">
        <v>75</v>
      </c>
      <c r="B77" s="18">
        <f>MIN(C77,O77,G77,K77,S77,AB77,AE77,AH77,AK77)</f>
        <v>3303</v>
      </c>
      <c r="C77" s="20">
        <v>3303</v>
      </c>
      <c r="D77" s="21">
        <v>3152.7518</v>
      </c>
      <c r="E77" s="21">
        <v>4.7656000000000001</v>
      </c>
      <c r="F77" s="35">
        <v>7200.4504999999999</v>
      </c>
      <c r="G77" s="20">
        <v>3303</v>
      </c>
      <c r="H77" s="21">
        <v>3148.7501000000002</v>
      </c>
      <c r="I77" s="21">
        <v>4.8987999999999996</v>
      </c>
      <c r="J77" s="35">
        <v>7200.2133999999996</v>
      </c>
      <c r="K77" s="20">
        <v>3303</v>
      </c>
      <c r="L77" s="21">
        <v>3153.75</v>
      </c>
      <c r="M77" s="21">
        <v>4.7324999999999999</v>
      </c>
      <c r="N77" s="35">
        <v>7201.3005999999996</v>
      </c>
      <c r="O77" s="20">
        <v>3303</v>
      </c>
      <c r="P77" s="21">
        <v>2634</v>
      </c>
      <c r="Q77" s="21">
        <v>25.398599999999998</v>
      </c>
      <c r="R77" s="35">
        <v>3600.3577</v>
      </c>
      <c r="S77" s="3">
        <v>3303</v>
      </c>
      <c r="T77" s="18">
        <f>(S77-B77)/B77*100</f>
        <v>0</v>
      </c>
      <c r="U77" s="3">
        <v>3304.5</v>
      </c>
      <c r="V77" s="21">
        <f>(U77-B77)/B77*100</f>
        <v>4.5413260672116255E-2</v>
      </c>
      <c r="W77" s="3">
        <v>87.81</v>
      </c>
      <c r="X77" s="18">
        <v>3819</v>
      </c>
      <c r="Y77" s="18">
        <v>12590.9</v>
      </c>
      <c r="Z77" s="18">
        <v>165.7</v>
      </c>
      <c r="AA77" s="19">
        <v>9.0399999999999991</v>
      </c>
      <c r="AB77" s="5">
        <v>3427</v>
      </c>
      <c r="AC77" s="3">
        <v>19.77</v>
      </c>
      <c r="AD77" s="80">
        <f>(AB77-B77)/B77*100</f>
        <v>3.7541628822282771</v>
      </c>
      <c r="AE77" s="5">
        <v>3443</v>
      </c>
      <c r="AF77" s="3">
        <v>18.29</v>
      </c>
      <c r="AG77" s="80">
        <f>(AE77-B77)/B77*100</f>
        <v>4.2385709960641833</v>
      </c>
      <c r="AH77" s="5">
        <v>3427</v>
      </c>
      <c r="AI77" s="3">
        <v>30.15</v>
      </c>
      <c r="AJ77" s="80">
        <f>(AH77-B77)/B77*100</f>
        <v>3.7541628822282771</v>
      </c>
      <c r="AK77" s="5">
        <v>3469</v>
      </c>
      <c r="AL77" s="3">
        <v>27.44</v>
      </c>
      <c r="AM77" s="80">
        <f>(AK77-B77)/B77*100</f>
        <v>5.0257341810475324</v>
      </c>
      <c r="AN77" s="5">
        <v>3358</v>
      </c>
      <c r="AO77" s="3">
        <v>0.83</v>
      </c>
      <c r="AP77" s="80">
        <f>(AN77-$B77)/$B77*100</f>
        <v>1.6651528913109295</v>
      </c>
      <c r="AQ77" s="5">
        <v>3358</v>
      </c>
      <c r="AR77" s="3">
        <v>2.25</v>
      </c>
      <c r="AS77" s="80">
        <f>(AQ77-$B77)/$B77*100</f>
        <v>1.6651528913109295</v>
      </c>
    </row>
    <row r="78" spans="1:45" x14ac:dyDescent="0.2">
      <c r="A78" s="17">
        <v>76</v>
      </c>
      <c r="B78" s="18">
        <f>MIN(C78,O78,G78,K78,S78,AB78,AE78,AH78,AK78)</f>
        <v>3511</v>
      </c>
      <c r="C78" s="20">
        <v>3511</v>
      </c>
      <c r="D78" s="21">
        <v>3326.375</v>
      </c>
      <c r="E78" s="21">
        <v>5.5503</v>
      </c>
      <c r="F78" s="35">
        <v>7200.5165999999999</v>
      </c>
      <c r="G78" s="20">
        <v>3511</v>
      </c>
      <c r="H78" s="21">
        <v>3325.0001999999999</v>
      </c>
      <c r="I78" s="21">
        <v>5.5940000000000003</v>
      </c>
      <c r="J78" s="35">
        <v>7207.6147000000001</v>
      </c>
      <c r="K78" s="20">
        <v>3511</v>
      </c>
      <c r="L78" s="21">
        <v>3328.7523000000001</v>
      </c>
      <c r="M78" s="21">
        <v>5.4749999999999996</v>
      </c>
      <c r="N78" s="35">
        <v>7200.5911999999998</v>
      </c>
      <c r="O78" s="20">
        <v>3511</v>
      </c>
      <c r="P78" s="21">
        <v>2825</v>
      </c>
      <c r="Q78" s="21">
        <v>24.283200000000001</v>
      </c>
      <c r="R78" s="35">
        <v>3600.2730000000001</v>
      </c>
      <c r="S78" s="3">
        <v>3511</v>
      </c>
      <c r="T78" s="18">
        <f>(S78-B78)/B78*100</f>
        <v>0</v>
      </c>
      <c r="U78" s="3">
        <v>3511.1</v>
      </c>
      <c r="V78" s="21">
        <f>(U78-B78)/B78*100</f>
        <v>2.8481913984593861E-3</v>
      </c>
      <c r="W78" s="3">
        <v>99.28</v>
      </c>
      <c r="X78" s="18">
        <v>4098</v>
      </c>
      <c r="Y78" s="18">
        <v>12790.07</v>
      </c>
      <c r="Z78" s="18">
        <v>194.1</v>
      </c>
      <c r="AA78" s="19">
        <v>11.17</v>
      </c>
      <c r="AB78" s="5">
        <v>3640</v>
      </c>
      <c r="AC78" s="3">
        <v>23.96</v>
      </c>
      <c r="AD78" s="80">
        <f>(AB78-B78)/B78*100</f>
        <v>3.6741669040159497</v>
      </c>
      <c r="AE78" s="5">
        <v>3703</v>
      </c>
      <c r="AF78" s="3">
        <v>22.46</v>
      </c>
      <c r="AG78" s="80">
        <f>(AE78-B78)/B78*100</f>
        <v>5.4685274850469954</v>
      </c>
      <c r="AH78" s="5">
        <v>3657</v>
      </c>
      <c r="AI78" s="3">
        <v>50.38</v>
      </c>
      <c r="AJ78" s="80">
        <f>(AH78-B78)/B78*100</f>
        <v>4.1583594417544862</v>
      </c>
      <c r="AK78" s="5">
        <v>3667</v>
      </c>
      <c r="AL78" s="3">
        <v>33.840000000000003</v>
      </c>
      <c r="AM78" s="80">
        <f>(AK78-B78)/B78*100</f>
        <v>4.4431785816006837</v>
      </c>
      <c r="AN78" s="5">
        <v>3595</v>
      </c>
      <c r="AO78" s="3">
        <v>1.7</v>
      </c>
      <c r="AP78" s="80">
        <f>(AN78-$B78)/$B78*100</f>
        <v>2.3924807747080603</v>
      </c>
      <c r="AQ78" s="5">
        <v>3595</v>
      </c>
      <c r="AR78" s="3">
        <v>2.87</v>
      </c>
      <c r="AS78" s="80">
        <f>(AQ78-$B78)/$B78*100</f>
        <v>2.3924807747080603</v>
      </c>
    </row>
    <row r="79" spans="1:45" x14ac:dyDescent="0.2">
      <c r="A79" s="17">
        <v>77</v>
      </c>
      <c r="B79" s="18">
        <f>MIN(C79,O79,G79,K79,S79,AB79,AE79,AH79,AK79)</f>
        <v>3359</v>
      </c>
      <c r="C79" s="20">
        <v>3359</v>
      </c>
      <c r="D79" s="21">
        <v>3211.0059000000001</v>
      </c>
      <c r="E79" s="21">
        <v>4.609</v>
      </c>
      <c r="F79" s="35">
        <v>7201.5113000000001</v>
      </c>
      <c r="G79" s="20">
        <v>3359</v>
      </c>
      <c r="H79" s="21">
        <v>3210.0012000000002</v>
      </c>
      <c r="I79" s="21">
        <v>4.6417000000000002</v>
      </c>
      <c r="J79" s="35">
        <v>7264.4556000000002</v>
      </c>
      <c r="K79" s="20">
        <v>3359</v>
      </c>
      <c r="L79" s="21">
        <v>3215.7512000000002</v>
      </c>
      <c r="M79" s="21">
        <v>4.4546000000000001</v>
      </c>
      <c r="N79" s="35">
        <v>7200.2070000000003</v>
      </c>
      <c r="O79" s="20">
        <v>3359</v>
      </c>
      <c r="P79" s="21">
        <v>2727</v>
      </c>
      <c r="Q79" s="21">
        <v>23.175699999999999</v>
      </c>
      <c r="R79" s="35">
        <v>3600.1967</v>
      </c>
      <c r="S79" s="3">
        <v>3359</v>
      </c>
      <c r="T79" s="18">
        <f>(S79-B79)/B79*100</f>
        <v>0</v>
      </c>
      <c r="U79" s="3">
        <v>3359</v>
      </c>
      <c r="V79" s="21">
        <f>(U79-B79)/B79*100</f>
        <v>0</v>
      </c>
      <c r="W79" s="3">
        <v>102.85</v>
      </c>
      <c r="X79" s="18">
        <v>3920</v>
      </c>
      <c r="Y79" s="18">
        <v>12381.96</v>
      </c>
      <c r="Z79" s="18">
        <v>163.5</v>
      </c>
      <c r="AA79" s="19">
        <v>11.11</v>
      </c>
      <c r="AB79" s="5">
        <v>3514</v>
      </c>
      <c r="AC79" s="3">
        <v>22.9</v>
      </c>
      <c r="AD79" s="80">
        <f>(AB79-B79)/B79*100</f>
        <v>4.6144685918428099</v>
      </c>
      <c r="AE79" s="5">
        <v>3506</v>
      </c>
      <c r="AF79" s="3">
        <v>22.72</v>
      </c>
      <c r="AG79" s="80">
        <f>(AE79-B79)/B79*100</f>
        <v>4.3763024709735037</v>
      </c>
      <c r="AH79" s="5">
        <v>3514</v>
      </c>
      <c r="AI79" s="3">
        <v>23.14</v>
      </c>
      <c r="AJ79" s="80">
        <f>(AH79-B79)/B79*100</f>
        <v>4.6144685918428099</v>
      </c>
      <c r="AK79" s="5">
        <v>3536</v>
      </c>
      <c r="AL79" s="3">
        <v>55.34</v>
      </c>
      <c r="AM79" s="80">
        <f>(AK79-B79)/B79*100</f>
        <v>5.2694254242334031</v>
      </c>
      <c r="AN79" s="5">
        <v>3445</v>
      </c>
      <c r="AO79" s="3">
        <v>1.62</v>
      </c>
      <c r="AP79" s="80">
        <f>(AN79-$B79)/$B79*100</f>
        <v>2.5602857993450434</v>
      </c>
      <c r="AQ79" s="5">
        <v>3445</v>
      </c>
      <c r="AR79" s="3">
        <v>1.91</v>
      </c>
      <c r="AS79" s="80">
        <f>(AQ79-$B79)/$B79*100</f>
        <v>2.5602857993450434</v>
      </c>
    </row>
    <row r="80" spans="1:45" x14ac:dyDescent="0.2">
      <c r="A80" s="17">
        <v>78</v>
      </c>
      <c r="B80" s="18">
        <f>MIN(C80,O80,G80,K80,S80,AB80,AE80,AH80,AK80)</f>
        <v>3338</v>
      </c>
      <c r="C80" s="20">
        <v>3338</v>
      </c>
      <c r="D80" s="21">
        <v>3215.9787000000001</v>
      </c>
      <c r="E80" s="21">
        <v>3.7942</v>
      </c>
      <c r="F80" s="35">
        <v>7200.2699000000002</v>
      </c>
      <c r="G80" s="20">
        <v>3338</v>
      </c>
      <c r="H80" s="21">
        <v>3197</v>
      </c>
      <c r="I80" s="21">
        <v>4.4104000000000001</v>
      </c>
      <c r="J80" s="35">
        <v>7242.7335999999996</v>
      </c>
      <c r="K80" s="20">
        <v>3338</v>
      </c>
      <c r="L80" s="21">
        <v>3201.8753000000002</v>
      </c>
      <c r="M80" s="21">
        <v>4.2514000000000003</v>
      </c>
      <c r="N80" s="35">
        <v>7200.1273000000001</v>
      </c>
      <c r="O80" s="20">
        <v>3338</v>
      </c>
      <c r="P80" s="21">
        <v>2687</v>
      </c>
      <c r="Q80" s="21">
        <v>24.227799999999998</v>
      </c>
      <c r="R80" s="35">
        <v>3600.2040999999999</v>
      </c>
      <c r="S80" s="3">
        <v>3338</v>
      </c>
      <c r="T80" s="18">
        <f>(S80-B80)/B80*100</f>
        <v>0</v>
      </c>
      <c r="U80" s="3">
        <v>3338</v>
      </c>
      <c r="V80" s="21">
        <f>(U80-B80)/B80*100</f>
        <v>0</v>
      </c>
      <c r="W80" s="3">
        <v>82.9</v>
      </c>
      <c r="X80" s="18">
        <v>3881</v>
      </c>
      <c r="Y80" s="18">
        <v>11215.25</v>
      </c>
      <c r="Z80" s="18">
        <v>145.5</v>
      </c>
      <c r="AA80" s="19">
        <v>7.3</v>
      </c>
      <c r="AB80" s="5">
        <v>3503</v>
      </c>
      <c r="AC80" s="3">
        <v>16.399999999999999</v>
      </c>
      <c r="AD80" s="80">
        <f>(AB80-B80)/B80*100</f>
        <v>4.9430796884361898</v>
      </c>
      <c r="AE80" s="5">
        <v>3483</v>
      </c>
      <c r="AF80" s="3">
        <v>25.8</v>
      </c>
      <c r="AG80" s="80">
        <f>(AE80-B80)/B80*100</f>
        <v>4.3439185140802872</v>
      </c>
      <c r="AH80" s="5">
        <v>3470</v>
      </c>
      <c r="AI80" s="3">
        <v>52.35</v>
      </c>
      <c r="AJ80" s="80">
        <f>(AH80-B80)/B80*100</f>
        <v>3.9544637507489515</v>
      </c>
      <c r="AK80" s="5">
        <v>3453</v>
      </c>
      <c r="AL80" s="3">
        <v>29.29</v>
      </c>
      <c r="AM80" s="80">
        <f>(AK80-B80)/B80*100</f>
        <v>3.4451767525464345</v>
      </c>
      <c r="AN80" s="5">
        <v>3421</v>
      </c>
      <c r="AO80" s="3">
        <v>0.95</v>
      </c>
      <c r="AP80" s="80">
        <f>(AN80-$B80)/$B80*100</f>
        <v>2.4865188735769919</v>
      </c>
      <c r="AQ80" s="5">
        <v>3421</v>
      </c>
      <c r="AR80" s="3">
        <v>1.07</v>
      </c>
      <c r="AS80" s="80">
        <f>(AQ80-$B80)/$B80*100</f>
        <v>2.4865188735769919</v>
      </c>
    </row>
    <row r="81" spans="1:45" x14ac:dyDescent="0.2">
      <c r="A81" s="17">
        <v>79</v>
      </c>
      <c r="B81" s="18">
        <f>MIN(C81,O81,G81,K81,S81,AB81,AE81,AH81,AK81)</f>
        <v>3538</v>
      </c>
      <c r="C81" s="20">
        <v>3538</v>
      </c>
      <c r="D81" s="21">
        <v>3432.2530999999999</v>
      </c>
      <c r="E81" s="21">
        <v>3.081</v>
      </c>
      <c r="F81" s="35">
        <v>7200.1332000000002</v>
      </c>
      <c r="G81" s="20">
        <v>3538</v>
      </c>
      <c r="H81" s="21">
        <v>3403.5018</v>
      </c>
      <c r="I81" s="21">
        <v>3.9518</v>
      </c>
      <c r="J81" s="35">
        <v>7205.0609000000004</v>
      </c>
      <c r="K81" s="20">
        <v>3538</v>
      </c>
      <c r="L81" s="21">
        <v>3435.0034000000001</v>
      </c>
      <c r="M81" s="21">
        <v>2.9984000000000002</v>
      </c>
      <c r="N81" s="35">
        <v>7207.7458999999999</v>
      </c>
      <c r="O81" s="20">
        <v>3538</v>
      </c>
      <c r="P81" s="21">
        <v>2885</v>
      </c>
      <c r="Q81" s="21">
        <v>22.6343</v>
      </c>
      <c r="R81" s="35">
        <v>3600.1774</v>
      </c>
      <c r="S81" s="3">
        <v>3538</v>
      </c>
      <c r="T81" s="18">
        <f>(S81-B81)/B81*100</f>
        <v>0</v>
      </c>
      <c r="U81" s="3">
        <v>3538</v>
      </c>
      <c r="V81" s="21">
        <f>(U81-B81)/B81*100</f>
        <v>0</v>
      </c>
      <c r="W81" s="3">
        <v>108.81</v>
      </c>
      <c r="X81" s="18">
        <v>4156</v>
      </c>
      <c r="Y81" s="18">
        <v>13089.12</v>
      </c>
      <c r="Z81" s="18">
        <v>173</v>
      </c>
      <c r="AA81" s="19">
        <v>14.31</v>
      </c>
      <c r="AB81" s="5">
        <v>3697</v>
      </c>
      <c r="AC81" s="3">
        <v>25.93</v>
      </c>
      <c r="AD81" s="80">
        <f>(AB81-B81)/B81*100</f>
        <v>4.4940644431882424</v>
      </c>
      <c r="AE81" s="5">
        <v>3693</v>
      </c>
      <c r="AF81" s="3">
        <v>11.66</v>
      </c>
      <c r="AG81" s="80">
        <f>(AE81-B81)/B81*100</f>
        <v>4.3810062182023737</v>
      </c>
      <c r="AH81" s="5">
        <v>3687</v>
      </c>
      <c r="AI81" s="3">
        <v>46.38</v>
      </c>
      <c r="AJ81" s="80">
        <f>(AH81-B81)/B81*100</f>
        <v>4.2114188807235724</v>
      </c>
      <c r="AK81" s="5">
        <v>3730</v>
      </c>
      <c r="AL81" s="3">
        <v>63.43</v>
      </c>
      <c r="AM81" s="80">
        <f>(AK81-B81)/B81*100</f>
        <v>5.4267947993216508</v>
      </c>
      <c r="AN81" s="5">
        <v>3608</v>
      </c>
      <c r="AO81" s="3">
        <v>2.14</v>
      </c>
      <c r="AP81" s="80">
        <f>(AN81-$B81)/$B81*100</f>
        <v>1.978518937252685</v>
      </c>
      <c r="AQ81" s="5">
        <v>3608</v>
      </c>
      <c r="AR81" s="3">
        <v>3.25</v>
      </c>
      <c r="AS81" s="80">
        <f>(AQ81-$B81)/$B81*100</f>
        <v>1.978518937252685</v>
      </c>
    </row>
    <row r="82" spans="1:45" x14ac:dyDescent="0.2">
      <c r="A82" s="17">
        <v>80</v>
      </c>
      <c r="B82" s="18">
        <f>MIN(C82,O82,G82,K82,S82,AB82,AE82,AH82,AK82)</f>
        <v>3430</v>
      </c>
      <c r="C82" s="20">
        <v>3430</v>
      </c>
      <c r="D82" s="21">
        <v>3266.5001000000002</v>
      </c>
      <c r="E82" s="21">
        <v>5.0053999999999998</v>
      </c>
      <c r="F82" s="35">
        <v>7200.1264000000001</v>
      </c>
      <c r="G82" s="20">
        <v>3430</v>
      </c>
      <c r="H82" s="21">
        <v>3258.5029</v>
      </c>
      <c r="I82" s="21">
        <v>5.2630999999999997</v>
      </c>
      <c r="J82" s="35">
        <v>7200.2042000000001</v>
      </c>
      <c r="K82" s="20">
        <v>3430</v>
      </c>
      <c r="L82" s="21">
        <v>3260.0023999999999</v>
      </c>
      <c r="M82" s="21">
        <v>5.2145999999999999</v>
      </c>
      <c r="N82" s="35">
        <v>7200.1350000000002</v>
      </c>
      <c r="O82" s="20">
        <v>3430</v>
      </c>
      <c r="P82" s="21">
        <v>2771</v>
      </c>
      <c r="Q82" s="21">
        <v>23.782</v>
      </c>
      <c r="R82" s="35">
        <v>3600.2359999999999</v>
      </c>
      <c r="S82" s="3">
        <v>3430</v>
      </c>
      <c r="T82" s="18">
        <f>(S82-B82)/B82*100</f>
        <v>0</v>
      </c>
      <c r="U82" s="3">
        <v>3431.4</v>
      </c>
      <c r="V82" s="21">
        <f>(U82-B82)/B82*100</f>
        <v>4.0816326530614899E-2</v>
      </c>
      <c r="W82" s="3">
        <v>95.97</v>
      </c>
      <c r="X82" s="18">
        <v>3992</v>
      </c>
      <c r="Y82" s="18">
        <v>11331.74</v>
      </c>
      <c r="Z82" s="18">
        <v>166.8</v>
      </c>
      <c r="AA82" s="19">
        <v>9.66</v>
      </c>
      <c r="AB82" s="5">
        <v>3653</v>
      </c>
      <c r="AC82" s="3">
        <v>21.65</v>
      </c>
      <c r="AD82" s="80">
        <f>(AB82-B82)/B82*100</f>
        <v>6.5014577259475219</v>
      </c>
      <c r="AE82" s="5">
        <v>3609</v>
      </c>
      <c r="AF82" s="3">
        <v>20.61</v>
      </c>
      <c r="AG82" s="80">
        <f>(AE82-B82)/B82*100</f>
        <v>5.2186588921282802</v>
      </c>
      <c r="AH82" s="5">
        <v>3647</v>
      </c>
      <c r="AI82" s="3">
        <v>34.700000000000003</v>
      </c>
      <c r="AJ82" s="80">
        <f>(AH82-B82)/B82*100</f>
        <v>6.3265306122448974</v>
      </c>
      <c r="AK82" s="5">
        <v>3575</v>
      </c>
      <c r="AL82" s="3">
        <v>44.11</v>
      </c>
      <c r="AM82" s="80">
        <f>(AK82-B82)/B82*100</f>
        <v>4.2274052478134108</v>
      </c>
      <c r="AN82" s="5">
        <v>3528</v>
      </c>
      <c r="AO82" s="3">
        <v>1.87</v>
      </c>
      <c r="AP82" s="80">
        <f>(AN82-$B82)/$B82*100</f>
        <v>2.8571428571428572</v>
      </c>
      <c r="AQ82" s="5">
        <v>3528</v>
      </c>
      <c r="AR82" s="3">
        <v>7.22</v>
      </c>
      <c r="AS82" s="80">
        <f>(AQ82-$B82)/$B82*100</f>
        <v>2.8571428571428572</v>
      </c>
    </row>
    <row r="83" spans="1:45" x14ac:dyDescent="0.2">
      <c r="A83" s="17">
        <v>81</v>
      </c>
      <c r="B83" s="18">
        <f>MIN(C83,O83,G83,K83,S83,AB83,AE83,AH83,AK83)</f>
        <v>3322</v>
      </c>
      <c r="C83" s="20">
        <v>3323</v>
      </c>
      <c r="D83" s="21">
        <v>3183.5</v>
      </c>
      <c r="E83" s="21">
        <v>4.3819999999999997</v>
      </c>
      <c r="F83" s="35">
        <v>7200.6125000000002</v>
      </c>
      <c r="G83" s="20">
        <v>3323</v>
      </c>
      <c r="H83" s="21">
        <v>3187.0048000000002</v>
      </c>
      <c r="I83" s="21">
        <v>4.2671999999999999</v>
      </c>
      <c r="J83" s="35">
        <v>7207.0482000000002</v>
      </c>
      <c r="K83" s="20">
        <v>3323</v>
      </c>
      <c r="L83" s="21">
        <v>3182</v>
      </c>
      <c r="M83" s="21">
        <v>4.4311999999999996</v>
      </c>
      <c r="N83" s="35">
        <v>7200.0749999999998</v>
      </c>
      <c r="O83" s="20">
        <v>3323</v>
      </c>
      <c r="P83" s="21">
        <v>2679</v>
      </c>
      <c r="Q83" s="21">
        <v>24.038799999999998</v>
      </c>
      <c r="R83" s="35">
        <v>3600.3065000000001</v>
      </c>
      <c r="S83" s="3">
        <v>3322</v>
      </c>
      <c r="T83" s="18">
        <f>(S83-B83)/B83*100</f>
        <v>0</v>
      </c>
      <c r="U83" s="3">
        <v>3323.8</v>
      </c>
      <c r="V83" s="21">
        <f>(U83-B83)/B83*100</f>
        <v>5.418422636966231E-2</v>
      </c>
      <c r="W83" s="3">
        <v>81.83</v>
      </c>
      <c r="X83" s="18">
        <v>3860</v>
      </c>
      <c r="Y83" s="18">
        <v>10951.3</v>
      </c>
      <c r="Z83" s="18">
        <v>179.4</v>
      </c>
      <c r="AA83" s="19">
        <v>7.42</v>
      </c>
      <c r="AB83" s="5">
        <v>3423</v>
      </c>
      <c r="AC83" s="3">
        <v>15.79</v>
      </c>
      <c r="AD83" s="80">
        <f>(AB83-B83)/B83*100</f>
        <v>3.0403371462974111</v>
      </c>
      <c r="AE83" s="5">
        <v>3469</v>
      </c>
      <c r="AF83" s="3">
        <v>16.36</v>
      </c>
      <c r="AG83" s="80">
        <f>(AE83-B83)/B83*100</f>
        <v>4.4250451535219746</v>
      </c>
      <c r="AH83" s="5">
        <v>3423</v>
      </c>
      <c r="AI83" s="3">
        <v>15.89</v>
      </c>
      <c r="AJ83" s="80">
        <f>(AH83-B83)/B83*100</f>
        <v>3.0403371462974111</v>
      </c>
      <c r="AK83" s="5">
        <v>3412</v>
      </c>
      <c r="AL83" s="3">
        <v>26.95</v>
      </c>
      <c r="AM83" s="80">
        <f>(AK83-B83)/B83*100</f>
        <v>2.7092113184828417</v>
      </c>
      <c r="AN83" s="5">
        <v>3381</v>
      </c>
      <c r="AO83" s="3">
        <v>0.64</v>
      </c>
      <c r="AP83" s="80">
        <f>(AN83-$B83)/$B83*100</f>
        <v>1.7760385310054183</v>
      </c>
      <c r="AQ83" s="5">
        <v>3381</v>
      </c>
      <c r="AR83" s="3">
        <v>0.8</v>
      </c>
      <c r="AS83" s="80">
        <f>(AQ83-$B83)/$B83*100</f>
        <v>1.7760385310054183</v>
      </c>
    </row>
    <row r="84" spans="1:45" x14ac:dyDescent="0.2">
      <c r="A84" s="17">
        <v>82</v>
      </c>
      <c r="B84" s="18">
        <f>MIN(C84,O84,G84,K84,S84,AB84,AE84,AH84,AK84)</f>
        <v>3361</v>
      </c>
      <c r="C84" s="20">
        <v>3361</v>
      </c>
      <c r="D84" s="21">
        <v>3240.5018</v>
      </c>
      <c r="E84" s="21">
        <v>3.7185000000000001</v>
      </c>
      <c r="F84" s="35">
        <v>7200.1410999999998</v>
      </c>
      <c r="G84" s="20">
        <v>3361</v>
      </c>
      <c r="H84" s="21">
        <v>3242.5</v>
      </c>
      <c r="I84" s="21">
        <v>3.6545999999999998</v>
      </c>
      <c r="J84" s="35">
        <v>7200.2013999999999</v>
      </c>
      <c r="K84" s="20">
        <v>3361</v>
      </c>
      <c r="L84" s="21">
        <v>3238.5041999999999</v>
      </c>
      <c r="M84" s="21">
        <v>3.7825000000000002</v>
      </c>
      <c r="N84" s="35">
        <v>7200.1617999999999</v>
      </c>
      <c r="O84" s="20">
        <v>3367</v>
      </c>
      <c r="P84" s="21">
        <v>2691</v>
      </c>
      <c r="Q84" s="21">
        <v>25.120799999999999</v>
      </c>
      <c r="R84" s="35">
        <v>3600.1867999999999</v>
      </c>
      <c r="S84" s="3">
        <v>3367</v>
      </c>
      <c r="T84" s="18">
        <f>(S84-B84)/B84*100</f>
        <v>0.17851829812555786</v>
      </c>
      <c r="U84" s="3">
        <v>3367</v>
      </c>
      <c r="V84" s="21">
        <f>(U84-B84)/B84*100</f>
        <v>0.17851829812555786</v>
      </c>
      <c r="W84" s="3">
        <v>96.23</v>
      </c>
      <c r="X84" s="18">
        <v>3877</v>
      </c>
      <c r="Y84" s="18">
        <v>11837.25</v>
      </c>
      <c r="Z84" s="18">
        <v>140.9</v>
      </c>
      <c r="AA84" s="19">
        <v>9.77</v>
      </c>
      <c r="AB84" s="5">
        <v>3448</v>
      </c>
      <c r="AC84" s="3">
        <v>29.81</v>
      </c>
      <c r="AD84" s="80">
        <f>(AB84-B84)/B84*100</f>
        <v>2.588515322820589</v>
      </c>
      <c r="AE84" s="5">
        <v>3556</v>
      </c>
      <c r="AF84" s="3">
        <v>19.77</v>
      </c>
      <c r="AG84" s="80">
        <f>(AE84-B84)/B84*100</f>
        <v>5.8018446890806308</v>
      </c>
      <c r="AH84" s="5">
        <v>3448</v>
      </c>
      <c r="AI84" s="3">
        <v>41.47</v>
      </c>
      <c r="AJ84" s="80">
        <f>(AH84-B84)/B84*100</f>
        <v>2.588515322820589</v>
      </c>
      <c r="AK84" s="5">
        <v>3473</v>
      </c>
      <c r="AL84" s="3">
        <v>27.67</v>
      </c>
      <c r="AM84" s="80">
        <f>(AK84-B84)/B84*100</f>
        <v>3.3323415650104131</v>
      </c>
      <c r="AN84" s="5">
        <v>3419</v>
      </c>
      <c r="AO84" s="3">
        <v>1.89</v>
      </c>
      <c r="AP84" s="80">
        <f>(AN84-$B84)/$B84*100</f>
        <v>1.7256768818803927</v>
      </c>
      <c r="AQ84" s="5">
        <v>3419</v>
      </c>
      <c r="AR84" s="3">
        <v>4.3899999999999997</v>
      </c>
      <c r="AS84" s="80">
        <f>(AQ84-$B84)/$B84*100</f>
        <v>1.7256768818803927</v>
      </c>
    </row>
    <row r="85" spans="1:45" x14ac:dyDescent="0.2">
      <c r="A85" s="17">
        <v>83</v>
      </c>
      <c r="B85" s="18">
        <f>MIN(C85,O85,G85,K85,S85,AB85,AE85,AH85,AK85)</f>
        <v>3307.9951999999998</v>
      </c>
      <c r="C85" s="20">
        <v>3307.9951999999998</v>
      </c>
      <c r="D85" s="21">
        <v>3207.5</v>
      </c>
      <c r="E85" s="21">
        <v>3.1331000000000002</v>
      </c>
      <c r="F85" s="35">
        <v>7200.2125999999998</v>
      </c>
      <c r="G85" s="20">
        <v>3308</v>
      </c>
      <c r="H85" s="21">
        <v>3202</v>
      </c>
      <c r="I85" s="21">
        <v>3.3104</v>
      </c>
      <c r="J85" s="35">
        <v>7244.3176999999996</v>
      </c>
      <c r="K85" s="20">
        <v>3307.9985999999999</v>
      </c>
      <c r="L85" s="21">
        <v>3208.5203000000001</v>
      </c>
      <c r="M85" s="21">
        <v>3.1004</v>
      </c>
      <c r="N85" s="35">
        <v>7200.2020000000002</v>
      </c>
      <c r="O85" s="20">
        <v>3308</v>
      </c>
      <c r="P85" s="21">
        <v>2705</v>
      </c>
      <c r="Q85" s="21">
        <v>22.292100000000001</v>
      </c>
      <c r="R85" s="35">
        <v>3600.1556999999998</v>
      </c>
      <c r="S85" s="3">
        <v>3308</v>
      </c>
      <c r="T85" s="18">
        <f>(S85-B85)/B85*100</f>
        <v>1.4510299168993181E-4</v>
      </c>
      <c r="U85" s="3">
        <v>3308</v>
      </c>
      <c r="V85" s="21">
        <f>(U85-B85)/B85*100</f>
        <v>1.4510299168993181E-4</v>
      </c>
      <c r="W85" s="3">
        <v>90.54</v>
      </c>
      <c r="X85" s="18">
        <v>3865</v>
      </c>
      <c r="Y85" s="18">
        <v>12270.98</v>
      </c>
      <c r="Z85" s="18">
        <v>143.5</v>
      </c>
      <c r="AA85" s="19">
        <v>9.59</v>
      </c>
      <c r="AB85" s="5">
        <v>3463</v>
      </c>
      <c r="AC85" s="3">
        <v>18.399999999999999</v>
      </c>
      <c r="AD85" s="80">
        <f>(AB85-B85)/B85*100</f>
        <v>4.6857625428235252</v>
      </c>
      <c r="AE85" s="5">
        <v>3461</v>
      </c>
      <c r="AF85" s="3">
        <v>19.09</v>
      </c>
      <c r="AG85" s="80">
        <f>(AE85-B85)/B85*100</f>
        <v>4.625302962954728</v>
      </c>
      <c r="AH85" s="5">
        <v>3437</v>
      </c>
      <c r="AI85" s="3">
        <v>43.43</v>
      </c>
      <c r="AJ85" s="80">
        <f>(AH85-B85)/B85*100</f>
        <v>3.8997880045291531</v>
      </c>
      <c r="AK85" s="5">
        <v>3442</v>
      </c>
      <c r="AL85" s="3">
        <v>39.130000000000003</v>
      </c>
      <c r="AM85" s="80">
        <f>(AK85-B85)/B85*100</f>
        <v>4.0509369542011484</v>
      </c>
      <c r="AN85" s="5">
        <v>3369</v>
      </c>
      <c r="AO85" s="3">
        <v>2.08</v>
      </c>
      <c r="AP85" s="80">
        <f>(AN85-$B85)/$B85*100</f>
        <v>1.8441622889900251</v>
      </c>
      <c r="AQ85" s="5">
        <v>3369</v>
      </c>
      <c r="AR85" s="3">
        <v>1.86</v>
      </c>
      <c r="AS85" s="80">
        <f>(AQ85-$B85)/$B85*100</f>
        <v>1.8441622889900251</v>
      </c>
    </row>
    <row r="86" spans="1:45" x14ac:dyDescent="0.2">
      <c r="A86" s="17">
        <v>84</v>
      </c>
      <c r="B86" s="18">
        <f>MIN(C86,O86,G86,K86,S86,AB86,AE86,AH86,AK86)</f>
        <v>3431</v>
      </c>
      <c r="C86" s="20">
        <v>3431</v>
      </c>
      <c r="D86" s="21">
        <v>3328.4286000000002</v>
      </c>
      <c r="E86" s="21">
        <v>3.0817000000000001</v>
      </c>
      <c r="F86" s="35">
        <v>7200.2314999999999</v>
      </c>
      <c r="G86" s="20">
        <v>3431</v>
      </c>
      <c r="H86" s="21">
        <v>3291.0012999999999</v>
      </c>
      <c r="I86" s="21">
        <v>4.2539999999999996</v>
      </c>
      <c r="J86" s="35">
        <v>7200.9988000000003</v>
      </c>
      <c r="K86" s="20">
        <v>3431</v>
      </c>
      <c r="L86" s="21">
        <v>3329.2519000000002</v>
      </c>
      <c r="M86" s="21">
        <v>3.0562</v>
      </c>
      <c r="N86" s="35">
        <v>7201.4960000000001</v>
      </c>
      <c r="O86" s="20">
        <v>3431</v>
      </c>
      <c r="P86" s="21">
        <v>2753</v>
      </c>
      <c r="Q86" s="21">
        <v>24.627700000000001</v>
      </c>
      <c r="R86" s="35">
        <v>3600.1442000000002</v>
      </c>
      <c r="S86" s="3">
        <v>3431</v>
      </c>
      <c r="T86" s="18">
        <f>(S86-B86)/B86*100</f>
        <v>0</v>
      </c>
      <c r="U86" s="3">
        <v>3431</v>
      </c>
      <c r="V86" s="21">
        <f>(U86-B86)/B86*100</f>
        <v>0</v>
      </c>
      <c r="W86" s="3">
        <v>93.71</v>
      </c>
      <c r="X86" s="18">
        <v>4003</v>
      </c>
      <c r="Y86" s="18">
        <v>12271.21</v>
      </c>
      <c r="Z86" s="18">
        <v>204.6</v>
      </c>
      <c r="AA86" s="19">
        <v>9.48</v>
      </c>
      <c r="AB86" s="5">
        <v>3614</v>
      </c>
      <c r="AC86" s="3">
        <v>23.26</v>
      </c>
      <c r="AD86" s="80">
        <f>(AB86-B86)/B86*100</f>
        <v>5.333721946954241</v>
      </c>
      <c r="AE86" s="5">
        <v>3662</v>
      </c>
      <c r="AF86" s="3">
        <v>20.14</v>
      </c>
      <c r="AG86" s="80">
        <f>(AE86-B86)/B86*100</f>
        <v>6.7327309822209278</v>
      </c>
      <c r="AH86" s="5">
        <v>3630</v>
      </c>
      <c r="AI86" s="3">
        <v>61.23</v>
      </c>
      <c r="AJ86" s="80">
        <f>(AH86-B86)/B86*100</f>
        <v>5.8000582920431354</v>
      </c>
      <c r="AK86" s="5">
        <v>3630</v>
      </c>
      <c r="AL86" s="3">
        <v>46.77</v>
      </c>
      <c r="AM86" s="80">
        <f>(AK86-B86)/B86*100</f>
        <v>5.8000582920431354</v>
      </c>
      <c r="AN86" s="5">
        <v>3503</v>
      </c>
      <c r="AO86" s="3">
        <v>1.98</v>
      </c>
      <c r="AP86" s="80">
        <f>(AN86-$B86)/$B86*100</f>
        <v>2.0985135529000289</v>
      </c>
      <c r="AQ86" s="5">
        <v>3503</v>
      </c>
      <c r="AR86" s="3">
        <v>2.0699999999999998</v>
      </c>
      <c r="AS86" s="80">
        <f>(AQ86-$B86)/$B86*100</f>
        <v>2.0985135529000289</v>
      </c>
    </row>
    <row r="87" spans="1:45" x14ac:dyDescent="0.2">
      <c r="A87" s="17">
        <v>85</v>
      </c>
      <c r="B87" s="18">
        <f>MIN(C87,O87,G87,K87,S87,AB87,AE87,AH87,AK87)</f>
        <v>3397</v>
      </c>
      <c r="C87" s="20">
        <v>3397</v>
      </c>
      <c r="D87" s="21">
        <v>3330.4290999999998</v>
      </c>
      <c r="E87" s="21">
        <v>1.9988999999999999</v>
      </c>
      <c r="F87" s="35">
        <v>7200.5637999999999</v>
      </c>
      <c r="G87" s="20">
        <v>3397</v>
      </c>
      <c r="H87" s="21">
        <v>3256.7503000000002</v>
      </c>
      <c r="I87" s="21">
        <v>4.3064</v>
      </c>
      <c r="J87" s="35">
        <v>7200.4537</v>
      </c>
      <c r="K87" s="20">
        <v>3397</v>
      </c>
      <c r="L87" s="21">
        <v>3274.7532999999999</v>
      </c>
      <c r="M87" s="21">
        <v>3.7330000000000001</v>
      </c>
      <c r="N87" s="35">
        <v>7203.1912000000002</v>
      </c>
      <c r="O87" s="20">
        <v>3397</v>
      </c>
      <c r="P87" s="21">
        <v>2772</v>
      </c>
      <c r="Q87" s="21">
        <v>22.546900000000001</v>
      </c>
      <c r="R87" s="35">
        <v>3600.0641000000001</v>
      </c>
      <c r="S87" s="3">
        <v>3397</v>
      </c>
      <c r="T87" s="18">
        <f>(S87-B87)/B87*100</f>
        <v>0</v>
      </c>
      <c r="U87" s="3">
        <v>3397</v>
      </c>
      <c r="V87" s="21">
        <f>(U87-B87)/B87*100</f>
        <v>0</v>
      </c>
      <c r="W87" s="3">
        <v>97.53</v>
      </c>
      <c r="X87" s="18">
        <v>3945</v>
      </c>
      <c r="Y87" s="18">
        <v>11750.86</v>
      </c>
      <c r="Z87" s="18">
        <v>172</v>
      </c>
      <c r="AA87" s="19">
        <v>10.01</v>
      </c>
      <c r="AB87" s="5">
        <v>3569</v>
      </c>
      <c r="AC87" s="3">
        <v>22.85</v>
      </c>
      <c r="AD87" s="80">
        <f>(AB87-B87)/B87*100</f>
        <v>5.0632911392405067</v>
      </c>
      <c r="AE87" s="5">
        <v>3563</v>
      </c>
      <c r="AF87" s="3">
        <v>33.21</v>
      </c>
      <c r="AG87" s="80">
        <f>(AE87-B87)/B87*100</f>
        <v>4.8866647041507214</v>
      </c>
      <c r="AH87" s="5">
        <v>3552</v>
      </c>
      <c r="AI87" s="3">
        <v>45.11</v>
      </c>
      <c r="AJ87" s="80">
        <f>(AH87-B87)/B87*100</f>
        <v>4.5628495731527812</v>
      </c>
      <c r="AK87" s="5">
        <v>3581</v>
      </c>
      <c r="AL87" s="3">
        <v>40.770000000000003</v>
      </c>
      <c r="AM87" s="80">
        <f>(AK87-B87)/B87*100</f>
        <v>5.4165440094200772</v>
      </c>
      <c r="AN87" s="5">
        <v>3446</v>
      </c>
      <c r="AO87" s="3">
        <v>1.49</v>
      </c>
      <c r="AP87" s="80">
        <f>(AN87-$B87)/$B87*100</f>
        <v>1.4424492198999117</v>
      </c>
      <c r="AQ87" s="5">
        <v>3446</v>
      </c>
      <c r="AR87" s="3">
        <v>1.44</v>
      </c>
      <c r="AS87" s="80">
        <f>(AQ87-$B87)/$B87*100</f>
        <v>1.4424492198999117</v>
      </c>
    </row>
    <row r="88" spans="1:45" x14ac:dyDescent="0.2">
      <c r="A88" s="17">
        <v>86</v>
      </c>
      <c r="B88" s="18">
        <f>MIN(C88,O88,G88,K88,S88,AB88,AE88,AH88,AK88)</f>
        <v>3450</v>
      </c>
      <c r="C88" s="20">
        <v>3450</v>
      </c>
      <c r="D88" s="21">
        <v>3383.511</v>
      </c>
      <c r="E88" s="21">
        <v>1.9651000000000001</v>
      </c>
      <c r="F88" s="35">
        <v>7200.4411</v>
      </c>
      <c r="G88" s="20">
        <v>3450</v>
      </c>
      <c r="H88" s="21">
        <v>3314.75</v>
      </c>
      <c r="I88" s="21">
        <v>4.0801999999999996</v>
      </c>
      <c r="J88" s="35">
        <v>7200.1442999999999</v>
      </c>
      <c r="K88" s="20">
        <v>3450</v>
      </c>
      <c r="L88" s="21">
        <v>3399.0556999999999</v>
      </c>
      <c r="M88" s="21">
        <v>1.4987999999999999</v>
      </c>
      <c r="N88" s="35">
        <v>7200.4</v>
      </c>
      <c r="O88" s="20">
        <v>3450</v>
      </c>
      <c r="P88" s="21">
        <v>2760</v>
      </c>
      <c r="Q88" s="21">
        <v>25</v>
      </c>
      <c r="R88" s="35">
        <v>3600.1066000000001</v>
      </c>
      <c r="S88" s="3">
        <v>3450</v>
      </c>
      <c r="T88" s="18">
        <f>(S88-B88)/B88*100</f>
        <v>0</v>
      </c>
      <c r="U88" s="3">
        <v>3450</v>
      </c>
      <c r="V88" s="21">
        <f>(U88-B88)/B88*100</f>
        <v>0</v>
      </c>
      <c r="W88" s="3">
        <v>90.57</v>
      </c>
      <c r="X88" s="18">
        <v>4039</v>
      </c>
      <c r="Y88" s="18">
        <v>11478.67</v>
      </c>
      <c r="Z88" s="18">
        <v>175.3</v>
      </c>
      <c r="AA88" s="19">
        <v>9.18</v>
      </c>
      <c r="AB88" s="5">
        <v>3628</v>
      </c>
      <c r="AC88" s="3">
        <v>18.36</v>
      </c>
      <c r="AD88" s="80">
        <f>(AB88-B88)/B88*100</f>
        <v>5.1594202898550723</v>
      </c>
      <c r="AE88" s="5">
        <v>3613</v>
      </c>
      <c r="AF88" s="3">
        <v>17.62</v>
      </c>
      <c r="AG88" s="80">
        <f>(AE88-B88)/B88*100</f>
        <v>4.72463768115942</v>
      </c>
      <c r="AH88" s="5">
        <v>3629</v>
      </c>
      <c r="AI88" s="3">
        <v>30.74</v>
      </c>
      <c r="AJ88" s="80">
        <f>(AH88-B88)/B88*100</f>
        <v>5.1884057971014492</v>
      </c>
      <c r="AK88" s="5">
        <v>3578</v>
      </c>
      <c r="AL88" s="3">
        <v>43.09</v>
      </c>
      <c r="AM88" s="80">
        <f>(AK88-B88)/B88*100</f>
        <v>3.7101449275362319</v>
      </c>
      <c r="AN88" s="5">
        <v>3503</v>
      </c>
      <c r="AO88" s="3">
        <v>1.39</v>
      </c>
      <c r="AP88" s="80">
        <f>(AN88-$B88)/$B88*100</f>
        <v>1.536231884057971</v>
      </c>
      <c r="AQ88" s="5">
        <v>3503</v>
      </c>
      <c r="AR88" s="3">
        <v>2.87</v>
      </c>
      <c r="AS88" s="80">
        <f>(AQ88-$B88)/$B88*100</f>
        <v>1.536231884057971</v>
      </c>
    </row>
    <row r="89" spans="1:45" x14ac:dyDescent="0.2">
      <c r="A89" s="17">
        <v>87</v>
      </c>
      <c r="B89" s="18">
        <f>MIN(C89,O89,G89,K89,S89,AB89,AE89,AH89,AK89)</f>
        <v>3427</v>
      </c>
      <c r="C89" s="20">
        <v>3427</v>
      </c>
      <c r="D89" s="21">
        <v>3293.4758999999999</v>
      </c>
      <c r="E89" s="21">
        <v>4.0541999999999998</v>
      </c>
      <c r="F89" s="35">
        <v>7200.5771999999997</v>
      </c>
      <c r="G89" s="20">
        <v>3427</v>
      </c>
      <c r="H89" s="21">
        <v>3274.3332999999998</v>
      </c>
      <c r="I89" s="21">
        <v>4.6624999999999996</v>
      </c>
      <c r="J89" s="35">
        <v>7200.3152</v>
      </c>
      <c r="K89" s="20">
        <v>3427</v>
      </c>
      <c r="L89" s="21">
        <v>3266.3751000000002</v>
      </c>
      <c r="M89" s="21">
        <v>4.9175000000000004</v>
      </c>
      <c r="N89" s="35">
        <v>7200.9804000000004</v>
      </c>
      <c r="O89" s="20">
        <v>3427</v>
      </c>
      <c r="P89" s="21">
        <v>2719</v>
      </c>
      <c r="Q89" s="21">
        <v>26.039000000000001</v>
      </c>
      <c r="R89" s="35">
        <v>3600.1295</v>
      </c>
      <c r="S89" s="3">
        <v>3427</v>
      </c>
      <c r="T89" s="18">
        <f>(S89-B89)/B89*100</f>
        <v>0</v>
      </c>
      <c r="U89" s="3">
        <v>3427</v>
      </c>
      <c r="V89" s="21">
        <f>(U89-B89)/B89*100</f>
        <v>0</v>
      </c>
      <c r="W89" s="3">
        <v>105.97</v>
      </c>
      <c r="X89" s="18">
        <v>4015</v>
      </c>
      <c r="Y89" s="18">
        <v>11790.04</v>
      </c>
      <c r="Z89" s="18">
        <v>180.9</v>
      </c>
      <c r="AA89" s="19">
        <v>12.17</v>
      </c>
      <c r="AB89" s="5">
        <v>3557</v>
      </c>
      <c r="AC89" s="3">
        <v>28.99</v>
      </c>
      <c r="AD89" s="80">
        <f>(AB89-B89)/B89*100</f>
        <v>3.7934053107674353</v>
      </c>
      <c r="AE89" s="5">
        <v>3585</v>
      </c>
      <c r="AF89" s="3">
        <v>38.74</v>
      </c>
      <c r="AG89" s="80">
        <f>(AE89-B89)/B89*100</f>
        <v>4.6104464546250359</v>
      </c>
      <c r="AH89" s="5">
        <v>3557</v>
      </c>
      <c r="AI89" s="3">
        <v>44.25</v>
      </c>
      <c r="AJ89" s="80">
        <f>(AH89-B89)/B89*100</f>
        <v>3.7934053107674353</v>
      </c>
      <c r="AK89" s="5">
        <v>3547</v>
      </c>
      <c r="AL89" s="3">
        <v>35.07</v>
      </c>
      <c r="AM89" s="80">
        <f>(AK89-B89)/B89*100</f>
        <v>3.5016049022468634</v>
      </c>
      <c r="AN89" s="5">
        <v>3494</v>
      </c>
      <c r="AO89" s="3">
        <v>1.64</v>
      </c>
      <c r="AP89" s="80">
        <f>(AN89-$B89)/$B89*100</f>
        <v>1.955062737087832</v>
      </c>
      <c r="AQ89" s="5">
        <v>3494</v>
      </c>
      <c r="AR89" s="3">
        <v>3.01</v>
      </c>
      <c r="AS89" s="80">
        <f>(AQ89-$B89)/$B89*100</f>
        <v>1.955062737087832</v>
      </c>
    </row>
    <row r="90" spans="1:45" x14ac:dyDescent="0.2">
      <c r="A90" s="17">
        <v>88</v>
      </c>
      <c r="B90" s="18">
        <f>MIN(C90,O90,G90,K90,S90,AB90,AE90,AH90,AK90)</f>
        <v>3276</v>
      </c>
      <c r="C90" s="20">
        <v>3276</v>
      </c>
      <c r="D90" s="21">
        <v>3206.8137000000002</v>
      </c>
      <c r="E90" s="21">
        <v>2.1575000000000002</v>
      </c>
      <c r="F90" s="35">
        <v>7200.2635</v>
      </c>
      <c r="G90" s="20">
        <v>3276</v>
      </c>
      <c r="H90" s="21">
        <v>3149.5038</v>
      </c>
      <c r="I90" s="21">
        <v>4.0164</v>
      </c>
      <c r="J90" s="35">
        <v>7200.8069999999998</v>
      </c>
      <c r="K90" s="20">
        <v>3276</v>
      </c>
      <c r="L90" s="21">
        <v>3209.2646</v>
      </c>
      <c r="M90" s="21">
        <v>2.0794999999999999</v>
      </c>
      <c r="N90" s="35">
        <v>7200.0987999999998</v>
      </c>
      <c r="O90" s="20">
        <v>3276</v>
      </c>
      <c r="P90" s="21">
        <v>2616</v>
      </c>
      <c r="Q90" s="21">
        <v>25.229399999999998</v>
      </c>
      <c r="R90" s="35">
        <v>3600.1451000000002</v>
      </c>
      <c r="S90" s="3">
        <v>3276</v>
      </c>
      <c r="T90" s="18">
        <f>(S90-B90)/B90*100</f>
        <v>0</v>
      </c>
      <c r="U90" s="3">
        <v>3276.1</v>
      </c>
      <c r="V90" s="21">
        <f>(U90-B90)/B90*100</f>
        <v>3.0525030525002761E-3</v>
      </c>
      <c r="W90" s="3">
        <v>87.93</v>
      </c>
      <c r="X90" s="18">
        <v>3802</v>
      </c>
      <c r="Y90" s="18">
        <v>11026.17</v>
      </c>
      <c r="Z90" s="18">
        <v>156.4</v>
      </c>
      <c r="AA90" s="19">
        <v>9.42</v>
      </c>
      <c r="AB90" s="5">
        <v>3435</v>
      </c>
      <c r="AC90" s="3">
        <v>17.68</v>
      </c>
      <c r="AD90" s="80">
        <f>(AB90-B90)/B90*100</f>
        <v>4.853479853479854</v>
      </c>
      <c r="AE90" s="5">
        <v>3427</v>
      </c>
      <c r="AF90" s="3">
        <v>28.96</v>
      </c>
      <c r="AG90" s="80">
        <f>(AE90-B90)/B90*100</f>
        <v>4.6092796092796098</v>
      </c>
      <c r="AH90" s="5">
        <v>3407</v>
      </c>
      <c r="AI90" s="3">
        <v>43.29</v>
      </c>
      <c r="AJ90" s="80">
        <f>(AH90-B90)/B90*100</f>
        <v>3.9987789987789983</v>
      </c>
      <c r="AK90" s="5">
        <v>3379</v>
      </c>
      <c r="AL90" s="3">
        <v>46.68</v>
      </c>
      <c r="AM90" s="80">
        <f>(AK90-B90)/B90*100</f>
        <v>3.144078144078144</v>
      </c>
      <c r="AN90" s="5">
        <v>3334</v>
      </c>
      <c r="AO90" s="3">
        <v>1.25</v>
      </c>
      <c r="AP90" s="80">
        <f>(AN90-$B90)/$B90*100</f>
        <v>1.7704517704517704</v>
      </c>
      <c r="AQ90" s="5">
        <v>3334</v>
      </c>
      <c r="AR90" s="3">
        <v>2.09</v>
      </c>
      <c r="AS90" s="80">
        <f>(AQ90-$B90)/$B90*100</f>
        <v>1.7704517704517704</v>
      </c>
    </row>
    <row r="91" spans="1:45" x14ac:dyDescent="0.2">
      <c r="A91" s="17">
        <v>89</v>
      </c>
      <c r="B91" s="18">
        <f>MIN(C91,O91,G91,K91,S91,AB91,AE91,AH91,AK91)</f>
        <v>3308.9991</v>
      </c>
      <c r="C91" s="20">
        <v>3308.9991</v>
      </c>
      <c r="D91" s="21">
        <v>3254.3337999999999</v>
      </c>
      <c r="E91" s="21">
        <v>1.6798</v>
      </c>
      <c r="F91" s="35">
        <v>7208.4472999999998</v>
      </c>
      <c r="G91" s="20">
        <v>3309</v>
      </c>
      <c r="H91" s="21">
        <v>3203.5</v>
      </c>
      <c r="I91" s="21">
        <v>3.2932999999999999</v>
      </c>
      <c r="J91" s="35">
        <v>7200.8653999999997</v>
      </c>
      <c r="K91" s="20">
        <v>3309</v>
      </c>
      <c r="L91" s="21">
        <v>3239.0713999999998</v>
      </c>
      <c r="M91" s="21">
        <v>2.1589</v>
      </c>
      <c r="N91" s="35">
        <v>7200.0962</v>
      </c>
      <c r="O91" s="20">
        <v>3309</v>
      </c>
      <c r="P91" s="21">
        <v>2681</v>
      </c>
      <c r="Q91" s="21">
        <v>23.424099999999999</v>
      </c>
      <c r="R91" s="35">
        <v>3600.0998</v>
      </c>
      <c r="S91" s="3">
        <v>3309</v>
      </c>
      <c r="T91" s="18">
        <f>(S91-B91)/B91*100</f>
        <v>2.7198556808354984E-5</v>
      </c>
      <c r="U91" s="3">
        <v>3309</v>
      </c>
      <c r="V91" s="21">
        <f>(U91-B91)/B91*100</f>
        <v>2.7198556808354984E-5</v>
      </c>
      <c r="W91" s="3">
        <v>86.13</v>
      </c>
      <c r="X91" s="18">
        <v>3822</v>
      </c>
      <c r="Y91" s="18">
        <v>10814.39</v>
      </c>
      <c r="Z91" s="18">
        <v>126.4</v>
      </c>
      <c r="AA91" s="19">
        <v>7.97</v>
      </c>
      <c r="AB91" s="5">
        <v>3493</v>
      </c>
      <c r="AC91" s="3">
        <v>19.43</v>
      </c>
      <c r="AD91" s="80">
        <f>(AB91-B91)/B91*100</f>
        <v>5.5606210349226144</v>
      </c>
      <c r="AE91" s="5">
        <v>3463</v>
      </c>
      <c r="AF91" s="3">
        <v>42</v>
      </c>
      <c r="AG91" s="80">
        <f>(AE91-B91)/B91*100</f>
        <v>4.6540024746455808</v>
      </c>
      <c r="AH91" s="5">
        <v>3493</v>
      </c>
      <c r="AI91" s="3">
        <v>29.28</v>
      </c>
      <c r="AJ91" s="80">
        <f>(AH91-B91)/B91*100</f>
        <v>5.5606210349226144</v>
      </c>
      <c r="AK91" s="5">
        <v>3471</v>
      </c>
      <c r="AL91" s="3">
        <v>30.49</v>
      </c>
      <c r="AM91" s="80">
        <f>(AK91-B91)/B91*100</f>
        <v>4.8957674240527895</v>
      </c>
      <c r="AN91" s="5">
        <v>3382</v>
      </c>
      <c r="AO91" s="3">
        <v>1.1399999999999999</v>
      </c>
      <c r="AP91" s="80">
        <f>(AN91-$B91)/$B91*100</f>
        <v>2.2061323618975903</v>
      </c>
      <c r="AQ91" s="5">
        <v>3382</v>
      </c>
      <c r="AR91" s="3">
        <v>1.29</v>
      </c>
      <c r="AS91" s="80">
        <f>(AQ91-$B91)/$B91*100</f>
        <v>2.2061323618975903</v>
      </c>
    </row>
    <row r="92" spans="1:45" x14ac:dyDescent="0.2">
      <c r="A92" s="17">
        <v>90</v>
      </c>
      <c r="B92" s="18">
        <f>MIN(C92,O92,G92,K92,S92,AB92,AE92,AH92,AK92)</f>
        <v>3718.9956000000002</v>
      </c>
      <c r="C92" s="20">
        <v>3718.9956000000002</v>
      </c>
      <c r="D92" s="21">
        <v>3591.9131000000002</v>
      </c>
      <c r="E92" s="21">
        <v>3.5379999999999998</v>
      </c>
      <c r="F92" s="35">
        <v>7201.2275</v>
      </c>
      <c r="G92" s="20">
        <v>3719</v>
      </c>
      <c r="H92" s="21">
        <v>3551.5</v>
      </c>
      <c r="I92" s="21">
        <v>4.7163000000000004</v>
      </c>
      <c r="J92" s="35">
        <v>7220.9348</v>
      </c>
      <c r="K92" s="20">
        <v>3719</v>
      </c>
      <c r="L92" s="21">
        <v>3553.7511</v>
      </c>
      <c r="M92" s="21">
        <v>4.6500000000000004</v>
      </c>
      <c r="N92" s="35">
        <v>7200.0721999999996</v>
      </c>
      <c r="O92" s="20">
        <v>3719</v>
      </c>
      <c r="P92" s="21">
        <v>2941</v>
      </c>
      <c r="Q92" s="21">
        <v>26.453600000000002</v>
      </c>
      <c r="R92" s="35">
        <v>3600.0709000000002</v>
      </c>
      <c r="S92" s="3">
        <v>3719</v>
      </c>
      <c r="T92" s="18">
        <f>(S92-B92)/B92*100</f>
        <v>1.1831151399601022E-4</v>
      </c>
      <c r="U92" s="3">
        <v>3720.6</v>
      </c>
      <c r="V92" s="21">
        <f>(U92-B92)/B92*100</f>
        <v>4.3140680241722087E-2</v>
      </c>
      <c r="W92" s="3">
        <v>110.73</v>
      </c>
      <c r="X92" s="18">
        <v>4371</v>
      </c>
      <c r="Y92" s="18">
        <v>14011.38</v>
      </c>
      <c r="Z92" s="18">
        <v>182.5</v>
      </c>
      <c r="AA92" s="19">
        <v>11.83</v>
      </c>
      <c r="AB92" s="5">
        <v>3917</v>
      </c>
      <c r="AC92" s="3">
        <v>26.13</v>
      </c>
      <c r="AD92" s="80">
        <f>(AB92-B92)/B92*100</f>
        <v>5.3241364415704009</v>
      </c>
      <c r="AE92" s="5">
        <v>3885</v>
      </c>
      <c r="AF92" s="3">
        <v>25.44</v>
      </c>
      <c r="AG92" s="80">
        <f>(AE92-B92)/B92*100</f>
        <v>4.4636890670158307</v>
      </c>
      <c r="AH92" s="5">
        <v>3885</v>
      </c>
      <c r="AI92" s="3">
        <v>35.51</v>
      </c>
      <c r="AJ92" s="80">
        <f>(AH92-B92)/B92*100</f>
        <v>4.4636890670158307</v>
      </c>
      <c r="AK92" s="5">
        <v>3869</v>
      </c>
      <c r="AL92" s="3">
        <v>48.85</v>
      </c>
      <c r="AM92" s="80">
        <f>(AK92-B92)/B92*100</f>
        <v>4.0334653797385451</v>
      </c>
      <c r="AN92" s="5">
        <v>3798</v>
      </c>
      <c r="AO92" s="3">
        <v>1.92</v>
      </c>
      <c r="AP92" s="80">
        <f>(AN92-$B92)/$B92*100</f>
        <v>2.1243477674455922</v>
      </c>
      <c r="AQ92" s="5">
        <v>3798</v>
      </c>
      <c r="AR92" s="3">
        <v>5.44</v>
      </c>
      <c r="AS92" s="80">
        <f>(AQ92-$B92)/$B92*100</f>
        <v>2.1243477674455922</v>
      </c>
    </row>
    <row r="93" spans="1:45" x14ac:dyDescent="0.2">
      <c r="A93" s="17">
        <v>91</v>
      </c>
      <c r="B93" s="18">
        <f>MIN(C93,O93,G93,K93,S93,AB93,AE93,AH93,AK93)</f>
        <v>3340</v>
      </c>
      <c r="C93" s="20">
        <v>3340</v>
      </c>
      <c r="D93" s="21">
        <v>3253.3815</v>
      </c>
      <c r="E93" s="21">
        <v>2.6623999999999999</v>
      </c>
      <c r="F93" s="35">
        <v>7200.0528999999997</v>
      </c>
      <c r="G93" s="20">
        <v>3340</v>
      </c>
      <c r="H93" s="21">
        <v>3163.5001000000002</v>
      </c>
      <c r="I93" s="21">
        <v>5.5792999999999999</v>
      </c>
      <c r="J93" s="35">
        <v>7205.2421999999997</v>
      </c>
      <c r="K93" s="20">
        <v>3340</v>
      </c>
      <c r="L93" s="21">
        <v>3245.8202999999999</v>
      </c>
      <c r="M93" s="21">
        <v>2.9016000000000002</v>
      </c>
      <c r="N93" s="35">
        <v>7200.0771999999997</v>
      </c>
      <c r="O93" s="20">
        <v>3340</v>
      </c>
      <c r="P93" s="21">
        <v>2625</v>
      </c>
      <c r="Q93" s="21">
        <v>27.238099999999999</v>
      </c>
      <c r="R93" s="35">
        <v>3600.1776</v>
      </c>
      <c r="S93" s="3">
        <v>3340</v>
      </c>
      <c r="T93" s="18">
        <f>(S93-B93)/B93*100</f>
        <v>0</v>
      </c>
      <c r="U93" s="3">
        <v>3340</v>
      </c>
      <c r="V93" s="21">
        <f>(U93-B93)/B93*100</f>
        <v>0</v>
      </c>
      <c r="W93" s="3">
        <v>86.37</v>
      </c>
      <c r="X93" s="18">
        <v>3888</v>
      </c>
      <c r="Y93" s="18">
        <v>11566.6</v>
      </c>
      <c r="Z93" s="18">
        <v>173.6</v>
      </c>
      <c r="AA93" s="19">
        <v>8.4</v>
      </c>
      <c r="AB93" s="5">
        <v>3500</v>
      </c>
      <c r="AC93" s="3">
        <v>16.98</v>
      </c>
      <c r="AD93" s="80">
        <f>(AB93-B93)/B93*100</f>
        <v>4.7904191616766472</v>
      </c>
      <c r="AE93" s="5">
        <v>3500</v>
      </c>
      <c r="AF93" s="3">
        <v>26.8</v>
      </c>
      <c r="AG93" s="80">
        <f>(AE93-B93)/B93*100</f>
        <v>4.7904191616766472</v>
      </c>
      <c r="AH93" s="5">
        <v>3472</v>
      </c>
      <c r="AI93" s="3">
        <v>37.36</v>
      </c>
      <c r="AJ93" s="80">
        <f>(AH93-B93)/B93*100</f>
        <v>3.952095808383234</v>
      </c>
      <c r="AK93" s="5">
        <v>3502</v>
      </c>
      <c r="AL93" s="3">
        <v>24.73</v>
      </c>
      <c r="AM93" s="80">
        <f>(AK93-B93)/B93*100</f>
        <v>4.8502994011976046</v>
      </c>
      <c r="AN93" s="5">
        <v>3431</v>
      </c>
      <c r="AO93" s="3">
        <v>1.57</v>
      </c>
      <c r="AP93" s="80">
        <f>(AN93-$B93)/$B93*100</f>
        <v>2.7245508982035926</v>
      </c>
      <c r="AQ93" s="5">
        <v>3431</v>
      </c>
      <c r="AR93" s="3">
        <v>1.91</v>
      </c>
      <c r="AS93" s="80">
        <f>(AQ93-$B93)/$B93*100</f>
        <v>2.7245508982035926</v>
      </c>
    </row>
    <row r="94" spans="1:45" x14ac:dyDescent="0.2">
      <c r="A94" s="17">
        <v>92</v>
      </c>
      <c r="B94" s="18">
        <f>MIN(C94,O94,G94,K94,S94,AB94,AE94,AH94,AK94)</f>
        <v>3443.9965999999999</v>
      </c>
      <c r="C94" s="20">
        <v>3444</v>
      </c>
      <c r="D94" s="21">
        <v>3347.3555000000001</v>
      </c>
      <c r="E94" s="21">
        <v>2.8872</v>
      </c>
      <c r="F94" s="35">
        <v>7200.0559000000003</v>
      </c>
      <c r="G94" s="20">
        <v>3444</v>
      </c>
      <c r="H94" s="21">
        <v>3292.5001000000002</v>
      </c>
      <c r="I94" s="21">
        <v>4.6013999999999999</v>
      </c>
      <c r="J94" s="35">
        <v>7200.1750000000002</v>
      </c>
      <c r="K94" s="20">
        <v>3443.9965999999999</v>
      </c>
      <c r="L94" s="21">
        <v>3349.0059999999999</v>
      </c>
      <c r="M94" s="21">
        <v>2.8363999999999998</v>
      </c>
      <c r="N94" s="35">
        <v>7200.0600999999997</v>
      </c>
      <c r="O94" s="20">
        <v>3444</v>
      </c>
      <c r="P94" s="21">
        <v>2757</v>
      </c>
      <c r="Q94" s="21">
        <v>24.918399999999998</v>
      </c>
      <c r="R94" s="35">
        <v>3600.0902000000001</v>
      </c>
      <c r="S94" s="3">
        <v>3444</v>
      </c>
      <c r="T94" s="18">
        <f>(S94-B94)/B94*100</f>
        <v>9.8722513258463286E-5</v>
      </c>
      <c r="U94" s="3">
        <v>3444</v>
      </c>
      <c r="V94" s="21">
        <f>(U94-B94)/B94*100</f>
        <v>9.8722513258463286E-5</v>
      </c>
      <c r="W94" s="3">
        <v>98.03</v>
      </c>
      <c r="X94" s="18">
        <v>4040</v>
      </c>
      <c r="Y94" s="18">
        <v>11918.13</v>
      </c>
      <c r="Z94" s="18">
        <v>174.2</v>
      </c>
      <c r="AA94" s="19">
        <v>10.8</v>
      </c>
      <c r="AB94" s="5">
        <v>3596</v>
      </c>
      <c r="AC94" s="3">
        <v>20.37</v>
      </c>
      <c r="AD94" s="80">
        <f>(AB94-B94)/B94*100</f>
        <v>4.4135757857600693</v>
      </c>
      <c r="AE94" s="5">
        <v>3595</v>
      </c>
      <c r="AF94" s="3">
        <v>33.82</v>
      </c>
      <c r="AG94" s="80">
        <f>(AE94-B94)/B94*100</f>
        <v>4.3845397524492347</v>
      </c>
      <c r="AH94" s="5">
        <v>3597</v>
      </c>
      <c r="AI94" s="3">
        <v>44.93</v>
      </c>
      <c r="AJ94" s="80">
        <f>(AH94-B94)/B94*100</f>
        <v>4.442611819070903</v>
      </c>
      <c r="AK94" s="5">
        <v>3590</v>
      </c>
      <c r="AL94" s="3">
        <v>51.91</v>
      </c>
      <c r="AM94" s="80">
        <f>(AK94-B94)/B94*100</f>
        <v>4.2393595858950635</v>
      </c>
      <c r="AN94" s="5">
        <v>3502</v>
      </c>
      <c r="AO94" s="3">
        <v>1.63</v>
      </c>
      <c r="AP94" s="80">
        <f>(AN94-$B94)/$B94*100</f>
        <v>1.6841886545416467</v>
      </c>
      <c r="AQ94" s="5">
        <v>3502</v>
      </c>
      <c r="AR94" s="3">
        <v>3.94</v>
      </c>
      <c r="AS94" s="80">
        <f>(AQ94-$B94)/$B94*100</f>
        <v>1.6841886545416467</v>
      </c>
    </row>
    <row r="95" spans="1:45" x14ac:dyDescent="0.2">
      <c r="A95" s="17">
        <v>93</v>
      </c>
      <c r="B95" s="18">
        <f>MIN(C95,O95,G95,K95,S95,AB95,AE95,AH95,AK95)</f>
        <v>3205</v>
      </c>
      <c r="C95" s="20">
        <v>3205</v>
      </c>
      <c r="D95" s="21">
        <v>3134.5</v>
      </c>
      <c r="E95" s="21">
        <v>2.2492000000000001</v>
      </c>
      <c r="F95" s="35">
        <v>7200.9610000000002</v>
      </c>
      <c r="G95" s="20">
        <v>3205</v>
      </c>
      <c r="H95" s="21">
        <v>3066.2505999999998</v>
      </c>
      <c r="I95" s="21">
        <v>4.5250000000000004</v>
      </c>
      <c r="J95" s="35">
        <v>7207.3383000000003</v>
      </c>
      <c r="K95" s="20">
        <v>3205</v>
      </c>
      <c r="L95" s="21">
        <v>3117.2341999999999</v>
      </c>
      <c r="M95" s="21">
        <v>2.8155000000000001</v>
      </c>
      <c r="N95" s="35">
        <v>7200.8428000000004</v>
      </c>
      <c r="O95" s="20">
        <v>3205</v>
      </c>
      <c r="P95" s="21">
        <v>2556</v>
      </c>
      <c r="Q95" s="21">
        <v>25.391200000000001</v>
      </c>
      <c r="R95" s="35">
        <v>3600.0810999999999</v>
      </c>
      <c r="S95" s="3">
        <v>3205</v>
      </c>
      <c r="T95" s="18">
        <f>(S95-B95)/B95*100</f>
        <v>0</v>
      </c>
      <c r="U95" s="3">
        <v>3205</v>
      </c>
      <c r="V95" s="21">
        <f>(U95-B95)/B95*100</f>
        <v>0</v>
      </c>
      <c r="W95" s="3">
        <v>87.31</v>
      </c>
      <c r="X95" s="18">
        <v>3713</v>
      </c>
      <c r="Y95" s="18">
        <v>12144.64</v>
      </c>
      <c r="Z95" s="18">
        <v>147.5</v>
      </c>
      <c r="AA95" s="19">
        <v>9.15</v>
      </c>
      <c r="AB95" s="5">
        <v>3371</v>
      </c>
      <c r="AC95" s="3">
        <v>23.85</v>
      </c>
      <c r="AD95" s="80">
        <f>(AB95-B95)/B95*100</f>
        <v>5.1794071762870511</v>
      </c>
      <c r="AE95" s="5">
        <v>3348</v>
      </c>
      <c r="AF95" s="3">
        <v>17.84</v>
      </c>
      <c r="AG95" s="80">
        <f>(AE95-B95)/B95*100</f>
        <v>4.461778471138846</v>
      </c>
      <c r="AH95" s="5">
        <v>3371</v>
      </c>
      <c r="AI95" s="3">
        <v>34.28</v>
      </c>
      <c r="AJ95" s="80">
        <f>(AH95-B95)/B95*100</f>
        <v>5.1794071762870511</v>
      </c>
      <c r="AK95" s="5">
        <v>3370</v>
      </c>
      <c r="AL95" s="3">
        <v>21.76</v>
      </c>
      <c r="AM95" s="80">
        <f>(AK95-B95)/B95*100</f>
        <v>5.1482059282371297</v>
      </c>
      <c r="AN95" s="5">
        <v>3281</v>
      </c>
      <c r="AO95" s="3">
        <v>1.91</v>
      </c>
      <c r="AP95" s="80">
        <f>(AN95-$B95)/$B95*100</f>
        <v>2.371294851794072</v>
      </c>
      <c r="AQ95" s="5">
        <v>3281</v>
      </c>
      <c r="AR95" s="3">
        <v>3.96</v>
      </c>
      <c r="AS95" s="80">
        <f>(AQ95-$B95)/$B95*100</f>
        <v>2.371294851794072</v>
      </c>
    </row>
    <row r="96" spans="1:45" x14ac:dyDescent="0.2">
      <c r="A96" s="17">
        <v>94</v>
      </c>
      <c r="B96" s="18">
        <f>MIN(C96,O96,G96,K96,S96,AB96,AE96,AH96,AK96)</f>
        <v>3344</v>
      </c>
      <c r="C96" s="20">
        <v>3344</v>
      </c>
      <c r="D96" s="21">
        <v>3273.8854999999999</v>
      </c>
      <c r="E96" s="21">
        <v>2.1415999999999999</v>
      </c>
      <c r="F96" s="35">
        <v>7200.0788000000002</v>
      </c>
      <c r="G96" s="20">
        <v>3344</v>
      </c>
      <c r="H96" s="21">
        <v>3222.0018</v>
      </c>
      <c r="I96" s="21">
        <v>3.7864</v>
      </c>
      <c r="J96" s="35">
        <v>7208.6525000000001</v>
      </c>
      <c r="K96" s="20">
        <v>3344</v>
      </c>
      <c r="L96" s="21">
        <v>3278.2514000000001</v>
      </c>
      <c r="M96" s="21">
        <v>2.0055999999999998</v>
      </c>
      <c r="N96" s="35">
        <v>7200.11</v>
      </c>
      <c r="O96" s="20">
        <v>3344</v>
      </c>
      <c r="P96" s="21">
        <v>2723</v>
      </c>
      <c r="Q96" s="21">
        <v>22.805700000000002</v>
      </c>
      <c r="R96" s="35">
        <v>3600.1716999999999</v>
      </c>
      <c r="S96" s="3">
        <v>3344</v>
      </c>
      <c r="T96" s="18">
        <f>(S96-B96)/B96*100</f>
        <v>0</v>
      </c>
      <c r="U96" s="3">
        <v>3344</v>
      </c>
      <c r="V96" s="21">
        <f>(U96-B96)/B96*100</f>
        <v>0</v>
      </c>
      <c r="W96" s="3">
        <v>83.27</v>
      </c>
      <c r="X96" s="18">
        <v>3884</v>
      </c>
      <c r="Y96" s="18">
        <v>11376.55</v>
      </c>
      <c r="Z96" s="18">
        <v>138.80000000000001</v>
      </c>
      <c r="AA96" s="19">
        <v>8.69</v>
      </c>
      <c r="AB96" s="5">
        <v>3522</v>
      </c>
      <c r="AC96" s="3">
        <v>16.48</v>
      </c>
      <c r="AD96" s="80">
        <f>(AB96-B96)/B96*100</f>
        <v>5.3229665071770338</v>
      </c>
      <c r="AE96" s="5">
        <v>3532</v>
      </c>
      <c r="AF96" s="3">
        <v>27.24</v>
      </c>
      <c r="AG96" s="80">
        <f>(AE96-B96)/B96*100</f>
        <v>5.6220095693779903</v>
      </c>
      <c r="AH96" s="5">
        <v>3494</v>
      </c>
      <c r="AI96" s="3">
        <v>58.53</v>
      </c>
      <c r="AJ96" s="80">
        <f>(AH96-B96)/B96*100</f>
        <v>4.4856459330143537</v>
      </c>
      <c r="AK96" s="5">
        <v>3488</v>
      </c>
      <c r="AL96" s="3">
        <v>28.7</v>
      </c>
      <c r="AM96" s="80">
        <f>(AK96-B96)/B96*100</f>
        <v>4.3062200956937797</v>
      </c>
      <c r="AN96" s="5">
        <v>3442</v>
      </c>
      <c r="AO96" s="3">
        <v>1.8</v>
      </c>
      <c r="AP96" s="80">
        <f>(AN96-$B96)/$B96*100</f>
        <v>2.9306220095693778</v>
      </c>
      <c r="AQ96" s="5">
        <v>3442</v>
      </c>
      <c r="AR96" s="3">
        <v>0.9</v>
      </c>
      <c r="AS96" s="80">
        <f>(AQ96-$B96)/$B96*100</f>
        <v>2.9306220095693778</v>
      </c>
    </row>
    <row r="97" spans="1:45" x14ac:dyDescent="0.2">
      <c r="A97" s="17">
        <v>95</v>
      </c>
      <c r="B97" s="18">
        <f>MIN(C97,O97,G97,K97,S97,AB97,AE97,AH97,AK97)</f>
        <v>3509.9956999999999</v>
      </c>
      <c r="C97" s="20">
        <v>3509.9956999999999</v>
      </c>
      <c r="D97" s="21">
        <v>3369.5074</v>
      </c>
      <c r="E97" s="21">
        <v>4.1694000000000004</v>
      </c>
      <c r="F97" s="35">
        <v>7200.0554000000002</v>
      </c>
      <c r="G97" s="20">
        <v>3510</v>
      </c>
      <c r="H97" s="21">
        <v>3349.0001999999999</v>
      </c>
      <c r="I97" s="21">
        <v>4.8074000000000003</v>
      </c>
      <c r="J97" s="35">
        <v>7200.2233999999999</v>
      </c>
      <c r="K97" s="20">
        <v>3510</v>
      </c>
      <c r="L97" s="21">
        <v>3404.4333000000001</v>
      </c>
      <c r="M97" s="21">
        <v>3.1009000000000002</v>
      </c>
      <c r="N97" s="35">
        <v>7200.0628999999999</v>
      </c>
      <c r="O97" s="20">
        <v>3510</v>
      </c>
      <c r="P97" s="21">
        <v>2796</v>
      </c>
      <c r="Q97" s="21">
        <v>25.5365</v>
      </c>
      <c r="R97" s="35">
        <v>3600.0853999999999</v>
      </c>
      <c r="S97" s="3">
        <v>3510</v>
      </c>
      <c r="T97" s="18">
        <f>(S97-B97)/B97*100</f>
        <v>1.2250727258889462E-4</v>
      </c>
      <c r="U97" s="3">
        <v>3510</v>
      </c>
      <c r="V97" s="21">
        <f>(U97-B97)/B97*100</f>
        <v>1.2250727258889462E-4</v>
      </c>
      <c r="W97" s="3">
        <v>103.69</v>
      </c>
      <c r="X97" s="18">
        <v>4125</v>
      </c>
      <c r="Y97" s="18">
        <v>12509.53</v>
      </c>
      <c r="Z97" s="18">
        <v>183.4</v>
      </c>
      <c r="AA97" s="19">
        <v>11.21</v>
      </c>
      <c r="AB97" s="5">
        <v>3665</v>
      </c>
      <c r="AC97" s="3">
        <v>24.38</v>
      </c>
      <c r="AD97" s="80">
        <f>(AB97-B97)/B97*100</f>
        <v>4.4160823330923185</v>
      </c>
      <c r="AE97" s="5">
        <v>3665</v>
      </c>
      <c r="AF97" s="3">
        <v>10.73</v>
      </c>
      <c r="AG97" s="80">
        <f>(AE97-B97)/B97*100</f>
        <v>4.4160823330923185</v>
      </c>
      <c r="AH97" s="5">
        <v>3672</v>
      </c>
      <c r="AI97" s="3">
        <v>50.18</v>
      </c>
      <c r="AJ97" s="80">
        <f>(AH97-B97)/B97*100</f>
        <v>4.6155127768390161</v>
      </c>
      <c r="AK97" s="5">
        <v>3662</v>
      </c>
      <c r="AL97" s="3">
        <v>42.27</v>
      </c>
      <c r="AM97" s="80">
        <f>(AK97-B97)/B97*100</f>
        <v>4.3306121429151627</v>
      </c>
      <c r="AN97" s="5">
        <v>3576</v>
      </c>
      <c r="AO97" s="3">
        <v>1.61</v>
      </c>
      <c r="AP97" s="80">
        <f>(AN97-$B97)/$B97*100</f>
        <v>1.8804666911700223</v>
      </c>
      <c r="AQ97" s="5">
        <v>3576</v>
      </c>
      <c r="AR97" s="3">
        <v>2.12</v>
      </c>
      <c r="AS97" s="80">
        <f>(AQ97-$B97)/$B97*100</f>
        <v>1.8804666911700223</v>
      </c>
    </row>
    <row r="98" spans="1:45" x14ac:dyDescent="0.2">
      <c r="A98" s="17">
        <v>96</v>
      </c>
      <c r="B98" s="18">
        <f>MIN(C98,O98,G98,K98,S98,AB98,AE98,AH98,AK98)</f>
        <v>3378</v>
      </c>
      <c r="C98" s="20">
        <v>3378</v>
      </c>
      <c r="D98" s="21">
        <v>3286.0864999999999</v>
      </c>
      <c r="E98" s="21">
        <v>2.7970999999999999</v>
      </c>
      <c r="F98" s="35">
        <v>7200.0475999999999</v>
      </c>
      <c r="G98" s="20">
        <v>3378</v>
      </c>
      <c r="H98" s="21">
        <v>3228.8332999999998</v>
      </c>
      <c r="I98" s="21">
        <v>4.6197999999999997</v>
      </c>
      <c r="J98" s="35">
        <v>7213.2096000000001</v>
      </c>
      <c r="K98" s="20">
        <v>3378</v>
      </c>
      <c r="L98" s="21">
        <v>3279.7361000000001</v>
      </c>
      <c r="M98" s="21">
        <v>2.9961000000000002</v>
      </c>
      <c r="N98" s="35">
        <v>7200.0451000000003</v>
      </c>
      <c r="O98" s="20">
        <v>3378</v>
      </c>
      <c r="P98" s="21">
        <v>2696</v>
      </c>
      <c r="Q98" s="21">
        <v>25.296700000000001</v>
      </c>
      <c r="R98" s="35">
        <v>3600.0749999999998</v>
      </c>
      <c r="S98" s="3">
        <v>3378</v>
      </c>
      <c r="T98" s="18">
        <f>(S98-B98)/B98*100</f>
        <v>0</v>
      </c>
      <c r="U98" s="3">
        <v>3378</v>
      </c>
      <c r="V98" s="21">
        <f>(U98-B98)/B98*100</f>
        <v>0</v>
      </c>
      <c r="W98" s="3">
        <v>90.82</v>
      </c>
      <c r="X98" s="18">
        <v>3921</v>
      </c>
      <c r="Y98" s="18">
        <v>11413.44</v>
      </c>
      <c r="Z98" s="18">
        <v>151.9</v>
      </c>
      <c r="AA98" s="19">
        <v>8.43</v>
      </c>
      <c r="AB98" s="5">
        <v>3482</v>
      </c>
      <c r="AC98" s="3">
        <v>19.28</v>
      </c>
      <c r="AD98" s="80">
        <f>(AB98-B98)/B98*100</f>
        <v>3.0787448194197751</v>
      </c>
      <c r="AE98" s="5">
        <v>3490</v>
      </c>
      <c r="AF98" s="3">
        <v>8.34</v>
      </c>
      <c r="AG98" s="80">
        <f>(AE98-B98)/B98*100</f>
        <v>3.315571343990527</v>
      </c>
      <c r="AH98" s="5">
        <v>3524</v>
      </c>
      <c r="AI98" s="3">
        <v>50.02</v>
      </c>
      <c r="AJ98" s="80">
        <f>(AH98-B98)/B98*100</f>
        <v>4.3220840734162227</v>
      </c>
      <c r="AK98" s="5">
        <v>3540</v>
      </c>
      <c r="AL98" s="3">
        <v>21.65</v>
      </c>
      <c r="AM98" s="80">
        <f>(AK98-B98)/B98*100</f>
        <v>4.7957371225577266</v>
      </c>
      <c r="AN98" s="5">
        <v>3409</v>
      </c>
      <c r="AO98" s="3">
        <v>1.26</v>
      </c>
      <c r="AP98" s="80">
        <f>(AN98-$B98)/$B98*100</f>
        <v>0.91770278271166361</v>
      </c>
      <c r="AQ98" s="5">
        <v>3409</v>
      </c>
      <c r="AR98" s="3">
        <v>1.42</v>
      </c>
      <c r="AS98" s="80">
        <f>(AQ98-$B98)/$B98*100</f>
        <v>0.91770278271166361</v>
      </c>
    </row>
    <row r="99" spans="1:45" x14ac:dyDescent="0.2">
      <c r="A99" s="17">
        <v>97</v>
      </c>
      <c r="B99" s="18">
        <f>MIN(C99,O99,G99,K99,S99,AB99,AE99,AH99,AK99)</f>
        <v>3523</v>
      </c>
      <c r="C99" s="20">
        <v>3523</v>
      </c>
      <c r="D99" s="21">
        <v>3429.1552999999999</v>
      </c>
      <c r="E99" s="21">
        <v>2.7366999999999999</v>
      </c>
      <c r="F99" s="35">
        <v>7200.4727000000003</v>
      </c>
      <c r="G99" s="20">
        <v>3523</v>
      </c>
      <c r="H99" s="21">
        <v>3408.3344999999999</v>
      </c>
      <c r="I99" s="21">
        <v>3.3643000000000001</v>
      </c>
      <c r="J99" s="35">
        <v>7200.0613999999996</v>
      </c>
      <c r="K99" s="20">
        <v>3523</v>
      </c>
      <c r="L99" s="21">
        <v>3452.5401999999999</v>
      </c>
      <c r="M99" s="21">
        <v>2.0407999999999999</v>
      </c>
      <c r="N99" s="35">
        <v>7200.3904000000002</v>
      </c>
      <c r="O99" s="20">
        <v>3523</v>
      </c>
      <c r="P99" s="21">
        <v>2839</v>
      </c>
      <c r="Q99" s="21">
        <v>24.093</v>
      </c>
      <c r="R99" s="35">
        <v>3600.0718999999999</v>
      </c>
      <c r="S99" s="3">
        <v>3523</v>
      </c>
      <c r="T99" s="18">
        <f>(S99-B99)/B99*100</f>
        <v>0</v>
      </c>
      <c r="U99" s="3">
        <v>3523</v>
      </c>
      <c r="V99" s="21">
        <f>(U99-B99)/B99*100</f>
        <v>0</v>
      </c>
      <c r="W99" s="3">
        <v>100.62</v>
      </c>
      <c r="X99" s="18">
        <v>4130</v>
      </c>
      <c r="Y99" s="18">
        <v>12609.42</v>
      </c>
      <c r="Z99" s="18">
        <v>180</v>
      </c>
      <c r="AA99" s="19">
        <v>11.25</v>
      </c>
      <c r="AB99" s="5">
        <v>3710</v>
      </c>
      <c r="AC99" s="3">
        <v>24.98</v>
      </c>
      <c r="AD99" s="80">
        <f>(AB99-B99)/B99*100</f>
        <v>5.307976156684644</v>
      </c>
      <c r="AE99" s="5">
        <v>3677</v>
      </c>
      <c r="AF99" s="3">
        <v>24.35</v>
      </c>
      <c r="AG99" s="80">
        <f>(AE99-B99)/B99*100</f>
        <v>4.3712744819755889</v>
      </c>
      <c r="AH99" s="5">
        <v>3710</v>
      </c>
      <c r="AI99" s="3">
        <v>38.44</v>
      </c>
      <c r="AJ99" s="80">
        <f>(AH99-B99)/B99*100</f>
        <v>5.307976156684644</v>
      </c>
      <c r="AK99" s="5">
        <v>3641</v>
      </c>
      <c r="AL99" s="3">
        <v>39.159999999999997</v>
      </c>
      <c r="AM99" s="80">
        <f>(AK99-B99)/B99*100</f>
        <v>3.3494181095657112</v>
      </c>
      <c r="AN99" s="5">
        <v>3594</v>
      </c>
      <c r="AO99" s="3">
        <v>2.0299999999999998</v>
      </c>
      <c r="AP99" s="80">
        <f>(AN99-$B99)/$B99*100</f>
        <v>2.0153278455861479</v>
      </c>
      <c r="AQ99" s="5">
        <v>3594</v>
      </c>
      <c r="AR99" s="3">
        <v>3.72</v>
      </c>
      <c r="AS99" s="80">
        <f>(AQ99-$B99)/$B99*100</f>
        <v>2.0153278455861479</v>
      </c>
    </row>
    <row r="100" spans="1:45" x14ac:dyDescent="0.2">
      <c r="A100" s="17">
        <v>98</v>
      </c>
      <c r="B100" s="18">
        <f>MIN(C100,O100,G100,K100,S100,AB100,AE100,AH100,AK100)</f>
        <v>3185</v>
      </c>
      <c r="C100" s="20">
        <v>3185</v>
      </c>
      <c r="D100" s="21">
        <v>3128.5399000000002</v>
      </c>
      <c r="E100" s="21">
        <v>1.8047</v>
      </c>
      <c r="F100" s="35">
        <v>7200.9679999999998</v>
      </c>
      <c r="G100" s="20">
        <v>3185</v>
      </c>
      <c r="H100" s="21">
        <v>3059.3753000000002</v>
      </c>
      <c r="I100" s="21">
        <v>4.1062000000000003</v>
      </c>
      <c r="J100" s="35">
        <v>7200.848</v>
      </c>
      <c r="K100" s="20">
        <v>3185</v>
      </c>
      <c r="L100" s="21">
        <v>3124.9917</v>
      </c>
      <c r="M100" s="21">
        <v>1.9202999999999999</v>
      </c>
      <c r="N100" s="35">
        <v>7200.2407000000003</v>
      </c>
      <c r="O100" s="20">
        <v>3185</v>
      </c>
      <c r="P100" s="21">
        <v>2508</v>
      </c>
      <c r="Q100" s="21">
        <v>26.993600000000001</v>
      </c>
      <c r="R100" s="35">
        <v>3600.0743000000002</v>
      </c>
      <c r="S100" s="3">
        <v>3185</v>
      </c>
      <c r="T100" s="18">
        <f>(S100-B100)/B100*100</f>
        <v>0</v>
      </c>
      <c r="U100" s="3">
        <v>3185</v>
      </c>
      <c r="V100" s="21">
        <f>(U100-B100)/B100*100</f>
        <v>0</v>
      </c>
      <c r="W100" s="3">
        <v>86.37</v>
      </c>
      <c r="X100" s="18">
        <v>3693</v>
      </c>
      <c r="Y100" s="18">
        <v>11377.02</v>
      </c>
      <c r="Z100" s="18">
        <v>183.4</v>
      </c>
      <c r="AA100" s="19">
        <v>9.85</v>
      </c>
      <c r="AB100" s="5">
        <v>3293</v>
      </c>
      <c r="AC100" s="3">
        <v>19.87</v>
      </c>
      <c r="AD100" s="80">
        <f>(AB100-B100)/B100*100</f>
        <v>3.390894819466248</v>
      </c>
      <c r="AE100" s="5">
        <v>3359</v>
      </c>
      <c r="AF100" s="3">
        <v>18.100000000000001</v>
      </c>
      <c r="AG100" s="80">
        <f>(AE100-B100)/B100*100</f>
        <v>5.4631083202511777</v>
      </c>
      <c r="AH100" s="5">
        <v>3293</v>
      </c>
      <c r="AI100" s="3">
        <v>30.96</v>
      </c>
      <c r="AJ100" s="80">
        <f>(AH100-B100)/B100*100</f>
        <v>3.390894819466248</v>
      </c>
      <c r="AK100" s="5">
        <v>3375</v>
      </c>
      <c r="AL100" s="3">
        <v>42.82</v>
      </c>
      <c r="AM100" s="80">
        <f>(AK100-B100)/B100*100</f>
        <v>5.9654631083202512</v>
      </c>
      <c r="AN100" s="5">
        <v>3264</v>
      </c>
      <c r="AO100" s="3">
        <v>1.63</v>
      </c>
      <c r="AP100" s="80">
        <f>(AN100-$B100)/$B100*100</f>
        <v>2.4803767660910516</v>
      </c>
      <c r="AQ100" s="5">
        <v>3264</v>
      </c>
      <c r="AR100" s="3">
        <v>3.51</v>
      </c>
      <c r="AS100" s="80">
        <f>(AQ100-$B100)/$B100*100</f>
        <v>2.4803767660910516</v>
      </c>
    </row>
    <row r="101" spans="1:45" x14ac:dyDescent="0.2">
      <c r="A101" s="17">
        <v>99</v>
      </c>
      <c r="B101" s="18">
        <f>MIN(C101,O101,G101,K101,S101,AB101,AE101,AH101,AK101)</f>
        <v>3644</v>
      </c>
      <c r="C101" s="20">
        <v>3644</v>
      </c>
      <c r="D101" s="21">
        <v>3539.0120999999999</v>
      </c>
      <c r="E101" s="21">
        <v>2.9666000000000001</v>
      </c>
      <c r="F101" s="35">
        <v>7200.0609000000004</v>
      </c>
      <c r="G101" s="20">
        <v>3644</v>
      </c>
      <c r="H101" s="21">
        <v>3496.0001000000002</v>
      </c>
      <c r="I101" s="21">
        <v>4.2333999999999996</v>
      </c>
      <c r="J101" s="35">
        <v>7209.8507</v>
      </c>
      <c r="K101" s="20">
        <v>3644</v>
      </c>
      <c r="L101" s="21">
        <v>3523.3332999999998</v>
      </c>
      <c r="M101" s="21">
        <v>3.4247999999999998</v>
      </c>
      <c r="N101" s="35">
        <v>7200.1279999999997</v>
      </c>
      <c r="O101" s="20">
        <v>3644</v>
      </c>
      <c r="P101" s="21">
        <v>3207.2745</v>
      </c>
      <c r="Q101" s="21">
        <v>13.6167</v>
      </c>
      <c r="R101" s="35">
        <v>3600.0848999999998</v>
      </c>
      <c r="S101" s="3">
        <v>3644</v>
      </c>
      <c r="T101" s="18">
        <f>(S101-B101)/B101*100</f>
        <v>0</v>
      </c>
      <c r="U101" s="3">
        <v>3644</v>
      </c>
      <c r="V101" s="21">
        <f>(U101-B101)/B101*100</f>
        <v>0</v>
      </c>
      <c r="W101" s="3">
        <v>89.74</v>
      </c>
      <c r="X101" s="18">
        <v>4244</v>
      </c>
      <c r="Y101" s="18">
        <v>12180.68</v>
      </c>
      <c r="Z101" s="18">
        <v>185.5</v>
      </c>
      <c r="AA101" s="19">
        <v>11.05</v>
      </c>
      <c r="AB101" s="5">
        <v>3805</v>
      </c>
      <c r="AC101" s="3">
        <v>26.14</v>
      </c>
      <c r="AD101" s="80">
        <f>(AB101-B101)/B101*100</f>
        <v>4.4182217343578492</v>
      </c>
      <c r="AE101" s="5">
        <v>3807</v>
      </c>
      <c r="AF101" s="3">
        <v>22.47</v>
      </c>
      <c r="AG101" s="80">
        <f>(AE101-B101)/B101*100</f>
        <v>4.4731064763995612</v>
      </c>
      <c r="AH101" s="5">
        <v>3788</v>
      </c>
      <c r="AI101" s="3">
        <v>49.14</v>
      </c>
      <c r="AJ101" s="80">
        <f>(AH101-B101)/B101*100</f>
        <v>3.9517014270032931</v>
      </c>
      <c r="AK101" s="5">
        <v>3779</v>
      </c>
      <c r="AL101" s="3">
        <v>68.83</v>
      </c>
      <c r="AM101" s="80">
        <f>(AK101-B101)/B101*100</f>
        <v>3.7047200878155868</v>
      </c>
      <c r="AN101" s="5">
        <v>3709</v>
      </c>
      <c r="AO101" s="3">
        <v>1.2</v>
      </c>
      <c r="AP101" s="80">
        <f>(AN101-$B101)/$B101*100</f>
        <v>1.7837541163556532</v>
      </c>
      <c r="AQ101" s="5">
        <v>3709</v>
      </c>
      <c r="AR101" s="3">
        <v>1.74</v>
      </c>
      <c r="AS101" s="80">
        <f>(AQ101-$B101)/$B101*100</f>
        <v>1.7837541163556532</v>
      </c>
    </row>
    <row r="102" spans="1:45" ht="17" thickBot="1" x14ac:dyDescent="0.25">
      <c r="A102" s="22">
        <v>100</v>
      </c>
      <c r="B102" s="18">
        <f>MIN(C102,O102,G102,K102,S102,AB102,AE102,AH102,AK102)</f>
        <v>3395</v>
      </c>
      <c r="C102" s="25">
        <v>3395</v>
      </c>
      <c r="D102" s="40">
        <v>3299.5716000000002</v>
      </c>
      <c r="E102" s="40">
        <v>2.8921000000000001</v>
      </c>
      <c r="F102" s="41">
        <v>7200.0619999999999</v>
      </c>
      <c r="G102" s="25">
        <v>3395</v>
      </c>
      <c r="H102" s="40">
        <v>3069.2781</v>
      </c>
      <c r="I102" s="40">
        <v>10.612299999999999</v>
      </c>
      <c r="J102" s="41">
        <v>7203.0941999999995</v>
      </c>
      <c r="K102" s="25">
        <v>3395</v>
      </c>
      <c r="L102" s="40">
        <v>3275.4715000000001</v>
      </c>
      <c r="M102" s="40">
        <v>3.6492</v>
      </c>
      <c r="N102" s="41">
        <v>7200.0673999999999</v>
      </c>
      <c r="O102" s="25">
        <v>3395</v>
      </c>
      <c r="P102" s="40">
        <v>2751</v>
      </c>
      <c r="Q102" s="40">
        <v>23.409700000000001</v>
      </c>
      <c r="R102" s="41">
        <v>3600.1266000000001</v>
      </c>
      <c r="S102" s="3">
        <v>3395</v>
      </c>
      <c r="T102" s="18">
        <f>(S102-B102)/B102*100</f>
        <v>0</v>
      </c>
      <c r="U102" s="3">
        <v>3395</v>
      </c>
      <c r="V102" s="21">
        <f>(U102-B102)/B102*100</f>
        <v>0</v>
      </c>
      <c r="W102" s="3">
        <v>86.15</v>
      </c>
      <c r="X102" s="23">
        <v>3945</v>
      </c>
      <c r="Y102" s="23">
        <v>12962.93</v>
      </c>
      <c r="Z102" s="23">
        <v>178.2</v>
      </c>
      <c r="AA102" s="24">
        <v>11.04</v>
      </c>
      <c r="AB102" s="5">
        <v>3519</v>
      </c>
      <c r="AC102" s="3">
        <v>23.35</v>
      </c>
      <c r="AD102" s="80">
        <f>(AB102-B102)/B102*100</f>
        <v>3.6524300441826218</v>
      </c>
      <c r="AE102" s="5">
        <v>3519</v>
      </c>
      <c r="AF102" s="3">
        <v>23.44</v>
      </c>
      <c r="AG102" s="80">
        <f>(AE102-B102)/B102*100</f>
        <v>3.6524300441826218</v>
      </c>
      <c r="AH102" s="3">
        <v>3489</v>
      </c>
      <c r="AI102" s="3">
        <v>44.92</v>
      </c>
      <c r="AJ102" s="80">
        <f>(AH102-B102)/B102*100</f>
        <v>2.7687776141384388</v>
      </c>
      <c r="AK102" s="5">
        <v>3529</v>
      </c>
      <c r="AL102" s="3">
        <v>48.44</v>
      </c>
      <c r="AM102" s="80">
        <f>(AK102-B102)/B102*100</f>
        <v>3.9469808541973488</v>
      </c>
      <c r="AN102" s="3">
        <v>3474</v>
      </c>
      <c r="AO102" s="3">
        <v>1.61</v>
      </c>
      <c r="AP102" s="80">
        <f>(AN102-$B102)/$B102*100</f>
        <v>2.3269513991163477</v>
      </c>
      <c r="AQ102" s="5">
        <v>3474</v>
      </c>
      <c r="AR102" s="3">
        <v>1.59</v>
      </c>
      <c r="AS102" s="80">
        <f>(AQ102-$B102)/$B102*100</f>
        <v>2.3269513991163477</v>
      </c>
    </row>
    <row r="103" spans="1:45" ht="17" thickBot="1" x14ac:dyDescent="0.25">
      <c r="A103" s="26" t="s">
        <v>13</v>
      </c>
      <c r="B103" s="26">
        <f t="shared" ref="B103:F103" si="0">AVERAGE(B3:B102)</f>
        <v>3394.2991930000007</v>
      </c>
      <c r="C103" s="27">
        <f t="shared" si="0"/>
        <v>3394.6198260000006</v>
      </c>
      <c r="D103" s="27">
        <f t="shared" si="0"/>
        <v>3264.4054540000002</v>
      </c>
      <c r="E103" s="27">
        <f t="shared" si="0"/>
        <v>3.9978000000000007</v>
      </c>
      <c r="F103" s="27">
        <f t="shared" si="0"/>
        <v>7200.7560960000019</v>
      </c>
      <c r="G103" s="61">
        <f>AVERAGE(G3:G102)</f>
        <v>3394.55</v>
      </c>
      <c r="H103" s="29">
        <f>AVERAGE(H3:H102)</f>
        <v>3231.9326180000007</v>
      </c>
      <c r="I103" s="29">
        <f>AVERAGE(I3:I102)</f>
        <v>5.0712429999999991</v>
      </c>
      <c r="J103" s="30">
        <f>AVERAGE(J3:J102)</f>
        <v>7222.2930679999999</v>
      </c>
      <c r="K103" s="61">
        <f>AVERAGE(K3:K102)</f>
        <v>3394.5393240000003</v>
      </c>
      <c r="L103" s="29">
        <f>AVERAGE(L3:L102)</f>
        <v>3262.5701090000007</v>
      </c>
      <c r="M103" s="29">
        <f>AVERAGE(M3:M102)</f>
        <v>4.0528880000000012</v>
      </c>
      <c r="N103" s="30">
        <f>AVERAGE(N3:N102)</f>
        <v>7200.7859340000014</v>
      </c>
      <c r="O103" s="61">
        <f>AVERAGE(O3:O102)</f>
        <v>3394.94</v>
      </c>
      <c r="P103" s="29">
        <f>AVERAGE(P3:P102)</f>
        <v>2733.3468930000004</v>
      </c>
      <c r="Q103" s="29">
        <f>AVERAGE(Q3:Q102)</f>
        <v>24.280097999999999</v>
      </c>
      <c r="R103" s="30">
        <f>AVERAGE(R3:R102)</f>
        <v>3600.2871059999998</v>
      </c>
      <c r="S103" s="68">
        <f>AVERAGE(S3:S102)</f>
        <v>3394.91</v>
      </c>
      <c r="T103" s="68">
        <f t="shared" ref="T103:V103" si="1">AVERAGE(T3:T102)</f>
        <v>1.7834794443266317E-2</v>
      </c>
      <c r="U103" s="68">
        <f t="shared" si="1"/>
        <v>3395.2190000000001</v>
      </c>
      <c r="V103" s="68">
        <f t="shared" si="1"/>
        <v>2.6887097510635328E-2</v>
      </c>
      <c r="W103" s="68">
        <f>AVERAGE(W3:W102)</f>
        <v>95.413200000000003</v>
      </c>
      <c r="X103" s="68">
        <f t="shared" ref="X103:AM103" si="2">AVERAGE(X3:X102)</f>
        <v>3957.97</v>
      </c>
      <c r="Y103" s="68">
        <f t="shared" si="2"/>
        <v>12014.313399999999</v>
      </c>
      <c r="Z103" s="68">
        <f t="shared" si="2"/>
        <v>168.24899999999997</v>
      </c>
      <c r="AA103" s="69">
        <f t="shared" si="2"/>
        <v>10.090999999999994</v>
      </c>
      <c r="AB103" s="8">
        <f t="shared" si="2"/>
        <v>3551.98</v>
      </c>
      <c r="AC103" s="9">
        <f t="shared" si="2"/>
        <v>22.908000000000001</v>
      </c>
      <c r="AD103" s="69">
        <f t="shared" si="2"/>
        <v>4.6397048126040978</v>
      </c>
      <c r="AE103" s="9">
        <f t="shared" si="2"/>
        <v>3557.01</v>
      </c>
      <c r="AF103" s="9">
        <f t="shared" si="2"/>
        <v>25.132899999999999</v>
      </c>
      <c r="AG103" s="69">
        <f t="shared" si="2"/>
        <v>4.7896074415122163</v>
      </c>
      <c r="AH103" s="9">
        <f t="shared" si="2"/>
        <v>3544.75</v>
      </c>
      <c r="AI103" s="9">
        <f t="shared" si="2"/>
        <v>45.701899999999995</v>
      </c>
      <c r="AJ103" s="69">
        <f t="shared" si="2"/>
        <v>4.4314479992579603</v>
      </c>
      <c r="AK103" s="9">
        <f t="shared" si="2"/>
        <v>3544.88</v>
      </c>
      <c r="AL103" s="9">
        <f t="shared" si="2"/>
        <v>40.7423</v>
      </c>
      <c r="AM103" s="69">
        <f t="shared" si="2"/>
        <v>4.4317759505334706</v>
      </c>
      <c r="AN103" s="81">
        <f t="shared" ref="AN103:AS103" si="3">AVERAGE(AN3:AN102)</f>
        <v>3463.19</v>
      </c>
      <c r="AO103" s="82">
        <f t="shared" si="3"/>
        <v>1.6045999999999991</v>
      </c>
      <c r="AP103" s="82">
        <f t="shared" si="3"/>
        <v>2.0307032501400748</v>
      </c>
      <c r="AQ103" s="81">
        <f t="shared" si="3"/>
        <v>3463.19</v>
      </c>
      <c r="AR103" s="82">
        <f t="shared" si="3"/>
        <v>2.6263999999999985</v>
      </c>
      <c r="AS103" s="83">
        <f t="shared" si="3"/>
        <v>2.0307032501400748</v>
      </c>
    </row>
    <row r="104" spans="1:45" x14ac:dyDescent="0.2">
      <c r="A104" s="31"/>
      <c r="B104" s="31"/>
      <c r="C104" s="31"/>
      <c r="D104" s="31"/>
      <c r="E104" s="31"/>
      <c r="F104" s="31"/>
      <c r="G104" s="67"/>
      <c r="H104" s="67">
        <f>COUNTIF(H3:H102,"&lt;0,0001")</f>
        <v>0</v>
      </c>
      <c r="I104" s="67"/>
      <c r="J104" s="67"/>
      <c r="K104" s="67"/>
      <c r="L104" s="67"/>
      <c r="M104" s="67"/>
      <c r="N104" s="67"/>
      <c r="O104" s="67"/>
      <c r="P104" s="31"/>
      <c r="Q104" s="31"/>
    </row>
    <row r="105" spans="1:45" x14ac:dyDescent="0.2">
      <c r="F105" s="31"/>
      <c r="K105">
        <f>MAX(K3:K102)</f>
        <v>3719</v>
      </c>
    </row>
    <row r="106" spans="1:45" x14ac:dyDescent="0.2">
      <c r="F106" s="31"/>
    </row>
    <row r="107" spans="1:45" x14ac:dyDescent="0.2">
      <c r="F107" s="31"/>
    </row>
    <row r="108" spans="1:45" x14ac:dyDescent="0.2">
      <c r="F108" s="31"/>
    </row>
    <row r="109" spans="1:45" x14ac:dyDescent="0.2">
      <c r="F109" s="31"/>
    </row>
    <row r="110" spans="1:45" x14ac:dyDescent="0.2">
      <c r="F110" s="31"/>
    </row>
  </sheetData>
  <mergeCells count="11">
    <mergeCell ref="AK1:AM1"/>
    <mergeCell ref="AN1:AP1"/>
    <mergeCell ref="AQ1:AS1"/>
    <mergeCell ref="C1:F1"/>
    <mergeCell ref="G1:J1"/>
    <mergeCell ref="K1:N1"/>
    <mergeCell ref="O1:R1"/>
    <mergeCell ref="S1:AA1"/>
    <mergeCell ref="AB1:AD1"/>
    <mergeCell ref="AE1:AG1"/>
    <mergeCell ref="AH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S110"/>
  <sheetViews>
    <sheetView topLeftCell="Z1" zoomScaleNormal="100" workbookViewId="0">
      <pane ySplit="2" topLeftCell="A93" activePane="bottomLeft" state="frozen"/>
      <selection pane="bottomLeft" activeCell="AG24" sqref="AG24"/>
    </sheetView>
  </sheetViews>
  <sheetFormatPr baseColWidth="10" defaultRowHeight="16" x14ac:dyDescent="0.2"/>
  <sheetData>
    <row r="1" spans="1:45" ht="17" thickBot="1" x14ac:dyDescent="0.25">
      <c r="A1" s="12"/>
      <c r="B1" s="126"/>
      <c r="C1" s="114" t="s">
        <v>123</v>
      </c>
      <c r="D1" s="114"/>
      <c r="E1" s="114"/>
      <c r="F1" s="115"/>
      <c r="G1" s="116" t="s">
        <v>11</v>
      </c>
      <c r="H1" s="114"/>
      <c r="I1" s="114"/>
      <c r="J1" s="115"/>
      <c r="K1" s="114" t="s">
        <v>12</v>
      </c>
      <c r="L1" s="114"/>
      <c r="M1" s="114"/>
      <c r="N1" s="115"/>
      <c r="O1" s="114" t="s">
        <v>0</v>
      </c>
      <c r="P1" s="114"/>
      <c r="Q1" s="114"/>
      <c r="R1" s="115"/>
      <c r="S1" s="117" t="s">
        <v>93</v>
      </c>
      <c r="T1" s="118"/>
      <c r="U1" s="118"/>
      <c r="V1" s="118"/>
      <c r="W1" s="118"/>
      <c r="X1" s="118"/>
      <c r="Y1" s="118"/>
      <c r="Z1" s="118"/>
      <c r="AA1" s="119"/>
      <c r="AB1" s="108" t="s">
        <v>50</v>
      </c>
      <c r="AC1" s="109"/>
      <c r="AD1" s="110"/>
      <c r="AE1" s="108" t="s">
        <v>51</v>
      </c>
      <c r="AF1" s="109"/>
      <c r="AG1" s="110"/>
      <c r="AH1" s="108" t="s">
        <v>52</v>
      </c>
      <c r="AI1" s="109"/>
      <c r="AJ1" s="109"/>
      <c r="AK1" s="108" t="s">
        <v>53</v>
      </c>
      <c r="AL1" s="109"/>
      <c r="AM1" s="110"/>
      <c r="AN1" s="108" t="s">
        <v>113</v>
      </c>
      <c r="AO1" s="109"/>
      <c r="AP1" s="109"/>
      <c r="AQ1" s="108" t="s">
        <v>114</v>
      </c>
      <c r="AR1" s="109"/>
      <c r="AS1" s="110"/>
    </row>
    <row r="2" spans="1:45" ht="17" thickBot="1" x14ac:dyDescent="0.25">
      <c r="A2" s="13" t="s">
        <v>22</v>
      </c>
      <c r="B2" s="13" t="s">
        <v>23</v>
      </c>
      <c r="C2" s="14" t="s">
        <v>19</v>
      </c>
      <c r="D2" s="14" t="s">
        <v>20</v>
      </c>
      <c r="E2" s="14" t="s">
        <v>21</v>
      </c>
      <c r="F2" s="15" t="s">
        <v>18</v>
      </c>
      <c r="G2" s="14" t="s">
        <v>19</v>
      </c>
      <c r="H2" s="14" t="s">
        <v>20</v>
      </c>
      <c r="I2" s="14" t="s">
        <v>21</v>
      </c>
      <c r="J2" s="15" t="s">
        <v>18</v>
      </c>
      <c r="K2" s="14" t="s">
        <v>19</v>
      </c>
      <c r="L2" s="14" t="s">
        <v>20</v>
      </c>
      <c r="M2" s="14" t="s">
        <v>21</v>
      </c>
      <c r="N2" s="15" t="s">
        <v>18</v>
      </c>
      <c r="O2" s="14" t="s">
        <v>19</v>
      </c>
      <c r="P2" s="14" t="s">
        <v>20</v>
      </c>
      <c r="Q2" s="14" t="s">
        <v>21</v>
      </c>
      <c r="R2" s="15" t="s">
        <v>18</v>
      </c>
      <c r="S2" s="16" t="s">
        <v>32</v>
      </c>
      <c r="T2" s="14" t="s">
        <v>41</v>
      </c>
      <c r="U2" s="14" t="s">
        <v>34</v>
      </c>
      <c r="V2" s="14" t="s">
        <v>40</v>
      </c>
      <c r="W2" s="14" t="s">
        <v>35</v>
      </c>
      <c r="X2" s="14" t="s">
        <v>36</v>
      </c>
      <c r="Y2" s="14" t="s">
        <v>42</v>
      </c>
      <c r="Z2" s="14" t="s">
        <v>43</v>
      </c>
      <c r="AA2" s="15" t="s">
        <v>38</v>
      </c>
      <c r="AB2" s="34" t="s">
        <v>32</v>
      </c>
      <c r="AC2" s="32" t="s">
        <v>35</v>
      </c>
      <c r="AD2" s="33" t="s">
        <v>33</v>
      </c>
      <c r="AE2" s="34" t="s">
        <v>32</v>
      </c>
      <c r="AF2" s="32" t="s">
        <v>35</v>
      </c>
      <c r="AG2" s="33" t="s">
        <v>33</v>
      </c>
      <c r="AH2" s="34" t="s">
        <v>32</v>
      </c>
      <c r="AI2" s="32" t="s">
        <v>35</v>
      </c>
      <c r="AJ2" s="32" t="s">
        <v>33</v>
      </c>
      <c r="AK2" s="34" t="s">
        <v>32</v>
      </c>
      <c r="AL2" s="32" t="s">
        <v>35</v>
      </c>
      <c r="AM2" s="33" t="s">
        <v>33</v>
      </c>
      <c r="AN2" s="34" t="s">
        <v>32</v>
      </c>
      <c r="AO2" s="32" t="s">
        <v>35</v>
      </c>
      <c r="AP2" s="32" t="s">
        <v>33</v>
      </c>
      <c r="AQ2" s="34" t="s">
        <v>32</v>
      </c>
      <c r="AR2" s="32" t="s">
        <v>35</v>
      </c>
      <c r="AS2" s="33" t="s">
        <v>33</v>
      </c>
    </row>
    <row r="3" spans="1:45" x14ac:dyDescent="0.2">
      <c r="A3" s="17">
        <v>1</v>
      </c>
      <c r="B3" s="17">
        <f>MIN(C3,O3,G3,K3,S3,AB3,AE3,AH3,AK3)</f>
        <v>13457</v>
      </c>
      <c r="C3" s="18">
        <v>15787</v>
      </c>
      <c r="D3" s="21" t="s">
        <v>125</v>
      </c>
      <c r="E3" s="21" t="s">
        <v>126</v>
      </c>
      <c r="F3" s="35">
        <v>7322.2659000000003</v>
      </c>
      <c r="G3" s="18">
        <v>15787</v>
      </c>
      <c r="H3" s="21"/>
      <c r="I3" s="21"/>
      <c r="J3" s="35">
        <v>7337.7646000000004</v>
      </c>
      <c r="K3" s="18">
        <v>15787</v>
      </c>
      <c r="L3" s="21"/>
      <c r="M3" s="21"/>
      <c r="N3" s="35">
        <v>8614.7001999999993</v>
      </c>
      <c r="O3" s="18">
        <v>13457</v>
      </c>
      <c r="P3" s="21">
        <v>10775</v>
      </c>
      <c r="Q3" s="21">
        <v>24.890999999999998</v>
      </c>
      <c r="R3" s="35">
        <v>7200.3440000000001</v>
      </c>
      <c r="S3" s="20">
        <v>13457</v>
      </c>
      <c r="T3" s="21">
        <f>(S3-B3)/B3*100</f>
        <v>0</v>
      </c>
      <c r="U3" s="18">
        <v>13457</v>
      </c>
      <c r="V3" s="21">
        <f>(U3-B3)/B3*100</f>
        <v>0</v>
      </c>
      <c r="W3" s="18">
        <v>352.84</v>
      </c>
      <c r="X3" s="18">
        <v>15963</v>
      </c>
      <c r="Y3" s="18">
        <v>71426.460000000006</v>
      </c>
      <c r="Z3" s="18">
        <v>442.4</v>
      </c>
      <c r="AA3" s="19">
        <v>72.39</v>
      </c>
      <c r="AB3" s="5">
        <v>14083</v>
      </c>
      <c r="AC3" s="3">
        <v>167.77</v>
      </c>
      <c r="AD3" s="80">
        <f>(AB3-$B3)/$B3*100</f>
        <v>4.6518540536523743</v>
      </c>
      <c r="AE3" s="5">
        <v>14106</v>
      </c>
      <c r="AF3" s="3">
        <v>159.99</v>
      </c>
      <c r="AG3" s="80">
        <f>(AE3-$B3)/$B3*100</f>
        <v>4.8227688192019027</v>
      </c>
      <c r="AH3" s="5">
        <v>14052</v>
      </c>
      <c r="AI3" s="3">
        <v>610.35</v>
      </c>
      <c r="AJ3" s="80">
        <f>(AH3-$B3)/$B3*100</f>
        <v>4.4214906739986626</v>
      </c>
      <c r="AK3" s="5">
        <v>13993</v>
      </c>
      <c r="AL3" s="3">
        <v>406.97</v>
      </c>
      <c r="AM3" s="80">
        <f>(AK3-$B3)/$B3*100</f>
        <v>3.9830571449803078</v>
      </c>
      <c r="AN3" s="5">
        <v>13735</v>
      </c>
      <c r="AO3" s="3">
        <v>33.85</v>
      </c>
      <c r="AP3" s="80">
        <f>(AN3-$B3)/$B3*100</f>
        <v>2.0658393401203834</v>
      </c>
      <c r="AQ3" s="5">
        <v>13735</v>
      </c>
      <c r="AR3" s="3">
        <v>39.17</v>
      </c>
      <c r="AS3" s="80">
        <f>(AQ3-$B3)/$B3*100</f>
        <v>2.0658393401203834</v>
      </c>
    </row>
    <row r="4" spans="1:45" x14ac:dyDescent="0.2">
      <c r="A4" s="17">
        <v>2</v>
      </c>
      <c r="B4" s="17">
        <f>MIN(C4,O4,G4,K4,S4,AB4,AE4,AH4,AK4)</f>
        <v>13988</v>
      </c>
      <c r="C4" s="18">
        <v>16571</v>
      </c>
      <c r="D4" s="21" t="s">
        <v>125</v>
      </c>
      <c r="E4" s="21" t="s">
        <v>126</v>
      </c>
      <c r="F4" s="35">
        <v>8148.4003000000002</v>
      </c>
      <c r="G4" s="18">
        <v>16571</v>
      </c>
      <c r="H4" s="21"/>
      <c r="I4" s="21"/>
      <c r="J4" s="35">
        <v>8845.6218000000008</v>
      </c>
      <c r="K4" s="18"/>
      <c r="L4" s="21"/>
      <c r="M4" s="21"/>
      <c r="N4" s="35">
        <v>7232.6895000000004</v>
      </c>
      <c r="O4" s="18">
        <v>13989</v>
      </c>
      <c r="P4" s="21">
        <v>11221</v>
      </c>
      <c r="Q4" s="21">
        <v>24.667999999999999</v>
      </c>
      <c r="R4" s="35">
        <v>7200.5560999999998</v>
      </c>
      <c r="S4" s="20">
        <v>13988</v>
      </c>
      <c r="T4" s="21">
        <f>(S4-B4)/B4*100</f>
        <v>0</v>
      </c>
      <c r="U4" s="18">
        <v>13989.5</v>
      </c>
      <c r="V4" s="21">
        <f>(U4-B4)/B4*100</f>
        <v>1.0723477266228196E-2</v>
      </c>
      <c r="W4" s="18">
        <v>353.95</v>
      </c>
      <c r="X4" s="18">
        <v>16565</v>
      </c>
      <c r="Y4" s="18">
        <v>72333.39</v>
      </c>
      <c r="Z4" s="18">
        <v>435.4</v>
      </c>
      <c r="AA4" s="19">
        <v>77.78</v>
      </c>
      <c r="AB4" s="5">
        <v>14631</v>
      </c>
      <c r="AC4" s="3">
        <v>179.96</v>
      </c>
      <c r="AD4" s="80">
        <f t="shared" ref="AD4:AD67" si="0">(AB4-$B4)/$B4*100</f>
        <v>4.5967972547898199</v>
      </c>
      <c r="AE4" s="5">
        <v>14603</v>
      </c>
      <c r="AF4" s="3">
        <v>174.14</v>
      </c>
      <c r="AG4" s="80">
        <f t="shared" ref="AG4:AG67" si="1">(AE4-$B4)/$B4*100</f>
        <v>4.3966256791535603</v>
      </c>
      <c r="AH4" s="5">
        <v>14498</v>
      </c>
      <c r="AI4" s="3">
        <v>399.75</v>
      </c>
      <c r="AJ4" s="80">
        <f t="shared" ref="AJ4:AJ67" si="2">(AH4-$B4)/$B4*100</f>
        <v>3.6459822705175866</v>
      </c>
      <c r="AK4" s="5">
        <v>14653</v>
      </c>
      <c r="AL4" s="3">
        <v>343.46</v>
      </c>
      <c r="AM4" s="80">
        <f t="shared" ref="AM4:AM67" si="3">(AK4-$B4)/$B4*100</f>
        <v>4.754074921361167</v>
      </c>
      <c r="AN4" s="5">
        <v>14264</v>
      </c>
      <c r="AO4" s="3">
        <v>32.82</v>
      </c>
      <c r="AP4" s="80">
        <f>(AN4-$B4)/$B4*100</f>
        <v>1.9731198169859883</v>
      </c>
      <c r="AQ4" s="5">
        <v>14264</v>
      </c>
      <c r="AR4" s="3">
        <v>49.5</v>
      </c>
      <c r="AS4" s="80">
        <f>(AQ4-$B4)/$B4*100</f>
        <v>1.9731198169859883</v>
      </c>
    </row>
    <row r="5" spans="1:45" x14ac:dyDescent="0.2">
      <c r="A5" s="17">
        <v>3</v>
      </c>
      <c r="B5" s="17">
        <f>MIN(C5,O5,G5,K5,S5,AB5,AE5,AH5,AK5)</f>
        <v>12874</v>
      </c>
      <c r="C5" s="18">
        <v>15388</v>
      </c>
      <c r="D5" s="21" t="s">
        <v>125</v>
      </c>
      <c r="E5" s="21" t="s">
        <v>126</v>
      </c>
      <c r="F5" s="35">
        <v>8447.9827000000005</v>
      </c>
      <c r="G5" s="18"/>
      <c r="H5" s="21"/>
      <c r="I5" s="21"/>
      <c r="J5" s="35">
        <v>7227.402</v>
      </c>
      <c r="K5" s="18"/>
      <c r="L5" s="21"/>
      <c r="M5" s="21"/>
      <c r="N5" s="35">
        <v>7222.9997999999996</v>
      </c>
      <c r="O5" s="18">
        <v>12874</v>
      </c>
      <c r="P5" s="21">
        <v>10336</v>
      </c>
      <c r="Q5" s="21">
        <v>24.555</v>
      </c>
      <c r="R5" s="35">
        <v>7200.3906999999999</v>
      </c>
      <c r="S5" s="20">
        <v>12874</v>
      </c>
      <c r="T5" s="21">
        <f>(S5-B5)/B5*100</f>
        <v>0</v>
      </c>
      <c r="U5" s="18">
        <v>12875</v>
      </c>
      <c r="V5" s="21">
        <f>(U5-B5)/B5*100</f>
        <v>7.7675935995028733E-3</v>
      </c>
      <c r="W5" s="18">
        <v>328.52</v>
      </c>
      <c r="X5" s="18">
        <v>15098</v>
      </c>
      <c r="Y5" s="18">
        <v>62636.83</v>
      </c>
      <c r="Z5" s="18">
        <v>368.9</v>
      </c>
      <c r="AA5" s="19">
        <v>59.9</v>
      </c>
      <c r="AB5" s="5">
        <v>13549</v>
      </c>
      <c r="AC5" s="3">
        <v>133.12</v>
      </c>
      <c r="AD5" s="80">
        <f t="shared" si="0"/>
        <v>5.2431256796644394</v>
      </c>
      <c r="AE5" s="5">
        <v>13539</v>
      </c>
      <c r="AF5" s="3">
        <v>134.29</v>
      </c>
      <c r="AG5" s="80">
        <f t="shared" si="1"/>
        <v>5.1654497436694111</v>
      </c>
      <c r="AH5" s="5">
        <v>13538</v>
      </c>
      <c r="AI5" s="3">
        <v>349.67</v>
      </c>
      <c r="AJ5" s="80">
        <f t="shared" si="2"/>
        <v>5.1576821500699079</v>
      </c>
      <c r="AK5" s="5">
        <v>13584</v>
      </c>
      <c r="AL5" s="3">
        <v>132.86000000000001</v>
      </c>
      <c r="AM5" s="80">
        <f t="shared" si="3"/>
        <v>5.5149914556470403</v>
      </c>
      <c r="AN5" s="5">
        <v>13178</v>
      </c>
      <c r="AO5" s="3">
        <v>32.43</v>
      </c>
      <c r="AP5" s="80">
        <f>(AN5-$B5)/$B5*100</f>
        <v>2.3613484542488736</v>
      </c>
      <c r="AQ5" s="5">
        <v>13178</v>
      </c>
      <c r="AR5" s="3">
        <v>30.6</v>
      </c>
      <c r="AS5" s="80">
        <f>(AQ5-$B5)/$B5*100</f>
        <v>2.3613484542488736</v>
      </c>
    </row>
    <row r="6" spans="1:45" x14ac:dyDescent="0.2">
      <c r="A6" s="17">
        <v>4</v>
      </c>
      <c r="B6" s="17">
        <f>MIN(C6,O6,G6,K6,S6,AB6,AE6,AH6,AK6)</f>
        <v>13194</v>
      </c>
      <c r="C6" s="18">
        <v>13518</v>
      </c>
      <c r="D6" s="21" t="s">
        <v>125</v>
      </c>
      <c r="E6" s="21" t="s">
        <v>126</v>
      </c>
      <c r="F6" s="35">
        <v>7204.7739000000001</v>
      </c>
      <c r="G6" s="18">
        <v>15627</v>
      </c>
      <c r="H6" s="21"/>
      <c r="I6" s="21"/>
      <c r="J6" s="35">
        <v>7350.8495000000003</v>
      </c>
      <c r="K6" s="18">
        <v>15627</v>
      </c>
      <c r="L6" s="21"/>
      <c r="M6" s="21"/>
      <c r="N6" s="35">
        <v>8385.8295999999991</v>
      </c>
      <c r="O6" s="18">
        <v>13194</v>
      </c>
      <c r="P6" s="21">
        <v>10485</v>
      </c>
      <c r="Q6" s="21">
        <v>25.8369</v>
      </c>
      <c r="R6" s="35">
        <v>7200.3306000000002</v>
      </c>
      <c r="S6" s="20">
        <v>13194</v>
      </c>
      <c r="T6" s="21">
        <f>(S6-B6)/B6*100</f>
        <v>0</v>
      </c>
      <c r="U6" s="18">
        <v>13196</v>
      </c>
      <c r="V6" s="21">
        <f>(U6-B6)/B6*100</f>
        <v>1.5158405335758679E-2</v>
      </c>
      <c r="W6" s="18">
        <v>324.91000000000003</v>
      </c>
      <c r="X6" s="18">
        <v>15602</v>
      </c>
      <c r="Y6" s="18">
        <v>63276.78</v>
      </c>
      <c r="Z6" s="18">
        <v>404.1</v>
      </c>
      <c r="AA6" s="19">
        <v>67.05</v>
      </c>
      <c r="AB6" s="5">
        <v>13806</v>
      </c>
      <c r="AC6" s="3">
        <v>156.91</v>
      </c>
      <c r="AD6" s="80">
        <f t="shared" si="0"/>
        <v>4.6384720327421549</v>
      </c>
      <c r="AE6" s="5">
        <v>13762</v>
      </c>
      <c r="AF6" s="3">
        <v>64.599999999999994</v>
      </c>
      <c r="AG6" s="80">
        <f t="shared" si="1"/>
        <v>4.3049871153554644</v>
      </c>
      <c r="AH6" s="5">
        <v>13806</v>
      </c>
      <c r="AI6" s="3">
        <v>156.16</v>
      </c>
      <c r="AJ6" s="80">
        <f t="shared" si="2"/>
        <v>4.6384720327421549</v>
      </c>
      <c r="AK6" s="5">
        <v>13763</v>
      </c>
      <c r="AL6" s="3">
        <v>234.34</v>
      </c>
      <c r="AM6" s="80">
        <f t="shared" si="3"/>
        <v>4.312566318023344</v>
      </c>
      <c r="AN6" s="5">
        <v>13480</v>
      </c>
      <c r="AO6" s="3">
        <v>25.01</v>
      </c>
      <c r="AP6" s="80">
        <f>(AN6-$B6)/$B6*100</f>
        <v>2.1676519630134909</v>
      </c>
      <c r="AQ6" s="5">
        <v>13480</v>
      </c>
      <c r="AR6" s="3">
        <v>37.93</v>
      </c>
      <c r="AS6" s="80">
        <f>(AQ6-$B6)/$B6*100</f>
        <v>2.1676519630134909</v>
      </c>
    </row>
    <row r="7" spans="1:45" x14ac:dyDescent="0.2">
      <c r="A7" s="17">
        <v>5</v>
      </c>
      <c r="B7" s="17">
        <f>MIN(C7,O7,G7,K7,S7,AB7,AE7,AH7,AK7)</f>
        <v>13419</v>
      </c>
      <c r="C7" s="18" t="s">
        <v>126</v>
      </c>
      <c r="D7" s="21" t="s">
        <v>125</v>
      </c>
      <c r="E7" s="21" t="s">
        <v>126</v>
      </c>
      <c r="F7" s="35">
        <v>7222.2384000000002</v>
      </c>
      <c r="G7" s="18"/>
      <c r="H7" s="21"/>
      <c r="I7" s="21"/>
      <c r="J7" s="35">
        <v>7238.4085999999998</v>
      </c>
      <c r="K7" s="18"/>
      <c r="L7" s="21"/>
      <c r="M7" s="21"/>
      <c r="N7" s="35">
        <v>7230.8033999999998</v>
      </c>
      <c r="O7" s="18">
        <v>13419</v>
      </c>
      <c r="P7" s="21">
        <v>10708</v>
      </c>
      <c r="Q7" s="21">
        <v>25.317499999999999</v>
      </c>
      <c r="R7" s="35">
        <v>7200.3532999999998</v>
      </c>
      <c r="S7" s="20">
        <v>13419</v>
      </c>
      <c r="T7" s="21">
        <f>(S7-B7)/B7*100</f>
        <v>0</v>
      </c>
      <c r="U7" s="18">
        <v>13420.3</v>
      </c>
      <c r="V7" s="21">
        <f>(U7-B7)/B7*100</f>
        <v>9.6877561666239842E-3</v>
      </c>
      <c r="W7" s="18">
        <v>346.48</v>
      </c>
      <c r="X7" s="18">
        <v>15967</v>
      </c>
      <c r="Y7" s="18">
        <v>70113.710000000006</v>
      </c>
      <c r="Z7" s="18">
        <v>413.9</v>
      </c>
      <c r="AA7" s="19">
        <v>73.48</v>
      </c>
      <c r="AB7" s="5">
        <v>14009</v>
      </c>
      <c r="AC7" s="3">
        <v>176.07</v>
      </c>
      <c r="AD7" s="80">
        <f t="shared" si="0"/>
        <v>4.3967508756241145</v>
      </c>
      <c r="AE7" s="5">
        <v>14009</v>
      </c>
      <c r="AF7" s="3">
        <v>161.22999999999999</v>
      </c>
      <c r="AG7" s="80">
        <f t="shared" si="1"/>
        <v>4.3967508756241145</v>
      </c>
      <c r="AH7" s="5">
        <v>14073</v>
      </c>
      <c r="AI7" s="3">
        <v>351.59</v>
      </c>
      <c r="AJ7" s="80">
        <f t="shared" si="2"/>
        <v>4.8736865638274089</v>
      </c>
      <c r="AK7" s="5">
        <v>13975</v>
      </c>
      <c r="AL7" s="3">
        <v>314.26</v>
      </c>
      <c r="AM7" s="80">
        <f t="shared" si="3"/>
        <v>4.1433787912661151</v>
      </c>
      <c r="AN7" s="5">
        <v>13708</v>
      </c>
      <c r="AO7" s="3">
        <v>29.15</v>
      </c>
      <c r="AP7" s="80">
        <f>(AN7-$B7)/$B7*100</f>
        <v>2.1536627170429989</v>
      </c>
      <c r="AQ7" s="5">
        <v>13708</v>
      </c>
      <c r="AR7" s="3">
        <v>31.91</v>
      </c>
      <c r="AS7" s="80">
        <f>(AQ7-$B7)/$B7*100</f>
        <v>2.1536627170429989</v>
      </c>
    </row>
    <row r="8" spans="1:45" x14ac:dyDescent="0.2">
      <c r="A8" s="17">
        <v>6</v>
      </c>
      <c r="B8" s="17">
        <f>MIN(C8,O8,G8,K8,S8,AB8,AE8,AH8,AK8)</f>
        <v>13753</v>
      </c>
      <c r="C8" s="18" t="s">
        <v>126</v>
      </c>
      <c r="D8" s="21" t="s">
        <v>125</v>
      </c>
      <c r="E8" s="21" t="s">
        <v>126</v>
      </c>
      <c r="F8" s="35">
        <v>7219.1666999999998</v>
      </c>
      <c r="G8" s="18"/>
      <c r="H8" s="21"/>
      <c r="I8" s="21"/>
      <c r="J8" s="35">
        <v>7240.3773000000001</v>
      </c>
      <c r="K8" s="18"/>
      <c r="L8" s="21"/>
      <c r="M8" s="21"/>
      <c r="N8" s="35">
        <v>7236.3109999999997</v>
      </c>
      <c r="O8" s="18">
        <v>13753</v>
      </c>
      <c r="P8" s="21">
        <v>11046</v>
      </c>
      <c r="Q8" s="21">
        <v>24.506599999999999</v>
      </c>
      <c r="R8" s="35">
        <v>7200.8239000000003</v>
      </c>
      <c r="S8" s="20">
        <v>13753</v>
      </c>
      <c r="T8" s="21">
        <f>(S8-B8)/B8*100</f>
        <v>0</v>
      </c>
      <c r="U8" s="18">
        <v>13753.2</v>
      </c>
      <c r="V8" s="21">
        <f>(U8-B8)/B8*100</f>
        <v>1.4542281684049123E-3</v>
      </c>
      <c r="W8" s="18">
        <v>355.6</v>
      </c>
      <c r="X8" s="18">
        <v>16296</v>
      </c>
      <c r="Y8" s="18">
        <v>69342.66</v>
      </c>
      <c r="Z8" s="18">
        <v>443.4</v>
      </c>
      <c r="AA8" s="19">
        <v>75.02</v>
      </c>
      <c r="AB8" s="5">
        <v>14321</v>
      </c>
      <c r="AC8" s="3">
        <v>179.37</v>
      </c>
      <c r="AD8" s="80">
        <f t="shared" si="0"/>
        <v>4.1300079982549258</v>
      </c>
      <c r="AE8" s="5">
        <v>14321</v>
      </c>
      <c r="AF8" s="3">
        <v>172.65</v>
      </c>
      <c r="AG8" s="80">
        <f t="shared" si="1"/>
        <v>4.1300079982549258</v>
      </c>
      <c r="AH8" s="5">
        <v>14321</v>
      </c>
      <c r="AI8" s="3">
        <v>267.92</v>
      </c>
      <c r="AJ8" s="80">
        <f t="shared" si="2"/>
        <v>4.1300079982549258</v>
      </c>
      <c r="AK8" s="5">
        <v>14330</v>
      </c>
      <c r="AL8" s="3">
        <v>233.7</v>
      </c>
      <c r="AM8" s="80">
        <f t="shared" si="3"/>
        <v>4.1954482658329093</v>
      </c>
      <c r="AN8" s="5">
        <v>14087</v>
      </c>
      <c r="AO8" s="3">
        <v>30.7</v>
      </c>
      <c r="AP8" s="80">
        <f>(AN8-$B8)/$B8*100</f>
        <v>2.4285610412273688</v>
      </c>
      <c r="AQ8" s="5">
        <v>14087</v>
      </c>
      <c r="AR8" s="3">
        <v>41.38</v>
      </c>
      <c r="AS8" s="80">
        <f>(AQ8-$B8)/$B8*100</f>
        <v>2.4285610412273688</v>
      </c>
    </row>
    <row r="9" spans="1:45" x14ac:dyDescent="0.2">
      <c r="A9" s="17">
        <v>7</v>
      </c>
      <c r="B9" s="17">
        <f>MIN(C9,O9,G9,K9,S9,AB9,AE9,AH9,AK9)</f>
        <v>13255</v>
      </c>
      <c r="C9" s="18" t="s">
        <v>126</v>
      </c>
      <c r="D9" s="21" t="s">
        <v>125</v>
      </c>
      <c r="E9" s="21" t="s">
        <v>126</v>
      </c>
      <c r="F9" s="35">
        <v>7217.2955000000002</v>
      </c>
      <c r="G9" s="18"/>
      <c r="H9" s="21"/>
      <c r="I9" s="21"/>
      <c r="J9" s="35">
        <v>7229.7358999999997</v>
      </c>
      <c r="K9" s="18"/>
      <c r="L9" s="21"/>
      <c r="M9" s="21"/>
      <c r="N9" s="35">
        <v>7231.2835999999998</v>
      </c>
      <c r="O9" s="18">
        <v>13255</v>
      </c>
      <c r="P9" s="21">
        <v>10651</v>
      </c>
      <c r="Q9" s="21">
        <v>24.448399999999999</v>
      </c>
      <c r="R9" s="35">
        <v>7200.3590999999997</v>
      </c>
      <c r="S9" s="20">
        <v>13255</v>
      </c>
      <c r="T9" s="21">
        <f>(S9-B9)/B9*100</f>
        <v>0</v>
      </c>
      <c r="U9" s="18">
        <v>13255.3</v>
      </c>
      <c r="V9" s="21">
        <f>(U9-B9)/B9*100</f>
        <v>2.2632968691005083E-3</v>
      </c>
      <c r="W9" s="18">
        <v>349.75</v>
      </c>
      <c r="X9" s="18">
        <v>15615</v>
      </c>
      <c r="Y9" s="18">
        <v>67778.600000000006</v>
      </c>
      <c r="Z9" s="18">
        <v>417.9</v>
      </c>
      <c r="AA9" s="19">
        <v>71.13</v>
      </c>
      <c r="AB9" s="5">
        <v>13838</v>
      </c>
      <c r="AC9" s="3">
        <v>155.36000000000001</v>
      </c>
      <c r="AD9" s="80">
        <f t="shared" si="0"/>
        <v>4.398340248962656</v>
      </c>
      <c r="AE9" s="5">
        <v>13906</v>
      </c>
      <c r="AF9" s="3">
        <v>152.87</v>
      </c>
      <c r="AG9" s="80">
        <f t="shared" si="1"/>
        <v>4.9113542059600155</v>
      </c>
      <c r="AH9" s="5">
        <v>13913</v>
      </c>
      <c r="AI9" s="3">
        <v>269.73</v>
      </c>
      <c r="AJ9" s="80">
        <f t="shared" si="2"/>
        <v>4.9641644662391551</v>
      </c>
      <c r="AK9" s="5">
        <v>13866</v>
      </c>
      <c r="AL9" s="3">
        <v>295.87</v>
      </c>
      <c r="AM9" s="80">
        <f t="shared" si="3"/>
        <v>4.6095812900792152</v>
      </c>
      <c r="AN9" s="5">
        <v>13620</v>
      </c>
      <c r="AO9" s="3">
        <v>25.02</v>
      </c>
      <c r="AP9" s="80">
        <f>(AN9-$B9)/$B9*100</f>
        <v>2.7536778574122973</v>
      </c>
      <c r="AQ9" s="5">
        <v>13620</v>
      </c>
      <c r="AR9" s="3">
        <v>28.37</v>
      </c>
      <c r="AS9" s="80">
        <f>(AQ9-$B9)/$B9*100</f>
        <v>2.7536778574122973</v>
      </c>
    </row>
    <row r="10" spans="1:45" x14ac:dyDescent="0.2">
      <c r="A10" s="17">
        <v>8</v>
      </c>
      <c r="B10" s="17">
        <f>MIN(C10,O10,G10,K10,S10,AB10,AE10,AH10,AK10)</f>
        <v>13320</v>
      </c>
      <c r="C10" s="18">
        <v>13854</v>
      </c>
      <c r="D10" s="21" t="s">
        <v>125</v>
      </c>
      <c r="E10" s="21" t="s">
        <v>126</v>
      </c>
      <c r="F10" s="35">
        <v>7205.6234999999997</v>
      </c>
      <c r="G10" s="18">
        <v>13854</v>
      </c>
      <c r="H10" s="21"/>
      <c r="I10" s="21"/>
      <c r="J10" s="35">
        <v>7206.1543000000001</v>
      </c>
      <c r="K10" s="18">
        <v>15432</v>
      </c>
      <c r="L10" s="21"/>
      <c r="M10" s="21"/>
      <c r="N10" s="35">
        <v>7984.9246999999996</v>
      </c>
      <c r="O10" s="18">
        <v>13320</v>
      </c>
      <c r="P10" s="21">
        <v>10701</v>
      </c>
      <c r="Q10" s="21">
        <v>24.474299999999999</v>
      </c>
      <c r="R10" s="35">
        <v>7200.4668000000001</v>
      </c>
      <c r="S10" s="20">
        <v>13320</v>
      </c>
      <c r="T10" s="21">
        <f>(S10-B10)/B10*100</f>
        <v>0</v>
      </c>
      <c r="U10" s="18">
        <v>13320</v>
      </c>
      <c r="V10" s="21">
        <f>(U10-B10)/B10*100</f>
        <v>0</v>
      </c>
      <c r="W10" s="18">
        <v>322.95</v>
      </c>
      <c r="X10" s="18">
        <v>15850</v>
      </c>
      <c r="Y10" s="18">
        <v>65418.46</v>
      </c>
      <c r="Z10" s="18">
        <v>426</v>
      </c>
      <c r="AA10" s="19">
        <v>59.7</v>
      </c>
      <c r="AB10" s="5">
        <v>13939</v>
      </c>
      <c r="AC10" s="3">
        <v>147.07</v>
      </c>
      <c r="AD10" s="80">
        <f t="shared" si="0"/>
        <v>4.6471471471471473</v>
      </c>
      <c r="AE10" s="5">
        <v>13920</v>
      </c>
      <c r="AF10" s="3">
        <v>138.08000000000001</v>
      </c>
      <c r="AG10" s="80">
        <f t="shared" si="1"/>
        <v>4.5045045045045047</v>
      </c>
      <c r="AH10" s="5">
        <v>13865</v>
      </c>
      <c r="AI10" s="3">
        <v>512.05999999999995</v>
      </c>
      <c r="AJ10" s="80">
        <f t="shared" si="2"/>
        <v>4.0915915915915919</v>
      </c>
      <c r="AK10" s="5">
        <v>13878</v>
      </c>
      <c r="AL10" s="3">
        <v>215.42</v>
      </c>
      <c r="AM10" s="80">
        <f t="shared" si="3"/>
        <v>4.1891891891891895</v>
      </c>
      <c r="AN10" s="5">
        <v>13673</v>
      </c>
      <c r="AO10" s="3">
        <v>23.37</v>
      </c>
      <c r="AP10" s="80">
        <f>(AN10-$B10)/$B10*100</f>
        <v>2.6501501501501501</v>
      </c>
      <c r="AQ10" s="5">
        <v>13673</v>
      </c>
      <c r="AR10" s="3">
        <v>56.85</v>
      </c>
      <c r="AS10" s="80">
        <f>(AQ10-$B10)/$B10*100</f>
        <v>2.6501501501501501</v>
      </c>
    </row>
    <row r="11" spans="1:45" x14ac:dyDescent="0.2">
      <c r="A11" s="17">
        <v>9</v>
      </c>
      <c r="B11" s="17">
        <f>MIN(C11,O11,G11,K11,S11,AB11,AE11,AH11,AK11)</f>
        <v>13571</v>
      </c>
      <c r="C11" s="18" t="s">
        <v>126</v>
      </c>
      <c r="D11" s="21" t="s">
        <v>125</v>
      </c>
      <c r="E11" s="21" t="s">
        <v>126</v>
      </c>
      <c r="F11" s="35">
        <v>7212.5625</v>
      </c>
      <c r="G11" s="18"/>
      <c r="H11" s="21"/>
      <c r="I11" s="21"/>
      <c r="J11" s="35">
        <v>7230.4088000000002</v>
      </c>
      <c r="K11" s="18"/>
      <c r="L11" s="21"/>
      <c r="M11" s="21"/>
      <c r="N11" s="35">
        <v>7217.2714999999998</v>
      </c>
      <c r="O11" s="18">
        <v>13571</v>
      </c>
      <c r="P11" s="21">
        <v>10826</v>
      </c>
      <c r="Q11" s="21">
        <v>25.355599999999999</v>
      </c>
      <c r="R11" s="35">
        <v>7200.4355999999998</v>
      </c>
      <c r="S11" s="20">
        <v>13571</v>
      </c>
      <c r="T11" s="21">
        <f>(S11-B11)/B11*100</f>
        <v>0</v>
      </c>
      <c r="U11" s="18">
        <v>13571.4</v>
      </c>
      <c r="V11" s="21">
        <f>(U11-B11)/B11*100</f>
        <v>2.9474614987814915E-3</v>
      </c>
      <c r="W11" s="18">
        <v>350.11</v>
      </c>
      <c r="X11" s="18">
        <v>16010</v>
      </c>
      <c r="Y11" s="18">
        <v>70902.83</v>
      </c>
      <c r="Z11" s="18">
        <v>445.4</v>
      </c>
      <c r="AA11" s="19">
        <v>71.56</v>
      </c>
      <c r="AB11" s="5">
        <v>14178</v>
      </c>
      <c r="AC11" s="3">
        <v>190.8</v>
      </c>
      <c r="AD11" s="80">
        <f t="shared" si="0"/>
        <v>4.4727728244049807</v>
      </c>
      <c r="AE11" s="5">
        <v>14178</v>
      </c>
      <c r="AF11" s="3">
        <v>334.25</v>
      </c>
      <c r="AG11" s="80">
        <f t="shared" si="1"/>
        <v>4.4727728244049807</v>
      </c>
      <c r="AH11" s="5">
        <v>14169</v>
      </c>
      <c r="AI11" s="3">
        <v>360.04</v>
      </c>
      <c r="AJ11" s="80">
        <f t="shared" si="2"/>
        <v>4.4064549406823375</v>
      </c>
      <c r="AK11" s="5">
        <v>14150</v>
      </c>
      <c r="AL11" s="3">
        <v>278.64999999999998</v>
      </c>
      <c r="AM11" s="80">
        <f t="shared" si="3"/>
        <v>4.266450519490089</v>
      </c>
      <c r="AN11" s="5">
        <v>13857</v>
      </c>
      <c r="AO11" s="3">
        <v>27.91</v>
      </c>
      <c r="AP11" s="80">
        <f>(AN11-$B11)/$B11*100</f>
        <v>2.1074349716306831</v>
      </c>
      <c r="AQ11" s="5">
        <v>13857</v>
      </c>
      <c r="AR11" s="3">
        <v>30.4</v>
      </c>
      <c r="AS11" s="80">
        <f>(AQ11-$B11)/$B11*100</f>
        <v>2.1074349716306831</v>
      </c>
    </row>
    <row r="12" spans="1:45" x14ac:dyDescent="0.2">
      <c r="A12" s="17">
        <v>10</v>
      </c>
      <c r="B12" s="17">
        <f>MIN(C12,O12,G12,K12,S12,AB12,AE12,AH12,AK12)</f>
        <v>13241</v>
      </c>
      <c r="C12" s="18">
        <v>15997</v>
      </c>
      <c r="D12" s="21" t="s">
        <v>125</v>
      </c>
      <c r="E12" s="21" t="s">
        <v>126</v>
      </c>
      <c r="F12" s="35">
        <v>7275.1670000000004</v>
      </c>
      <c r="G12" s="18">
        <v>15997</v>
      </c>
      <c r="H12" s="21"/>
      <c r="I12" s="21"/>
      <c r="J12" s="35">
        <v>7208.4223000000002</v>
      </c>
      <c r="K12" s="18">
        <v>15997</v>
      </c>
      <c r="L12" s="21"/>
      <c r="M12" s="21"/>
      <c r="N12" s="35">
        <v>9110.3019000000004</v>
      </c>
      <c r="O12" s="18">
        <v>13241</v>
      </c>
      <c r="P12" s="21">
        <v>10641</v>
      </c>
      <c r="Q12" s="21">
        <v>24.433800000000002</v>
      </c>
      <c r="R12" s="35">
        <v>7200.3973999999998</v>
      </c>
      <c r="S12" s="20">
        <v>13241</v>
      </c>
      <c r="T12" s="21">
        <f>(S12-B12)/B12*100</f>
        <v>0</v>
      </c>
      <c r="U12" s="18">
        <v>13241.8</v>
      </c>
      <c r="V12" s="21">
        <f>(U12-B12)/B12*100</f>
        <v>6.0418397401953957E-3</v>
      </c>
      <c r="W12" s="18">
        <v>317.45999999999998</v>
      </c>
      <c r="X12" s="18">
        <v>15678</v>
      </c>
      <c r="Y12" s="18">
        <v>66461.55</v>
      </c>
      <c r="Z12" s="18">
        <v>375.1</v>
      </c>
      <c r="AA12" s="19">
        <v>63.33</v>
      </c>
      <c r="AB12" s="5">
        <v>13743</v>
      </c>
      <c r="AC12" s="3">
        <v>155.05000000000001</v>
      </c>
      <c r="AD12" s="80">
        <f t="shared" si="0"/>
        <v>3.7912544369760588</v>
      </c>
      <c r="AE12" s="5">
        <v>13861</v>
      </c>
      <c r="AF12" s="3">
        <v>215.78</v>
      </c>
      <c r="AG12" s="80">
        <f t="shared" si="1"/>
        <v>4.6824257986556903</v>
      </c>
      <c r="AH12" s="5">
        <v>13743</v>
      </c>
      <c r="AI12" s="3">
        <v>230.32</v>
      </c>
      <c r="AJ12" s="80">
        <f t="shared" si="2"/>
        <v>3.7912544369760588</v>
      </c>
      <c r="AK12" s="5">
        <v>13802</v>
      </c>
      <c r="AL12" s="3">
        <v>229.68</v>
      </c>
      <c r="AM12" s="80">
        <f t="shared" si="3"/>
        <v>4.2368401178158752</v>
      </c>
      <c r="AN12" s="5">
        <v>13543</v>
      </c>
      <c r="AO12" s="3">
        <v>27.87</v>
      </c>
      <c r="AP12" s="80">
        <f>(AN12-$B12)/$B12*100</f>
        <v>2.2807945019258367</v>
      </c>
      <c r="AQ12" s="5">
        <v>13543</v>
      </c>
      <c r="AR12" s="3">
        <v>31.42</v>
      </c>
      <c r="AS12" s="80">
        <f>(AQ12-$B12)/$B12*100</f>
        <v>2.2807945019258367</v>
      </c>
    </row>
    <row r="13" spans="1:45" x14ac:dyDescent="0.2">
      <c r="A13" s="17">
        <v>11</v>
      </c>
      <c r="B13" s="17">
        <f>MIN(C13,O13,G13,K13,S13,AB13,AE13,AH13,AK13)</f>
        <v>12739</v>
      </c>
      <c r="C13" s="18">
        <v>12946</v>
      </c>
      <c r="D13" s="21" t="s">
        <v>125</v>
      </c>
      <c r="E13" s="21" t="s">
        <v>126</v>
      </c>
      <c r="F13" s="35">
        <v>7204.1031999999996</v>
      </c>
      <c r="G13" s="18">
        <v>12946</v>
      </c>
      <c r="H13" s="21"/>
      <c r="I13" s="21"/>
      <c r="J13" s="35">
        <v>7206.4301999999998</v>
      </c>
      <c r="K13" s="18">
        <v>15148</v>
      </c>
      <c r="L13" s="21"/>
      <c r="M13" s="21"/>
      <c r="N13" s="35">
        <v>8098.0829000000003</v>
      </c>
      <c r="O13" s="18">
        <v>12739</v>
      </c>
      <c r="P13" s="21">
        <v>10140</v>
      </c>
      <c r="Q13" s="21">
        <v>25.6312</v>
      </c>
      <c r="R13" s="35">
        <v>7200.5414000000001</v>
      </c>
      <c r="S13" s="20">
        <v>12739</v>
      </c>
      <c r="T13" s="21">
        <f>(S13-B13)/B13*100</f>
        <v>0</v>
      </c>
      <c r="U13" s="18">
        <v>12739</v>
      </c>
      <c r="V13" s="21">
        <f>(U13-B13)/B13*100</f>
        <v>0</v>
      </c>
      <c r="W13" s="18">
        <v>295.39999999999998</v>
      </c>
      <c r="X13" s="18">
        <v>15132</v>
      </c>
      <c r="Y13" s="18">
        <v>60469.99</v>
      </c>
      <c r="Z13" s="18">
        <v>373.1</v>
      </c>
      <c r="AA13" s="19">
        <v>58.62</v>
      </c>
      <c r="AB13" s="5">
        <v>13262</v>
      </c>
      <c r="AC13" s="3">
        <v>121.17</v>
      </c>
      <c r="AD13" s="80">
        <f t="shared" si="0"/>
        <v>4.1055027867179534</v>
      </c>
      <c r="AE13" s="5">
        <v>13278</v>
      </c>
      <c r="AF13" s="3">
        <v>121.19</v>
      </c>
      <c r="AG13" s="80">
        <f t="shared" si="1"/>
        <v>4.2311013423345631</v>
      </c>
      <c r="AH13" s="5">
        <v>13245</v>
      </c>
      <c r="AI13" s="3">
        <v>283.70999999999998</v>
      </c>
      <c r="AJ13" s="80">
        <f t="shared" si="2"/>
        <v>3.9720543213753041</v>
      </c>
      <c r="AK13" s="5">
        <v>13380</v>
      </c>
      <c r="AL13" s="3">
        <v>187.81</v>
      </c>
      <c r="AM13" s="80">
        <f t="shared" si="3"/>
        <v>5.0317921343904546</v>
      </c>
      <c r="AN13" s="5">
        <v>13058</v>
      </c>
      <c r="AO13" s="3">
        <v>25.22</v>
      </c>
      <c r="AP13" s="80">
        <f>(AN13-$B13)/$B13*100</f>
        <v>2.5041212026061701</v>
      </c>
      <c r="AQ13" s="5">
        <v>13058</v>
      </c>
      <c r="AR13" s="3">
        <v>25.61</v>
      </c>
      <c r="AS13" s="80">
        <f>(AQ13-$B13)/$B13*100</f>
        <v>2.5041212026061701</v>
      </c>
    </row>
    <row r="14" spans="1:45" x14ac:dyDescent="0.2">
      <c r="A14" s="17">
        <v>12</v>
      </c>
      <c r="B14" s="17">
        <f>MIN(C14,O14,G14,K14,S14,AB14,AE14,AH14,AK14)</f>
        <v>13125</v>
      </c>
      <c r="C14" s="18">
        <v>15657</v>
      </c>
      <c r="D14" s="21" t="s">
        <v>125</v>
      </c>
      <c r="E14" s="21" t="s">
        <v>126</v>
      </c>
      <c r="F14" s="35">
        <v>8229.8531999999996</v>
      </c>
      <c r="G14" s="18">
        <v>15657</v>
      </c>
      <c r="H14" s="21"/>
      <c r="I14" s="21"/>
      <c r="J14" s="35">
        <v>8189.5847999999996</v>
      </c>
      <c r="K14" s="18">
        <v>15657</v>
      </c>
      <c r="L14" s="21"/>
      <c r="M14" s="21"/>
      <c r="N14" s="35">
        <v>9655.6897000000008</v>
      </c>
      <c r="O14" s="18">
        <v>13125</v>
      </c>
      <c r="P14" s="21">
        <v>10427</v>
      </c>
      <c r="Q14" s="21">
        <v>25.8751</v>
      </c>
      <c r="R14" s="35">
        <v>7200.348</v>
      </c>
      <c r="S14" s="20">
        <v>13125</v>
      </c>
      <c r="T14" s="21">
        <f>(S14-B14)/B14*100</f>
        <v>0</v>
      </c>
      <c r="U14" s="18">
        <v>13126.5</v>
      </c>
      <c r="V14" s="21">
        <f>(U14-B14)/B14*100</f>
        <v>1.1428571428571429E-2</v>
      </c>
      <c r="W14" s="18">
        <v>348.29</v>
      </c>
      <c r="X14" s="18">
        <v>15559</v>
      </c>
      <c r="Y14" s="18">
        <v>68761.570000000007</v>
      </c>
      <c r="Z14" s="18">
        <v>412.3</v>
      </c>
      <c r="AA14" s="19">
        <v>71.63</v>
      </c>
      <c r="AB14" s="5">
        <v>13763</v>
      </c>
      <c r="AC14" s="3">
        <v>173.57</v>
      </c>
      <c r="AD14" s="80">
        <f t="shared" si="0"/>
        <v>4.8609523809523809</v>
      </c>
      <c r="AE14" s="5">
        <v>13763</v>
      </c>
      <c r="AF14" s="3">
        <v>73.02</v>
      </c>
      <c r="AG14" s="80">
        <f t="shared" si="1"/>
        <v>4.8609523809523809</v>
      </c>
      <c r="AH14" s="5">
        <v>13763</v>
      </c>
      <c r="AI14" s="3">
        <v>174.68</v>
      </c>
      <c r="AJ14" s="80">
        <f t="shared" si="2"/>
        <v>4.8609523809523809</v>
      </c>
      <c r="AK14" s="5">
        <v>13642</v>
      </c>
      <c r="AL14" s="3">
        <v>357</v>
      </c>
      <c r="AM14" s="80">
        <f t="shared" si="3"/>
        <v>3.9390476190476189</v>
      </c>
      <c r="AN14" s="5">
        <v>13446</v>
      </c>
      <c r="AO14" s="3">
        <v>28.37</v>
      </c>
      <c r="AP14" s="80">
        <f>(AN14-$B14)/$B14*100</f>
        <v>2.4457142857142857</v>
      </c>
      <c r="AQ14" s="5">
        <v>13446</v>
      </c>
      <c r="AR14" s="3">
        <v>33.03</v>
      </c>
      <c r="AS14" s="80">
        <f>(AQ14-$B14)/$B14*100</f>
        <v>2.4457142857142857</v>
      </c>
    </row>
    <row r="15" spans="1:45" x14ac:dyDescent="0.2">
      <c r="A15" s="17">
        <v>13</v>
      </c>
      <c r="B15" s="17">
        <f>MIN(C15,O15,G15,K15,S15,AB15,AE15,AH15,AK15)</f>
        <v>12747</v>
      </c>
      <c r="C15" s="18">
        <v>12747</v>
      </c>
      <c r="D15" s="21">
        <v>4749</v>
      </c>
      <c r="E15" s="21">
        <v>168.4144</v>
      </c>
      <c r="F15" s="35">
        <v>7354.2248</v>
      </c>
      <c r="G15" s="18">
        <v>13039</v>
      </c>
      <c r="H15" s="21"/>
      <c r="I15" s="21"/>
      <c r="J15" s="35">
        <v>7210.2124999999996</v>
      </c>
      <c r="K15" s="18">
        <v>13039</v>
      </c>
      <c r="L15" s="21"/>
      <c r="M15" s="21"/>
      <c r="N15" s="35">
        <v>7206.9486999999999</v>
      </c>
      <c r="O15" s="18">
        <v>12747</v>
      </c>
      <c r="P15" s="21">
        <v>10231</v>
      </c>
      <c r="Q15" s="21">
        <v>24.591899999999999</v>
      </c>
      <c r="R15" s="35">
        <v>7200.3833999999997</v>
      </c>
      <c r="S15" s="20">
        <v>12747</v>
      </c>
      <c r="T15" s="21">
        <f>(S15-B15)/B15*100</f>
        <v>0</v>
      </c>
      <c r="U15" s="18">
        <v>12749.3</v>
      </c>
      <c r="V15" s="21">
        <f>(U15-B15)/B15*100</f>
        <v>1.8043461206552699E-2</v>
      </c>
      <c r="W15" s="18">
        <v>301.45</v>
      </c>
      <c r="X15" s="18">
        <v>14997</v>
      </c>
      <c r="Y15" s="18">
        <v>58572.39</v>
      </c>
      <c r="Z15" s="18">
        <v>372.8</v>
      </c>
      <c r="AA15" s="19">
        <v>61.49</v>
      </c>
      <c r="AB15" s="5">
        <v>13346</v>
      </c>
      <c r="AC15" s="3">
        <v>119.1</v>
      </c>
      <c r="AD15" s="80">
        <f t="shared" si="0"/>
        <v>4.6991448968384715</v>
      </c>
      <c r="AE15" s="5">
        <v>13335</v>
      </c>
      <c r="AF15" s="3">
        <v>123.27</v>
      </c>
      <c r="AG15" s="80">
        <f t="shared" si="1"/>
        <v>4.6128500823723231</v>
      </c>
      <c r="AH15" s="5">
        <v>13309</v>
      </c>
      <c r="AI15" s="3">
        <v>185.79</v>
      </c>
      <c r="AJ15" s="80">
        <f t="shared" si="2"/>
        <v>4.4088805209068802</v>
      </c>
      <c r="AK15" s="5">
        <v>13245</v>
      </c>
      <c r="AL15" s="3">
        <v>435.48</v>
      </c>
      <c r="AM15" s="80">
        <f t="shared" si="3"/>
        <v>3.9068016003765589</v>
      </c>
      <c r="AN15" s="5">
        <v>13067</v>
      </c>
      <c r="AO15" s="3">
        <v>20.3</v>
      </c>
      <c r="AP15" s="80">
        <f>(AN15-$B15)/$B15*100</f>
        <v>2.510394602651604</v>
      </c>
      <c r="AQ15" s="5">
        <v>13067</v>
      </c>
      <c r="AR15" s="3">
        <v>29.83</v>
      </c>
      <c r="AS15" s="80">
        <f>(AQ15-$B15)/$B15*100</f>
        <v>2.510394602651604</v>
      </c>
    </row>
    <row r="16" spans="1:45" x14ac:dyDescent="0.2">
      <c r="A16" s="17">
        <v>14</v>
      </c>
      <c r="B16" s="17">
        <f>MIN(C16,O16,G16,K16,S16,AB16,AE16,AH16,AK16)</f>
        <v>13504</v>
      </c>
      <c r="C16" s="18" t="s">
        <v>126</v>
      </c>
      <c r="D16" s="21" t="s">
        <v>125</v>
      </c>
      <c r="E16" s="21" t="s">
        <v>126</v>
      </c>
      <c r="F16" s="35">
        <v>7224.3047999999999</v>
      </c>
      <c r="G16" s="18"/>
      <c r="H16" s="21"/>
      <c r="I16" s="21"/>
      <c r="J16" s="35">
        <v>7226.4548999999997</v>
      </c>
      <c r="K16" s="18"/>
      <c r="L16" s="21"/>
      <c r="M16" s="21"/>
      <c r="N16" s="35">
        <v>7225.3532999999998</v>
      </c>
      <c r="O16" s="18">
        <v>13504</v>
      </c>
      <c r="P16" s="21">
        <v>10777</v>
      </c>
      <c r="Q16" s="21">
        <v>25.303899999999999</v>
      </c>
      <c r="R16" s="35">
        <v>7200.4822999999997</v>
      </c>
      <c r="S16" s="20">
        <v>13504</v>
      </c>
      <c r="T16" s="21">
        <f>(S16-B16)/B16*100</f>
        <v>0</v>
      </c>
      <c r="U16" s="18">
        <v>13506.5</v>
      </c>
      <c r="V16" s="21">
        <f>(U16-B16)/B16*100</f>
        <v>1.8513033175355451E-2</v>
      </c>
      <c r="W16" s="18">
        <v>367.07</v>
      </c>
      <c r="X16" s="18">
        <v>16144</v>
      </c>
      <c r="Y16" s="18">
        <v>64448.57</v>
      </c>
      <c r="Z16" s="18">
        <v>480.7</v>
      </c>
      <c r="AA16" s="19">
        <v>80.55</v>
      </c>
      <c r="AB16" s="5">
        <v>14148</v>
      </c>
      <c r="AC16" s="3">
        <v>169.19</v>
      </c>
      <c r="AD16" s="80">
        <f t="shared" si="0"/>
        <v>4.7689573459715637</v>
      </c>
      <c r="AE16" s="5">
        <v>14148</v>
      </c>
      <c r="AF16" s="3">
        <v>196.17</v>
      </c>
      <c r="AG16" s="80">
        <f t="shared" si="1"/>
        <v>4.7689573459715637</v>
      </c>
      <c r="AH16" s="5">
        <v>14111</v>
      </c>
      <c r="AI16" s="3">
        <v>208.5</v>
      </c>
      <c r="AJ16" s="80">
        <f t="shared" si="2"/>
        <v>4.4949644549763033</v>
      </c>
      <c r="AK16" s="5">
        <v>14161</v>
      </c>
      <c r="AL16" s="3">
        <v>361.41</v>
      </c>
      <c r="AM16" s="80">
        <f t="shared" si="3"/>
        <v>4.8652251184834121</v>
      </c>
      <c r="AN16" s="5">
        <v>13900</v>
      </c>
      <c r="AO16" s="3">
        <v>33.130000000000003</v>
      </c>
      <c r="AP16" s="80">
        <f>(AN16-$B16)/$B16*100</f>
        <v>2.9324644549763033</v>
      </c>
      <c r="AQ16" s="5">
        <v>13900</v>
      </c>
      <c r="AR16" s="3">
        <v>50.29</v>
      </c>
      <c r="AS16" s="80">
        <f>(AQ16-$B16)/$B16*100</f>
        <v>2.9324644549763033</v>
      </c>
    </row>
    <row r="17" spans="1:45" x14ac:dyDescent="0.2">
      <c r="A17" s="17">
        <v>15</v>
      </c>
      <c r="B17" s="17">
        <f>MIN(C17,O17,G17,K17,S17,AB17,AE17,AH17,AK17)</f>
        <v>13177</v>
      </c>
      <c r="C17" s="18">
        <v>13522</v>
      </c>
      <c r="D17" s="21" t="s">
        <v>125</v>
      </c>
      <c r="E17" s="21" t="s">
        <v>126</v>
      </c>
      <c r="F17" s="35">
        <v>7280.3891999999996</v>
      </c>
      <c r="G17" s="18">
        <v>13522</v>
      </c>
      <c r="H17" s="21"/>
      <c r="I17" s="21"/>
      <c r="J17" s="35">
        <v>7208.4312</v>
      </c>
      <c r="K17" s="18">
        <v>15593</v>
      </c>
      <c r="L17" s="21"/>
      <c r="M17" s="21"/>
      <c r="N17" s="35">
        <v>7755.5307000000003</v>
      </c>
      <c r="O17" s="18">
        <v>13177</v>
      </c>
      <c r="P17" s="21">
        <v>10635</v>
      </c>
      <c r="Q17" s="21">
        <v>23.902200000000001</v>
      </c>
      <c r="R17" s="35">
        <v>7200.4943999999996</v>
      </c>
      <c r="S17" s="20">
        <v>13177</v>
      </c>
      <c r="T17" s="21">
        <f>(S17-B17)/B17*100</f>
        <v>0</v>
      </c>
      <c r="U17" s="18">
        <v>13177.7</v>
      </c>
      <c r="V17" s="21">
        <f>(U17-B17)/B17*100</f>
        <v>5.3122865599205251E-3</v>
      </c>
      <c r="W17" s="18">
        <v>309.91000000000003</v>
      </c>
      <c r="X17" s="18">
        <v>15709</v>
      </c>
      <c r="Y17" s="18">
        <v>62989.83</v>
      </c>
      <c r="Z17" s="18">
        <v>420.4</v>
      </c>
      <c r="AA17" s="19">
        <v>60.69</v>
      </c>
      <c r="AB17" s="5">
        <v>13815</v>
      </c>
      <c r="AC17" s="3">
        <v>138.78</v>
      </c>
      <c r="AD17" s="80">
        <f t="shared" si="0"/>
        <v>4.8417697503225314</v>
      </c>
      <c r="AE17" s="5">
        <v>13815</v>
      </c>
      <c r="AF17" s="3">
        <v>59.7</v>
      </c>
      <c r="AG17" s="80">
        <f t="shared" si="1"/>
        <v>4.8417697503225314</v>
      </c>
      <c r="AH17" s="5">
        <v>13815</v>
      </c>
      <c r="AI17" s="3">
        <v>137.33000000000001</v>
      </c>
      <c r="AJ17" s="80">
        <f t="shared" si="2"/>
        <v>4.8417697503225314</v>
      </c>
      <c r="AK17" s="5">
        <v>13689</v>
      </c>
      <c r="AL17" s="3">
        <v>239.02</v>
      </c>
      <c r="AM17" s="80">
        <f t="shared" si="3"/>
        <v>3.885558169537831</v>
      </c>
      <c r="AN17" s="5">
        <v>13568</v>
      </c>
      <c r="AO17" s="3">
        <v>21.32</v>
      </c>
      <c r="AP17" s="80">
        <f>(AN17-$B17)/$B17*100</f>
        <v>2.9672914927525231</v>
      </c>
      <c r="AQ17" s="5">
        <v>13568</v>
      </c>
      <c r="AR17" s="3">
        <v>25.77</v>
      </c>
      <c r="AS17" s="80">
        <f>(AQ17-$B17)/$B17*100</f>
        <v>2.9672914927525231</v>
      </c>
    </row>
    <row r="18" spans="1:45" x14ac:dyDescent="0.2">
      <c r="A18" s="17">
        <v>16</v>
      </c>
      <c r="B18" s="17">
        <f>MIN(C18,O18,G18,K18,S18,AB18,AE18,AH18,AK18)</f>
        <v>12903</v>
      </c>
      <c r="C18" s="18">
        <v>14891</v>
      </c>
      <c r="D18" s="21" t="s">
        <v>125</v>
      </c>
      <c r="E18" s="21" t="s">
        <v>126</v>
      </c>
      <c r="F18" s="35">
        <v>7602.1580999999996</v>
      </c>
      <c r="G18" s="18">
        <v>14891</v>
      </c>
      <c r="H18" s="21"/>
      <c r="I18" s="21"/>
      <c r="J18" s="35">
        <v>7560.4647999999997</v>
      </c>
      <c r="K18" s="18">
        <v>14891</v>
      </c>
      <c r="L18" s="21"/>
      <c r="M18" s="21"/>
      <c r="N18" s="35">
        <v>8409.4364999999998</v>
      </c>
      <c r="O18" s="18">
        <v>12903</v>
      </c>
      <c r="P18" s="21">
        <v>10313</v>
      </c>
      <c r="Q18" s="21">
        <v>25.113900000000001</v>
      </c>
      <c r="R18" s="35">
        <v>7200.3561</v>
      </c>
      <c r="S18" s="20">
        <v>12903</v>
      </c>
      <c r="T18" s="21">
        <f>(S18-B18)/B18*100</f>
        <v>0</v>
      </c>
      <c r="U18" s="18">
        <v>12903.5</v>
      </c>
      <c r="V18" s="21">
        <f>(U18-B18)/B18*100</f>
        <v>3.8750678136867393E-3</v>
      </c>
      <c r="W18" s="18">
        <v>297.86</v>
      </c>
      <c r="X18" s="18">
        <v>15256</v>
      </c>
      <c r="Y18" s="18">
        <v>58930.1</v>
      </c>
      <c r="Z18" s="18">
        <v>344.9</v>
      </c>
      <c r="AA18" s="19">
        <v>61.45</v>
      </c>
      <c r="AB18" s="5">
        <v>13478</v>
      </c>
      <c r="AC18" s="3">
        <v>117.58</v>
      </c>
      <c r="AD18" s="80">
        <f t="shared" si="0"/>
        <v>4.4563279857397502</v>
      </c>
      <c r="AE18" s="5">
        <v>13444</v>
      </c>
      <c r="AF18" s="3">
        <v>116.5</v>
      </c>
      <c r="AG18" s="80">
        <f t="shared" si="1"/>
        <v>4.192823374409052</v>
      </c>
      <c r="AH18" s="5">
        <v>13404</v>
      </c>
      <c r="AI18" s="3">
        <v>177.76</v>
      </c>
      <c r="AJ18" s="80">
        <f t="shared" si="2"/>
        <v>3.8828179493141128</v>
      </c>
      <c r="AK18" s="5">
        <v>13378</v>
      </c>
      <c r="AL18" s="3">
        <v>176.36</v>
      </c>
      <c r="AM18" s="80">
        <f t="shared" si="3"/>
        <v>3.6813144230024029</v>
      </c>
      <c r="AN18" s="5">
        <v>13147</v>
      </c>
      <c r="AO18" s="3">
        <v>17.71</v>
      </c>
      <c r="AP18" s="80">
        <f>(AN18-$B18)/$B18*100</f>
        <v>1.8910330930791288</v>
      </c>
      <c r="AQ18" s="5">
        <v>13147</v>
      </c>
      <c r="AR18" s="3">
        <v>28.34</v>
      </c>
      <c r="AS18" s="80">
        <f>(AQ18-$B18)/$B18*100</f>
        <v>1.8910330930791288</v>
      </c>
    </row>
    <row r="19" spans="1:45" x14ac:dyDescent="0.2">
      <c r="A19" s="17">
        <v>17</v>
      </c>
      <c r="B19" s="17">
        <f>MIN(C19,O19,G19,K19,S19,AB19,AE19,AH19,AK19)</f>
        <v>12862</v>
      </c>
      <c r="C19" s="18">
        <v>13313</v>
      </c>
      <c r="D19" s="21" t="s">
        <v>125</v>
      </c>
      <c r="E19" s="21" t="s">
        <v>126</v>
      </c>
      <c r="F19" s="35">
        <v>7205.7547000000004</v>
      </c>
      <c r="G19" s="18">
        <v>13313</v>
      </c>
      <c r="H19" s="21"/>
      <c r="I19" s="21"/>
      <c r="J19" s="35">
        <v>7208.527</v>
      </c>
      <c r="K19" s="18">
        <v>13313</v>
      </c>
      <c r="L19" s="21"/>
      <c r="M19" s="21"/>
      <c r="N19" s="35">
        <v>7207.3928999999998</v>
      </c>
      <c r="O19" s="18">
        <v>12862</v>
      </c>
      <c r="P19" s="21">
        <v>10357</v>
      </c>
      <c r="Q19" s="21">
        <v>24.186499999999999</v>
      </c>
      <c r="R19" s="35">
        <v>7200.442</v>
      </c>
      <c r="S19" s="20">
        <v>12862</v>
      </c>
      <c r="T19" s="21">
        <f>(S19-B19)/B19*100</f>
        <v>0</v>
      </c>
      <c r="U19" s="18">
        <v>12862</v>
      </c>
      <c r="V19" s="21">
        <f>(U19-B19)/B19*100</f>
        <v>0</v>
      </c>
      <c r="W19" s="18">
        <v>300.75</v>
      </c>
      <c r="X19" s="18">
        <v>15279</v>
      </c>
      <c r="Y19" s="18">
        <v>64236.94</v>
      </c>
      <c r="Z19" s="18">
        <v>383</v>
      </c>
      <c r="AA19" s="19">
        <v>61.15</v>
      </c>
      <c r="AB19" s="5">
        <v>13487</v>
      </c>
      <c r="AC19" s="3">
        <v>118.16</v>
      </c>
      <c r="AD19" s="80">
        <f t="shared" si="0"/>
        <v>4.8592753848546106</v>
      </c>
      <c r="AE19" s="5">
        <v>13396</v>
      </c>
      <c r="AF19" s="3">
        <v>125.66</v>
      </c>
      <c r="AG19" s="80">
        <f t="shared" si="1"/>
        <v>4.1517648888197787</v>
      </c>
      <c r="AH19" s="5">
        <v>13351</v>
      </c>
      <c r="AI19" s="3">
        <v>235.92</v>
      </c>
      <c r="AJ19" s="80">
        <f t="shared" si="2"/>
        <v>3.8018970611102474</v>
      </c>
      <c r="AK19" s="5">
        <v>13274</v>
      </c>
      <c r="AL19" s="3">
        <v>154</v>
      </c>
      <c r="AM19" s="80">
        <f t="shared" si="3"/>
        <v>3.2032343336961597</v>
      </c>
      <c r="AN19" s="5">
        <v>13092</v>
      </c>
      <c r="AO19" s="3">
        <v>19.61</v>
      </c>
      <c r="AP19" s="80">
        <f>(AN19-$B19)/$B19*100</f>
        <v>1.7882133416264965</v>
      </c>
      <c r="AQ19" s="5">
        <v>13092</v>
      </c>
      <c r="AR19" s="3">
        <v>22.71</v>
      </c>
      <c r="AS19" s="80">
        <f>(AQ19-$B19)/$B19*100</f>
        <v>1.7882133416264965</v>
      </c>
    </row>
    <row r="20" spans="1:45" x14ac:dyDescent="0.2">
      <c r="A20" s="17">
        <v>18</v>
      </c>
      <c r="B20" s="17">
        <f>MIN(C20,O20,G20,K20,S20,AB20,AE20,AH20,AK20)</f>
        <v>13288</v>
      </c>
      <c r="C20" s="18" t="s">
        <v>126</v>
      </c>
      <c r="D20" s="21" t="s">
        <v>125</v>
      </c>
      <c r="E20" s="21" t="s">
        <v>126</v>
      </c>
      <c r="F20" s="35">
        <v>7218.8409000000001</v>
      </c>
      <c r="G20" s="18"/>
      <c r="H20" s="21"/>
      <c r="I20" s="21"/>
      <c r="J20" s="35">
        <v>7231.8314</v>
      </c>
      <c r="K20" s="18"/>
      <c r="L20" s="21"/>
      <c r="M20" s="21"/>
      <c r="N20" s="35">
        <v>7229.5834999999997</v>
      </c>
      <c r="O20" s="18">
        <v>13288</v>
      </c>
      <c r="P20" s="21">
        <v>10648</v>
      </c>
      <c r="Q20" s="21">
        <v>24.793399999999998</v>
      </c>
      <c r="R20" s="35">
        <v>7200.3464000000004</v>
      </c>
      <c r="S20" s="20">
        <v>13288</v>
      </c>
      <c r="T20" s="21">
        <f>(S20-B20)/B20*100</f>
        <v>0</v>
      </c>
      <c r="U20" s="18">
        <v>13288</v>
      </c>
      <c r="V20" s="21">
        <f>(U20-B20)/B20*100</f>
        <v>0</v>
      </c>
      <c r="W20" s="18">
        <v>329.11</v>
      </c>
      <c r="X20" s="18">
        <v>15809</v>
      </c>
      <c r="Y20" s="18">
        <v>63247.99</v>
      </c>
      <c r="Z20" s="18">
        <v>432.1</v>
      </c>
      <c r="AA20" s="19">
        <v>65.239999999999995</v>
      </c>
      <c r="AB20" s="5">
        <v>13917</v>
      </c>
      <c r="AC20" s="3">
        <v>144.65</v>
      </c>
      <c r="AD20" s="80">
        <f t="shared" si="0"/>
        <v>4.7335942203491879</v>
      </c>
      <c r="AE20" s="5">
        <v>13836</v>
      </c>
      <c r="AF20" s="3">
        <v>145.31</v>
      </c>
      <c r="AG20" s="80">
        <f t="shared" si="1"/>
        <v>4.1240216736905477</v>
      </c>
      <c r="AH20" s="5">
        <v>13917</v>
      </c>
      <c r="AI20" s="3">
        <v>224.79</v>
      </c>
      <c r="AJ20" s="80">
        <f t="shared" si="2"/>
        <v>4.7335942203491879</v>
      </c>
      <c r="AK20" s="5">
        <v>13942</v>
      </c>
      <c r="AL20" s="3">
        <v>264.82</v>
      </c>
      <c r="AM20" s="80">
        <f t="shared" si="3"/>
        <v>4.921733895243829</v>
      </c>
      <c r="AN20" s="5">
        <v>13574</v>
      </c>
      <c r="AO20" s="3">
        <v>25.67</v>
      </c>
      <c r="AP20" s="80">
        <f>(AN20-$B20)/$B20*100</f>
        <v>2.1523178807947021</v>
      </c>
      <c r="AQ20" s="5">
        <v>13574</v>
      </c>
      <c r="AR20" s="3">
        <v>28.51</v>
      </c>
      <c r="AS20" s="80">
        <f>(AQ20-$B20)/$B20*100</f>
        <v>2.1523178807947021</v>
      </c>
    </row>
    <row r="21" spans="1:45" x14ac:dyDescent="0.2">
      <c r="A21" s="17">
        <v>19</v>
      </c>
      <c r="B21" s="17">
        <f>MIN(C21,O21,G21,K21,S21,AB21,AE21,AH21,AK21)</f>
        <v>13566</v>
      </c>
      <c r="C21" s="18" t="s">
        <v>126</v>
      </c>
      <c r="D21" s="21" t="s">
        <v>125</v>
      </c>
      <c r="E21" s="21" t="s">
        <v>126</v>
      </c>
      <c r="F21" s="35">
        <v>7219.5649999999996</v>
      </c>
      <c r="G21" s="18"/>
      <c r="H21" s="21"/>
      <c r="I21" s="21"/>
      <c r="J21" s="35">
        <v>7233.1614</v>
      </c>
      <c r="K21" s="18"/>
      <c r="L21" s="21"/>
      <c r="M21" s="21"/>
      <c r="N21" s="35">
        <v>7235.9323000000004</v>
      </c>
      <c r="O21" s="18">
        <v>13566</v>
      </c>
      <c r="P21" s="21">
        <v>10900</v>
      </c>
      <c r="Q21" s="21">
        <v>24.4587</v>
      </c>
      <c r="R21" s="35">
        <v>7200.4938000000002</v>
      </c>
      <c r="S21" s="20">
        <v>13566</v>
      </c>
      <c r="T21" s="21">
        <f>(S21-B21)/B21*100</f>
        <v>0</v>
      </c>
      <c r="U21" s="18">
        <v>13568</v>
      </c>
      <c r="V21" s="21">
        <f>(U21-B21)/B21*100</f>
        <v>1.4742739200943536E-2</v>
      </c>
      <c r="W21" s="18">
        <v>367.6</v>
      </c>
      <c r="X21" s="18">
        <v>16164</v>
      </c>
      <c r="Y21" s="18">
        <v>69513.87</v>
      </c>
      <c r="Z21" s="18">
        <v>481.1</v>
      </c>
      <c r="AA21" s="19">
        <v>75.98</v>
      </c>
      <c r="AB21" s="5">
        <v>14282</v>
      </c>
      <c r="AC21" s="3">
        <v>164.17</v>
      </c>
      <c r="AD21" s="80">
        <f t="shared" si="0"/>
        <v>5.2779006339377856</v>
      </c>
      <c r="AE21" s="5">
        <v>14251</v>
      </c>
      <c r="AF21" s="3">
        <v>172.52</v>
      </c>
      <c r="AG21" s="80">
        <f t="shared" si="1"/>
        <v>5.0493881763231609</v>
      </c>
      <c r="AH21" s="5">
        <v>14257</v>
      </c>
      <c r="AI21" s="3">
        <v>300.48</v>
      </c>
      <c r="AJ21" s="80">
        <f t="shared" si="2"/>
        <v>5.0936163939259913</v>
      </c>
      <c r="AK21" s="5">
        <v>14180</v>
      </c>
      <c r="AL21" s="3">
        <v>413.41</v>
      </c>
      <c r="AM21" s="80">
        <f t="shared" si="3"/>
        <v>4.5260209346896652</v>
      </c>
      <c r="AN21" s="5">
        <v>14006</v>
      </c>
      <c r="AO21" s="3">
        <v>30.77</v>
      </c>
      <c r="AP21" s="80">
        <f>(AN21-$B21)/$B21*100</f>
        <v>3.2434026242075782</v>
      </c>
      <c r="AQ21" s="5">
        <v>14006</v>
      </c>
      <c r="AR21" s="3">
        <v>57.04</v>
      </c>
      <c r="AS21" s="80">
        <f>(AQ21-$B21)/$B21*100</f>
        <v>3.2434026242075782</v>
      </c>
    </row>
    <row r="22" spans="1:45" x14ac:dyDescent="0.2">
      <c r="A22" s="17">
        <v>20</v>
      </c>
      <c r="B22" s="17">
        <f>MIN(C22,O22,G22,K22,S22,AB22,AE22,AH22,AK22)</f>
        <v>13627</v>
      </c>
      <c r="C22" s="18">
        <v>16378</v>
      </c>
      <c r="D22" s="21" t="s">
        <v>125</v>
      </c>
      <c r="E22" s="21" t="s">
        <v>126</v>
      </c>
      <c r="F22" s="35">
        <v>8902.4688999999998</v>
      </c>
      <c r="G22" s="18"/>
      <c r="H22" s="21"/>
      <c r="I22" s="21"/>
      <c r="J22" s="35">
        <v>7233.8669</v>
      </c>
      <c r="K22" s="18"/>
      <c r="L22" s="21"/>
      <c r="M22" s="21"/>
      <c r="N22" s="35">
        <v>7225.4790999999996</v>
      </c>
      <c r="O22" s="18">
        <v>13627</v>
      </c>
      <c r="P22" s="21">
        <v>11055</v>
      </c>
      <c r="Q22" s="21">
        <v>23.265499999999999</v>
      </c>
      <c r="R22" s="35">
        <v>7200.4414999999999</v>
      </c>
      <c r="S22" s="20">
        <v>13627</v>
      </c>
      <c r="T22" s="21">
        <f>(S22-B22)/B22*100</f>
        <v>0</v>
      </c>
      <c r="U22" s="18">
        <v>13627</v>
      </c>
      <c r="V22" s="21">
        <f>(U22-B22)/B22*100</f>
        <v>0</v>
      </c>
      <c r="W22" s="18">
        <v>362.84</v>
      </c>
      <c r="X22" s="18">
        <v>16220</v>
      </c>
      <c r="Y22" s="18">
        <v>68472.55</v>
      </c>
      <c r="Z22" s="18">
        <v>440</v>
      </c>
      <c r="AA22" s="19">
        <v>76.400000000000006</v>
      </c>
      <c r="AB22" s="5">
        <v>14302</v>
      </c>
      <c r="AC22" s="3">
        <v>179.14</v>
      </c>
      <c r="AD22" s="80">
        <f t="shared" si="0"/>
        <v>4.9534013355837674</v>
      </c>
      <c r="AE22" s="5">
        <v>14316</v>
      </c>
      <c r="AF22" s="3">
        <v>273.98</v>
      </c>
      <c r="AG22" s="80">
        <f t="shared" si="1"/>
        <v>5.0561385484699493</v>
      </c>
      <c r="AH22" s="5">
        <v>14278</v>
      </c>
      <c r="AI22" s="3">
        <v>343.36</v>
      </c>
      <c r="AJ22" s="80">
        <f t="shared" si="2"/>
        <v>4.7772803992074557</v>
      </c>
      <c r="AK22" s="5">
        <v>14315</v>
      </c>
      <c r="AL22" s="3">
        <v>294.38</v>
      </c>
      <c r="AM22" s="80">
        <f t="shared" si="3"/>
        <v>5.0488001761209365</v>
      </c>
      <c r="AN22" s="5">
        <v>13973</v>
      </c>
      <c r="AO22" s="3">
        <v>32.700000000000003</v>
      </c>
      <c r="AP22" s="80">
        <f>(AN22-$B22)/$B22*100</f>
        <v>2.5390768327584943</v>
      </c>
      <c r="AQ22" s="5">
        <v>13973</v>
      </c>
      <c r="AR22" s="3">
        <v>69.3</v>
      </c>
      <c r="AS22" s="80">
        <f>(AQ22-$B22)/$B22*100</f>
        <v>2.5390768327584943</v>
      </c>
    </row>
    <row r="23" spans="1:45" x14ac:dyDescent="0.2">
      <c r="A23" s="17">
        <v>21</v>
      </c>
      <c r="B23" s="17">
        <f>MIN(C23,O23,G23,K23,S23,AB23,AE23,AH23,AK23)</f>
        <v>13041</v>
      </c>
      <c r="C23" s="18">
        <v>13344</v>
      </c>
      <c r="D23" s="21" t="s">
        <v>125</v>
      </c>
      <c r="E23" s="21" t="s">
        <v>126</v>
      </c>
      <c r="F23" s="35">
        <v>7406.8972999999996</v>
      </c>
      <c r="G23" s="18">
        <v>13344</v>
      </c>
      <c r="H23" s="21"/>
      <c r="I23" s="21"/>
      <c r="J23" s="35">
        <v>7423.1716999999999</v>
      </c>
      <c r="K23" s="18">
        <v>15240</v>
      </c>
      <c r="L23" s="21"/>
      <c r="M23" s="21"/>
      <c r="N23" s="35">
        <v>8448.9714000000004</v>
      </c>
      <c r="O23" s="18">
        <v>13041</v>
      </c>
      <c r="P23" s="21">
        <v>10507</v>
      </c>
      <c r="Q23" s="21">
        <v>24.1173</v>
      </c>
      <c r="R23" s="35">
        <v>7200.2826999999997</v>
      </c>
      <c r="S23" s="20">
        <v>13041</v>
      </c>
      <c r="T23" s="21">
        <f>(S23-B23)/B23*100</f>
        <v>0</v>
      </c>
      <c r="U23" s="18">
        <v>13042.4</v>
      </c>
      <c r="V23" s="21">
        <f>(U23-B23)/B23*100</f>
        <v>1.0735373054210844E-2</v>
      </c>
      <c r="W23" s="18">
        <v>347.2</v>
      </c>
      <c r="X23" s="18">
        <v>15440</v>
      </c>
      <c r="Y23" s="18">
        <v>65174.01</v>
      </c>
      <c r="Z23" s="18">
        <v>378.1</v>
      </c>
      <c r="AA23" s="19">
        <v>70.73</v>
      </c>
      <c r="AB23" s="5">
        <v>13726</v>
      </c>
      <c r="AC23" s="3">
        <v>142.94</v>
      </c>
      <c r="AD23" s="80">
        <f t="shared" si="0"/>
        <v>5.2526646729545279</v>
      </c>
      <c r="AE23" s="5">
        <v>13665</v>
      </c>
      <c r="AF23" s="3">
        <v>144.87</v>
      </c>
      <c r="AG23" s="80">
        <f t="shared" si="1"/>
        <v>4.78490913273522</v>
      </c>
      <c r="AH23" s="5">
        <v>13564</v>
      </c>
      <c r="AI23" s="3">
        <v>314.64</v>
      </c>
      <c r="AJ23" s="80">
        <f t="shared" si="2"/>
        <v>4.0104286481098077</v>
      </c>
      <c r="AK23" s="5">
        <v>13608</v>
      </c>
      <c r="AL23" s="3">
        <v>441.13</v>
      </c>
      <c r="AM23" s="80">
        <f t="shared" si="3"/>
        <v>4.3478260869565215</v>
      </c>
      <c r="AN23" s="5">
        <v>13341</v>
      </c>
      <c r="AO23" s="3">
        <v>16.36</v>
      </c>
      <c r="AP23" s="80">
        <f>(AN23-$B23)/$B23*100</f>
        <v>2.3004370830457788</v>
      </c>
      <c r="AQ23" s="5">
        <v>13341</v>
      </c>
      <c r="AR23" s="3">
        <v>26.83</v>
      </c>
      <c r="AS23" s="80">
        <f>(AQ23-$B23)/$B23*100</f>
        <v>2.3004370830457788</v>
      </c>
    </row>
    <row r="24" spans="1:45" x14ac:dyDescent="0.2">
      <c r="A24" s="17">
        <v>22</v>
      </c>
      <c r="B24" s="17">
        <f>MIN(C24,O24,G24,K24,S24,AB24,AE24,AH24,AK24)</f>
        <v>13494</v>
      </c>
      <c r="C24" s="18">
        <v>13874</v>
      </c>
      <c r="D24" s="21" t="s">
        <v>125</v>
      </c>
      <c r="E24" s="21" t="s">
        <v>126</v>
      </c>
      <c r="F24" s="35">
        <v>7204.5915999999997</v>
      </c>
      <c r="G24" s="18">
        <v>13874</v>
      </c>
      <c r="H24" s="21"/>
      <c r="I24" s="21"/>
      <c r="J24" s="35">
        <v>7208.1791000000003</v>
      </c>
      <c r="K24" s="18">
        <v>15945</v>
      </c>
      <c r="L24" s="21"/>
      <c r="M24" s="21"/>
      <c r="N24" s="35">
        <v>7388.5829999999996</v>
      </c>
      <c r="O24" s="18">
        <v>13494</v>
      </c>
      <c r="P24" s="21">
        <v>10869</v>
      </c>
      <c r="Q24" s="21">
        <v>24.151299999999999</v>
      </c>
      <c r="R24" s="35">
        <v>7200.3155999999999</v>
      </c>
      <c r="S24" s="20">
        <v>13494</v>
      </c>
      <c r="T24" s="21">
        <f>(S24-B24)/B24*100</f>
        <v>0</v>
      </c>
      <c r="U24" s="18">
        <v>13496.7</v>
      </c>
      <c r="V24" s="21">
        <f>(U24-B24)/B24*100</f>
        <v>2.0008892841268177E-2</v>
      </c>
      <c r="W24" s="18">
        <v>327.37</v>
      </c>
      <c r="X24" s="18">
        <v>16086</v>
      </c>
      <c r="Y24" s="18">
        <v>65860.259999999995</v>
      </c>
      <c r="Z24" s="18">
        <v>430.4</v>
      </c>
      <c r="AA24" s="19">
        <v>65.930000000000007</v>
      </c>
      <c r="AB24" s="5">
        <v>14127</v>
      </c>
      <c r="AC24" s="3">
        <v>144.24</v>
      </c>
      <c r="AD24" s="80">
        <f t="shared" si="0"/>
        <v>4.6909737661182751</v>
      </c>
      <c r="AE24" s="5">
        <v>14130</v>
      </c>
      <c r="AF24" s="3">
        <v>64.239999999999995</v>
      </c>
      <c r="AG24" s="80">
        <f t="shared" si="1"/>
        <v>4.7132058692752334</v>
      </c>
      <c r="AH24" s="5">
        <v>14127</v>
      </c>
      <c r="AI24" s="3">
        <v>140.96</v>
      </c>
      <c r="AJ24" s="80">
        <f t="shared" si="2"/>
        <v>4.6909737661182751</v>
      </c>
      <c r="AK24" s="5">
        <v>14173</v>
      </c>
      <c r="AL24" s="3">
        <v>314.44</v>
      </c>
      <c r="AM24" s="80">
        <f t="shared" si="3"/>
        <v>5.0318660145249741</v>
      </c>
      <c r="AN24" s="5">
        <v>13974</v>
      </c>
      <c r="AO24" s="3">
        <v>20.51</v>
      </c>
      <c r="AP24" s="80">
        <f>(AN24-$B24)/$B24*100</f>
        <v>3.5571365051133834</v>
      </c>
      <c r="AQ24" s="5">
        <v>13974</v>
      </c>
      <c r="AR24" s="3">
        <v>29.67</v>
      </c>
      <c r="AS24" s="80">
        <f>(AQ24-$B24)/$B24*100</f>
        <v>3.5571365051133834</v>
      </c>
    </row>
    <row r="25" spans="1:45" x14ac:dyDescent="0.2">
      <c r="A25" s="17">
        <v>23</v>
      </c>
      <c r="B25" s="17">
        <f>MIN(C25,O25,G25,K25,S25,AB25,AE25,AH25,AK25)</f>
        <v>12922</v>
      </c>
      <c r="C25" s="18">
        <v>15306</v>
      </c>
      <c r="D25" s="21" t="s">
        <v>125</v>
      </c>
      <c r="E25" s="21" t="s">
        <v>126</v>
      </c>
      <c r="F25" s="35">
        <v>8922.0825000000004</v>
      </c>
      <c r="G25" s="18"/>
      <c r="H25" s="21"/>
      <c r="I25" s="21"/>
      <c r="J25" s="35">
        <v>7226.7848000000004</v>
      </c>
      <c r="K25" s="18"/>
      <c r="L25" s="21"/>
      <c r="M25" s="21"/>
      <c r="N25" s="35">
        <v>7226.9179999999997</v>
      </c>
      <c r="O25" s="18">
        <v>12922</v>
      </c>
      <c r="P25" s="21">
        <v>10312</v>
      </c>
      <c r="Q25" s="21">
        <v>25.310300000000002</v>
      </c>
      <c r="R25" s="35">
        <v>7200.268</v>
      </c>
      <c r="S25" s="20">
        <v>12922</v>
      </c>
      <c r="T25" s="21">
        <f>(S25-B25)/B25*100</f>
        <v>0</v>
      </c>
      <c r="U25" s="18">
        <v>12922</v>
      </c>
      <c r="V25" s="21">
        <f>(U25-B25)/B25*100</f>
        <v>0</v>
      </c>
      <c r="W25" s="18">
        <v>313.49</v>
      </c>
      <c r="X25" s="18">
        <v>15396</v>
      </c>
      <c r="Y25" s="18">
        <v>63870.14</v>
      </c>
      <c r="Z25" s="18">
        <v>374.8</v>
      </c>
      <c r="AA25" s="19">
        <v>61</v>
      </c>
      <c r="AB25" s="5">
        <v>13509</v>
      </c>
      <c r="AC25" s="3">
        <v>142.33000000000001</v>
      </c>
      <c r="AD25" s="80">
        <f t="shared" si="0"/>
        <v>4.5426404581334161</v>
      </c>
      <c r="AE25" s="5">
        <v>13509</v>
      </c>
      <c r="AF25" s="3">
        <v>209.38</v>
      </c>
      <c r="AG25" s="80">
        <f t="shared" si="1"/>
        <v>4.5426404581334161</v>
      </c>
      <c r="AH25" s="5">
        <v>13447</v>
      </c>
      <c r="AI25" s="3">
        <v>267.60000000000002</v>
      </c>
      <c r="AJ25" s="80">
        <f t="shared" si="2"/>
        <v>4.0628385698808236</v>
      </c>
      <c r="AK25" s="5">
        <v>13500</v>
      </c>
      <c r="AL25" s="3">
        <v>308.08999999999997</v>
      </c>
      <c r="AM25" s="80">
        <f t="shared" si="3"/>
        <v>4.4729917969354593</v>
      </c>
      <c r="AN25" s="5">
        <v>13211</v>
      </c>
      <c r="AO25" s="3">
        <v>31.24</v>
      </c>
      <c r="AP25" s="80">
        <f>(AN25-$B25)/$B25*100</f>
        <v>2.2364958984677297</v>
      </c>
      <c r="AQ25" s="5">
        <v>13211</v>
      </c>
      <c r="AR25" s="3">
        <v>33.29</v>
      </c>
      <c r="AS25" s="80">
        <f>(AQ25-$B25)/$B25*100</f>
        <v>2.2364958984677297</v>
      </c>
    </row>
    <row r="26" spans="1:45" x14ac:dyDescent="0.2">
      <c r="A26" s="17">
        <v>24</v>
      </c>
      <c r="B26" s="17">
        <f>MIN(C26,O26,G26,K26,S26,AB26,AE26,AH26,AK26)</f>
        <v>13588</v>
      </c>
      <c r="C26" s="18">
        <v>16110</v>
      </c>
      <c r="D26" s="21" t="s">
        <v>125</v>
      </c>
      <c r="E26" s="21" t="s">
        <v>126</v>
      </c>
      <c r="F26" s="35">
        <v>7866.3335999999999</v>
      </c>
      <c r="G26" s="18">
        <v>16110</v>
      </c>
      <c r="H26" s="21"/>
      <c r="I26" s="21"/>
      <c r="J26" s="35">
        <v>8054.5093999999999</v>
      </c>
      <c r="K26" s="18">
        <v>16110</v>
      </c>
      <c r="L26" s="21"/>
      <c r="M26" s="21"/>
      <c r="N26" s="35">
        <v>9443.0203000000001</v>
      </c>
      <c r="O26" s="18">
        <v>13588</v>
      </c>
      <c r="P26" s="21">
        <v>10874</v>
      </c>
      <c r="Q26" s="21">
        <v>24.958600000000001</v>
      </c>
      <c r="R26" s="35">
        <v>7200.3001999999997</v>
      </c>
      <c r="S26" s="20">
        <v>13588</v>
      </c>
      <c r="T26" s="21">
        <f>(S26-B26)/B26*100</f>
        <v>0</v>
      </c>
      <c r="U26" s="18">
        <v>13588.3</v>
      </c>
      <c r="V26" s="21">
        <f>(U26-B26)/B26*100</f>
        <v>2.2078304386169592E-3</v>
      </c>
      <c r="W26" s="18">
        <v>336.69</v>
      </c>
      <c r="X26" s="18">
        <v>16185</v>
      </c>
      <c r="Y26" s="18">
        <v>62228.46</v>
      </c>
      <c r="Z26" s="18">
        <v>447.8</v>
      </c>
      <c r="AA26" s="19">
        <v>71.510000000000005</v>
      </c>
      <c r="AB26" s="5">
        <v>14283</v>
      </c>
      <c r="AC26" s="3">
        <v>148.79</v>
      </c>
      <c r="AD26" s="80">
        <f t="shared" si="0"/>
        <v>5.1148071828083603</v>
      </c>
      <c r="AE26" s="5">
        <v>14277</v>
      </c>
      <c r="AF26" s="3">
        <v>67.55</v>
      </c>
      <c r="AG26" s="80">
        <f t="shared" si="1"/>
        <v>5.0706505740359145</v>
      </c>
      <c r="AH26" s="5">
        <v>14283</v>
      </c>
      <c r="AI26" s="3">
        <v>150.55000000000001</v>
      </c>
      <c r="AJ26" s="80">
        <f t="shared" si="2"/>
        <v>5.1148071828083603</v>
      </c>
      <c r="AK26" s="5">
        <v>14083</v>
      </c>
      <c r="AL26" s="3">
        <v>526.91</v>
      </c>
      <c r="AM26" s="80">
        <f t="shared" si="3"/>
        <v>3.6429202237268177</v>
      </c>
      <c r="AN26" s="5">
        <v>13964</v>
      </c>
      <c r="AO26" s="3">
        <v>30.86</v>
      </c>
      <c r="AP26" s="80">
        <f>(AN26-$B26)/$B26*100</f>
        <v>2.7671474830733001</v>
      </c>
      <c r="AQ26" s="5">
        <v>13964</v>
      </c>
      <c r="AR26" s="3">
        <v>35.25</v>
      </c>
      <c r="AS26" s="80">
        <f>(AQ26-$B26)/$B26*100</f>
        <v>2.7671474830733001</v>
      </c>
    </row>
    <row r="27" spans="1:45" x14ac:dyDescent="0.2">
      <c r="A27" s="17">
        <v>25</v>
      </c>
      <c r="B27" s="17">
        <f>MIN(C27,O27,G27,K27,S27,AB27,AE27,AH27,AK27)</f>
        <v>13794</v>
      </c>
      <c r="C27" s="18" t="s">
        <v>126</v>
      </c>
      <c r="D27" s="21" t="s">
        <v>125</v>
      </c>
      <c r="E27" s="21" t="s">
        <v>126</v>
      </c>
      <c r="F27" s="35">
        <v>7215.2918</v>
      </c>
      <c r="G27" s="18"/>
      <c r="H27" s="21"/>
      <c r="I27" s="21"/>
      <c r="J27" s="35">
        <v>7233.9488000000001</v>
      </c>
      <c r="K27" s="18"/>
      <c r="L27" s="21"/>
      <c r="M27" s="21"/>
      <c r="N27" s="35">
        <v>7220.6668</v>
      </c>
      <c r="O27" s="18">
        <v>13794</v>
      </c>
      <c r="P27" s="21">
        <v>11071</v>
      </c>
      <c r="Q27" s="21">
        <v>24.595800000000001</v>
      </c>
      <c r="R27" s="35">
        <v>7200.3860000000004</v>
      </c>
      <c r="S27" s="20">
        <v>13794</v>
      </c>
      <c r="T27" s="21">
        <f>(S27-B27)/B27*100</f>
        <v>0</v>
      </c>
      <c r="U27" s="18">
        <v>13794.4</v>
      </c>
      <c r="V27" s="21">
        <f>(U27-B27)/B27*100</f>
        <v>2.899811512249066E-3</v>
      </c>
      <c r="W27" s="18">
        <v>365.2</v>
      </c>
      <c r="X27" s="18">
        <v>16380</v>
      </c>
      <c r="Y27" s="18">
        <v>68551.23</v>
      </c>
      <c r="Z27" s="18">
        <v>462.9</v>
      </c>
      <c r="AA27" s="19">
        <v>78.680000000000007</v>
      </c>
      <c r="AB27" s="5">
        <v>14426</v>
      </c>
      <c r="AC27" s="3">
        <v>186.44</v>
      </c>
      <c r="AD27" s="80">
        <f t="shared" si="0"/>
        <v>4.5817021893576921</v>
      </c>
      <c r="AE27" s="5">
        <v>14426</v>
      </c>
      <c r="AF27" s="3">
        <v>180.31</v>
      </c>
      <c r="AG27" s="80">
        <f t="shared" si="1"/>
        <v>4.5817021893576921</v>
      </c>
      <c r="AH27" s="5">
        <v>14440</v>
      </c>
      <c r="AI27" s="3">
        <v>478.17</v>
      </c>
      <c r="AJ27" s="80">
        <f t="shared" si="2"/>
        <v>4.6831955922865012</v>
      </c>
      <c r="AK27" s="5">
        <v>14362</v>
      </c>
      <c r="AL27" s="3">
        <v>230.75</v>
      </c>
      <c r="AM27" s="80">
        <f t="shared" si="3"/>
        <v>4.1177323473974194</v>
      </c>
      <c r="AN27" s="5">
        <v>14154</v>
      </c>
      <c r="AO27" s="3">
        <v>25.19</v>
      </c>
      <c r="AP27" s="80">
        <f>(AN27-$B27)/$B27*100</f>
        <v>2.6098303610265332</v>
      </c>
      <c r="AQ27" s="5">
        <v>14154</v>
      </c>
      <c r="AR27" s="3">
        <v>41.11</v>
      </c>
      <c r="AS27" s="80">
        <f>(AQ27-$B27)/$B27*100</f>
        <v>2.6098303610265332</v>
      </c>
    </row>
    <row r="28" spans="1:45" x14ac:dyDescent="0.2">
      <c r="A28" s="17">
        <v>26</v>
      </c>
      <c r="B28" s="17">
        <f>MIN(C28,O28,G28,K28,S28,AB28,AE28,AH28,AK28)</f>
        <v>13671</v>
      </c>
      <c r="C28" s="18">
        <v>16308</v>
      </c>
      <c r="D28" s="21" t="s">
        <v>125</v>
      </c>
      <c r="E28" s="21" t="s">
        <v>126</v>
      </c>
      <c r="F28" s="35">
        <v>8669.3166000000001</v>
      </c>
      <c r="G28" s="18"/>
      <c r="H28" s="21"/>
      <c r="I28" s="21"/>
      <c r="J28" s="35">
        <v>7230.7758999999996</v>
      </c>
      <c r="K28" s="18"/>
      <c r="L28" s="21"/>
      <c r="M28" s="21"/>
      <c r="N28" s="35">
        <v>7218.8298000000004</v>
      </c>
      <c r="O28" s="18">
        <v>13671</v>
      </c>
      <c r="P28" s="21">
        <v>10945</v>
      </c>
      <c r="Q28" s="21">
        <v>24.906300000000002</v>
      </c>
      <c r="R28" s="35">
        <v>7200.5532999999996</v>
      </c>
      <c r="S28" s="20">
        <v>13671</v>
      </c>
      <c r="T28" s="21">
        <f>(S28-B28)/B28*100</f>
        <v>0</v>
      </c>
      <c r="U28" s="18">
        <v>13671.8</v>
      </c>
      <c r="V28" s="21">
        <f>(U28-B28)/B28*100</f>
        <v>5.8518030868208058E-3</v>
      </c>
      <c r="W28" s="18">
        <v>355.48</v>
      </c>
      <c r="X28" s="18">
        <v>16157</v>
      </c>
      <c r="Y28" s="18">
        <v>72021.649999999994</v>
      </c>
      <c r="Z28" s="18">
        <v>426.8</v>
      </c>
      <c r="AA28" s="19">
        <v>73.42</v>
      </c>
      <c r="AB28" s="5">
        <v>14327</v>
      </c>
      <c r="AC28" s="3">
        <v>167.62</v>
      </c>
      <c r="AD28" s="80">
        <f t="shared" si="0"/>
        <v>4.798478531197425</v>
      </c>
      <c r="AE28" s="5">
        <v>14305</v>
      </c>
      <c r="AF28" s="3">
        <v>168.89</v>
      </c>
      <c r="AG28" s="80">
        <f t="shared" si="1"/>
        <v>4.6375539463097066</v>
      </c>
      <c r="AH28" s="5">
        <v>14327</v>
      </c>
      <c r="AI28" s="3">
        <v>264.41000000000003</v>
      </c>
      <c r="AJ28" s="80">
        <f t="shared" si="2"/>
        <v>4.798478531197425</v>
      </c>
      <c r="AK28" s="5">
        <v>14187</v>
      </c>
      <c r="AL28" s="3">
        <v>273.23</v>
      </c>
      <c r="AM28" s="80">
        <f t="shared" si="3"/>
        <v>3.7744129910028525</v>
      </c>
      <c r="AN28" s="5">
        <v>14015</v>
      </c>
      <c r="AO28" s="3">
        <v>28.4</v>
      </c>
      <c r="AP28" s="80">
        <f>(AN28-$B28)/$B28*100</f>
        <v>2.5162753273352352</v>
      </c>
      <c r="AQ28" s="5">
        <v>14015</v>
      </c>
      <c r="AR28" s="3">
        <v>35.74</v>
      </c>
      <c r="AS28" s="80">
        <f>(AQ28-$B28)/$B28*100</f>
        <v>2.5162753273352352</v>
      </c>
    </row>
    <row r="29" spans="1:45" x14ac:dyDescent="0.2">
      <c r="A29" s="17">
        <v>27</v>
      </c>
      <c r="B29" s="17">
        <f>MIN(C29,O29,G29,K29,S29,AB29,AE29,AH29,AK29)</f>
        <v>12846</v>
      </c>
      <c r="C29" s="18">
        <v>12846</v>
      </c>
      <c r="D29" s="21" t="s">
        <v>125</v>
      </c>
      <c r="E29" s="21" t="s">
        <v>126</v>
      </c>
      <c r="F29" s="35">
        <v>7200.6791999999996</v>
      </c>
      <c r="G29" s="18">
        <v>12846</v>
      </c>
      <c r="H29" s="21"/>
      <c r="I29" s="21"/>
      <c r="J29" s="35">
        <v>7201.8977999999997</v>
      </c>
      <c r="K29" s="18">
        <v>13335</v>
      </c>
      <c r="L29" s="21"/>
      <c r="M29" s="21"/>
      <c r="N29" s="35">
        <v>7206.4772000000003</v>
      </c>
      <c r="O29" s="18">
        <v>12846</v>
      </c>
      <c r="P29" s="21">
        <v>10292</v>
      </c>
      <c r="Q29" s="21">
        <v>24.8154</v>
      </c>
      <c r="R29" s="35">
        <v>7200.3089</v>
      </c>
      <c r="S29" s="20">
        <v>12846</v>
      </c>
      <c r="T29" s="21">
        <f>(S29-B29)/B29*100</f>
        <v>0</v>
      </c>
      <c r="U29" s="18">
        <v>12848.4</v>
      </c>
      <c r="V29" s="21">
        <f>(U29-B29)/B29*100</f>
        <v>1.8682858477344202E-2</v>
      </c>
      <c r="W29" s="18">
        <v>292.8</v>
      </c>
      <c r="X29" s="18">
        <v>15260</v>
      </c>
      <c r="Y29" s="18">
        <v>58924.72</v>
      </c>
      <c r="Z29" s="18">
        <v>388</v>
      </c>
      <c r="AA29" s="19">
        <v>56.91</v>
      </c>
      <c r="AB29" s="5">
        <v>13405</v>
      </c>
      <c r="AC29" s="3">
        <v>122.24</v>
      </c>
      <c r="AD29" s="80">
        <f t="shared" si="0"/>
        <v>4.3515491203487464</v>
      </c>
      <c r="AE29" s="5">
        <v>13405</v>
      </c>
      <c r="AF29" s="3">
        <v>54.23</v>
      </c>
      <c r="AG29" s="80">
        <f t="shared" si="1"/>
        <v>4.3515491203487464</v>
      </c>
      <c r="AH29" s="5">
        <v>13405</v>
      </c>
      <c r="AI29" s="3">
        <v>124.21</v>
      </c>
      <c r="AJ29" s="80">
        <f t="shared" si="2"/>
        <v>4.3515491203487464</v>
      </c>
      <c r="AK29" s="5">
        <v>13288</v>
      </c>
      <c r="AL29" s="3">
        <v>252.65</v>
      </c>
      <c r="AM29" s="80">
        <f t="shared" si="3"/>
        <v>3.4407597695780785</v>
      </c>
      <c r="AN29" s="5">
        <v>13161</v>
      </c>
      <c r="AO29" s="3">
        <v>18.32</v>
      </c>
      <c r="AP29" s="80">
        <f>(AN29-$B29)/$B29*100</f>
        <v>2.4521251751517981</v>
      </c>
      <c r="AQ29" s="5">
        <v>13161</v>
      </c>
      <c r="AR29" s="3">
        <v>19.87</v>
      </c>
      <c r="AS29" s="80">
        <f>(AQ29-$B29)/$B29*100</f>
        <v>2.4521251751517981</v>
      </c>
    </row>
    <row r="30" spans="1:45" x14ac:dyDescent="0.2">
      <c r="A30" s="17">
        <v>28</v>
      </c>
      <c r="B30" s="17">
        <f>MIN(C30,O30,G30,K30,S30,AB30,AE30,AH30,AK30)</f>
        <v>13210</v>
      </c>
      <c r="C30" s="18">
        <v>14411</v>
      </c>
      <c r="D30" s="21" t="s">
        <v>125</v>
      </c>
      <c r="E30" s="21" t="s">
        <v>126</v>
      </c>
      <c r="F30" s="35">
        <v>7372.7137000000002</v>
      </c>
      <c r="G30" s="18">
        <v>14411</v>
      </c>
      <c r="H30" s="21"/>
      <c r="I30" s="21"/>
      <c r="J30" s="35">
        <v>7206.0731999999998</v>
      </c>
      <c r="K30" s="18">
        <v>15759</v>
      </c>
      <c r="L30" s="21"/>
      <c r="M30" s="21"/>
      <c r="N30" s="35">
        <v>8216.0290999999997</v>
      </c>
      <c r="O30" s="18">
        <v>13210</v>
      </c>
      <c r="P30" s="21">
        <v>10619</v>
      </c>
      <c r="Q30" s="21">
        <v>24.399699999999999</v>
      </c>
      <c r="R30" s="35">
        <v>7200.2781999999997</v>
      </c>
      <c r="S30" s="20">
        <v>13210</v>
      </c>
      <c r="T30" s="21">
        <f>(S30-B30)/B30*100</f>
        <v>0</v>
      </c>
      <c r="U30" s="18">
        <v>13210.1</v>
      </c>
      <c r="V30" s="21">
        <f>(U30-B30)/B30*100</f>
        <v>7.57002271009567E-4</v>
      </c>
      <c r="W30" s="18">
        <v>311.27999999999997</v>
      </c>
      <c r="X30" s="18">
        <v>15643</v>
      </c>
      <c r="Y30" s="18">
        <v>64958.87</v>
      </c>
      <c r="Z30" s="18">
        <v>401.1</v>
      </c>
      <c r="AA30" s="19">
        <v>62.25</v>
      </c>
      <c r="AB30" s="5">
        <v>13904</v>
      </c>
      <c r="AC30" s="3">
        <v>144.69</v>
      </c>
      <c r="AD30" s="80">
        <f t="shared" si="0"/>
        <v>5.2535957607872819</v>
      </c>
      <c r="AE30" s="5">
        <v>13841</v>
      </c>
      <c r="AF30" s="3">
        <v>214.21</v>
      </c>
      <c r="AG30" s="80">
        <f t="shared" si="1"/>
        <v>4.7766843300529906</v>
      </c>
      <c r="AH30" s="5">
        <v>13815</v>
      </c>
      <c r="AI30" s="3">
        <v>331.34</v>
      </c>
      <c r="AJ30" s="80">
        <f t="shared" si="2"/>
        <v>4.579863739591219</v>
      </c>
      <c r="AK30" s="5">
        <v>13916</v>
      </c>
      <c r="AL30" s="3">
        <v>258.49</v>
      </c>
      <c r="AM30" s="80">
        <f t="shared" si="3"/>
        <v>5.3444360333080994</v>
      </c>
      <c r="AN30" s="5">
        <v>13575</v>
      </c>
      <c r="AO30" s="3">
        <v>27.69</v>
      </c>
      <c r="AP30" s="80">
        <f>(AN30-$B30)/$B30*100</f>
        <v>2.7630582891748676</v>
      </c>
      <c r="AQ30" s="5">
        <v>13575</v>
      </c>
      <c r="AR30" s="3">
        <v>28.87</v>
      </c>
      <c r="AS30" s="80">
        <f>(AQ30-$B30)/$B30*100</f>
        <v>2.7630582891748676</v>
      </c>
    </row>
    <row r="31" spans="1:45" x14ac:dyDescent="0.2">
      <c r="A31" s="17">
        <v>29</v>
      </c>
      <c r="B31" s="17">
        <f>MIN(C31,O31,G31,K31,S31,AB31,AE31,AH31,AK31)</f>
        <v>13013</v>
      </c>
      <c r="C31" s="18">
        <v>13466</v>
      </c>
      <c r="D31" s="21" t="s">
        <v>125</v>
      </c>
      <c r="E31" s="21" t="s">
        <v>126</v>
      </c>
      <c r="F31" s="35">
        <v>7204.7192999999997</v>
      </c>
      <c r="G31" s="18">
        <v>13466</v>
      </c>
      <c r="H31" s="21"/>
      <c r="I31" s="21"/>
      <c r="J31" s="35">
        <v>7210.3948</v>
      </c>
      <c r="K31" s="18">
        <v>13466</v>
      </c>
      <c r="L31" s="21"/>
      <c r="M31" s="21"/>
      <c r="N31" s="35">
        <v>7205.3198000000002</v>
      </c>
      <c r="O31" s="18">
        <v>13013</v>
      </c>
      <c r="P31" s="21">
        <v>10392</v>
      </c>
      <c r="Q31" s="21">
        <v>25.221299999999999</v>
      </c>
      <c r="R31" s="35">
        <v>7200.2613000000001</v>
      </c>
      <c r="S31" s="20">
        <v>13013</v>
      </c>
      <c r="T31" s="21">
        <f>(S31-B31)/B31*100</f>
        <v>0</v>
      </c>
      <c r="U31" s="18">
        <v>13015.1</v>
      </c>
      <c r="V31" s="21">
        <f>(U31-B31)/B31*100</f>
        <v>1.6137708445403548E-2</v>
      </c>
      <c r="W31" s="18">
        <v>319.52</v>
      </c>
      <c r="X31" s="18">
        <v>15437</v>
      </c>
      <c r="Y31" s="18">
        <v>64689.09</v>
      </c>
      <c r="Z31" s="18">
        <v>387.5</v>
      </c>
      <c r="AA31" s="19">
        <v>60.1</v>
      </c>
      <c r="AB31" s="5">
        <v>13638</v>
      </c>
      <c r="AC31" s="3">
        <v>145.22999999999999</v>
      </c>
      <c r="AD31" s="80">
        <f t="shared" si="0"/>
        <v>4.8028894182740336</v>
      </c>
      <c r="AE31" s="5">
        <v>13638</v>
      </c>
      <c r="AF31" s="3">
        <v>204.36</v>
      </c>
      <c r="AG31" s="80">
        <f t="shared" si="1"/>
        <v>4.8028894182740336</v>
      </c>
      <c r="AH31" s="5">
        <v>13602</v>
      </c>
      <c r="AI31" s="3">
        <v>729.72</v>
      </c>
      <c r="AJ31" s="80">
        <f t="shared" si="2"/>
        <v>4.5262429877814494</v>
      </c>
      <c r="AK31" s="5">
        <v>13676</v>
      </c>
      <c r="AL31" s="3">
        <v>224.17</v>
      </c>
      <c r="AM31" s="80">
        <f t="shared" si="3"/>
        <v>5.0949050949050951</v>
      </c>
      <c r="AN31" s="5">
        <v>13345</v>
      </c>
      <c r="AO31" s="3">
        <v>30.25</v>
      </c>
      <c r="AP31" s="80">
        <f>(AN31-$B31)/$B31*100</f>
        <v>2.5512948589871667</v>
      </c>
      <c r="AQ31" s="5">
        <v>13345</v>
      </c>
      <c r="AR31" s="3">
        <v>37.92</v>
      </c>
      <c r="AS31" s="80">
        <f>(AQ31-$B31)/$B31*100</f>
        <v>2.5512948589871667</v>
      </c>
    </row>
    <row r="32" spans="1:45" x14ac:dyDescent="0.2">
      <c r="A32" s="17">
        <v>30</v>
      </c>
      <c r="B32" s="17">
        <f>MIN(C32,O32,G32,K32,S32,AB32,AE32,AH32,AK32)</f>
        <v>13166</v>
      </c>
      <c r="C32" s="18">
        <v>13900</v>
      </c>
      <c r="D32" s="21" t="s">
        <v>125</v>
      </c>
      <c r="E32" s="21" t="s">
        <v>126</v>
      </c>
      <c r="F32" s="35">
        <v>7205.1547</v>
      </c>
      <c r="G32" s="18">
        <v>13900</v>
      </c>
      <c r="H32" s="21"/>
      <c r="I32" s="21"/>
      <c r="J32" s="35">
        <v>7207.5338000000002</v>
      </c>
      <c r="K32" s="18">
        <v>15721</v>
      </c>
      <c r="L32" s="21"/>
      <c r="M32" s="21"/>
      <c r="N32" s="35">
        <v>7254.2356</v>
      </c>
      <c r="O32" s="18">
        <v>13166</v>
      </c>
      <c r="P32" s="21">
        <v>10654</v>
      </c>
      <c r="Q32" s="21">
        <v>23.577999999999999</v>
      </c>
      <c r="R32" s="35">
        <v>7200.2494999999999</v>
      </c>
      <c r="S32" s="20">
        <v>13166</v>
      </c>
      <c r="T32" s="21">
        <f>(S32-B32)/B32*100</f>
        <v>0</v>
      </c>
      <c r="U32" s="18">
        <v>13166.4</v>
      </c>
      <c r="V32" s="21">
        <f>(U32-B32)/B32*100</f>
        <v>3.0381285128333298E-3</v>
      </c>
      <c r="W32" s="18">
        <v>308.18</v>
      </c>
      <c r="X32" s="18">
        <v>15672</v>
      </c>
      <c r="Y32" s="18">
        <v>65602.34</v>
      </c>
      <c r="Z32" s="18">
        <v>408.7</v>
      </c>
      <c r="AA32" s="19">
        <v>63.01</v>
      </c>
      <c r="AB32" s="5">
        <v>13705</v>
      </c>
      <c r="AC32" s="3">
        <v>129.03</v>
      </c>
      <c r="AD32" s="80">
        <f t="shared" si="0"/>
        <v>4.0938781710466357</v>
      </c>
      <c r="AE32" s="5">
        <v>13729</v>
      </c>
      <c r="AF32" s="3">
        <v>125.85</v>
      </c>
      <c r="AG32" s="80">
        <f t="shared" si="1"/>
        <v>4.2761658818168007</v>
      </c>
      <c r="AH32" s="5">
        <v>13691</v>
      </c>
      <c r="AI32" s="3">
        <v>266.51</v>
      </c>
      <c r="AJ32" s="80">
        <f t="shared" si="2"/>
        <v>3.9875436730973721</v>
      </c>
      <c r="AK32" s="5">
        <v>13668</v>
      </c>
      <c r="AL32" s="3">
        <v>239.79</v>
      </c>
      <c r="AM32" s="80">
        <f t="shared" si="3"/>
        <v>3.8128512836092967</v>
      </c>
      <c r="AN32" s="5">
        <v>13486</v>
      </c>
      <c r="AO32" s="3">
        <v>26.58</v>
      </c>
      <c r="AP32" s="80">
        <f>(AN32-$B32)/$B32*100</f>
        <v>2.4305028102688744</v>
      </c>
      <c r="AQ32" s="5">
        <v>13486</v>
      </c>
      <c r="AR32" s="3">
        <v>27.72</v>
      </c>
      <c r="AS32" s="80">
        <f>(AQ32-$B32)/$B32*100</f>
        <v>2.4305028102688744</v>
      </c>
    </row>
    <row r="33" spans="1:45" x14ac:dyDescent="0.2">
      <c r="A33" s="17">
        <v>31</v>
      </c>
      <c r="B33" s="17">
        <f>MIN(C33,O33,G33,K33,S33,AB33,AE33,AH33,AK33)</f>
        <v>13261</v>
      </c>
      <c r="C33" s="18">
        <v>15758</v>
      </c>
      <c r="D33" s="21" t="s">
        <v>125</v>
      </c>
      <c r="E33" s="21" t="s">
        <v>126</v>
      </c>
      <c r="F33" s="35">
        <v>8266.0715</v>
      </c>
      <c r="G33" s="18">
        <v>15758</v>
      </c>
      <c r="H33" s="21"/>
      <c r="I33" s="21"/>
      <c r="J33" s="35">
        <v>8290.3626999999997</v>
      </c>
      <c r="K33" s="18"/>
      <c r="L33" s="21"/>
      <c r="M33" s="21"/>
      <c r="N33" s="35">
        <v>7231.4908999999998</v>
      </c>
      <c r="O33" s="18">
        <v>13261</v>
      </c>
      <c r="P33" s="21">
        <v>10582</v>
      </c>
      <c r="Q33" s="21">
        <v>25.316600000000001</v>
      </c>
      <c r="R33" s="35">
        <v>7200.2780000000002</v>
      </c>
      <c r="S33" s="20">
        <v>13261</v>
      </c>
      <c r="T33" s="21">
        <f>(S33-B33)/B33*100</f>
        <v>0</v>
      </c>
      <c r="U33" s="18">
        <v>13262</v>
      </c>
      <c r="V33" s="21">
        <f>(U33-B33)/B33*100</f>
        <v>7.5409094336777015E-3</v>
      </c>
      <c r="W33" s="18">
        <v>315.58</v>
      </c>
      <c r="X33" s="18">
        <v>15658</v>
      </c>
      <c r="Y33" s="18">
        <v>64961.08</v>
      </c>
      <c r="Z33" s="18">
        <v>356.9</v>
      </c>
      <c r="AA33" s="19">
        <v>65.3</v>
      </c>
      <c r="AB33" s="5">
        <v>13893</v>
      </c>
      <c r="AC33" s="3">
        <v>137.04</v>
      </c>
      <c r="AD33" s="80">
        <f t="shared" si="0"/>
        <v>4.7658547620843077</v>
      </c>
      <c r="AE33" s="5">
        <v>13880</v>
      </c>
      <c r="AF33" s="3">
        <v>212.82</v>
      </c>
      <c r="AG33" s="80">
        <f t="shared" si="1"/>
        <v>4.6678229394464967</v>
      </c>
      <c r="AH33" s="5">
        <v>13838</v>
      </c>
      <c r="AI33" s="3">
        <v>299.02999999999997</v>
      </c>
      <c r="AJ33" s="80">
        <f t="shared" si="2"/>
        <v>4.3511047432320336</v>
      </c>
      <c r="AK33" s="5">
        <v>13759</v>
      </c>
      <c r="AL33" s="3">
        <v>269.26</v>
      </c>
      <c r="AM33" s="80">
        <f t="shared" si="3"/>
        <v>3.7553728979714958</v>
      </c>
      <c r="AN33" s="5">
        <v>13548</v>
      </c>
      <c r="AO33" s="3">
        <v>27.97</v>
      </c>
      <c r="AP33" s="80">
        <f>(AN33-$B33)/$B33*100</f>
        <v>2.1642410074655003</v>
      </c>
      <c r="AQ33" s="5">
        <v>13548</v>
      </c>
      <c r="AR33" s="3">
        <v>28.24</v>
      </c>
      <c r="AS33" s="80">
        <f>(AQ33-$B33)/$B33*100</f>
        <v>2.1642410074655003</v>
      </c>
    </row>
    <row r="34" spans="1:45" x14ac:dyDescent="0.2">
      <c r="A34" s="17">
        <v>32</v>
      </c>
      <c r="B34" s="17">
        <f>MIN(C34,O34,G34,K34,S34,AB34,AE34,AH34,AK34)</f>
        <v>13287</v>
      </c>
      <c r="C34" s="18">
        <v>13287</v>
      </c>
      <c r="D34" s="21">
        <v>5003</v>
      </c>
      <c r="E34" s="21">
        <v>165.58070000000001</v>
      </c>
      <c r="F34" s="35">
        <v>7201.018</v>
      </c>
      <c r="G34" s="18">
        <v>13287</v>
      </c>
      <c r="H34" s="18">
        <v>5003</v>
      </c>
      <c r="I34" s="21">
        <v>165.58070000000001</v>
      </c>
      <c r="J34" s="35">
        <v>7458.4638000000004</v>
      </c>
      <c r="K34" s="18">
        <v>13287</v>
      </c>
      <c r="L34" s="21"/>
      <c r="M34" s="21"/>
      <c r="N34" s="35">
        <v>7201.4360999999999</v>
      </c>
      <c r="O34" s="18">
        <v>13287</v>
      </c>
      <c r="P34" s="21">
        <v>10633</v>
      </c>
      <c r="Q34" s="21">
        <v>24.96</v>
      </c>
      <c r="R34" s="35">
        <v>7200.3046000000004</v>
      </c>
      <c r="S34" s="20">
        <v>13287</v>
      </c>
      <c r="T34" s="21">
        <f>(S34-B34)/B34*100</f>
        <v>0</v>
      </c>
      <c r="U34" s="18">
        <v>13288.3</v>
      </c>
      <c r="V34" s="21">
        <f>(U34-B34)/B34*100</f>
        <v>9.7839993979022544E-3</v>
      </c>
      <c r="W34" s="18">
        <v>343.63</v>
      </c>
      <c r="X34" s="18">
        <v>15734</v>
      </c>
      <c r="Y34" s="18">
        <v>64343.08</v>
      </c>
      <c r="Z34" s="18">
        <v>386.5</v>
      </c>
      <c r="AA34" s="19">
        <v>71.39</v>
      </c>
      <c r="AB34" s="5">
        <v>13839</v>
      </c>
      <c r="AC34" s="3">
        <v>153.33000000000001</v>
      </c>
      <c r="AD34" s="80">
        <f t="shared" si="0"/>
        <v>4.1544366674192821</v>
      </c>
      <c r="AE34" s="5">
        <v>14018</v>
      </c>
      <c r="AF34" s="3">
        <v>157.9</v>
      </c>
      <c r="AG34" s="80">
        <f t="shared" si="1"/>
        <v>5.5016181229773462</v>
      </c>
      <c r="AH34" s="5">
        <v>13907</v>
      </c>
      <c r="AI34" s="3">
        <v>255.62</v>
      </c>
      <c r="AJ34" s="80">
        <f t="shared" si="2"/>
        <v>4.6662150974636862</v>
      </c>
      <c r="AK34" s="5">
        <v>13904</v>
      </c>
      <c r="AL34" s="3">
        <v>500.91</v>
      </c>
      <c r="AM34" s="80">
        <f t="shared" si="3"/>
        <v>4.6436366373146685</v>
      </c>
      <c r="AN34" s="5">
        <v>13630</v>
      </c>
      <c r="AO34" s="3">
        <v>18.2</v>
      </c>
      <c r="AP34" s="80">
        <f>(AN34-$B34)/$B34*100</f>
        <v>2.5814706103710394</v>
      </c>
      <c r="AQ34" s="5">
        <v>13630</v>
      </c>
      <c r="AR34" s="3">
        <v>32.29</v>
      </c>
      <c r="AS34" s="80">
        <f>(AQ34-$B34)/$B34*100</f>
        <v>2.5814706103710394</v>
      </c>
    </row>
    <row r="35" spans="1:45" x14ac:dyDescent="0.2">
      <c r="A35" s="17">
        <v>33</v>
      </c>
      <c r="B35" s="17">
        <f>MIN(C35,O35,G35,K35,S35,AB35,AE35,AH35,AK35)</f>
        <v>13327</v>
      </c>
      <c r="C35" s="18">
        <v>16146</v>
      </c>
      <c r="D35" s="21" t="s">
        <v>125</v>
      </c>
      <c r="E35" s="21" t="s">
        <v>126</v>
      </c>
      <c r="F35" s="35">
        <v>8593.7296999999999</v>
      </c>
      <c r="G35" s="18">
        <v>16146</v>
      </c>
      <c r="H35" s="21"/>
      <c r="I35" s="21"/>
      <c r="J35" s="35">
        <v>8524.8032000000003</v>
      </c>
      <c r="K35" s="18"/>
      <c r="L35" s="21"/>
      <c r="M35" s="21"/>
      <c r="N35" s="35">
        <v>7231.6239999999998</v>
      </c>
      <c r="O35" s="18">
        <v>13327</v>
      </c>
      <c r="P35" s="21">
        <v>10596</v>
      </c>
      <c r="Q35" s="21">
        <v>25.773900000000001</v>
      </c>
      <c r="R35" s="35">
        <v>7200.3190999999997</v>
      </c>
      <c r="S35" s="20">
        <v>13327</v>
      </c>
      <c r="T35" s="21">
        <f>(S35-B35)/B35*100</f>
        <v>0</v>
      </c>
      <c r="U35" s="18">
        <v>13327.4</v>
      </c>
      <c r="V35" s="21">
        <f>(U35-B35)/B35*100</f>
        <v>3.0014256771939384E-3</v>
      </c>
      <c r="W35" s="18">
        <v>351.67</v>
      </c>
      <c r="X35" s="18">
        <v>15767</v>
      </c>
      <c r="Y35" s="18">
        <v>67577.86</v>
      </c>
      <c r="Z35" s="18">
        <v>389.5</v>
      </c>
      <c r="AA35" s="19">
        <v>73.06</v>
      </c>
      <c r="AB35" s="5">
        <v>13802</v>
      </c>
      <c r="AC35" s="3">
        <v>225.97</v>
      </c>
      <c r="AD35" s="80">
        <f t="shared" si="0"/>
        <v>3.5641929916710438</v>
      </c>
      <c r="AE35" s="5">
        <v>14008</v>
      </c>
      <c r="AF35" s="3">
        <v>288.19</v>
      </c>
      <c r="AG35" s="80">
        <f t="shared" si="1"/>
        <v>5.1099272154273283</v>
      </c>
      <c r="AH35" s="5">
        <v>13802</v>
      </c>
      <c r="AI35" s="3">
        <v>353.06</v>
      </c>
      <c r="AJ35" s="80">
        <f t="shared" si="2"/>
        <v>3.5641929916710438</v>
      </c>
      <c r="AK35" s="5">
        <v>13914</v>
      </c>
      <c r="AL35" s="3">
        <v>337.72</v>
      </c>
      <c r="AM35" s="80">
        <f t="shared" si="3"/>
        <v>4.4045921812861106</v>
      </c>
      <c r="AN35" s="5">
        <v>14068</v>
      </c>
      <c r="AO35" s="3">
        <v>39.4</v>
      </c>
      <c r="AP35" s="80">
        <f>(AN35-$B35)/$B35*100</f>
        <v>5.5601410670068283</v>
      </c>
      <c r="AQ35" s="5">
        <v>14068</v>
      </c>
      <c r="AR35" s="3">
        <v>72.28</v>
      </c>
      <c r="AS35" s="80">
        <f>(AQ35-$B35)/$B35*100</f>
        <v>5.5601410670068283</v>
      </c>
    </row>
    <row r="36" spans="1:45" x14ac:dyDescent="0.2">
      <c r="A36" s="17">
        <v>34</v>
      </c>
      <c r="B36" s="17">
        <f>MIN(C36,O36,G36,K36,S36,AB36,AE36,AH36,AK36)</f>
        <v>13846</v>
      </c>
      <c r="C36" s="18">
        <v>16598</v>
      </c>
      <c r="D36" s="21" t="s">
        <v>125</v>
      </c>
      <c r="E36" s="21" t="s">
        <v>126</v>
      </c>
      <c r="F36" s="35">
        <v>8106.7325000000001</v>
      </c>
      <c r="G36" s="18">
        <v>16598</v>
      </c>
      <c r="H36" s="21"/>
      <c r="I36" s="21"/>
      <c r="J36" s="35">
        <v>8839.6754999999994</v>
      </c>
      <c r="K36" s="18"/>
      <c r="L36" s="21"/>
      <c r="M36" s="21"/>
      <c r="N36" s="35">
        <v>7230.4453999999996</v>
      </c>
      <c r="O36" s="18">
        <v>13846</v>
      </c>
      <c r="P36" s="21">
        <v>11123</v>
      </c>
      <c r="Q36" s="21">
        <v>24.480799999999999</v>
      </c>
      <c r="R36" s="35">
        <v>7200.3573999999999</v>
      </c>
      <c r="S36" s="20">
        <v>13846</v>
      </c>
      <c r="T36" s="21">
        <f>(S36-B36)/B36*100</f>
        <v>0</v>
      </c>
      <c r="U36" s="18">
        <v>13846.2</v>
      </c>
      <c r="V36" s="21">
        <f>(U36-B36)/B36*100</f>
        <v>1.4444604940107438E-3</v>
      </c>
      <c r="W36" s="18">
        <v>372.61</v>
      </c>
      <c r="X36" s="18">
        <v>16398</v>
      </c>
      <c r="Y36" s="18">
        <v>67396.95</v>
      </c>
      <c r="Z36" s="18">
        <v>443.2</v>
      </c>
      <c r="AA36" s="19">
        <v>82.09</v>
      </c>
      <c r="AB36" s="5">
        <v>14408</v>
      </c>
      <c r="AC36" s="3">
        <v>235.45</v>
      </c>
      <c r="AD36" s="80">
        <f t="shared" si="0"/>
        <v>4.0589339881554238</v>
      </c>
      <c r="AE36" s="5">
        <v>14439</v>
      </c>
      <c r="AF36" s="3">
        <v>217.19</v>
      </c>
      <c r="AG36" s="80">
        <f t="shared" si="1"/>
        <v>4.2828253647262748</v>
      </c>
      <c r="AH36" s="5">
        <v>14518</v>
      </c>
      <c r="AI36" s="3">
        <v>545.91999999999996</v>
      </c>
      <c r="AJ36" s="80">
        <f t="shared" si="2"/>
        <v>4.8533872598584429</v>
      </c>
      <c r="AK36" s="5">
        <v>14554</v>
      </c>
      <c r="AL36" s="3">
        <v>418.44</v>
      </c>
      <c r="AM36" s="80">
        <f t="shared" si="3"/>
        <v>5.1133901487794304</v>
      </c>
      <c r="AN36" s="5">
        <v>14206</v>
      </c>
      <c r="AO36" s="3">
        <v>28.83</v>
      </c>
      <c r="AP36" s="80">
        <f>(AN36-$B36)/$B36*100</f>
        <v>2.60002888920988</v>
      </c>
      <c r="AQ36" s="5">
        <v>14206</v>
      </c>
      <c r="AR36" s="3">
        <v>40.31</v>
      </c>
      <c r="AS36" s="80">
        <f>(AQ36-$B36)/$B36*100</f>
        <v>2.60002888920988</v>
      </c>
    </row>
    <row r="37" spans="1:45" x14ac:dyDescent="0.2">
      <c r="A37" s="17">
        <v>35</v>
      </c>
      <c r="B37" s="17">
        <f>MIN(C37,O37,G37,K37,S37,AB37,AE37,AH37,AK37)</f>
        <v>12368</v>
      </c>
      <c r="C37" s="18">
        <v>12368</v>
      </c>
      <c r="D37" s="21" t="s">
        <v>125</v>
      </c>
      <c r="E37" s="21" t="s">
        <v>126</v>
      </c>
      <c r="F37" s="35">
        <v>7202.7533000000003</v>
      </c>
      <c r="G37" s="18">
        <v>12368</v>
      </c>
      <c r="H37" s="21">
        <v>4682</v>
      </c>
      <c r="I37" s="21">
        <v>164.16059999999999</v>
      </c>
      <c r="J37" s="35">
        <v>7654.0425999999998</v>
      </c>
      <c r="K37" s="18">
        <v>14399</v>
      </c>
      <c r="L37" s="21"/>
      <c r="M37" s="21"/>
      <c r="N37" s="35">
        <v>8348.3286000000007</v>
      </c>
      <c r="O37" s="18">
        <v>12368</v>
      </c>
      <c r="P37" s="21">
        <v>9911</v>
      </c>
      <c r="Q37" s="21">
        <v>24.790600000000001</v>
      </c>
      <c r="R37" s="35">
        <v>7200.2988999999998</v>
      </c>
      <c r="S37" s="20">
        <v>12368</v>
      </c>
      <c r="T37" s="21">
        <f>(S37-B37)/B37*100</f>
        <v>0</v>
      </c>
      <c r="U37" s="18">
        <v>12368.8</v>
      </c>
      <c r="V37" s="21">
        <f>(U37-B37)/B37*100</f>
        <v>6.4683053040044663E-3</v>
      </c>
      <c r="W37" s="18">
        <v>289.3</v>
      </c>
      <c r="X37" s="18">
        <v>14654</v>
      </c>
      <c r="Y37" s="18">
        <v>64983.82</v>
      </c>
      <c r="Z37" s="18">
        <v>381.2</v>
      </c>
      <c r="AA37" s="19">
        <v>57.16</v>
      </c>
      <c r="AB37" s="5">
        <v>12809</v>
      </c>
      <c r="AC37" s="3">
        <v>202.38</v>
      </c>
      <c r="AD37" s="80">
        <f t="shared" si="0"/>
        <v>3.5656532988357053</v>
      </c>
      <c r="AE37" s="5">
        <v>12903</v>
      </c>
      <c r="AF37" s="3">
        <v>151.43</v>
      </c>
      <c r="AG37" s="80">
        <f t="shared" si="1"/>
        <v>4.3256791720569208</v>
      </c>
      <c r="AH37" s="5">
        <v>12809</v>
      </c>
      <c r="AI37" s="3">
        <v>286.14999999999998</v>
      </c>
      <c r="AJ37" s="80">
        <f t="shared" si="2"/>
        <v>3.5656532988357053</v>
      </c>
      <c r="AK37" s="5">
        <v>12861</v>
      </c>
      <c r="AL37" s="3">
        <v>285.41000000000003</v>
      </c>
      <c r="AM37" s="80">
        <f t="shared" si="3"/>
        <v>3.9860931435963773</v>
      </c>
      <c r="AN37" s="5">
        <v>12616</v>
      </c>
      <c r="AO37" s="3">
        <v>26.09</v>
      </c>
      <c r="AP37" s="80">
        <f>(AN37-$B37)/$B37*100</f>
        <v>2.0051746442432083</v>
      </c>
      <c r="AQ37" s="5">
        <v>12616</v>
      </c>
      <c r="AR37" s="3">
        <v>45.64</v>
      </c>
      <c r="AS37" s="80">
        <f>(AQ37-$B37)/$B37*100</f>
        <v>2.0051746442432083</v>
      </c>
    </row>
    <row r="38" spans="1:45" x14ac:dyDescent="0.2">
      <c r="A38" s="17">
        <v>36</v>
      </c>
      <c r="B38" s="17">
        <f>MIN(C38,O38,G38,K38,S38,AB38,AE38,AH38,AK38)</f>
        <v>13428</v>
      </c>
      <c r="C38" s="18">
        <v>16244</v>
      </c>
      <c r="D38" s="21" t="s">
        <v>125</v>
      </c>
      <c r="E38" s="21" t="s">
        <v>126</v>
      </c>
      <c r="F38" s="35">
        <v>7610.6787000000004</v>
      </c>
      <c r="G38" s="18">
        <v>16244</v>
      </c>
      <c r="H38" s="21"/>
      <c r="I38" s="21"/>
      <c r="J38" s="35">
        <v>8230.5727000000006</v>
      </c>
      <c r="K38" s="18">
        <v>16244</v>
      </c>
      <c r="L38" s="21"/>
      <c r="M38" s="21"/>
      <c r="N38" s="35">
        <v>9385.9902999999995</v>
      </c>
      <c r="O38" s="18">
        <v>13428</v>
      </c>
      <c r="P38" s="21">
        <v>10743</v>
      </c>
      <c r="Q38" s="21">
        <v>24.992999999999999</v>
      </c>
      <c r="R38" s="35">
        <v>7200.3429999999998</v>
      </c>
      <c r="S38" s="20">
        <v>13428</v>
      </c>
      <c r="T38" s="21">
        <f>(S38-B38)/B38*100</f>
        <v>0</v>
      </c>
      <c r="U38" s="18">
        <v>13429.5</v>
      </c>
      <c r="V38" s="21">
        <f>(U38-B38)/B38*100</f>
        <v>1.1170688114387846E-2</v>
      </c>
      <c r="W38" s="18">
        <v>323.87</v>
      </c>
      <c r="X38" s="18">
        <v>15965</v>
      </c>
      <c r="Y38" s="18">
        <v>64596.62</v>
      </c>
      <c r="Z38" s="18">
        <v>382.7</v>
      </c>
      <c r="AA38" s="19">
        <v>66.61</v>
      </c>
      <c r="AB38" s="5">
        <v>13934</v>
      </c>
      <c r="AC38" s="3">
        <v>195.27</v>
      </c>
      <c r="AD38" s="80">
        <f t="shared" si="0"/>
        <v>3.7682454572535002</v>
      </c>
      <c r="AE38" s="5">
        <v>13917</v>
      </c>
      <c r="AF38" s="3">
        <v>190.87</v>
      </c>
      <c r="AG38" s="80">
        <f t="shared" si="1"/>
        <v>3.6416443252904376</v>
      </c>
      <c r="AH38" s="5">
        <v>13953</v>
      </c>
      <c r="AI38" s="3">
        <v>355.73</v>
      </c>
      <c r="AJ38" s="80">
        <f t="shared" si="2"/>
        <v>3.9097408400357461</v>
      </c>
      <c r="AK38" s="5">
        <v>14024</v>
      </c>
      <c r="AL38" s="3">
        <v>397.96</v>
      </c>
      <c r="AM38" s="80">
        <f t="shared" si="3"/>
        <v>4.438486744116771</v>
      </c>
      <c r="AN38" s="5">
        <v>13714</v>
      </c>
      <c r="AO38" s="3">
        <v>24.62</v>
      </c>
      <c r="AP38" s="80">
        <f>(AN38-$B38)/$B38*100</f>
        <v>2.1298778671432825</v>
      </c>
      <c r="AQ38" s="5">
        <v>13714</v>
      </c>
      <c r="AR38" s="3">
        <v>49.3</v>
      </c>
      <c r="AS38" s="80">
        <f>(AQ38-$B38)/$B38*100</f>
        <v>2.1298778671432825</v>
      </c>
    </row>
    <row r="39" spans="1:45" x14ac:dyDescent="0.2">
      <c r="A39" s="17">
        <v>37</v>
      </c>
      <c r="B39" s="17">
        <f>MIN(C39,O39,G39,K39,S39,AB39,AE39,AH39,AK39)</f>
        <v>13263</v>
      </c>
      <c r="C39" s="18">
        <v>15522</v>
      </c>
      <c r="D39" s="21" t="s">
        <v>125</v>
      </c>
      <c r="E39" s="21" t="s">
        <v>126</v>
      </c>
      <c r="F39" s="35">
        <v>7206.1331</v>
      </c>
      <c r="G39" s="18">
        <v>15522</v>
      </c>
      <c r="H39" s="21"/>
      <c r="I39" s="21"/>
      <c r="J39" s="35">
        <v>7661.2700999999997</v>
      </c>
      <c r="K39" s="18">
        <v>15522</v>
      </c>
      <c r="L39" s="21"/>
      <c r="M39" s="21"/>
      <c r="N39" s="35">
        <v>8565.7548999999999</v>
      </c>
      <c r="O39" s="18">
        <v>13263</v>
      </c>
      <c r="P39" s="21">
        <v>10631</v>
      </c>
      <c r="Q39" s="21">
        <v>24.7578</v>
      </c>
      <c r="R39" s="35">
        <v>7200.2939999999999</v>
      </c>
      <c r="S39" s="20">
        <v>13263</v>
      </c>
      <c r="T39" s="21">
        <f>(S39-B39)/B39*100</f>
        <v>0</v>
      </c>
      <c r="U39" s="18">
        <v>13263.4</v>
      </c>
      <c r="V39" s="21">
        <f>(U39-B39)/B39*100</f>
        <v>3.0159089195478869E-3</v>
      </c>
      <c r="W39" s="18">
        <v>349.32</v>
      </c>
      <c r="X39" s="18">
        <v>15652</v>
      </c>
      <c r="Y39" s="18">
        <v>65889.03</v>
      </c>
      <c r="Z39" s="18">
        <v>402.6</v>
      </c>
      <c r="AA39" s="19">
        <v>70.22</v>
      </c>
      <c r="AB39" s="5">
        <v>13943</v>
      </c>
      <c r="AC39" s="3">
        <v>178.4</v>
      </c>
      <c r="AD39" s="80">
        <f t="shared" si="0"/>
        <v>5.1270451632360698</v>
      </c>
      <c r="AE39" s="5">
        <v>13943</v>
      </c>
      <c r="AF39" s="3">
        <v>364.91</v>
      </c>
      <c r="AG39" s="80">
        <f t="shared" si="1"/>
        <v>5.1270451632360698</v>
      </c>
      <c r="AH39" s="5">
        <v>13917</v>
      </c>
      <c r="AI39" s="3">
        <v>294.35000000000002</v>
      </c>
      <c r="AJ39" s="80">
        <f t="shared" si="2"/>
        <v>4.9310110834652798</v>
      </c>
      <c r="AK39" s="5">
        <v>13893</v>
      </c>
      <c r="AL39" s="3">
        <v>260.41000000000003</v>
      </c>
      <c r="AM39" s="80">
        <f t="shared" si="3"/>
        <v>4.7500565482922417</v>
      </c>
      <c r="AN39" s="5">
        <v>13653</v>
      </c>
      <c r="AO39" s="3">
        <v>28.29</v>
      </c>
      <c r="AP39" s="80">
        <f>(AN39-$B39)/$B39*100</f>
        <v>2.940511196561864</v>
      </c>
      <c r="AQ39" s="5">
        <v>13653</v>
      </c>
      <c r="AR39" s="3">
        <v>38.1</v>
      </c>
      <c r="AS39" s="80">
        <f>(AQ39-$B39)/$B39*100</f>
        <v>2.940511196561864</v>
      </c>
    </row>
    <row r="40" spans="1:45" x14ac:dyDescent="0.2">
      <c r="A40" s="17">
        <v>38</v>
      </c>
      <c r="B40" s="17">
        <f>MIN(C40,O40,G40,K40,S40,AB40,AE40,AH40,AK40)</f>
        <v>13213</v>
      </c>
      <c r="C40" s="18">
        <v>15669</v>
      </c>
      <c r="D40" s="21" t="s">
        <v>125</v>
      </c>
      <c r="E40" s="21" t="s">
        <v>126</v>
      </c>
      <c r="F40" s="35">
        <v>8271.8798999999999</v>
      </c>
      <c r="G40" s="18">
        <v>15669</v>
      </c>
      <c r="H40" s="21"/>
      <c r="I40" s="21"/>
      <c r="J40" s="35">
        <v>8647.0064999999995</v>
      </c>
      <c r="K40" s="18"/>
      <c r="L40" s="21"/>
      <c r="M40" s="21"/>
      <c r="N40" s="35">
        <v>7231.8478999999998</v>
      </c>
      <c r="O40" s="18">
        <v>13213</v>
      </c>
      <c r="P40" s="21">
        <v>10523</v>
      </c>
      <c r="Q40" s="21">
        <v>25.563099999999999</v>
      </c>
      <c r="R40" s="35">
        <v>7200.3311000000003</v>
      </c>
      <c r="S40" s="20">
        <v>13213</v>
      </c>
      <c r="T40" s="21">
        <f>(S40-B40)/B40*100</f>
        <v>0</v>
      </c>
      <c r="U40" s="18">
        <v>13215.3</v>
      </c>
      <c r="V40" s="21">
        <f>(U40-B40)/B40*100</f>
        <v>1.7407099069093109E-2</v>
      </c>
      <c r="W40" s="18">
        <v>373.78</v>
      </c>
      <c r="X40" s="18">
        <v>15690</v>
      </c>
      <c r="Y40" s="18">
        <v>70450.039999999994</v>
      </c>
      <c r="Z40" s="18">
        <v>426.5</v>
      </c>
      <c r="AA40" s="19">
        <v>73.260000000000005</v>
      </c>
      <c r="AB40" s="5">
        <v>13846</v>
      </c>
      <c r="AC40" s="3">
        <v>236.49</v>
      </c>
      <c r="AD40" s="80">
        <f t="shared" si="0"/>
        <v>4.7907363959736626</v>
      </c>
      <c r="AE40" s="5">
        <v>13790</v>
      </c>
      <c r="AF40" s="3">
        <v>81.97</v>
      </c>
      <c r="AG40" s="80">
        <f t="shared" si="1"/>
        <v>4.3669113751608268</v>
      </c>
      <c r="AH40" s="5">
        <v>13846</v>
      </c>
      <c r="AI40" s="3">
        <v>489.94</v>
      </c>
      <c r="AJ40" s="80">
        <f t="shared" si="2"/>
        <v>4.7907363959736626</v>
      </c>
      <c r="AK40" s="5">
        <v>13785</v>
      </c>
      <c r="AL40" s="3">
        <v>559.95000000000005</v>
      </c>
      <c r="AM40" s="80">
        <f t="shared" si="3"/>
        <v>4.3290698554453941</v>
      </c>
      <c r="AN40" s="5">
        <v>13628</v>
      </c>
      <c r="AO40" s="3">
        <v>31.54</v>
      </c>
      <c r="AP40" s="80">
        <f>(AN40-$B40)/$B40*100</f>
        <v>3.1408461363808371</v>
      </c>
      <c r="AQ40" s="5">
        <v>13628</v>
      </c>
      <c r="AR40" s="3">
        <v>35.840000000000003</v>
      </c>
      <c r="AS40" s="80">
        <f>(AQ40-$B40)/$B40*100</f>
        <v>3.1408461363808371</v>
      </c>
    </row>
    <row r="41" spans="1:45" x14ac:dyDescent="0.2">
      <c r="A41" s="17">
        <v>39</v>
      </c>
      <c r="B41" s="17">
        <f>MIN(C41,O41,G41,K41,S41,AB41,AE41,AH41,AK41)</f>
        <v>13746</v>
      </c>
      <c r="C41" s="18">
        <v>16345</v>
      </c>
      <c r="D41" s="21" t="s">
        <v>125</v>
      </c>
      <c r="E41" s="21" t="s">
        <v>126</v>
      </c>
      <c r="F41" s="35">
        <v>8646.9351000000006</v>
      </c>
      <c r="G41" s="18"/>
      <c r="H41" s="21"/>
      <c r="I41" s="21"/>
      <c r="J41" s="35">
        <v>7233.7942999999996</v>
      </c>
      <c r="K41" s="18"/>
      <c r="L41" s="21"/>
      <c r="M41" s="21"/>
      <c r="N41" s="35">
        <v>7235.6602999999996</v>
      </c>
      <c r="O41" s="18">
        <v>13746</v>
      </c>
      <c r="P41" s="21">
        <v>10967</v>
      </c>
      <c r="Q41" s="21">
        <v>25.339700000000001</v>
      </c>
      <c r="R41" s="35">
        <v>7200.3819999999996</v>
      </c>
      <c r="S41" s="20">
        <v>13746</v>
      </c>
      <c r="T41" s="21">
        <f>(S41-B41)/B41*100</f>
        <v>0</v>
      </c>
      <c r="U41" s="18">
        <v>13746</v>
      </c>
      <c r="V41" s="21">
        <f>(U41-B41)/B41*100</f>
        <v>0</v>
      </c>
      <c r="W41" s="18">
        <v>363.93</v>
      </c>
      <c r="X41" s="18">
        <v>16338</v>
      </c>
      <c r="Y41" s="18">
        <v>72043.88</v>
      </c>
      <c r="Z41" s="18">
        <v>451</v>
      </c>
      <c r="AA41" s="19">
        <v>81.88</v>
      </c>
      <c r="AB41" s="5">
        <v>14286</v>
      </c>
      <c r="AC41" s="3">
        <v>286.74</v>
      </c>
      <c r="AD41" s="80">
        <f t="shared" si="0"/>
        <v>3.9284155390659103</v>
      </c>
      <c r="AE41" s="5">
        <v>14375</v>
      </c>
      <c r="AF41" s="3">
        <v>290.83999999999997</v>
      </c>
      <c r="AG41" s="80">
        <f t="shared" si="1"/>
        <v>4.5758766186526989</v>
      </c>
      <c r="AH41" s="5">
        <v>14323</v>
      </c>
      <c r="AI41" s="3">
        <v>403.06</v>
      </c>
      <c r="AJ41" s="80">
        <f t="shared" si="2"/>
        <v>4.1975847519278329</v>
      </c>
      <c r="AK41" s="5">
        <v>14269</v>
      </c>
      <c r="AL41" s="3">
        <v>300.47000000000003</v>
      </c>
      <c r="AM41" s="80">
        <f t="shared" si="3"/>
        <v>3.8047431980212423</v>
      </c>
      <c r="AN41" s="5">
        <v>14128</v>
      </c>
      <c r="AO41" s="3">
        <v>28.95</v>
      </c>
      <c r="AP41" s="80">
        <f>(AN41-$B41)/$B41*100</f>
        <v>2.7789902517095881</v>
      </c>
      <c r="AQ41" s="5">
        <v>14128</v>
      </c>
      <c r="AR41" s="3">
        <v>62.3</v>
      </c>
      <c r="AS41" s="80">
        <f>(AQ41-$B41)/$B41*100</f>
        <v>2.7789902517095881</v>
      </c>
    </row>
    <row r="42" spans="1:45" x14ac:dyDescent="0.2">
      <c r="A42" s="17">
        <v>40</v>
      </c>
      <c r="B42" s="17">
        <f>MIN(C42,O42,G42,K42,S42,AB42,AE42,AH42,AK42)</f>
        <v>13483</v>
      </c>
      <c r="C42" s="18">
        <v>13766</v>
      </c>
      <c r="D42" s="21" t="s">
        <v>125</v>
      </c>
      <c r="E42" s="21" t="s">
        <v>126</v>
      </c>
      <c r="F42" s="35">
        <v>7207.5037000000002</v>
      </c>
      <c r="G42" s="18">
        <v>16018</v>
      </c>
      <c r="H42" s="21"/>
      <c r="I42" s="21"/>
      <c r="J42" s="35">
        <v>8973.7733000000007</v>
      </c>
      <c r="K42" s="18">
        <v>16018</v>
      </c>
      <c r="L42" s="21"/>
      <c r="M42" s="21"/>
      <c r="N42" s="35">
        <v>8092.4584000000004</v>
      </c>
      <c r="O42" s="18">
        <v>13483</v>
      </c>
      <c r="P42" s="21">
        <v>10849</v>
      </c>
      <c r="Q42" s="21">
        <v>24.278700000000001</v>
      </c>
      <c r="R42" s="35">
        <v>7200.3603999999996</v>
      </c>
      <c r="S42" s="20">
        <v>13483</v>
      </c>
      <c r="T42" s="21">
        <f>(S42-B42)/B42*100</f>
        <v>0</v>
      </c>
      <c r="U42" s="18">
        <v>13483.3</v>
      </c>
      <c r="V42" s="21">
        <f>(U42-B42)/B42*100</f>
        <v>2.2250241044224016E-3</v>
      </c>
      <c r="W42" s="18">
        <v>355.17</v>
      </c>
      <c r="X42" s="18">
        <v>16021</v>
      </c>
      <c r="Y42" s="18">
        <v>73584.88</v>
      </c>
      <c r="Z42" s="18">
        <v>435.8</v>
      </c>
      <c r="AA42" s="19">
        <v>79.459999999999994</v>
      </c>
      <c r="AB42" s="5">
        <v>14163</v>
      </c>
      <c r="AC42" s="3">
        <v>264.52999999999997</v>
      </c>
      <c r="AD42" s="80">
        <f t="shared" si="0"/>
        <v>5.043387970036342</v>
      </c>
      <c r="AE42" s="5">
        <v>14172</v>
      </c>
      <c r="AF42" s="3">
        <v>270.83</v>
      </c>
      <c r="AG42" s="80">
        <f t="shared" si="1"/>
        <v>5.1101386931691755</v>
      </c>
      <c r="AH42" s="5">
        <v>14093</v>
      </c>
      <c r="AI42" s="3">
        <v>505.21</v>
      </c>
      <c r="AJ42" s="80">
        <f t="shared" si="2"/>
        <v>4.5242156790031895</v>
      </c>
      <c r="AK42" s="5">
        <v>14055</v>
      </c>
      <c r="AL42" s="3">
        <v>563.6</v>
      </c>
      <c r="AM42" s="80">
        <f t="shared" si="3"/>
        <v>4.2423792924423349</v>
      </c>
      <c r="AN42" s="5">
        <v>13908</v>
      </c>
      <c r="AO42" s="3">
        <v>29.19</v>
      </c>
      <c r="AP42" s="80">
        <f>(AN42-$B42)/$B42*100</f>
        <v>3.1521174812727133</v>
      </c>
      <c r="AQ42" s="5">
        <v>13908</v>
      </c>
      <c r="AR42" s="3">
        <v>26.05</v>
      </c>
      <c r="AS42" s="80">
        <f>(AQ42-$B42)/$B42*100</f>
        <v>3.1521174812727133</v>
      </c>
    </row>
    <row r="43" spans="1:45" x14ac:dyDescent="0.2">
      <c r="A43" s="17">
        <v>41</v>
      </c>
      <c r="B43" s="17">
        <f>MIN(C43,O43,G43,K43,S43,AB43,AE43,AH43,AK43)</f>
        <v>13081</v>
      </c>
      <c r="C43" s="18" t="s">
        <v>126</v>
      </c>
      <c r="D43" s="21" t="s">
        <v>125</v>
      </c>
      <c r="E43" s="21" t="s">
        <v>126</v>
      </c>
      <c r="F43" s="35">
        <v>7217.7613000000001</v>
      </c>
      <c r="G43" s="18"/>
      <c r="H43" s="21"/>
      <c r="I43" s="21"/>
      <c r="J43" s="35">
        <v>7234.5995000000003</v>
      </c>
      <c r="K43" s="18"/>
      <c r="L43" s="21"/>
      <c r="M43" s="21"/>
      <c r="N43" s="35">
        <v>7224.6697000000004</v>
      </c>
      <c r="O43" s="18">
        <v>13081</v>
      </c>
      <c r="P43" s="21">
        <v>10456</v>
      </c>
      <c r="Q43" s="21">
        <v>25.1052</v>
      </c>
      <c r="R43" s="35">
        <v>7200.3401999999996</v>
      </c>
      <c r="S43" s="20">
        <v>13081</v>
      </c>
      <c r="T43" s="21">
        <f>(S43-B43)/B43*100</f>
        <v>0</v>
      </c>
      <c r="U43" s="18">
        <v>13081</v>
      </c>
      <c r="V43" s="21">
        <f>(U43-B43)/B43*100</f>
        <v>0</v>
      </c>
      <c r="W43" s="18">
        <v>340.21</v>
      </c>
      <c r="X43" s="18">
        <v>15597</v>
      </c>
      <c r="Y43" s="18">
        <v>67726.789999999994</v>
      </c>
      <c r="Z43" s="18">
        <v>421.3</v>
      </c>
      <c r="AA43" s="19">
        <v>68.62</v>
      </c>
      <c r="AB43" s="5">
        <v>13817</v>
      </c>
      <c r="AC43" s="3">
        <v>240.03</v>
      </c>
      <c r="AD43" s="80">
        <f t="shared" si="0"/>
        <v>5.6264811558749326</v>
      </c>
      <c r="AE43" s="5">
        <v>13817</v>
      </c>
      <c r="AF43" s="3">
        <v>248.9</v>
      </c>
      <c r="AG43" s="80">
        <f t="shared" si="1"/>
        <v>5.6264811558749326</v>
      </c>
      <c r="AH43" s="5">
        <v>13817</v>
      </c>
      <c r="AI43" s="3">
        <v>387.3</v>
      </c>
      <c r="AJ43" s="80">
        <f t="shared" si="2"/>
        <v>5.6264811558749326</v>
      </c>
      <c r="AK43" s="5">
        <v>13612</v>
      </c>
      <c r="AL43" s="3">
        <v>438.73</v>
      </c>
      <c r="AM43" s="80">
        <f t="shared" si="3"/>
        <v>4.0593226817521595</v>
      </c>
      <c r="AN43" s="5">
        <v>13390</v>
      </c>
      <c r="AO43" s="3">
        <v>33.549999999999997</v>
      </c>
      <c r="AP43" s="80">
        <f>(AN43-$B43)/$B43*100</f>
        <v>2.3622047244094486</v>
      </c>
      <c r="AQ43" s="5">
        <v>13390</v>
      </c>
      <c r="AR43" s="3">
        <v>29.61</v>
      </c>
      <c r="AS43" s="80">
        <f>(AQ43-$B43)/$B43*100</f>
        <v>2.3622047244094486</v>
      </c>
    </row>
    <row r="44" spans="1:45" x14ac:dyDescent="0.2">
      <c r="A44" s="17">
        <v>42</v>
      </c>
      <c r="B44" s="17">
        <f>MIN(C44,O44,G44,K44,S44,AB44,AE44,AH44,AK44)</f>
        <v>13482</v>
      </c>
      <c r="C44" s="18">
        <v>13897</v>
      </c>
      <c r="D44" s="21" t="s">
        <v>125</v>
      </c>
      <c r="E44" s="21" t="s">
        <v>126</v>
      </c>
      <c r="F44" s="35">
        <v>7205.9369999999999</v>
      </c>
      <c r="G44" s="18">
        <v>13897</v>
      </c>
      <c r="H44" s="21"/>
      <c r="I44" s="21"/>
      <c r="J44" s="35">
        <v>7210.6107000000002</v>
      </c>
      <c r="K44" s="18">
        <v>16384</v>
      </c>
      <c r="L44" s="21"/>
      <c r="M44" s="21"/>
      <c r="N44" s="35">
        <v>8186.1041999999998</v>
      </c>
      <c r="O44" s="18">
        <v>13482</v>
      </c>
      <c r="P44" s="21">
        <v>10915</v>
      </c>
      <c r="Q44" s="21">
        <v>23.5181</v>
      </c>
      <c r="R44" s="35">
        <v>7200.3083999999999</v>
      </c>
      <c r="S44" s="20">
        <v>13482</v>
      </c>
      <c r="T44" s="21">
        <f>(S44-B44)/B44*100</f>
        <v>0</v>
      </c>
      <c r="U44" s="18">
        <v>13482.4</v>
      </c>
      <c r="V44" s="21">
        <f>(U44-B44)/B44*100</f>
        <v>2.9669188547666236E-3</v>
      </c>
      <c r="W44" s="18">
        <v>354.64</v>
      </c>
      <c r="X44" s="18">
        <v>16068</v>
      </c>
      <c r="Y44" s="18">
        <v>69658.759999999995</v>
      </c>
      <c r="Z44" s="18">
        <v>416.9</v>
      </c>
      <c r="AA44" s="19">
        <v>74.11</v>
      </c>
      <c r="AB44" s="5">
        <v>13957</v>
      </c>
      <c r="AC44" s="3">
        <v>243.91</v>
      </c>
      <c r="AD44" s="80">
        <f t="shared" si="0"/>
        <v>3.5232161400385702</v>
      </c>
      <c r="AE44" s="5">
        <v>14123</v>
      </c>
      <c r="AF44" s="3">
        <v>228.86</v>
      </c>
      <c r="AG44" s="80">
        <f t="shared" si="1"/>
        <v>4.7544874647678386</v>
      </c>
      <c r="AH44" s="5">
        <v>13957</v>
      </c>
      <c r="AI44" s="3">
        <v>365.05</v>
      </c>
      <c r="AJ44" s="80">
        <f t="shared" si="2"/>
        <v>3.5232161400385702</v>
      </c>
      <c r="AK44" s="5">
        <v>13998</v>
      </c>
      <c r="AL44" s="3">
        <v>545.91</v>
      </c>
      <c r="AM44" s="80">
        <f t="shared" si="3"/>
        <v>3.8273253226524258</v>
      </c>
      <c r="AN44" s="5">
        <v>13810</v>
      </c>
      <c r="AO44" s="3">
        <v>28.37</v>
      </c>
      <c r="AP44" s="80">
        <f>(AN44-$B44)/$B44*100</f>
        <v>2.432873460910844</v>
      </c>
      <c r="AQ44" s="5">
        <v>13810</v>
      </c>
      <c r="AR44" s="3">
        <v>41.86</v>
      </c>
      <c r="AS44" s="80">
        <f>(AQ44-$B44)/$B44*100</f>
        <v>2.432873460910844</v>
      </c>
    </row>
    <row r="45" spans="1:45" x14ac:dyDescent="0.2">
      <c r="A45" s="17">
        <v>43</v>
      </c>
      <c r="B45" s="17">
        <f>MIN(C45,O45,G45,K45,S45,AB45,AE45,AH45,AK45)</f>
        <v>13250</v>
      </c>
      <c r="C45" s="18">
        <v>13630</v>
      </c>
      <c r="D45" s="21" t="s">
        <v>125</v>
      </c>
      <c r="E45" s="21" t="s">
        <v>126</v>
      </c>
      <c r="F45" s="35">
        <v>7207.2179999999998</v>
      </c>
      <c r="G45" s="18">
        <v>13630</v>
      </c>
      <c r="H45" s="21"/>
      <c r="I45" s="21"/>
      <c r="J45" s="35">
        <v>7211.5205999999998</v>
      </c>
      <c r="K45" s="18">
        <v>13690</v>
      </c>
      <c r="L45" s="21"/>
      <c r="M45" s="21"/>
      <c r="N45" s="35">
        <v>7207.8696</v>
      </c>
      <c r="O45" s="18">
        <v>13250</v>
      </c>
      <c r="P45" s="21">
        <v>10627</v>
      </c>
      <c r="Q45" s="21">
        <v>24.682400000000001</v>
      </c>
      <c r="R45" s="35">
        <v>7200.3398999999999</v>
      </c>
      <c r="S45" s="20">
        <v>13250</v>
      </c>
      <c r="T45" s="21">
        <f>(S45-B45)/B45*100</f>
        <v>0</v>
      </c>
      <c r="U45" s="18">
        <v>13250.8</v>
      </c>
      <c r="V45" s="21">
        <f>(U45-B45)/B45*100</f>
        <v>6.0377358490511122E-3</v>
      </c>
      <c r="W45" s="18">
        <v>305.8</v>
      </c>
      <c r="X45" s="18">
        <v>15813</v>
      </c>
      <c r="Y45" s="18">
        <v>64141.66</v>
      </c>
      <c r="Z45" s="18">
        <v>394.3</v>
      </c>
      <c r="AA45" s="19">
        <v>60.33</v>
      </c>
      <c r="AB45" s="5">
        <v>13891</v>
      </c>
      <c r="AC45" s="3">
        <v>234.19</v>
      </c>
      <c r="AD45" s="80">
        <f t="shared" si="0"/>
        <v>4.8377358490566031</v>
      </c>
      <c r="AE45" s="5">
        <v>13967</v>
      </c>
      <c r="AF45" s="3">
        <v>342.1</v>
      </c>
      <c r="AG45" s="80">
        <f t="shared" si="1"/>
        <v>5.4113207547169813</v>
      </c>
      <c r="AH45" s="5">
        <v>13985</v>
      </c>
      <c r="AI45" s="3">
        <v>446.36</v>
      </c>
      <c r="AJ45" s="80">
        <f t="shared" si="2"/>
        <v>5.5471698113207548</v>
      </c>
      <c r="AK45" s="5">
        <v>13752</v>
      </c>
      <c r="AL45" s="3">
        <v>304.68</v>
      </c>
      <c r="AM45" s="80">
        <f t="shared" si="3"/>
        <v>3.7886792452830185</v>
      </c>
      <c r="AN45" s="5">
        <v>13526</v>
      </c>
      <c r="AO45" s="3">
        <v>26.51</v>
      </c>
      <c r="AP45" s="80">
        <f>(AN45-$B45)/$B45*100</f>
        <v>2.0830188679245283</v>
      </c>
      <c r="AQ45" s="5">
        <v>13526</v>
      </c>
      <c r="AR45" s="3">
        <v>29.75</v>
      </c>
      <c r="AS45" s="80">
        <f>(AQ45-$B45)/$B45*100</f>
        <v>2.0830188679245283</v>
      </c>
    </row>
    <row r="46" spans="1:45" x14ac:dyDescent="0.2">
      <c r="A46" s="17">
        <v>44</v>
      </c>
      <c r="B46" s="17">
        <f>MIN(C46,O46,G46,K46,S46,AB46,AE46,AH46,AK46)</f>
        <v>12510</v>
      </c>
      <c r="C46" s="18">
        <v>12830</v>
      </c>
      <c r="D46" s="21" t="s">
        <v>125</v>
      </c>
      <c r="E46" s="21" t="s">
        <v>126</v>
      </c>
      <c r="F46" s="35">
        <v>7209.9776000000002</v>
      </c>
      <c r="G46" s="18">
        <v>12856</v>
      </c>
      <c r="H46" s="21"/>
      <c r="I46" s="21"/>
      <c r="J46" s="35">
        <v>7206.4834000000001</v>
      </c>
      <c r="K46" s="18">
        <v>14526</v>
      </c>
      <c r="L46" s="21"/>
      <c r="M46" s="21"/>
      <c r="N46" s="35">
        <v>8432.4706999999999</v>
      </c>
      <c r="O46" s="18">
        <v>12510</v>
      </c>
      <c r="P46" s="21">
        <v>9945</v>
      </c>
      <c r="Q46" s="21">
        <v>25.791899999999998</v>
      </c>
      <c r="R46" s="35">
        <v>7200.3422</v>
      </c>
      <c r="S46" s="20">
        <v>12510</v>
      </c>
      <c r="T46" s="21">
        <f>(S46-B46)/B46*100</f>
        <v>0</v>
      </c>
      <c r="U46" s="18">
        <v>12510</v>
      </c>
      <c r="V46" s="21">
        <f>(U46-B46)/B46*100</f>
        <v>0</v>
      </c>
      <c r="W46" s="18">
        <v>298.36</v>
      </c>
      <c r="X46" s="18">
        <v>14926</v>
      </c>
      <c r="Y46" s="18">
        <v>59720.94</v>
      </c>
      <c r="Z46" s="18">
        <v>390.3</v>
      </c>
      <c r="AA46" s="19">
        <v>60.91</v>
      </c>
      <c r="AB46" s="5">
        <v>13056</v>
      </c>
      <c r="AC46" s="3">
        <v>203.47</v>
      </c>
      <c r="AD46" s="80">
        <f t="shared" si="0"/>
        <v>4.3645083932853721</v>
      </c>
      <c r="AE46" s="5">
        <v>13056</v>
      </c>
      <c r="AF46" s="3">
        <v>307.22000000000003</v>
      </c>
      <c r="AG46" s="80">
        <f t="shared" si="1"/>
        <v>4.3645083932853721</v>
      </c>
      <c r="AH46" s="5">
        <v>13031</v>
      </c>
      <c r="AI46" s="3">
        <v>556.34</v>
      </c>
      <c r="AJ46" s="80">
        <f t="shared" si="2"/>
        <v>4.1646682653876903</v>
      </c>
      <c r="AK46" s="5">
        <v>12990</v>
      </c>
      <c r="AL46" s="3">
        <v>485.97</v>
      </c>
      <c r="AM46" s="80">
        <f t="shared" si="3"/>
        <v>3.8369304556354913</v>
      </c>
      <c r="AN46" s="5">
        <v>12673</v>
      </c>
      <c r="AO46" s="3">
        <v>30.6</v>
      </c>
      <c r="AP46" s="80">
        <f>(AN46-$B46)/$B46*100</f>
        <v>1.3029576338928857</v>
      </c>
      <c r="AQ46" s="5">
        <v>12673</v>
      </c>
      <c r="AR46" s="3">
        <v>17.93</v>
      </c>
      <c r="AS46" s="80">
        <f>(AQ46-$B46)/$B46*100</f>
        <v>1.3029576338928857</v>
      </c>
    </row>
    <row r="47" spans="1:45" x14ac:dyDescent="0.2">
      <c r="A47" s="17">
        <v>45</v>
      </c>
      <c r="B47" s="17">
        <f>MIN(C47,O47,G47,K47,S47,AB47,AE47,AH47,AK47)</f>
        <v>12826</v>
      </c>
      <c r="C47" s="18">
        <v>15114</v>
      </c>
      <c r="D47" s="21" t="s">
        <v>125</v>
      </c>
      <c r="E47" s="21" t="s">
        <v>126</v>
      </c>
      <c r="F47" s="35">
        <v>8000.6356999999998</v>
      </c>
      <c r="G47" s="18">
        <v>15114</v>
      </c>
      <c r="H47" s="21"/>
      <c r="I47" s="21"/>
      <c r="J47" s="35">
        <v>8126.7650999999996</v>
      </c>
      <c r="K47" s="18">
        <v>15114</v>
      </c>
      <c r="L47" s="21"/>
      <c r="M47" s="21"/>
      <c r="N47" s="35">
        <v>9173.7991999999995</v>
      </c>
      <c r="O47" s="18">
        <v>12826</v>
      </c>
      <c r="P47" s="21">
        <v>10167</v>
      </c>
      <c r="Q47" s="21">
        <v>26.153199999999998</v>
      </c>
      <c r="R47" s="35">
        <v>7200.2749999999996</v>
      </c>
      <c r="S47" s="20">
        <v>12826</v>
      </c>
      <c r="T47" s="21">
        <f>(S47-B47)/B47*100</f>
        <v>0</v>
      </c>
      <c r="U47" s="18">
        <v>12826</v>
      </c>
      <c r="V47" s="21">
        <f>(U47-B47)/B47*100</f>
        <v>0</v>
      </c>
      <c r="W47" s="18">
        <v>297.95</v>
      </c>
      <c r="X47" s="18">
        <v>15088</v>
      </c>
      <c r="Y47" s="18">
        <v>60350.19</v>
      </c>
      <c r="Z47" s="18">
        <v>382.2</v>
      </c>
      <c r="AA47" s="19">
        <v>60.7</v>
      </c>
      <c r="AB47" s="5">
        <v>13349</v>
      </c>
      <c r="AC47" s="3">
        <v>289.33</v>
      </c>
      <c r="AD47" s="80">
        <f t="shared" si="0"/>
        <v>4.0776547637611102</v>
      </c>
      <c r="AE47" s="5">
        <v>13370</v>
      </c>
      <c r="AF47" s="3">
        <v>178.07</v>
      </c>
      <c r="AG47" s="80">
        <f t="shared" si="1"/>
        <v>4.241384687353813</v>
      </c>
      <c r="AH47" s="5">
        <v>13349</v>
      </c>
      <c r="AI47" s="3">
        <v>398.18</v>
      </c>
      <c r="AJ47" s="80">
        <f t="shared" si="2"/>
        <v>4.0776547637611102</v>
      </c>
      <c r="AK47" s="5">
        <v>13352</v>
      </c>
      <c r="AL47" s="3">
        <v>233.21</v>
      </c>
      <c r="AM47" s="80">
        <f t="shared" si="3"/>
        <v>4.1010447528457821</v>
      </c>
      <c r="AN47" s="5">
        <v>13078</v>
      </c>
      <c r="AO47" s="3">
        <v>23.57</v>
      </c>
      <c r="AP47" s="80">
        <f>(AN47-$B47)/$B47*100</f>
        <v>1.964759083112428</v>
      </c>
      <c r="AQ47" s="5">
        <v>13078</v>
      </c>
      <c r="AR47" s="3">
        <v>29.93</v>
      </c>
      <c r="AS47" s="80">
        <f>(AQ47-$B47)/$B47*100</f>
        <v>1.964759083112428</v>
      </c>
    </row>
    <row r="48" spans="1:45" x14ac:dyDescent="0.2">
      <c r="A48" s="17">
        <v>46</v>
      </c>
      <c r="B48" s="17">
        <f>MIN(C48,O48,G48,K48,S48,AB48,AE48,AH48,AK48)</f>
        <v>13374</v>
      </c>
      <c r="C48" s="18">
        <v>13893</v>
      </c>
      <c r="D48" s="21" t="s">
        <v>125</v>
      </c>
      <c r="E48" s="21" t="s">
        <v>126</v>
      </c>
      <c r="F48" s="35">
        <v>7231.0706</v>
      </c>
      <c r="G48" s="18">
        <v>13893</v>
      </c>
      <c r="H48" s="21"/>
      <c r="I48" s="21"/>
      <c r="J48" s="35">
        <v>7298.4808999999996</v>
      </c>
      <c r="K48" s="18">
        <v>16105</v>
      </c>
      <c r="L48" s="21"/>
      <c r="M48" s="21"/>
      <c r="N48" s="35">
        <v>8314.9588000000003</v>
      </c>
      <c r="O48" s="18">
        <v>13374</v>
      </c>
      <c r="P48" s="21">
        <v>10707</v>
      </c>
      <c r="Q48" s="21">
        <v>24.908899999999999</v>
      </c>
      <c r="R48" s="35">
        <v>7200.4980999999998</v>
      </c>
      <c r="S48" s="20">
        <v>13374</v>
      </c>
      <c r="T48" s="21">
        <f>(S48-B48)/B48*100</f>
        <v>0</v>
      </c>
      <c r="U48" s="18">
        <v>13378.1</v>
      </c>
      <c r="V48" s="21">
        <f>(U48-B48)/B48*100</f>
        <v>3.0656497682072407E-2</v>
      </c>
      <c r="W48" s="18">
        <v>347.74</v>
      </c>
      <c r="X48" s="18">
        <v>15976</v>
      </c>
      <c r="Y48" s="18">
        <v>66580.850000000006</v>
      </c>
      <c r="Z48" s="18">
        <v>448.6</v>
      </c>
      <c r="AA48" s="19">
        <v>75.349999999999994</v>
      </c>
      <c r="AB48" s="5">
        <v>13931</v>
      </c>
      <c r="AC48" s="3">
        <v>294.08999999999997</v>
      </c>
      <c r="AD48" s="80">
        <f t="shared" si="0"/>
        <v>4.1647973680275161</v>
      </c>
      <c r="AE48" s="5">
        <v>14012</v>
      </c>
      <c r="AF48" s="3">
        <v>400.83</v>
      </c>
      <c r="AG48" s="80">
        <f t="shared" si="1"/>
        <v>4.7704501271123068</v>
      </c>
      <c r="AH48" s="5">
        <v>13931</v>
      </c>
      <c r="AI48" s="3">
        <v>430.64</v>
      </c>
      <c r="AJ48" s="80">
        <f t="shared" si="2"/>
        <v>4.1647973680275161</v>
      </c>
      <c r="AK48" s="5">
        <v>14085</v>
      </c>
      <c r="AL48" s="3">
        <v>611.9</v>
      </c>
      <c r="AM48" s="80">
        <f t="shared" si="3"/>
        <v>5.3162853297442805</v>
      </c>
      <c r="AN48" s="5">
        <v>13739</v>
      </c>
      <c r="AO48" s="3">
        <v>33.94</v>
      </c>
      <c r="AP48" s="80">
        <f>(AN48-$B48)/$B48*100</f>
        <v>2.7291760131598624</v>
      </c>
      <c r="AQ48" s="5">
        <v>13739</v>
      </c>
      <c r="AR48" s="3">
        <v>47.84</v>
      </c>
      <c r="AS48" s="80">
        <f>(AQ48-$B48)/$B48*100</f>
        <v>2.7291760131598624</v>
      </c>
    </row>
    <row r="49" spans="1:45" x14ac:dyDescent="0.2">
      <c r="A49" s="17">
        <v>47</v>
      </c>
      <c r="B49" s="17">
        <f>MIN(C49,O49,G49,K49,S49,AB49,AE49,AH49,AK49)</f>
        <v>14166</v>
      </c>
      <c r="C49" s="18" t="s">
        <v>126</v>
      </c>
      <c r="D49" s="21" t="s">
        <v>125</v>
      </c>
      <c r="E49" s="21" t="s">
        <v>126</v>
      </c>
      <c r="F49" s="35">
        <v>7220.2174999999997</v>
      </c>
      <c r="G49" s="18"/>
      <c r="H49" s="21"/>
      <c r="I49" s="21"/>
      <c r="J49" s="35">
        <v>7238.3357999999998</v>
      </c>
      <c r="K49" s="18"/>
      <c r="L49" s="21"/>
      <c r="M49" s="21"/>
      <c r="N49" s="35">
        <v>7235.5459000000001</v>
      </c>
      <c r="O49" s="18">
        <v>14166</v>
      </c>
      <c r="P49" s="21">
        <v>11429</v>
      </c>
      <c r="Q49" s="21">
        <v>23.947900000000001</v>
      </c>
      <c r="R49" s="35">
        <v>7200.3307999999997</v>
      </c>
      <c r="S49" s="20">
        <v>14166</v>
      </c>
      <c r="T49" s="21">
        <f>(S49-B49)/B49*100</f>
        <v>0</v>
      </c>
      <c r="U49" s="18">
        <v>14167.1</v>
      </c>
      <c r="V49" s="21">
        <f>(U49-B49)/B49*100</f>
        <v>7.7650712974753908E-3</v>
      </c>
      <c r="W49" s="18">
        <v>360.36</v>
      </c>
      <c r="X49" s="18">
        <v>16837</v>
      </c>
      <c r="Y49" s="18">
        <v>74355.33</v>
      </c>
      <c r="Z49" s="18">
        <v>457.4</v>
      </c>
      <c r="AA49" s="19">
        <v>76.78</v>
      </c>
      <c r="AB49" s="5">
        <v>14841</v>
      </c>
      <c r="AC49" s="3">
        <v>298.89999999999998</v>
      </c>
      <c r="AD49" s="80">
        <f t="shared" si="0"/>
        <v>4.7649301143583225</v>
      </c>
      <c r="AE49" s="5">
        <v>14841</v>
      </c>
      <c r="AF49" s="3">
        <v>275.19</v>
      </c>
      <c r="AG49" s="80">
        <f t="shared" si="1"/>
        <v>4.7649301143583225</v>
      </c>
      <c r="AH49" s="5">
        <v>14770</v>
      </c>
      <c r="AI49" s="3">
        <v>769.03</v>
      </c>
      <c r="AJ49" s="80">
        <f t="shared" si="2"/>
        <v>4.263730057885077</v>
      </c>
      <c r="AK49" s="5">
        <v>14710</v>
      </c>
      <c r="AL49" s="3">
        <v>368.81</v>
      </c>
      <c r="AM49" s="80">
        <f t="shared" si="3"/>
        <v>3.8401807143865598</v>
      </c>
      <c r="AN49" s="5">
        <v>14545</v>
      </c>
      <c r="AO49" s="3">
        <v>33.99</v>
      </c>
      <c r="AP49" s="80">
        <f>(AN49-$B49)/$B49*100</f>
        <v>2.6754200197656357</v>
      </c>
      <c r="AQ49" s="5">
        <v>14545</v>
      </c>
      <c r="AR49" s="3">
        <v>58.54</v>
      </c>
      <c r="AS49" s="80">
        <f>(AQ49-$B49)/$B49*100</f>
        <v>2.6754200197656357</v>
      </c>
    </row>
    <row r="50" spans="1:45" x14ac:dyDescent="0.2">
      <c r="A50" s="17">
        <v>48</v>
      </c>
      <c r="B50" s="17">
        <f>MIN(C50,O50,G50,K50,S50,AB50,AE50,AH50,AK50)</f>
        <v>13655</v>
      </c>
      <c r="C50" s="18">
        <v>13655</v>
      </c>
      <c r="D50" s="21" t="s">
        <v>125</v>
      </c>
      <c r="E50" s="21" t="s">
        <v>126</v>
      </c>
      <c r="F50" s="35">
        <v>7201.0792000000001</v>
      </c>
      <c r="G50" s="18">
        <v>13655</v>
      </c>
      <c r="H50" s="21">
        <v>5160</v>
      </c>
      <c r="I50" s="21">
        <v>164.6318</v>
      </c>
      <c r="J50" s="35">
        <v>7733.1770999999999</v>
      </c>
      <c r="K50" s="18">
        <v>16340</v>
      </c>
      <c r="L50" s="21"/>
      <c r="M50" s="21"/>
      <c r="N50" s="35">
        <v>8220.7059000000008</v>
      </c>
      <c r="O50" s="18">
        <v>13655</v>
      </c>
      <c r="P50" s="21">
        <v>10904</v>
      </c>
      <c r="Q50" s="21">
        <v>25.229299999999999</v>
      </c>
      <c r="R50" s="35">
        <v>7200.3649999999998</v>
      </c>
      <c r="S50" s="20">
        <v>13655</v>
      </c>
      <c r="T50" s="21">
        <f>(S50-B50)/B50*100</f>
        <v>0</v>
      </c>
      <c r="U50" s="18">
        <v>13657.2</v>
      </c>
      <c r="V50" s="21">
        <f>(U50-B50)/B50*100</f>
        <v>1.6111314536805036E-2</v>
      </c>
      <c r="W50" s="18">
        <v>364.26</v>
      </c>
      <c r="X50" s="18">
        <v>16279</v>
      </c>
      <c r="Y50" s="18">
        <v>73690.91</v>
      </c>
      <c r="Z50" s="18">
        <v>452</v>
      </c>
      <c r="AA50" s="19">
        <v>83.49</v>
      </c>
      <c r="AB50" s="5">
        <v>14274</v>
      </c>
      <c r="AC50" s="3">
        <v>268.79000000000002</v>
      </c>
      <c r="AD50" s="80">
        <f t="shared" si="0"/>
        <v>4.5331380446722811</v>
      </c>
      <c r="AE50" s="5">
        <v>14283</v>
      </c>
      <c r="AF50" s="3">
        <v>266.95999999999998</v>
      </c>
      <c r="AG50" s="80">
        <f t="shared" si="1"/>
        <v>4.5990479677773708</v>
      </c>
      <c r="AH50" s="5">
        <v>14279</v>
      </c>
      <c r="AI50" s="3">
        <v>438.87</v>
      </c>
      <c r="AJ50" s="80">
        <f t="shared" si="2"/>
        <v>4.5697546686195532</v>
      </c>
      <c r="AK50" s="5">
        <v>14344</v>
      </c>
      <c r="AL50" s="3">
        <v>414.27</v>
      </c>
      <c r="AM50" s="80">
        <f t="shared" si="3"/>
        <v>5.0457707799340907</v>
      </c>
      <c r="AN50" s="5">
        <v>14016</v>
      </c>
      <c r="AO50" s="3">
        <v>31.02</v>
      </c>
      <c r="AP50" s="80">
        <f>(AN50-$B50)/$B50*100</f>
        <v>2.6437202489930431</v>
      </c>
      <c r="AQ50" s="5">
        <v>14016</v>
      </c>
      <c r="AR50" s="3">
        <v>38.96</v>
      </c>
      <c r="AS50" s="80">
        <f>(AQ50-$B50)/$B50*100</f>
        <v>2.6437202489930431</v>
      </c>
    </row>
    <row r="51" spans="1:45" x14ac:dyDescent="0.2">
      <c r="A51" s="17">
        <v>49</v>
      </c>
      <c r="B51" s="17">
        <f>MIN(C51,O51,G51,K51,S51,AB51,AE51,AH51,AK51)</f>
        <v>13813</v>
      </c>
      <c r="C51" s="18">
        <v>16212</v>
      </c>
      <c r="D51" s="21" t="s">
        <v>125</v>
      </c>
      <c r="E51" s="21" t="s">
        <v>126</v>
      </c>
      <c r="F51" s="35">
        <v>8009.0866999999998</v>
      </c>
      <c r="G51" s="18">
        <v>16212</v>
      </c>
      <c r="H51" s="21"/>
      <c r="I51" s="21"/>
      <c r="J51" s="35">
        <v>8338.1918000000005</v>
      </c>
      <c r="K51" s="18"/>
      <c r="L51" s="21"/>
      <c r="M51" s="21"/>
      <c r="N51" s="35">
        <v>7241.4180999999999</v>
      </c>
      <c r="O51" s="18">
        <v>13813</v>
      </c>
      <c r="P51" s="21">
        <v>11176</v>
      </c>
      <c r="Q51" s="21">
        <v>23.595199999999998</v>
      </c>
      <c r="R51" s="35">
        <v>7200.5553</v>
      </c>
      <c r="S51" s="20">
        <v>13813</v>
      </c>
      <c r="T51" s="21">
        <f>(S51-B51)/B51*100</f>
        <v>0</v>
      </c>
      <c r="U51" s="18">
        <v>13813</v>
      </c>
      <c r="V51" s="21">
        <f>(U51-B51)/B51*100</f>
        <v>0</v>
      </c>
      <c r="W51" s="18">
        <v>369.42</v>
      </c>
      <c r="X51" s="18">
        <v>16435</v>
      </c>
      <c r="Y51" s="18">
        <v>67052.570000000007</v>
      </c>
      <c r="Z51" s="18">
        <v>436.9</v>
      </c>
      <c r="AA51" s="19">
        <v>78.45</v>
      </c>
      <c r="AB51" s="5">
        <v>14586</v>
      </c>
      <c r="AC51" s="3">
        <v>300.38</v>
      </c>
      <c r="AD51" s="80">
        <f t="shared" si="0"/>
        <v>5.5961775139361469</v>
      </c>
      <c r="AE51" s="5">
        <v>14533</v>
      </c>
      <c r="AF51" s="3">
        <v>118.04</v>
      </c>
      <c r="AG51" s="80">
        <f t="shared" si="1"/>
        <v>5.212480996163035</v>
      </c>
      <c r="AH51" s="5">
        <v>14586</v>
      </c>
      <c r="AI51" s="3">
        <v>274.86</v>
      </c>
      <c r="AJ51" s="80">
        <f t="shared" si="2"/>
        <v>5.5961775139361469</v>
      </c>
      <c r="AK51" s="5">
        <v>14397</v>
      </c>
      <c r="AL51" s="3">
        <v>609.22</v>
      </c>
      <c r="AM51" s="80">
        <f t="shared" si="3"/>
        <v>4.2279012524433499</v>
      </c>
      <c r="AN51" s="5">
        <v>14143</v>
      </c>
      <c r="AO51" s="3">
        <v>27.09</v>
      </c>
      <c r="AP51" s="80">
        <f>(AN51-$B51)/$B51*100</f>
        <v>2.3890537899080577</v>
      </c>
      <c r="AQ51" s="5">
        <v>14143</v>
      </c>
      <c r="AR51" s="3">
        <v>35.93</v>
      </c>
      <c r="AS51" s="80">
        <f>(AQ51-$B51)/$B51*100</f>
        <v>2.3890537899080577</v>
      </c>
    </row>
    <row r="52" spans="1:45" x14ac:dyDescent="0.2">
      <c r="A52" s="17">
        <v>50</v>
      </c>
      <c r="B52" s="17">
        <f>MIN(C52,O52,G52,K52,S52,AB52,AE52,AH52,AK52)</f>
        <v>13468</v>
      </c>
      <c r="C52" s="18" t="s">
        <v>126</v>
      </c>
      <c r="D52" s="21" t="s">
        <v>125</v>
      </c>
      <c r="E52" s="21" t="s">
        <v>126</v>
      </c>
      <c r="F52" s="35">
        <v>7218.7133999999996</v>
      </c>
      <c r="G52" s="18"/>
      <c r="H52" s="21"/>
      <c r="I52" s="21"/>
      <c r="J52" s="35">
        <v>7235.1785</v>
      </c>
      <c r="K52" s="18"/>
      <c r="L52" s="21"/>
      <c r="M52" s="21"/>
      <c r="N52" s="35">
        <v>7225.6666999999998</v>
      </c>
      <c r="O52" s="18">
        <v>13468</v>
      </c>
      <c r="P52" s="21">
        <v>10834</v>
      </c>
      <c r="Q52" s="21">
        <v>24.3124</v>
      </c>
      <c r="R52" s="35">
        <v>7200.4528</v>
      </c>
      <c r="S52" s="20">
        <v>13468</v>
      </c>
      <c r="T52" s="21">
        <f>(S52-B52)/B52*100</f>
        <v>0</v>
      </c>
      <c r="U52" s="18">
        <v>13471.4</v>
      </c>
      <c r="V52" s="21">
        <f>(U52-B52)/B52*100</f>
        <v>2.5245025245022541E-2</v>
      </c>
      <c r="W52" s="18">
        <v>353.88</v>
      </c>
      <c r="X52" s="18">
        <v>16027</v>
      </c>
      <c r="Y52" s="18">
        <v>75693.84</v>
      </c>
      <c r="Z52" s="18">
        <v>427.1</v>
      </c>
      <c r="AA52" s="19">
        <v>76.819999999999993</v>
      </c>
      <c r="AB52" s="5">
        <v>14089</v>
      </c>
      <c r="AC52" s="3">
        <v>294.08</v>
      </c>
      <c r="AD52" s="80">
        <f t="shared" si="0"/>
        <v>4.6109296109296105</v>
      </c>
      <c r="AE52" s="5">
        <v>14141</v>
      </c>
      <c r="AF52" s="3">
        <v>259.82</v>
      </c>
      <c r="AG52" s="80">
        <f t="shared" si="1"/>
        <v>4.9970299970299967</v>
      </c>
      <c r="AH52" s="5">
        <v>14117</v>
      </c>
      <c r="AI52" s="3">
        <v>559.99</v>
      </c>
      <c r="AJ52" s="80">
        <f t="shared" si="2"/>
        <v>4.8188298188298191</v>
      </c>
      <c r="AK52" s="5">
        <v>14055</v>
      </c>
      <c r="AL52" s="3">
        <v>390.05</v>
      </c>
      <c r="AM52" s="80">
        <f t="shared" si="3"/>
        <v>4.3584793584793582</v>
      </c>
      <c r="AN52" s="5">
        <v>13814</v>
      </c>
      <c r="AO52" s="3">
        <v>31.18</v>
      </c>
      <c r="AP52" s="80">
        <f>(AN52-$B52)/$B52*100</f>
        <v>2.5690525690525692</v>
      </c>
      <c r="AQ52" s="5">
        <v>13814</v>
      </c>
      <c r="AR52" s="3">
        <v>49.7</v>
      </c>
      <c r="AS52" s="80">
        <f>(AQ52-$B52)/$B52*100</f>
        <v>2.5690525690525692</v>
      </c>
    </row>
    <row r="53" spans="1:45" x14ac:dyDescent="0.2">
      <c r="A53" s="17">
        <v>51</v>
      </c>
      <c r="B53" s="17">
        <f>MIN(C53,O53,G53,K53,S53,AB53,AE53,AH53,AK53)</f>
        <v>13665</v>
      </c>
      <c r="C53" s="18" t="s">
        <v>126</v>
      </c>
      <c r="D53" s="21" t="s">
        <v>125</v>
      </c>
      <c r="E53" s="21" t="s">
        <v>126</v>
      </c>
      <c r="F53" s="35">
        <v>7220.1491999999998</v>
      </c>
      <c r="G53" s="18"/>
      <c r="H53" s="21"/>
      <c r="I53" s="21"/>
      <c r="J53" s="35">
        <v>7233.9269999999997</v>
      </c>
      <c r="K53" s="18"/>
      <c r="L53" s="21"/>
      <c r="M53" s="21"/>
      <c r="N53" s="35">
        <v>7228.5367999999999</v>
      </c>
      <c r="O53" s="18">
        <v>13665</v>
      </c>
      <c r="P53" s="21">
        <v>11032</v>
      </c>
      <c r="Q53" s="21">
        <v>23.866900000000001</v>
      </c>
      <c r="R53" s="35">
        <v>7200.3982999999998</v>
      </c>
      <c r="S53" s="20">
        <v>13665</v>
      </c>
      <c r="T53" s="21">
        <f>(S53-B53)/B53*100</f>
        <v>0</v>
      </c>
      <c r="U53" s="18">
        <v>13666.2</v>
      </c>
      <c r="V53" s="21">
        <f>(U53-B53)/B53*100</f>
        <v>8.7815587266793088E-3</v>
      </c>
      <c r="W53" s="18">
        <v>367.89</v>
      </c>
      <c r="X53" s="18">
        <v>16190</v>
      </c>
      <c r="Y53" s="18">
        <v>70508.19</v>
      </c>
      <c r="Z53" s="18">
        <v>409.4</v>
      </c>
      <c r="AA53" s="19">
        <v>77.28</v>
      </c>
      <c r="AB53" s="5">
        <v>14361</v>
      </c>
      <c r="AC53" s="3">
        <v>276.27999999999997</v>
      </c>
      <c r="AD53" s="80">
        <f t="shared" si="0"/>
        <v>5.0933040614709109</v>
      </c>
      <c r="AE53" s="5">
        <v>14322</v>
      </c>
      <c r="AF53" s="3">
        <v>284.64</v>
      </c>
      <c r="AG53" s="80">
        <f t="shared" si="1"/>
        <v>4.8079034028540066</v>
      </c>
      <c r="AH53" s="5">
        <v>14246</v>
      </c>
      <c r="AI53" s="3">
        <v>696.94</v>
      </c>
      <c r="AJ53" s="80">
        <f t="shared" si="2"/>
        <v>4.2517380168313208</v>
      </c>
      <c r="AK53" s="5">
        <v>14345</v>
      </c>
      <c r="AL53" s="3">
        <v>493.57</v>
      </c>
      <c r="AM53" s="80">
        <f t="shared" si="3"/>
        <v>4.9762166117819246</v>
      </c>
      <c r="AN53" s="5">
        <v>13975</v>
      </c>
      <c r="AO53" s="3">
        <v>29.98</v>
      </c>
      <c r="AP53" s="80">
        <f>(AN53-$B53)/$B53*100</f>
        <v>2.2685693377241125</v>
      </c>
      <c r="AQ53" s="5">
        <v>13975</v>
      </c>
      <c r="AR53" s="3">
        <v>63.56</v>
      </c>
      <c r="AS53" s="80">
        <f>(AQ53-$B53)/$B53*100</f>
        <v>2.2685693377241125</v>
      </c>
    </row>
    <row r="54" spans="1:45" x14ac:dyDescent="0.2">
      <c r="A54" s="17">
        <v>52</v>
      </c>
      <c r="B54" s="17">
        <f>MIN(C54,O54,G54,K54,S54,AB54,AE54,AH54,AK54)</f>
        <v>13437</v>
      </c>
      <c r="C54" s="18" t="s">
        <v>126</v>
      </c>
      <c r="D54" s="21" t="s">
        <v>125</v>
      </c>
      <c r="E54" s="21" t="s">
        <v>126</v>
      </c>
      <c r="F54" s="35">
        <v>7224.7393000000002</v>
      </c>
      <c r="G54" s="18"/>
      <c r="H54" s="21"/>
      <c r="I54" s="21"/>
      <c r="J54" s="35">
        <v>7237.3712999999998</v>
      </c>
      <c r="K54" s="18"/>
      <c r="L54" s="21"/>
      <c r="M54" s="21"/>
      <c r="N54" s="35">
        <v>7239.0915999999997</v>
      </c>
      <c r="O54" s="18">
        <v>13437</v>
      </c>
      <c r="P54" s="21">
        <v>10767</v>
      </c>
      <c r="Q54" s="21">
        <v>24.797999999999998</v>
      </c>
      <c r="R54" s="35">
        <v>7200.3814000000002</v>
      </c>
      <c r="S54" s="20">
        <v>13437</v>
      </c>
      <c r="T54" s="21">
        <f>(S54-B54)/B54*100</f>
        <v>0</v>
      </c>
      <c r="U54" s="18">
        <v>13437</v>
      </c>
      <c r="V54" s="21">
        <f>(U54-B54)/B54*100</f>
        <v>0</v>
      </c>
      <c r="W54" s="18">
        <v>363.5</v>
      </c>
      <c r="X54" s="18">
        <v>15968</v>
      </c>
      <c r="Y54" s="18">
        <v>69018.92</v>
      </c>
      <c r="Z54" s="18">
        <v>420.7</v>
      </c>
      <c r="AA54" s="19">
        <v>75.459999999999994</v>
      </c>
      <c r="AB54" s="5">
        <v>14068</v>
      </c>
      <c r="AC54" s="3">
        <v>269.52999999999997</v>
      </c>
      <c r="AD54" s="80">
        <f t="shared" si="0"/>
        <v>4.6959886879511794</v>
      </c>
      <c r="AE54" s="5">
        <v>14053</v>
      </c>
      <c r="AF54" s="3">
        <v>121.33</v>
      </c>
      <c r="AG54" s="80">
        <f t="shared" si="1"/>
        <v>4.5843566272233387</v>
      </c>
      <c r="AH54" s="5">
        <v>14068</v>
      </c>
      <c r="AI54" s="3">
        <v>295.99</v>
      </c>
      <c r="AJ54" s="80">
        <f t="shared" si="2"/>
        <v>4.6959886879511794</v>
      </c>
      <c r="AK54" s="5">
        <v>14086</v>
      </c>
      <c r="AL54" s="3">
        <v>569.33000000000004</v>
      </c>
      <c r="AM54" s="80">
        <f t="shared" si="3"/>
        <v>4.829947160824589</v>
      </c>
      <c r="AN54" s="5">
        <v>13759</v>
      </c>
      <c r="AO54" s="3">
        <v>32.56</v>
      </c>
      <c r="AP54" s="80">
        <f>(AN54-$B54)/$B54*100</f>
        <v>2.3963682369576542</v>
      </c>
      <c r="AQ54" s="5">
        <v>13759</v>
      </c>
      <c r="AR54" s="3">
        <v>62.43</v>
      </c>
      <c r="AS54" s="80">
        <f>(AQ54-$B54)/$B54*100</f>
        <v>2.3963682369576542</v>
      </c>
    </row>
    <row r="55" spans="1:45" x14ac:dyDescent="0.2">
      <c r="A55" s="17">
        <v>53</v>
      </c>
      <c r="B55" s="17">
        <f>MIN(C55,O55,G55,K55,S55,AB55,AE55,AH55,AK55)</f>
        <v>13500</v>
      </c>
      <c r="C55" s="18" t="s">
        <v>126</v>
      </c>
      <c r="D55" s="21" t="s">
        <v>125</v>
      </c>
      <c r="E55" s="21" t="s">
        <v>126</v>
      </c>
      <c r="F55" s="35">
        <v>7219.5015999999996</v>
      </c>
      <c r="G55" s="18"/>
      <c r="H55" s="21"/>
      <c r="I55" s="21"/>
      <c r="J55" s="35">
        <v>7231.0415999999996</v>
      </c>
      <c r="K55" s="18"/>
      <c r="L55" s="21"/>
      <c r="M55" s="21"/>
      <c r="N55" s="35">
        <v>7231.8433999999997</v>
      </c>
      <c r="O55" s="18">
        <v>13500</v>
      </c>
      <c r="P55" s="21">
        <v>10812</v>
      </c>
      <c r="Q55" s="21">
        <v>24.8613</v>
      </c>
      <c r="R55" s="35">
        <v>7200.3275999999996</v>
      </c>
      <c r="S55" s="20">
        <v>13500</v>
      </c>
      <c r="T55" s="21">
        <f>(S55-B55)/B55*100</f>
        <v>0</v>
      </c>
      <c r="U55" s="18">
        <v>13502.1</v>
      </c>
      <c r="V55" s="21">
        <f>(U55-B55)/B55*100</f>
        <v>1.5555555555558251E-2</v>
      </c>
      <c r="W55" s="18">
        <v>362.61</v>
      </c>
      <c r="X55" s="18">
        <v>16030</v>
      </c>
      <c r="Y55" s="18">
        <v>69150.009999999995</v>
      </c>
      <c r="Z55" s="18">
        <v>425.1</v>
      </c>
      <c r="AA55" s="19">
        <v>74.88</v>
      </c>
      <c r="AB55" s="5">
        <v>14024</v>
      </c>
      <c r="AC55" s="3">
        <v>273.12</v>
      </c>
      <c r="AD55" s="80">
        <f t="shared" si="0"/>
        <v>3.8814814814814818</v>
      </c>
      <c r="AE55" s="5">
        <v>14024</v>
      </c>
      <c r="AF55" s="3">
        <v>252.4</v>
      </c>
      <c r="AG55" s="80">
        <f t="shared" si="1"/>
        <v>3.8814814814814818</v>
      </c>
      <c r="AH55" s="5">
        <v>14101</v>
      </c>
      <c r="AI55" s="3">
        <v>742.62</v>
      </c>
      <c r="AJ55" s="80">
        <f t="shared" si="2"/>
        <v>4.4518518518518517</v>
      </c>
      <c r="AK55" s="5">
        <v>13997</v>
      </c>
      <c r="AL55" s="3">
        <v>436.97</v>
      </c>
      <c r="AM55" s="80">
        <f t="shared" si="3"/>
        <v>3.6814814814814816</v>
      </c>
      <c r="AN55" s="5">
        <v>13776</v>
      </c>
      <c r="AO55" s="3">
        <v>33.26</v>
      </c>
      <c r="AP55" s="80">
        <f>(AN55-$B55)/$B55*100</f>
        <v>2.0444444444444447</v>
      </c>
      <c r="AQ55" s="5">
        <v>13776</v>
      </c>
      <c r="AR55" s="3">
        <v>36.39</v>
      </c>
      <c r="AS55" s="80">
        <f>(AQ55-$B55)/$B55*100</f>
        <v>2.0444444444444447</v>
      </c>
    </row>
    <row r="56" spans="1:45" x14ac:dyDescent="0.2">
      <c r="A56" s="17">
        <v>54</v>
      </c>
      <c r="B56" s="17">
        <f>MIN(C56,O56,G56,K56,S56,AB56,AE56,AH56,AK56)</f>
        <v>13350</v>
      </c>
      <c r="C56" s="18">
        <v>16073</v>
      </c>
      <c r="D56" s="21" t="s">
        <v>125</v>
      </c>
      <c r="E56" s="21" t="s">
        <v>126</v>
      </c>
      <c r="F56" s="35">
        <v>7531.4841999999999</v>
      </c>
      <c r="G56" s="18">
        <v>16073</v>
      </c>
      <c r="H56" s="21"/>
      <c r="I56" s="21"/>
      <c r="J56" s="35">
        <v>8024.9090999999999</v>
      </c>
      <c r="K56" s="18">
        <v>16073</v>
      </c>
      <c r="L56" s="21"/>
      <c r="M56" s="21"/>
      <c r="N56" s="35">
        <v>8939.1294999999991</v>
      </c>
      <c r="O56" s="18">
        <v>13350</v>
      </c>
      <c r="P56" s="21">
        <v>10670</v>
      </c>
      <c r="Q56" s="21">
        <v>25.1172</v>
      </c>
      <c r="R56" s="35">
        <v>7200.2936</v>
      </c>
      <c r="S56" s="20">
        <v>13350</v>
      </c>
      <c r="T56" s="21">
        <f>(S56-B56)/B56*100</f>
        <v>0</v>
      </c>
      <c r="U56" s="18">
        <v>13350</v>
      </c>
      <c r="V56" s="21">
        <f>(U56-B56)/B56*100</f>
        <v>0</v>
      </c>
      <c r="W56" s="18">
        <v>342.48</v>
      </c>
      <c r="X56" s="18">
        <v>15936</v>
      </c>
      <c r="Y56" s="18">
        <v>63686.54</v>
      </c>
      <c r="Z56" s="18">
        <v>416.6</v>
      </c>
      <c r="AA56" s="19">
        <v>69.5</v>
      </c>
      <c r="AB56" s="5">
        <v>13983</v>
      </c>
      <c r="AC56" s="3">
        <v>275.73</v>
      </c>
      <c r="AD56" s="80">
        <f t="shared" si="0"/>
        <v>4.7415730337078656</v>
      </c>
      <c r="AE56" s="5">
        <v>13867</v>
      </c>
      <c r="AF56" s="3">
        <v>236.34</v>
      </c>
      <c r="AG56" s="80">
        <f t="shared" si="1"/>
        <v>3.8726591760299627</v>
      </c>
      <c r="AH56" s="5">
        <v>13981</v>
      </c>
      <c r="AI56" s="3">
        <v>394.05</v>
      </c>
      <c r="AJ56" s="80">
        <f t="shared" si="2"/>
        <v>4.726591760299625</v>
      </c>
      <c r="AK56" s="5">
        <v>13846</v>
      </c>
      <c r="AL56" s="3">
        <v>413.49</v>
      </c>
      <c r="AM56" s="80">
        <f t="shared" si="3"/>
        <v>3.7153558052434454</v>
      </c>
      <c r="AN56" s="5">
        <v>13613</v>
      </c>
      <c r="AO56" s="3">
        <v>19.100000000000001</v>
      </c>
      <c r="AP56" s="80">
        <f>(AN56-$B56)/$B56*100</f>
        <v>1.9700374531835207</v>
      </c>
      <c r="AQ56" s="5">
        <v>13613</v>
      </c>
      <c r="AR56" s="3">
        <v>64.17</v>
      </c>
      <c r="AS56" s="80">
        <f>(AQ56-$B56)/$B56*100</f>
        <v>1.9700374531835207</v>
      </c>
    </row>
    <row r="57" spans="1:45" x14ac:dyDescent="0.2">
      <c r="A57" s="17">
        <v>55</v>
      </c>
      <c r="B57" s="17">
        <f>MIN(C57,O57,G57,K57,S57,AB57,AE57,AH57,AK57)</f>
        <v>13306</v>
      </c>
      <c r="C57" s="18">
        <v>16200</v>
      </c>
      <c r="D57" s="21" t="s">
        <v>125</v>
      </c>
      <c r="E57" s="21" t="s">
        <v>126</v>
      </c>
      <c r="F57" s="35">
        <v>7572.0114000000003</v>
      </c>
      <c r="G57" s="18">
        <v>16200</v>
      </c>
      <c r="H57" s="21"/>
      <c r="I57" s="21"/>
      <c r="J57" s="35">
        <v>7537.4344000000001</v>
      </c>
      <c r="K57" s="18">
        <v>16200</v>
      </c>
      <c r="L57" s="21"/>
      <c r="M57" s="21"/>
      <c r="N57" s="35">
        <v>9128.9958999999999</v>
      </c>
      <c r="O57" s="18">
        <v>13306</v>
      </c>
      <c r="P57" s="21">
        <v>10701</v>
      </c>
      <c r="Q57" s="21">
        <v>24.343499999999999</v>
      </c>
      <c r="R57" s="35">
        <v>7200.4045999999998</v>
      </c>
      <c r="S57" s="20">
        <v>13306</v>
      </c>
      <c r="T57" s="21">
        <f>(S57-B57)/B57*100</f>
        <v>0</v>
      </c>
      <c r="U57" s="18">
        <v>13306.9</v>
      </c>
      <c r="V57" s="21">
        <f>(U57-B57)/B57*100</f>
        <v>6.7638659251438166E-3</v>
      </c>
      <c r="W57" s="18">
        <v>338.86</v>
      </c>
      <c r="X57" s="18">
        <v>15726</v>
      </c>
      <c r="Y57" s="18">
        <v>63858.82</v>
      </c>
      <c r="Z57" s="18">
        <v>413</v>
      </c>
      <c r="AA57" s="19">
        <v>67.930000000000007</v>
      </c>
      <c r="AB57" s="5">
        <v>13861</v>
      </c>
      <c r="AC57" s="3">
        <v>259.14</v>
      </c>
      <c r="AD57" s="80">
        <f t="shared" si="0"/>
        <v>4.1710506538403722</v>
      </c>
      <c r="AE57" s="5">
        <v>13929</v>
      </c>
      <c r="AF57" s="3">
        <v>114.16</v>
      </c>
      <c r="AG57" s="80">
        <f t="shared" si="1"/>
        <v>4.6820983015181126</v>
      </c>
      <c r="AH57" s="5">
        <v>13926</v>
      </c>
      <c r="AI57" s="3">
        <v>285.13</v>
      </c>
      <c r="AJ57" s="80">
        <f t="shared" si="2"/>
        <v>4.6595520817676235</v>
      </c>
      <c r="AK57" s="5">
        <v>13854</v>
      </c>
      <c r="AL57" s="3">
        <v>452.19</v>
      </c>
      <c r="AM57" s="80">
        <f t="shared" si="3"/>
        <v>4.1184428077558994</v>
      </c>
      <c r="AN57" s="5">
        <v>13602</v>
      </c>
      <c r="AO57" s="3">
        <v>25.21</v>
      </c>
      <c r="AP57" s="80">
        <f>(AN57-$B57)/$B57*100</f>
        <v>2.2245603487148653</v>
      </c>
      <c r="AQ57" s="5">
        <v>13602</v>
      </c>
      <c r="AR57" s="3">
        <v>29.26</v>
      </c>
      <c r="AS57" s="80">
        <f>(AQ57-$B57)/$B57*100</f>
        <v>2.2245603487148653</v>
      </c>
    </row>
    <row r="58" spans="1:45" x14ac:dyDescent="0.2">
      <c r="A58" s="17">
        <v>56</v>
      </c>
      <c r="B58" s="17">
        <f>MIN(C58,O58,G58,K58,S58,AB58,AE58,AH58,AK58)</f>
        <v>13339</v>
      </c>
      <c r="C58" s="18" t="s">
        <v>126</v>
      </c>
      <c r="D58" s="21" t="s">
        <v>125</v>
      </c>
      <c r="E58" s="21" t="s">
        <v>126</v>
      </c>
      <c r="F58" s="35">
        <v>7216.9526999999998</v>
      </c>
      <c r="G58" s="18"/>
      <c r="H58" s="21"/>
      <c r="I58" s="21"/>
      <c r="J58" s="35">
        <v>7230.9706999999999</v>
      </c>
      <c r="K58" s="18"/>
      <c r="L58" s="21"/>
      <c r="M58" s="21"/>
      <c r="N58" s="35">
        <v>7223.8918000000003</v>
      </c>
      <c r="O58" s="18">
        <v>13339</v>
      </c>
      <c r="P58" s="21">
        <v>10757</v>
      </c>
      <c r="Q58" s="21">
        <v>24.003</v>
      </c>
      <c r="R58" s="35">
        <v>7200.3194000000003</v>
      </c>
      <c r="S58" s="20">
        <v>13339</v>
      </c>
      <c r="T58" s="21">
        <f>(S58-B58)/B58*100</f>
        <v>0</v>
      </c>
      <c r="U58" s="18">
        <v>13339.4</v>
      </c>
      <c r="V58" s="21">
        <f>(U58-B58)/B58*100</f>
        <v>2.9987255416420735E-3</v>
      </c>
      <c r="W58" s="18">
        <v>322.35000000000002</v>
      </c>
      <c r="X58" s="18">
        <v>15920</v>
      </c>
      <c r="Y58" s="18">
        <v>68327.38</v>
      </c>
      <c r="Z58" s="18">
        <v>416.9</v>
      </c>
      <c r="AA58" s="19">
        <v>65.08</v>
      </c>
      <c r="AB58" s="5">
        <v>13941</v>
      </c>
      <c r="AC58" s="3">
        <v>242.46</v>
      </c>
      <c r="AD58" s="80">
        <f t="shared" si="0"/>
        <v>4.5130819401754261</v>
      </c>
      <c r="AE58" s="5">
        <v>14021</v>
      </c>
      <c r="AF58" s="3">
        <v>234.24</v>
      </c>
      <c r="AG58" s="80">
        <f t="shared" si="1"/>
        <v>5.1128270485043856</v>
      </c>
      <c r="AH58" s="5">
        <v>13925</v>
      </c>
      <c r="AI58" s="3">
        <v>365.5</v>
      </c>
      <c r="AJ58" s="80">
        <f t="shared" si="2"/>
        <v>4.3931329185096333</v>
      </c>
      <c r="AK58" s="5">
        <v>13852</v>
      </c>
      <c r="AL58" s="3">
        <v>281.73</v>
      </c>
      <c r="AM58" s="80">
        <f t="shared" si="3"/>
        <v>3.8458655071594574</v>
      </c>
      <c r="AN58" s="5">
        <v>13666</v>
      </c>
      <c r="AO58" s="3">
        <v>31.91</v>
      </c>
      <c r="AP58" s="80">
        <f>(AN58-$B58)/$B58*100</f>
        <v>2.451458130294625</v>
      </c>
      <c r="AQ58" s="5">
        <v>13666</v>
      </c>
      <c r="AR58" s="3">
        <v>35.44</v>
      </c>
      <c r="AS58" s="80">
        <f>(AQ58-$B58)/$B58*100</f>
        <v>2.451458130294625</v>
      </c>
    </row>
    <row r="59" spans="1:45" x14ac:dyDescent="0.2">
      <c r="A59" s="17">
        <v>57</v>
      </c>
      <c r="B59" s="17">
        <f>MIN(C59,O59,G59,K59,S59,AB59,AE59,AH59,AK59)</f>
        <v>13389</v>
      </c>
      <c r="C59" s="18">
        <v>14101</v>
      </c>
      <c r="D59" s="21" t="s">
        <v>125</v>
      </c>
      <c r="E59" s="21" t="s">
        <v>126</v>
      </c>
      <c r="F59" s="35">
        <v>7204.8180000000002</v>
      </c>
      <c r="G59" s="18">
        <v>14101</v>
      </c>
      <c r="H59" s="21"/>
      <c r="I59" s="21"/>
      <c r="J59" s="35">
        <v>7207.6742000000004</v>
      </c>
      <c r="K59" s="18">
        <v>16228</v>
      </c>
      <c r="L59" s="21"/>
      <c r="M59" s="21"/>
      <c r="N59" s="35">
        <v>8557.8271000000004</v>
      </c>
      <c r="O59" s="18">
        <v>13389</v>
      </c>
      <c r="P59" s="21">
        <v>10818</v>
      </c>
      <c r="Q59" s="21">
        <v>23.765899999999998</v>
      </c>
      <c r="R59" s="35">
        <v>7200.3509999999997</v>
      </c>
      <c r="S59" s="20">
        <v>13389</v>
      </c>
      <c r="T59" s="21">
        <f>(S59-B59)/B59*100</f>
        <v>0</v>
      </c>
      <c r="U59" s="18">
        <v>13389</v>
      </c>
      <c r="V59" s="21">
        <f>(U59-B59)/B59*100</f>
        <v>0</v>
      </c>
      <c r="W59" s="18">
        <v>333.9</v>
      </c>
      <c r="X59" s="18">
        <v>15893</v>
      </c>
      <c r="Y59" s="18">
        <v>63249.67</v>
      </c>
      <c r="Z59" s="18">
        <v>362.3</v>
      </c>
      <c r="AA59" s="19">
        <v>63.97</v>
      </c>
      <c r="AB59" s="5">
        <v>14013</v>
      </c>
      <c r="AC59" s="3">
        <v>262.87</v>
      </c>
      <c r="AD59" s="80">
        <f t="shared" si="0"/>
        <v>4.660542236164015</v>
      </c>
      <c r="AE59" s="5">
        <v>14079</v>
      </c>
      <c r="AF59" s="3">
        <v>378.42</v>
      </c>
      <c r="AG59" s="80">
        <f t="shared" si="1"/>
        <v>5.1534842034505939</v>
      </c>
      <c r="AH59" s="5">
        <v>14061</v>
      </c>
      <c r="AI59" s="3">
        <v>899.27</v>
      </c>
      <c r="AJ59" s="80">
        <f t="shared" si="2"/>
        <v>5.019045485099709</v>
      </c>
      <c r="AK59" s="5">
        <v>14212</v>
      </c>
      <c r="AL59" s="3">
        <v>561.04999999999995</v>
      </c>
      <c r="AM59" s="80">
        <f t="shared" si="3"/>
        <v>6.1468369557099116</v>
      </c>
      <c r="AN59" s="5">
        <v>13793</v>
      </c>
      <c r="AO59" s="3">
        <v>25.75</v>
      </c>
      <c r="AP59" s="80">
        <f>(AN59-$B59)/$B59*100</f>
        <v>3.0174023452087537</v>
      </c>
      <c r="AQ59" s="5">
        <v>13793</v>
      </c>
      <c r="AR59" s="3">
        <v>30.41</v>
      </c>
      <c r="AS59" s="80">
        <f>(AQ59-$B59)/$B59*100</f>
        <v>3.0174023452087537</v>
      </c>
    </row>
    <row r="60" spans="1:45" x14ac:dyDescent="0.2">
      <c r="A60" s="17">
        <v>58</v>
      </c>
      <c r="B60" s="17">
        <f>MIN(C60,O60,G60,K60,S60,AB60,AE60,AH60,AK60)</f>
        <v>13885</v>
      </c>
      <c r="C60" s="18">
        <v>16681</v>
      </c>
      <c r="D60" s="21" t="s">
        <v>125</v>
      </c>
      <c r="E60" s="21" t="s">
        <v>126</v>
      </c>
      <c r="F60" s="35">
        <v>7205.4359000000004</v>
      </c>
      <c r="G60" s="18">
        <v>16799</v>
      </c>
      <c r="H60" s="21"/>
      <c r="I60" s="21"/>
      <c r="J60" s="35">
        <v>7290.0460000000003</v>
      </c>
      <c r="K60" s="18">
        <v>16799</v>
      </c>
      <c r="L60" s="21"/>
      <c r="M60" s="21"/>
      <c r="N60" s="35">
        <v>8461.6535999999996</v>
      </c>
      <c r="O60" s="18">
        <v>13885</v>
      </c>
      <c r="P60" s="21">
        <v>11270</v>
      </c>
      <c r="Q60" s="21">
        <v>23.203199999999999</v>
      </c>
      <c r="R60" s="35">
        <v>7200.6012000000001</v>
      </c>
      <c r="S60" s="20">
        <v>13885</v>
      </c>
      <c r="T60" s="21">
        <f>(S60-B60)/B60*100</f>
        <v>0</v>
      </c>
      <c r="U60" s="18">
        <v>13885.5</v>
      </c>
      <c r="V60" s="21">
        <f>(U60-B60)/B60*100</f>
        <v>3.6010082823190494E-3</v>
      </c>
      <c r="W60" s="18">
        <v>359.64</v>
      </c>
      <c r="X60" s="18">
        <v>16544</v>
      </c>
      <c r="Y60" s="18">
        <v>73448.960000000006</v>
      </c>
      <c r="Z60" s="18">
        <v>417.6</v>
      </c>
      <c r="AA60" s="19">
        <v>74.44</v>
      </c>
      <c r="AB60" s="5">
        <v>14561</v>
      </c>
      <c r="AC60" s="3">
        <v>290.45</v>
      </c>
      <c r="AD60" s="80">
        <f t="shared" si="0"/>
        <v>4.8685631976953543</v>
      </c>
      <c r="AE60" s="5">
        <v>14613</v>
      </c>
      <c r="AF60" s="3">
        <v>432.72</v>
      </c>
      <c r="AG60" s="80">
        <f t="shared" si="1"/>
        <v>5.2430680590565357</v>
      </c>
      <c r="AH60" s="5">
        <v>14577</v>
      </c>
      <c r="AI60" s="3">
        <v>444.05</v>
      </c>
      <c r="AJ60" s="80">
        <f t="shared" si="2"/>
        <v>4.9837954627295646</v>
      </c>
      <c r="AK60" s="5">
        <v>14492</v>
      </c>
      <c r="AL60" s="3">
        <v>448.11</v>
      </c>
      <c r="AM60" s="80">
        <f t="shared" si="3"/>
        <v>4.3716240547353253</v>
      </c>
      <c r="AN60" s="5">
        <v>14193</v>
      </c>
      <c r="AO60" s="3">
        <v>32.08</v>
      </c>
      <c r="AP60" s="80">
        <f>(AN60-$B60)/$B60*100</f>
        <v>2.2182211019085343</v>
      </c>
      <c r="AQ60" s="5">
        <v>14193</v>
      </c>
      <c r="AR60" s="3">
        <v>39.89</v>
      </c>
      <c r="AS60" s="80">
        <f>(AQ60-$B60)/$B60*100</f>
        <v>2.2182211019085343</v>
      </c>
    </row>
    <row r="61" spans="1:45" x14ac:dyDescent="0.2">
      <c r="A61" s="17">
        <v>59</v>
      </c>
      <c r="B61" s="17">
        <f>MIN(C61,O61,G61,K61,S61,AB61,AE61,AH61,AK61)</f>
        <v>13181</v>
      </c>
      <c r="C61" s="18">
        <v>13644</v>
      </c>
      <c r="D61" s="21" t="s">
        <v>125</v>
      </c>
      <c r="E61" s="21" t="s">
        <v>126</v>
      </c>
      <c r="F61" s="35">
        <v>7205.7412999999997</v>
      </c>
      <c r="G61" s="18">
        <v>13644</v>
      </c>
      <c r="H61" s="21"/>
      <c r="I61" s="21"/>
      <c r="J61" s="35">
        <v>7207.3301000000001</v>
      </c>
      <c r="K61" s="18">
        <v>15747</v>
      </c>
      <c r="L61" s="21"/>
      <c r="M61" s="21"/>
      <c r="N61" s="35">
        <v>7343.8086999999996</v>
      </c>
      <c r="O61" s="18">
        <v>13181</v>
      </c>
      <c r="P61" s="21">
        <v>10553</v>
      </c>
      <c r="Q61" s="21">
        <v>24.902899999999999</v>
      </c>
      <c r="R61" s="35">
        <v>7200.3114999999998</v>
      </c>
      <c r="S61" s="20">
        <v>13181</v>
      </c>
      <c r="T61" s="21">
        <f>(S61-B61)/B61*100</f>
        <v>0</v>
      </c>
      <c r="U61" s="18">
        <v>13181.9</v>
      </c>
      <c r="V61" s="21">
        <f>(U61-B61)/B61*100</f>
        <v>6.8280100144119281E-3</v>
      </c>
      <c r="W61" s="18">
        <v>313.35000000000002</v>
      </c>
      <c r="X61" s="18">
        <v>15668</v>
      </c>
      <c r="Y61" s="18">
        <v>64758.1</v>
      </c>
      <c r="Z61" s="18">
        <v>395.1</v>
      </c>
      <c r="AA61" s="19">
        <v>61.14</v>
      </c>
      <c r="AB61" s="5">
        <v>13775</v>
      </c>
      <c r="AC61" s="3">
        <v>214.95</v>
      </c>
      <c r="AD61" s="80">
        <f t="shared" si="0"/>
        <v>4.5064866095136944</v>
      </c>
      <c r="AE61" s="5">
        <v>13795</v>
      </c>
      <c r="AF61" s="3">
        <v>213.6</v>
      </c>
      <c r="AG61" s="80">
        <f t="shared" si="1"/>
        <v>4.6582201653895758</v>
      </c>
      <c r="AH61" s="5">
        <v>13845</v>
      </c>
      <c r="AI61" s="3">
        <v>475.23</v>
      </c>
      <c r="AJ61" s="80">
        <f t="shared" si="2"/>
        <v>5.0375540550792808</v>
      </c>
      <c r="AK61" s="5">
        <v>13824</v>
      </c>
      <c r="AL61" s="3">
        <v>533.66</v>
      </c>
      <c r="AM61" s="80">
        <f t="shared" si="3"/>
        <v>4.878233821409605</v>
      </c>
      <c r="AN61" s="5">
        <v>13509</v>
      </c>
      <c r="AO61" s="3">
        <v>33.5</v>
      </c>
      <c r="AP61" s="80">
        <f>(AN61-$B61)/$B61*100</f>
        <v>2.4884303163644641</v>
      </c>
      <c r="AQ61" s="5">
        <v>13509</v>
      </c>
      <c r="AR61" s="3">
        <v>36.85</v>
      </c>
      <c r="AS61" s="80">
        <f>(AQ61-$B61)/$B61*100</f>
        <v>2.4884303163644641</v>
      </c>
    </row>
    <row r="62" spans="1:45" x14ac:dyDescent="0.2">
      <c r="A62" s="17">
        <v>60</v>
      </c>
      <c r="B62" s="17">
        <f>MIN(C62,O62,G62,K62,S62,AB62,AE62,AH62,AK62)</f>
        <v>13273</v>
      </c>
      <c r="C62" s="18">
        <v>13661</v>
      </c>
      <c r="D62" s="21" t="s">
        <v>125</v>
      </c>
      <c r="E62" s="21" t="s">
        <v>126</v>
      </c>
      <c r="F62" s="35">
        <v>7204.7043999999996</v>
      </c>
      <c r="G62" s="18">
        <v>13661</v>
      </c>
      <c r="H62" s="21"/>
      <c r="I62" s="21"/>
      <c r="J62" s="35">
        <v>7227.3687</v>
      </c>
      <c r="K62" s="18">
        <v>15827</v>
      </c>
      <c r="L62" s="21"/>
      <c r="M62" s="21"/>
      <c r="N62" s="35">
        <v>8027.4895999999999</v>
      </c>
      <c r="O62" s="18">
        <v>13273</v>
      </c>
      <c r="P62" s="21">
        <v>10682</v>
      </c>
      <c r="Q62" s="21">
        <v>24.255800000000001</v>
      </c>
      <c r="R62" s="35">
        <v>7200.7933999999996</v>
      </c>
      <c r="S62" s="20">
        <v>13273</v>
      </c>
      <c r="T62" s="21">
        <f>(S62-B62)/B62*100</f>
        <v>0</v>
      </c>
      <c r="U62" s="18">
        <v>13274.9</v>
      </c>
      <c r="V62" s="21">
        <f>(U62-B62)/B62*100</f>
        <v>1.431477435394889E-2</v>
      </c>
      <c r="W62" s="18">
        <v>324.33999999999997</v>
      </c>
      <c r="X62" s="18">
        <v>15763</v>
      </c>
      <c r="Y62" s="18">
        <v>67626.48</v>
      </c>
      <c r="Z62" s="18">
        <v>421.8</v>
      </c>
      <c r="AA62" s="19">
        <v>67.7</v>
      </c>
      <c r="AB62" s="5">
        <v>13864</v>
      </c>
      <c r="AC62" s="3">
        <v>252.37</v>
      </c>
      <c r="AD62" s="80">
        <f t="shared" si="0"/>
        <v>4.4526482332554806</v>
      </c>
      <c r="AE62" s="5">
        <v>13945</v>
      </c>
      <c r="AF62" s="3">
        <v>255.94</v>
      </c>
      <c r="AG62" s="80">
        <f t="shared" si="1"/>
        <v>5.0629096662397348</v>
      </c>
      <c r="AH62" s="5">
        <v>13792</v>
      </c>
      <c r="AI62" s="3">
        <v>601.65</v>
      </c>
      <c r="AJ62" s="80">
        <f t="shared" si="2"/>
        <v>3.910193626158367</v>
      </c>
      <c r="AK62" s="5">
        <v>13927</v>
      </c>
      <c r="AL62" s="3">
        <v>253.89</v>
      </c>
      <c r="AM62" s="80">
        <f t="shared" si="3"/>
        <v>4.9272960144654565</v>
      </c>
      <c r="AN62" s="5">
        <v>13669</v>
      </c>
      <c r="AO62" s="3">
        <v>26.51</v>
      </c>
      <c r="AP62" s="80">
        <f>(AN62-$B62)/$B62*100</f>
        <v>2.9835003390341295</v>
      </c>
      <c r="AQ62" s="5">
        <v>13669</v>
      </c>
      <c r="AR62" s="3">
        <v>30.32</v>
      </c>
      <c r="AS62" s="80">
        <f>(AQ62-$B62)/$B62*100</f>
        <v>2.9835003390341295</v>
      </c>
    </row>
    <row r="63" spans="1:45" x14ac:dyDescent="0.2">
      <c r="A63" s="17">
        <v>61</v>
      </c>
      <c r="B63" s="17">
        <f>MIN(C63,O63,G63,K63,S63,AB63,AE63,AH63,AK63)</f>
        <v>13134</v>
      </c>
      <c r="C63" s="18">
        <v>13134</v>
      </c>
      <c r="D63" s="21">
        <v>4939</v>
      </c>
      <c r="E63" s="21">
        <v>165.92429999999999</v>
      </c>
      <c r="F63" s="35">
        <v>7704.0578999999998</v>
      </c>
      <c r="G63" s="18">
        <v>15600</v>
      </c>
      <c r="H63" s="21"/>
      <c r="I63" s="21"/>
      <c r="J63" s="35">
        <v>7337.0028000000002</v>
      </c>
      <c r="K63" s="18">
        <v>15600</v>
      </c>
      <c r="L63" s="21"/>
      <c r="M63" s="21"/>
      <c r="N63" s="35">
        <v>8264.7342000000008</v>
      </c>
      <c r="O63" s="18">
        <v>13134</v>
      </c>
      <c r="P63" s="21">
        <v>10505</v>
      </c>
      <c r="Q63" s="21">
        <v>25.026199999999999</v>
      </c>
      <c r="R63" s="35">
        <v>7200.2839000000004</v>
      </c>
      <c r="S63" s="20">
        <v>13134</v>
      </c>
      <c r="T63" s="21">
        <f>(S63-B63)/B63*100</f>
        <v>0</v>
      </c>
      <c r="U63" s="18">
        <v>13134.6</v>
      </c>
      <c r="V63" s="21">
        <f>(U63-B63)/B63*100</f>
        <v>4.5682960255852278E-3</v>
      </c>
      <c r="W63" s="18">
        <v>308.73</v>
      </c>
      <c r="X63" s="18">
        <v>15565</v>
      </c>
      <c r="Y63" s="18">
        <v>64395.81</v>
      </c>
      <c r="Z63" s="18">
        <v>387.5</v>
      </c>
      <c r="AA63" s="19">
        <v>59.03</v>
      </c>
      <c r="AB63" s="5">
        <v>13765</v>
      </c>
      <c r="AC63" s="3">
        <v>220.07</v>
      </c>
      <c r="AD63" s="80">
        <f t="shared" si="0"/>
        <v>4.8043246535708848</v>
      </c>
      <c r="AE63" s="5">
        <v>13765</v>
      </c>
      <c r="AF63" s="3">
        <v>439.96</v>
      </c>
      <c r="AG63" s="80">
        <f t="shared" si="1"/>
        <v>4.8043246535708848</v>
      </c>
      <c r="AH63" s="5">
        <v>13679</v>
      </c>
      <c r="AI63" s="3">
        <v>562.85</v>
      </c>
      <c r="AJ63" s="80">
        <f t="shared" si="2"/>
        <v>4.1495355565707328</v>
      </c>
      <c r="AK63" s="5">
        <v>13594</v>
      </c>
      <c r="AL63" s="3">
        <v>304.31</v>
      </c>
      <c r="AM63" s="80">
        <f t="shared" si="3"/>
        <v>3.5023602862798842</v>
      </c>
      <c r="AN63" s="5">
        <v>13434</v>
      </c>
      <c r="AO63" s="3">
        <v>30.07</v>
      </c>
      <c r="AP63" s="80">
        <f>(AN63-$B63)/$B63*100</f>
        <v>2.284148012791229</v>
      </c>
      <c r="AQ63" s="5">
        <v>13434</v>
      </c>
      <c r="AR63" s="3">
        <v>41.71</v>
      </c>
      <c r="AS63" s="80">
        <f>(AQ63-$B63)/$B63*100</f>
        <v>2.284148012791229</v>
      </c>
    </row>
    <row r="64" spans="1:45" x14ac:dyDescent="0.2">
      <c r="A64" s="17">
        <v>62</v>
      </c>
      <c r="B64" s="17">
        <f>MIN(C64,O64,G64,K64,S64,AB64,AE64,AH64,AK64)</f>
        <v>13159</v>
      </c>
      <c r="C64" s="18" t="s">
        <v>126</v>
      </c>
      <c r="D64" s="21" t="s">
        <v>125</v>
      </c>
      <c r="E64" s="21" t="s">
        <v>126</v>
      </c>
      <c r="F64" s="35">
        <v>7215.6943000000001</v>
      </c>
      <c r="G64" s="18"/>
      <c r="H64" s="21"/>
      <c r="I64" s="21"/>
      <c r="J64" s="35">
        <v>7227.3298000000004</v>
      </c>
      <c r="K64" s="18"/>
      <c r="L64" s="21"/>
      <c r="M64" s="21"/>
      <c r="N64" s="35">
        <v>7221.3243000000002</v>
      </c>
      <c r="O64" s="18">
        <v>13159</v>
      </c>
      <c r="P64" s="21">
        <v>10648</v>
      </c>
      <c r="Q64" s="21">
        <v>23.581900000000001</v>
      </c>
      <c r="R64" s="35">
        <v>7200.3689000000004</v>
      </c>
      <c r="S64" s="20">
        <v>13159</v>
      </c>
      <c r="T64" s="21">
        <f>(S64-B64)/B64*100</f>
        <v>0</v>
      </c>
      <c r="U64" s="18">
        <v>13160.7</v>
      </c>
      <c r="V64" s="21">
        <f>(U64-B64)/B64*100</f>
        <v>1.2918914811161392E-2</v>
      </c>
      <c r="W64" s="18">
        <v>305.32</v>
      </c>
      <c r="X64" s="18">
        <v>15681</v>
      </c>
      <c r="Y64" s="18">
        <v>61898.52</v>
      </c>
      <c r="Z64" s="18">
        <v>421.3</v>
      </c>
      <c r="AA64" s="19">
        <v>57.05</v>
      </c>
      <c r="AB64" s="5">
        <v>13820</v>
      </c>
      <c r="AC64" s="3">
        <v>201.64</v>
      </c>
      <c r="AD64" s="80">
        <f t="shared" si="0"/>
        <v>5.0231780530435444</v>
      </c>
      <c r="AE64" s="5">
        <v>13764</v>
      </c>
      <c r="AF64" s="3">
        <v>557.58000000000004</v>
      </c>
      <c r="AG64" s="80">
        <f t="shared" si="1"/>
        <v>4.5976138004407625</v>
      </c>
      <c r="AH64" s="5">
        <v>13721</v>
      </c>
      <c r="AI64" s="3">
        <v>681.45</v>
      </c>
      <c r="AJ64" s="80">
        <f t="shared" si="2"/>
        <v>4.2708412493350556</v>
      </c>
      <c r="AK64" s="5">
        <v>13643</v>
      </c>
      <c r="AL64" s="3">
        <v>512.35</v>
      </c>
      <c r="AM64" s="80">
        <f t="shared" si="3"/>
        <v>3.6780910403526104</v>
      </c>
      <c r="AN64" s="5">
        <v>13463</v>
      </c>
      <c r="AO64" s="3">
        <v>26.85</v>
      </c>
      <c r="AP64" s="80">
        <f>(AN64-$B64)/$B64*100</f>
        <v>2.3102059427008133</v>
      </c>
      <c r="AQ64" s="5">
        <v>13463</v>
      </c>
      <c r="AR64" s="3">
        <v>32.58</v>
      </c>
      <c r="AS64" s="80">
        <f>(AQ64-$B64)/$B64*100</f>
        <v>2.3102059427008133</v>
      </c>
    </row>
    <row r="65" spans="1:45" x14ac:dyDescent="0.2">
      <c r="A65" s="17">
        <v>63</v>
      </c>
      <c r="B65" s="17">
        <f>MIN(C65,O65,G65,K65,S65,AB65,AE65,AH65,AK65)</f>
        <v>13458</v>
      </c>
      <c r="C65" s="18">
        <v>16001</v>
      </c>
      <c r="D65" s="21" t="s">
        <v>125</v>
      </c>
      <c r="E65" s="21" t="s">
        <v>126</v>
      </c>
      <c r="F65" s="35">
        <v>8774.6646000000001</v>
      </c>
      <c r="G65" s="18">
        <v>16001</v>
      </c>
      <c r="H65" s="21"/>
      <c r="I65" s="21"/>
      <c r="J65" s="35">
        <v>8734.2451999999994</v>
      </c>
      <c r="K65" s="18"/>
      <c r="L65" s="21"/>
      <c r="M65" s="21"/>
      <c r="N65" s="35">
        <v>7237.0469999999996</v>
      </c>
      <c r="O65" s="18">
        <v>13458</v>
      </c>
      <c r="P65" s="21">
        <v>10714</v>
      </c>
      <c r="Q65" s="21">
        <v>25.6113</v>
      </c>
      <c r="R65" s="35">
        <v>7200.3209999999999</v>
      </c>
      <c r="S65" s="20">
        <v>13458</v>
      </c>
      <c r="T65" s="21">
        <f>(S65-B65)/B65*100</f>
        <v>0</v>
      </c>
      <c r="U65" s="18">
        <v>13458.7</v>
      </c>
      <c r="V65" s="21">
        <f>(U65-B65)/B65*100</f>
        <v>5.2013672165308932E-3</v>
      </c>
      <c r="W65" s="18">
        <v>363.58</v>
      </c>
      <c r="X65" s="18">
        <v>15881</v>
      </c>
      <c r="Y65" s="18">
        <v>69824.210000000006</v>
      </c>
      <c r="Z65" s="18">
        <v>409.9</v>
      </c>
      <c r="AA65" s="19">
        <v>73.760000000000005</v>
      </c>
      <c r="AB65" s="5">
        <v>14058</v>
      </c>
      <c r="AC65" s="3">
        <v>279.61</v>
      </c>
      <c r="AD65" s="80">
        <f t="shared" si="0"/>
        <v>4.4583147570218458</v>
      </c>
      <c r="AE65" s="5">
        <v>14058</v>
      </c>
      <c r="AF65" s="3">
        <v>423.2</v>
      </c>
      <c r="AG65" s="80">
        <f t="shared" si="1"/>
        <v>4.4583147570218458</v>
      </c>
      <c r="AH65" s="5">
        <v>13978</v>
      </c>
      <c r="AI65" s="3">
        <v>649.39</v>
      </c>
      <c r="AJ65" s="80">
        <f t="shared" si="2"/>
        <v>3.8638727894189331</v>
      </c>
      <c r="AK65" s="5">
        <v>14071</v>
      </c>
      <c r="AL65" s="3">
        <v>457.46</v>
      </c>
      <c r="AM65" s="80">
        <f t="shared" si="3"/>
        <v>4.5549115767573189</v>
      </c>
      <c r="AN65" s="5">
        <v>13795</v>
      </c>
      <c r="AO65" s="3">
        <v>32.68</v>
      </c>
      <c r="AP65" s="80">
        <f>(AN65-$B65)/$B65*100</f>
        <v>2.5040867885272702</v>
      </c>
      <c r="AQ65" s="5">
        <v>13795</v>
      </c>
      <c r="AR65" s="3">
        <v>37.01</v>
      </c>
      <c r="AS65" s="80">
        <f>(AQ65-$B65)/$B65*100</f>
        <v>2.5040867885272702</v>
      </c>
    </row>
    <row r="66" spans="1:45" x14ac:dyDescent="0.2">
      <c r="A66" s="17">
        <v>64</v>
      </c>
      <c r="B66" s="17">
        <f>MIN(C66,O66,G66,K66,S66,AB66,AE66,AH66,AK66)</f>
        <v>12763</v>
      </c>
      <c r="C66" s="18">
        <v>13147</v>
      </c>
      <c r="D66" s="21" t="s">
        <v>125</v>
      </c>
      <c r="E66" s="21" t="s">
        <v>126</v>
      </c>
      <c r="F66" s="35">
        <v>7204.2039000000004</v>
      </c>
      <c r="G66" s="18">
        <v>13147</v>
      </c>
      <c r="H66" s="21"/>
      <c r="I66" s="21"/>
      <c r="J66" s="35">
        <v>7206.2183999999997</v>
      </c>
      <c r="K66" s="18">
        <v>15472</v>
      </c>
      <c r="L66" s="21"/>
      <c r="M66" s="21"/>
      <c r="N66" s="35">
        <v>7854.4413999999997</v>
      </c>
      <c r="O66" s="18">
        <v>12763</v>
      </c>
      <c r="P66" s="21">
        <v>10186</v>
      </c>
      <c r="Q66" s="21">
        <v>25.299399999999999</v>
      </c>
      <c r="R66" s="35">
        <v>7200.2794999999996</v>
      </c>
      <c r="S66" s="20">
        <v>12763</v>
      </c>
      <c r="T66" s="21">
        <f>(S66-B66)/B66*100</f>
        <v>0</v>
      </c>
      <c r="U66" s="18">
        <v>12763</v>
      </c>
      <c r="V66" s="21">
        <f>(U66-B66)/B66*100</f>
        <v>0</v>
      </c>
      <c r="W66" s="18">
        <v>298.14999999999998</v>
      </c>
      <c r="X66" s="18">
        <v>15132</v>
      </c>
      <c r="Y66" s="18">
        <v>59135.1</v>
      </c>
      <c r="Z66" s="18">
        <v>351.7</v>
      </c>
      <c r="AA66" s="19">
        <v>62.63</v>
      </c>
      <c r="AB66" s="5">
        <v>13360</v>
      </c>
      <c r="AC66" s="3">
        <v>201.9</v>
      </c>
      <c r="AD66" s="80">
        <f t="shared" si="0"/>
        <v>4.6775836402099822</v>
      </c>
      <c r="AE66" s="5">
        <v>13360</v>
      </c>
      <c r="AF66" s="3">
        <v>411.49</v>
      </c>
      <c r="AG66" s="80">
        <f t="shared" si="1"/>
        <v>4.6775836402099822</v>
      </c>
      <c r="AH66" s="5">
        <v>13262</v>
      </c>
      <c r="AI66" s="3">
        <v>672.82</v>
      </c>
      <c r="AJ66" s="80">
        <f t="shared" si="2"/>
        <v>3.9097390895557469</v>
      </c>
      <c r="AK66" s="5">
        <v>13461</v>
      </c>
      <c r="AL66" s="3">
        <v>211.88</v>
      </c>
      <c r="AM66" s="80">
        <f t="shared" si="3"/>
        <v>5.4689336362924079</v>
      </c>
      <c r="AN66" s="5">
        <v>13053</v>
      </c>
      <c r="AO66" s="3">
        <v>21.17</v>
      </c>
      <c r="AP66" s="80">
        <f>(AN66-$B66)/$B66*100</f>
        <v>2.2721930580584502</v>
      </c>
      <c r="AQ66" s="5">
        <v>13053</v>
      </c>
      <c r="AR66" s="3">
        <v>26.19</v>
      </c>
      <c r="AS66" s="80">
        <f>(AQ66-$B66)/$B66*100</f>
        <v>2.2721930580584502</v>
      </c>
    </row>
    <row r="67" spans="1:45" x14ac:dyDescent="0.2">
      <c r="A67" s="17">
        <v>65</v>
      </c>
      <c r="B67" s="17">
        <f>MIN(C67,O67,G67,K67,S67,AB67,AE67,AH67,AK67)</f>
        <v>13255</v>
      </c>
      <c r="C67" s="18">
        <v>13753</v>
      </c>
      <c r="D67" s="21" t="s">
        <v>125</v>
      </c>
      <c r="E67" s="21" t="s">
        <v>126</v>
      </c>
      <c r="F67" s="35">
        <v>7215.2929999999997</v>
      </c>
      <c r="G67" s="18">
        <v>13753</v>
      </c>
      <c r="H67" s="21"/>
      <c r="I67" s="21"/>
      <c r="J67" s="35">
        <v>7206.6967000000004</v>
      </c>
      <c r="K67" s="18">
        <v>15528</v>
      </c>
      <c r="L67" s="21"/>
      <c r="M67" s="21"/>
      <c r="N67" s="35">
        <v>8396.3122999999996</v>
      </c>
      <c r="O67" s="18">
        <v>13255</v>
      </c>
      <c r="P67" s="21">
        <v>10607</v>
      </c>
      <c r="Q67" s="21">
        <v>24.964600000000001</v>
      </c>
      <c r="R67" s="35">
        <v>7200.3667999999998</v>
      </c>
      <c r="S67" s="20">
        <v>13255</v>
      </c>
      <c r="T67" s="21">
        <f>(S67-B67)/B67*100</f>
        <v>0</v>
      </c>
      <c r="U67" s="18">
        <v>13258</v>
      </c>
      <c r="V67" s="21">
        <f>(U67-B67)/B67*100</f>
        <v>2.2632968691059976E-2</v>
      </c>
      <c r="W67" s="18">
        <v>331.68</v>
      </c>
      <c r="X67" s="18">
        <v>15762</v>
      </c>
      <c r="Y67" s="18">
        <v>61253.86</v>
      </c>
      <c r="Z67" s="18">
        <v>407.6</v>
      </c>
      <c r="AA67" s="19">
        <v>71.709999999999994</v>
      </c>
      <c r="AB67" s="5">
        <v>13729</v>
      </c>
      <c r="AC67" s="3">
        <v>281.29000000000002</v>
      </c>
      <c r="AD67" s="80">
        <f t="shared" si="0"/>
        <v>3.5760090531874762</v>
      </c>
      <c r="AE67" s="5">
        <v>13815</v>
      </c>
      <c r="AF67" s="3">
        <v>292.77</v>
      </c>
      <c r="AG67" s="80">
        <f t="shared" si="1"/>
        <v>4.2248208223311954</v>
      </c>
      <c r="AH67" s="5">
        <v>13729</v>
      </c>
      <c r="AI67" s="3">
        <v>408.93</v>
      </c>
      <c r="AJ67" s="80">
        <f t="shared" si="2"/>
        <v>3.5760090531874762</v>
      </c>
      <c r="AK67" s="5">
        <v>13787</v>
      </c>
      <c r="AL67" s="3">
        <v>527.51</v>
      </c>
      <c r="AM67" s="80">
        <f t="shared" si="3"/>
        <v>4.0135797812146361</v>
      </c>
      <c r="AN67" s="5">
        <v>13588</v>
      </c>
      <c r="AO67" s="3">
        <v>33.96</v>
      </c>
      <c r="AP67" s="80">
        <f>(AN67-$B67)/$B67*100</f>
        <v>2.5122595247076576</v>
      </c>
      <c r="AQ67" s="5">
        <v>13588</v>
      </c>
      <c r="AR67" s="3">
        <v>28.63</v>
      </c>
      <c r="AS67" s="80">
        <f>(AQ67-$B67)/$B67*100</f>
        <v>2.5122595247076576</v>
      </c>
    </row>
    <row r="68" spans="1:45" x14ac:dyDescent="0.2">
      <c r="A68" s="17">
        <v>66</v>
      </c>
      <c r="B68" s="17">
        <f>MIN(C68,O68,G68,K68,S68,AB68,AE68,AH68,AK68)</f>
        <v>13936</v>
      </c>
      <c r="C68" s="18" t="s">
        <v>126</v>
      </c>
      <c r="D68" s="21" t="s">
        <v>125</v>
      </c>
      <c r="E68" s="21" t="s">
        <v>126</v>
      </c>
      <c r="F68" s="35">
        <v>7215.3797999999997</v>
      </c>
      <c r="G68" s="18"/>
      <c r="H68" s="21"/>
      <c r="I68" s="21"/>
      <c r="J68" s="35">
        <v>7233.9781999999996</v>
      </c>
      <c r="K68" s="18"/>
      <c r="L68" s="21"/>
      <c r="M68" s="21"/>
      <c r="N68" s="35">
        <v>7236.4997999999996</v>
      </c>
      <c r="O68" s="18">
        <v>13936</v>
      </c>
      <c r="P68" s="21">
        <v>11205</v>
      </c>
      <c r="Q68" s="21">
        <v>24.373000000000001</v>
      </c>
      <c r="R68" s="35">
        <v>7200.4137000000001</v>
      </c>
      <c r="S68" s="20">
        <v>13936</v>
      </c>
      <c r="T68" s="21">
        <f>(S68-B68)/B68*100</f>
        <v>0</v>
      </c>
      <c r="U68" s="18">
        <v>13936.5</v>
      </c>
      <c r="V68" s="21">
        <f>(U68-B68)/B68*100</f>
        <v>3.5878300803673939E-3</v>
      </c>
      <c r="W68" s="18">
        <v>356.72</v>
      </c>
      <c r="X68" s="18">
        <v>16601</v>
      </c>
      <c r="Y68" s="18">
        <v>76510.149999999994</v>
      </c>
      <c r="Z68" s="18">
        <v>459.2</v>
      </c>
      <c r="AA68" s="19">
        <v>75.72</v>
      </c>
      <c r="AB68" s="5">
        <v>14724</v>
      </c>
      <c r="AC68" s="3">
        <v>312.12</v>
      </c>
      <c r="AD68" s="80">
        <f t="shared" ref="AD68:AD102" si="4">(AB68-$B68)/$B68*100</f>
        <v>5.6544202066590126</v>
      </c>
      <c r="AE68" s="5">
        <v>14746</v>
      </c>
      <c r="AF68" s="3">
        <v>292.77</v>
      </c>
      <c r="AG68" s="80">
        <f t="shared" ref="AG68:AG102" si="5">(AE68-$B68)/$B68*100</f>
        <v>5.8122847301951781</v>
      </c>
      <c r="AH68" s="5">
        <v>14616</v>
      </c>
      <c r="AI68" s="3">
        <v>574.73</v>
      </c>
      <c r="AJ68" s="80">
        <f t="shared" ref="AJ68:AJ102" si="6">(AH68-$B68)/$B68*100</f>
        <v>4.879448909299656</v>
      </c>
      <c r="AK68" s="5">
        <v>14606</v>
      </c>
      <c r="AL68" s="3">
        <v>654.27</v>
      </c>
      <c r="AM68" s="80">
        <f t="shared" ref="AM68:AM102" si="7">(AK68-$B68)/$B68*100</f>
        <v>4.8076923076923084</v>
      </c>
      <c r="AN68" s="5">
        <v>14321</v>
      </c>
      <c r="AO68" s="3">
        <v>33.51</v>
      </c>
      <c r="AP68" s="80">
        <f>(AN68-$B68)/$B68*100</f>
        <v>2.7626291618828933</v>
      </c>
      <c r="AQ68" s="5">
        <v>14321</v>
      </c>
      <c r="AR68" s="3">
        <v>57.54</v>
      </c>
      <c r="AS68" s="80">
        <f>(AQ68-$B68)/$B68*100</f>
        <v>2.7626291618828933</v>
      </c>
    </row>
    <row r="69" spans="1:45" x14ac:dyDescent="0.2">
      <c r="A69" s="17">
        <v>67</v>
      </c>
      <c r="B69" s="17">
        <f>MIN(C69,O69,G69,K69,S69,AB69,AE69,AH69,AK69)</f>
        <v>13218</v>
      </c>
      <c r="C69" s="18">
        <v>15758</v>
      </c>
      <c r="D69" s="21" t="s">
        <v>125</v>
      </c>
      <c r="E69" s="21" t="s">
        <v>126</v>
      </c>
      <c r="F69" s="35">
        <v>7868.5676000000003</v>
      </c>
      <c r="G69" s="18">
        <v>15758</v>
      </c>
      <c r="H69" s="21"/>
      <c r="I69" s="21"/>
      <c r="J69" s="35">
        <v>7892.7627000000002</v>
      </c>
      <c r="K69" s="18">
        <v>15758</v>
      </c>
      <c r="L69" s="21"/>
      <c r="M69" s="21"/>
      <c r="N69" s="35">
        <v>8899.7093999999997</v>
      </c>
      <c r="O69" s="18">
        <v>13218</v>
      </c>
      <c r="P69" s="21">
        <v>10573</v>
      </c>
      <c r="Q69" s="21">
        <v>25.0166</v>
      </c>
      <c r="R69" s="35">
        <v>7200.3220000000001</v>
      </c>
      <c r="S69" s="20">
        <v>13218</v>
      </c>
      <c r="T69" s="21">
        <f>(S69-B69)/B69*100</f>
        <v>0</v>
      </c>
      <c r="U69" s="18">
        <v>13218</v>
      </c>
      <c r="V69" s="21">
        <f>(U69-B69)/B69*100</f>
        <v>0</v>
      </c>
      <c r="W69" s="18">
        <v>330.6</v>
      </c>
      <c r="X69" s="18">
        <v>15662</v>
      </c>
      <c r="Y69" s="18">
        <v>69209.960000000006</v>
      </c>
      <c r="Z69" s="18">
        <v>401.3</v>
      </c>
      <c r="AA69" s="19">
        <v>68.94</v>
      </c>
      <c r="AB69" s="5">
        <v>13825</v>
      </c>
      <c r="AC69" s="3">
        <v>231.45</v>
      </c>
      <c r="AD69" s="80">
        <f t="shared" si="4"/>
        <v>4.5922227265849607</v>
      </c>
      <c r="AE69" s="5">
        <v>13731</v>
      </c>
      <c r="AF69" s="3">
        <v>225.82</v>
      </c>
      <c r="AG69" s="80">
        <f t="shared" si="5"/>
        <v>3.8810712664548346</v>
      </c>
      <c r="AH69" s="5">
        <v>13823</v>
      </c>
      <c r="AI69" s="3">
        <v>378.7</v>
      </c>
      <c r="AJ69" s="80">
        <f t="shared" si="6"/>
        <v>4.5770918444545314</v>
      </c>
      <c r="AK69" s="5">
        <v>13710</v>
      </c>
      <c r="AL69" s="3">
        <v>437.52</v>
      </c>
      <c r="AM69" s="80">
        <f t="shared" si="7"/>
        <v>3.7221970040853383</v>
      </c>
      <c r="AN69" s="5">
        <v>13520</v>
      </c>
      <c r="AO69" s="3">
        <v>22.6</v>
      </c>
      <c r="AP69" s="80">
        <f>(AN69-$B69)/$B69*100</f>
        <v>2.2847632016946591</v>
      </c>
      <c r="AQ69" s="5">
        <v>13520</v>
      </c>
      <c r="AR69" s="3">
        <v>24.48</v>
      </c>
      <c r="AS69" s="80">
        <f>(AQ69-$B69)/$B69*100</f>
        <v>2.2847632016946591</v>
      </c>
    </row>
    <row r="70" spans="1:45" x14ac:dyDescent="0.2">
      <c r="A70" s="17">
        <v>68</v>
      </c>
      <c r="B70" s="17">
        <f>MIN(C70,O70,G70,K70,S70,AB70,AE70,AH70,AK70)</f>
        <v>12963</v>
      </c>
      <c r="C70" s="18">
        <v>13218</v>
      </c>
      <c r="D70" s="21" t="s">
        <v>125</v>
      </c>
      <c r="E70" s="21" t="s">
        <v>126</v>
      </c>
      <c r="F70" s="35">
        <v>7204.7092000000002</v>
      </c>
      <c r="G70" s="18">
        <v>13218</v>
      </c>
      <c r="H70" s="21"/>
      <c r="I70" s="21"/>
      <c r="J70" s="35">
        <v>7207.6967000000004</v>
      </c>
      <c r="K70" s="18">
        <v>15222</v>
      </c>
      <c r="L70" s="21"/>
      <c r="M70" s="21"/>
      <c r="N70" s="35">
        <v>7307.4107000000004</v>
      </c>
      <c r="O70" s="18">
        <v>12963</v>
      </c>
      <c r="P70" s="21">
        <v>10426</v>
      </c>
      <c r="Q70" s="21">
        <v>24.333400000000001</v>
      </c>
      <c r="R70" s="35">
        <v>7200.3887000000004</v>
      </c>
      <c r="S70" s="20">
        <v>12963</v>
      </c>
      <c r="T70" s="21">
        <f>(S70-B70)/B70*100</f>
        <v>0</v>
      </c>
      <c r="U70" s="18">
        <v>12965</v>
      </c>
      <c r="V70" s="21">
        <f>(U70-B70)/B70*100</f>
        <v>1.5428527347064722E-2</v>
      </c>
      <c r="W70" s="18">
        <v>306.77999999999997</v>
      </c>
      <c r="X70" s="18">
        <v>15292</v>
      </c>
      <c r="Y70" s="18">
        <v>67423.23</v>
      </c>
      <c r="Z70" s="18">
        <v>366.1</v>
      </c>
      <c r="AA70" s="19">
        <v>63.63</v>
      </c>
      <c r="AB70" s="5">
        <v>13447</v>
      </c>
      <c r="AC70" s="3">
        <v>199.36</v>
      </c>
      <c r="AD70" s="80">
        <f t="shared" si="4"/>
        <v>3.7337036179896628</v>
      </c>
      <c r="AE70" s="5">
        <v>13507</v>
      </c>
      <c r="AF70" s="3">
        <v>202.06</v>
      </c>
      <c r="AG70" s="80">
        <f t="shared" si="5"/>
        <v>4.1965594384016045</v>
      </c>
      <c r="AH70" s="5">
        <v>13521</v>
      </c>
      <c r="AI70" s="3">
        <v>468.88</v>
      </c>
      <c r="AJ70" s="80">
        <f t="shared" si="6"/>
        <v>4.3045591298310582</v>
      </c>
      <c r="AK70" s="5">
        <v>13558</v>
      </c>
      <c r="AL70" s="3">
        <v>462.66</v>
      </c>
      <c r="AM70" s="80">
        <f t="shared" si="7"/>
        <v>4.5899868857517552</v>
      </c>
      <c r="AN70" s="5">
        <v>13333</v>
      </c>
      <c r="AO70" s="3">
        <v>21.61</v>
      </c>
      <c r="AP70" s="80">
        <f>(AN70-$B70)/$B70*100</f>
        <v>2.8542775592069738</v>
      </c>
      <c r="AQ70" s="5">
        <v>13333</v>
      </c>
      <c r="AR70" s="3">
        <v>45.08</v>
      </c>
      <c r="AS70" s="80">
        <f>(AQ70-$B70)/$B70*100</f>
        <v>2.8542775592069738</v>
      </c>
    </row>
    <row r="71" spans="1:45" x14ac:dyDescent="0.2">
      <c r="A71" s="17">
        <v>69</v>
      </c>
      <c r="B71" s="17">
        <f>MIN(C71,O71,G71,K71,S71,AB71,AE71,AH71,AK71)</f>
        <v>13256</v>
      </c>
      <c r="C71" s="18">
        <v>15747</v>
      </c>
      <c r="D71" s="21" t="s">
        <v>125</v>
      </c>
      <c r="E71" s="21" t="s">
        <v>126</v>
      </c>
      <c r="F71" s="35">
        <v>7518.7736999999997</v>
      </c>
      <c r="G71" s="18">
        <v>15747</v>
      </c>
      <c r="H71" s="21"/>
      <c r="I71" s="21"/>
      <c r="J71" s="35">
        <v>7886.3329000000003</v>
      </c>
      <c r="K71" s="18">
        <v>15747</v>
      </c>
      <c r="L71" s="21"/>
      <c r="M71" s="21"/>
      <c r="N71" s="35">
        <v>8898.6067999999996</v>
      </c>
      <c r="O71" s="18">
        <v>13256</v>
      </c>
      <c r="P71" s="21">
        <v>10645</v>
      </c>
      <c r="Q71" s="21">
        <v>24.527899999999999</v>
      </c>
      <c r="R71" s="35">
        <v>7200.3190999999997</v>
      </c>
      <c r="S71" s="20">
        <v>13256</v>
      </c>
      <c r="T71" s="21">
        <f>(S71-B71)/B71*100</f>
        <v>0</v>
      </c>
      <c r="U71" s="18">
        <v>13257.3</v>
      </c>
      <c r="V71" s="21">
        <f>(U71-B71)/B71*100</f>
        <v>9.8068799034344619E-3</v>
      </c>
      <c r="W71" s="18">
        <v>336.97</v>
      </c>
      <c r="X71" s="18">
        <v>15776</v>
      </c>
      <c r="Y71" s="18">
        <v>68086.64</v>
      </c>
      <c r="Z71" s="18">
        <v>452.9</v>
      </c>
      <c r="AA71" s="19">
        <v>70.540000000000006</v>
      </c>
      <c r="AB71" s="5">
        <v>13848</v>
      </c>
      <c r="AC71" s="3">
        <v>250.67</v>
      </c>
      <c r="AD71" s="80">
        <f t="shared" si="4"/>
        <v>4.4659022329511169</v>
      </c>
      <c r="AE71" s="5">
        <v>13918</v>
      </c>
      <c r="AF71" s="3">
        <v>108.04</v>
      </c>
      <c r="AG71" s="80">
        <f t="shared" si="5"/>
        <v>4.9939649969824984</v>
      </c>
      <c r="AH71" s="5">
        <v>13848</v>
      </c>
      <c r="AI71" s="3">
        <v>253.1</v>
      </c>
      <c r="AJ71" s="80">
        <f t="shared" si="6"/>
        <v>4.4659022329511169</v>
      </c>
      <c r="AK71" s="5">
        <v>13814</v>
      </c>
      <c r="AL71" s="3">
        <v>306.55</v>
      </c>
      <c r="AM71" s="80">
        <f t="shared" si="7"/>
        <v>4.2094146047073027</v>
      </c>
      <c r="AN71" s="5">
        <v>13609</v>
      </c>
      <c r="AO71" s="3">
        <v>32.159999999999997</v>
      </c>
      <c r="AP71" s="80">
        <f>(AN71-$B71)/$B71*100</f>
        <v>2.6629450814725408</v>
      </c>
      <c r="AQ71" s="5">
        <v>13609</v>
      </c>
      <c r="AR71" s="3">
        <v>58.51</v>
      </c>
      <c r="AS71" s="80">
        <f>(AQ71-$B71)/$B71*100</f>
        <v>2.6629450814725408</v>
      </c>
    </row>
    <row r="72" spans="1:45" x14ac:dyDescent="0.2">
      <c r="A72" s="17">
        <v>70</v>
      </c>
      <c r="B72" s="17">
        <f>MIN(C72,O72,G72,K72,S72,AB72,AE72,AH72,AK72)</f>
        <v>13269</v>
      </c>
      <c r="C72" s="18">
        <v>13572</v>
      </c>
      <c r="D72" s="21" t="s">
        <v>125</v>
      </c>
      <c r="E72" s="21" t="s">
        <v>126</v>
      </c>
      <c r="F72" s="35">
        <v>7205.9237000000003</v>
      </c>
      <c r="G72" s="18">
        <v>15803</v>
      </c>
      <c r="H72" s="21"/>
      <c r="I72" s="21"/>
      <c r="J72" s="35">
        <v>7546.5012999999999</v>
      </c>
      <c r="K72" s="18">
        <v>15803</v>
      </c>
      <c r="L72" s="21"/>
      <c r="M72" s="21"/>
      <c r="N72" s="35">
        <v>7966.0839999999998</v>
      </c>
      <c r="O72" s="18">
        <v>13269</v>
      </c>
      <c r="P72" s="21">
        <v>10729</v>
      </c>
      <c r="Q72" s="21">
        <v>23.674199999999999</v>
      </c>
      <c r="R72" s="35">
        <v>7200.3301000000001</v>
      </c>
      <c r="S72" s="20">
        <v>13269</v>
      </c>
      <c r="T72" s="21">
        <f>(S72-B72)/B72*100</f>
        <v>0</v>
      </c>
      <c r="U72" s="18">
        <v>13269</v>
      </c>
      <c r="V72" s="21">
        <f>(U72-B72)/B72*100</f>
        <v>0</v>
      </c>
      <c r="W72" s="18">
        <v>346.04</v>
      </c>
      <c r="X72" s="18">
        <v>15773</v>
      </c>
      <c r="Y72" s="18">
        <v>69183.09</v>
      </c>
      <c r="Z72" s="18">
        <v>413.5</v>
      </c>
      <c r="AA72" s="19">
        <v>78.2</v>
      </c>
      <c r="AB72" s="5">
        <v>13874</v>
      </c>
      <c r="AC72" s="3">
        <v>260.81</v>
      </c>
      <c r="AD72" s="80">
        <f t="shared" si="4"/>
        <v>4.5594995855000375</v>
      </c>
      <c r="AE72" s="5">
        <v>13909</v>
      </c>
      <c r="AF72" s="3">
        <v>670.73</v>
      </c>
      <c r="AG72" s="80">
        <f t="shared" si="5"/>
        <v>4.8232722887934276</v>
      </c>
      <c r="AH72" s="5">
        <v>13879</v>
      </c>
      <c r="AI72" s="3">
        <v>533.87</v>
      </c>
      <c r="AJ72" s="80">
        <f t="shared" si="6"/>
        <v>4.597181400256237</v>
      </c>
      <c r="AK72" s="5">
        <v>13925</v>
      </c>
      <c r="AL72" s="3">
        <v>504.27</v>
      </c>
      <c r="AM72" s="80">
        <f t="shared" si="7"/>
        <v>4.943854096013264</v>
      </c>
      <c r="AN72" s="5">
        <v>13602</v>
      </c>
      <c r="AO72" s="3">
        <v>32.270000000000003</v>
      </c>
      <c r="AP72" s="80">
        <f>(AN72-$B72)/$B72*100</f>
        <v>2.5096088627628306</v>
      </c>
      <c r="AQ72" s="5">
        <v>13602</v>
      </c>
      <c r="AR72" s="3">
        <v>42.12</v>
      </c>
      <c r="AS72" s="80">
        <f>(AQ72-$B72)/$B72*100</f>
        <v>2.5096088627628306</v>
      </c>
    </row>
    <row r="73" spans="1:45" x14ac:dyDescent="0.2">
      <c r="A73" s="17">
        <v>71</v>
      </c>
      <c r="B73" s="17">
        <f>MIN(C73,O73,G73,K73,S73,AB73,AE73,AH73,AK73)</f>
        <v>13072</v>
      </c>
      <c r="C73" s="18">
        <v>13534</v>
      </c>
      <c r="D73" s="21" t="s">
        <v>125</v>
      </c>
      <c r="E73" s="21" t="s">
        <v>126</v>
      </c>
      <c r="F73" s="35">
        <v>7205.5352000000003</v>
      </c>
      <c r="G73" s="18">
        <v>13534</v>
      </c>
      <c r="H73" s="21"/>
      <c r="I73" s="21"/>
      <c r="J73" s="35">
        <v>7207.3620000000001</v>
      </c>
      <c r="K73" s="18">
        <v>15521</v>
      </c>
      <c r="L73" s="21"/>
      <c r="M73" s="21"/>
      <c r="N73" s="35">
        <v>7913.0276999999996</v>
      </c>
      <c r="O73" s="18">
        <v>13072</v>
      </c>
      <c r="P73" s="21">
        <v>10507</v>
      </c>
      <c r="Q73" s="21">
        <v>24.412299999999998</v>
      </c>
      <c r="R73" s="35">
        <v>7200.2735000000002</v>
      </c>
      <c r="S73" s="20">
        <v>13072</v>
      </c>
      <c r="T73" s="21">
        <f>(S73-B73)/B73*100</f>
        <v>0</v>
      </c>
      <c r="U73" s="18">
        <v>13075.8</v>
      </c>
      <c r="V73" s="21">
        <f>(U73-B73)/B73*100</f>
        <v>2.9069767441854896E-2</v>
      </c>
      <c r="W73" s="18">
        <v>317.76</v>
      </c>
      <c r="X73" s="18">
        <v>15487</v>
      </c>
      <c r="Y73" s="18">
        <v>66456.5</v>
      </c>
      <c r="Z73" s="18">
        <v>374.2</v>
      </c>
      <c r="AA73" s="19">
        <v>61.89</v>
      </c>
      <c r="AB73" s="5">
        <v>13640</v>
      </c>
      <c r="AC73" s="3">
        <v>344.79</v>
      </c>
      <c r="AD73" s="80">
        <f t="shared" si="4"/>
        <v>4.3451652386780903</v>
      </c>
      <c r="AE73" s="5">
        <v>13617</v>
      </c>
      <c r="AF73" s="3">
        <v>216.42</v>
      </c>
      <c r="AG73" s="80">
        <f t="shared" si="5"/>
        <v>4.1692166462668299</v>
      </c>
      <c r="AH73" s="5">
        <v>13640</v>
      </c>
      <c r="AI73" s="3">
        <v>472.75</v>
      </c>
      <c r="AJ73" s="80">
        <f t="shared" si="6"/>
        <v>4.3451652386780903</v>
      </c>
      <c r="AK73" s="5">
        <v>13640</v>
      </c>
      <c r="AL73" s="3">
        <v>383.95</v>
      </c>
      <c r="AM73" s="80">
        <f t="shared" si="7"/>
        <v>4.3451652386780903</v>
      </c>
      <c r="AN73" s="5">
        <v>13289</v>
      </c>
      <c r="AO73" s="3">
        <v>28.59</v>
      </c>
      <c r="AP73" s="80">
        <f>(AN73-$B73)/$B73*100</f>
        <v>1.6600367197062422</v>
      </c>
      <c r="AQ73" s="5">
        <v>13289</v>
      </c>
      <c r="AR73" s="3">
        <v>62.25</v>
      </c>
      <c r="AS73" s="80">
        <f>(AQ73-$B73)/$B73*100</f>
        <v>1.6600367197062422</v>
      </c>
    </row>
    <row r="74" spans="1:45" x14ac:dyDescent="0.2">
      <c r="A74" s="17">
        <v>72</v>
      </c>
      <c r="B74" s="17">
        <f>MIN(C74,O74,G74,K74,S74,AB74,AE74,AH74,AK74)</f>
        <v>13383</v>
      </c>
      <c r="C74" s="18">
        <v>16148</v>
      </c>
      <c r="D74" s="21" t="s">
        <v>125</v>
      </c>
      <c r="E74" s="21" t="s">
        <v>126</v>
      </c>
      <c r="F74" s="35">
        <v>7686.5254999999997</v>
      </c>
      <c r="G74" s="18">
        <v>16148</v>
      </c>
      <c r="H74" s="21"/>
      <c r="I74" s="21"/>
      <c r="J74" s="35">
        <v>7889.3217999999997</v>
      </c>
      <c r="K74" s="18">
        <v>16148</v>
      </c>
      <c r="L74" s="21"/>
      <c r="M74" s="21"/>
      <c r="N74" s="35">
        <v>9113.652</v>
      </c>
      <c r="O74" s="18">
        <v>13383</v>
      </c>
      <c r="P74" s="21">
        <v>10755</v>
      </c>
      <c r="Q74" s="21">
        <v>24.435099999999998</v>
      </c>
      <c r="R74" s="35">
        <v>7200.3359</v>
      </c>
      <c r="S74" s="20">
        <v>13383</v>
      </c>
      <c r="T74" s="21">
        <f>(S74-B74)/B74*100</f>
        <v>0</v>
      </c>
      <c r="U74" s="18">
        <v>13383</v>
      </c>
      <c r="V74" s="21">
        <f>(U74-B74)/B74*100</f>
        <v>0</v>
      </c>
      <c r="W74" s="18">
        <v>352.24</v>
      </c>
      <c r="X74" s="18">
        <v>15916</v>
      </c>
      <c r="Y74" s="18">
        <v>68318.759999999995</v>
      </c>
      <c r="Z74" s="18">
        <v>438.6</v>
      </c>
      <c r="AA74" s="19">
        <v>73.59</v>
      </c>
      <c r="AB74" s="5">
        <v>13941</v>
      </c>
      <c r="AC74" s="3">
        <v>288.56</v>
      </c>
      <c r="AD74" s="80">
        <f t="shared" si="4"/>
        <v>4.1694687289845334</v>
      </c>
      <c r="AE74" s="5">
        <v>13941</v>
      </c>
      <c r="AF74" s="3">
        <v>382.2</v>
      </c>
      <c r="AG74" s="80">
        <f t="shared" si="5"/>
        <v>4.1694687289845334</v>
      </c>
      <c r="AH74" s="5">
        <v>13944</v>
      </c>
      <c r="AI74" s="3">
        <v>788.46</v>
      </c>
      <c r="AJ74" s="80">
        <f t="shared" si="6"/>
        <v>4.1918852275274601</v>
      </c>
      <c r="AK74" s="5">
        <v>13920</v>
      </c>
      <c r="AL74" s="3">
        <v>358.34</v>
      </c>
      <c r="AM74" s="80">
        <f t="shared" si="7"/>
        <v>4.0125532391840393</v>
      </c>
      <c r="AN74" s="5">
        <v>13660</v>
      </c>
      <c r="AO74" s="3">
        <v>21.93</v>
      </c>
      <c r="AP74" s="80">
        <f>(AN74-$B74)/$B74*100</f>
        <v>2.0697900321303146</v>
      </c>
      <c r="AQ74" s="5">
        <v>13660</v>
      </c>
      <c r="AR74" s="3">
        <v>36.119999999999997</v>
      </c>
      <c r="AS74" s="80">
        <f>(AQ74-$B74)/$B74*100</f>
        <v>2.0697900321303146</v>
      </c>
    </row>
    <row r="75" spans="1:45" x14ac:dyDescent="0.2">
      <c r="A75" s="17">
        <v>73</v>
      </c>
      <c r="B75" s="17">
        <f>MIN(C75,O75,G75,K75,S75,AB75,AE75,AH75,AK75)</f>
        <v>13679</v>
      </c>
      <c r="C75" s="18">
        <v>16099</v>
      </c>
      <c r="D75" s="21" t="s">
        <v>125</v>
      </c>
      <c r="E75" s="21" t="s">
        <v>126</v>
      </c>
      <c r="F75" s="35">
        <v>8797.1924999999992</v>
      </c>
      <c r="G75" s="18"/>
      <c r="H75" s="21"/>
      <c r="I75" s="21"/>
      <c r="J75" s="35">
        <v>7221.1800999999996</v>
      </c>
      <c r="K75" s="18"/>
      <c r="L75" s="21"/>
      <c r="M75" s="21"/>
      <c r="N75" s="35">
        <v>7221.5998</v>
      </c>
      <c r="O75" s="18">
        <v>13679</v>
      </c>
      <c r="P75" s="21">
        <v>10955</v>
      </c>
      <c r="Q75" s="21">
        <v>24.865400000000001</v>
      </c>
      <c r="R75" s="35">
        <v>7200.3308999999999</v>
      </c>
      <c r="S75" s="20">
        <v>13679</v>
      </c>
      <c r="T75" s="21">
        <f>(S75-B75)/B75*100</f>
        <v>0</v>
      </c>
      <c r="U75" s="18">
        <v>13679</v>
      </c>
      <c r="V75" s="21">
        <f>(U75-B75)/B75*100</f>
        <v>0</v>
      </c>
      <c r="W75" s="18">
        <v>322.49</v>
      </c>
      <c r="X75" s="18">
        <v>16348</v>
      </c>
      <c r="Y75" s="18">
        <v>67900.73</v>
      </c>
      <c r="Z75" s="18">
        <v>452.7</v>
      </c>
      <c r="AA75" s="19">
        <v>65.319999999999993</v>
      </c>
      <c r="AB75" s="5">
        <v>14419</v>
      </c>
      <c r="AC75" s="3">
        <v>253.33</v>
      </c>
      <c r="AD75" s="80">
        <f t="shared" si="4"/>
        <v>5.4097521748665844</v>
      </c>
      <c r="AE75" s="5">
        <v>14328</v>
      </c>
      <c r="AF75" s="3">
        <v>239.91</v>
      </c>
      <c r="AG75" s="80">
        <f t="shared" si="5"/>
        <v>4.744498866876234</v>
      </c>
      <c r="AH75" s="5">
        <v>14411</v>
      </c>
      <c r="AI75" s="3">
        <v>518.58000000000004</v>
      </c>
      <c r="AJ75" s="80">
        <f t="shared" si="6"/>
        <v>5.3512683675707287</v>
      </c>
      <c r="AK75" s="5">
        <v>14349</v>
      </c>
      <c r="AL75" s="3">
        <v>446.14</v>
      </c>
      <c r="AM75" s="80">
        <f t="shared" si="7"/>
        <v>4.898018861027853</v>
      </c>
      <c r="AN75" s="5">
        <v>14034</v>
      </c>
      <c r="AO75" s="3">
        <v>28.13</v>
      </c>
      <c r="AP75" s="80">
        <f>(AN75-$B75)/$B75*100</f>
        <v>2.5952189487535637</v>
      </c>
      <c r="AQ75" s="5">
        <v>14034</v>
      </c>
      <c r="AR75" s="3">
        <v>62.26</v>
      </c>
      <c r="AS75" s="80">
        <f>(AQ75-$B75)/$B75*100</f>
        <v>2.5952189487535637</v>
      </c>
    </row>
    <row r="76" spans="1:45" x14ac:dyDescent="0.2">
      <c r="A76" s="17">
        <v>74</v>
      </c>
      <c r="B76" s="17">
        <f>MIN(C76,O76,G76,K76,S76,AB76,AE76,AH76,AK76)</f>
        <v>13732</v>
      </c>
      <c r="C76" s="18">
        <v>14158</v>
      </c>
      <c r="D76" s="21" t="s">
        <v>125</v>
      </c>
      <c r="E76" s="21" t="s">
        <v>126</v>
      </c>
      <c r="F76" s="35">
        <v>7312.0486000000001</v>
      </c>
      <c r="G76" s="18">
        <v>16097</v>
      </c>
      <c r="H76" s="21"/>
      <c r="I76" s="21"/>
      <c r="J76" s="35">
        <v>7206.8379999999997</v>
      </c>
      <c r="K76" s="18">
        <v>16159</v>
      </c>
      <c r="L76" s="21"/>
      <c r="M76" s="21"/>
      <c r="N76" s="35">
        <v>8402.1708999999992</v>
      </c>
      <c r="O76" s="18">
        <v>13732</v>
      </c>
      <c r="P76" s="21">
        <v>11078</v>
      </c>
      <c r="Q76" s="21">
        <v>23.9574</v>
      </c>
      <c r="R76" s="35">
        <v>7200.2876999999999</v>
      </c>
      <c r="S76" s="20">
        <v>13732</v>
      </c>
      <c r="T76" s="21">
        <f>(S76-B76)/B76*100</f>
        <v>0</v>
      </c>
      <c r="U76" s="18">
        <v>13732.9</v>
      </c>
      <c r="V76" s="21">
        <f>(U76-B76)/B76*100</f>
        <v>6.5540343722665035E-3</v>
      </c>
      <c r="W76" s="18">
        <v>353.45</v>
      </c>
      <c r="X76" s="18">
        <v>16338</v>
      </c>
      <c r="Y76" s="18">
        <v>73163.240000000005</v>
      </c>
      <c r="Z76" s="18">
        <v>460.3</v>
      </c>
      <c r="AA76" s="19">
        <v>72.69</v>
      </c>
      <c r="AB76" s="5">
        <v>14360</v>
      </c>
      <c r="AC76" s="3">
        <v>264.61</v>
      </c>
      <c r="AD76" s="80">
        <f t="shared" si="4"/>
        <v>4.5732595397611417</v>
      </c>
      <c r="AE76" s="5">
        <v>14360</v>
      </c>
      <c r="AF76" s="3">
        <v>113.15</v>
      </c>
      <c r="AG76" s="80">
        <f t="shared" si="5"/>
        <v>4.5732595397611417</v>
      </c>
      <c r="AH76" s="5">
        <v>14308</v>
      </c>
      <c r="AI76" s="3">
        <v>609.82000000000005</v>
      </c>
      <c r="AJ76" s="80">
        <f t="shared" si="6"/>
        <v>4.1945819982522572</v>
      </c>
      <c r="AK76" s="5">
        <v>14235</v>
      </c>
      <c r="AL76" s="3">
        <v>382.23</v>
      </c>
      <c r="AM76" s="80">
        <f t="shared" si="7"/>
        <v>3.6629769880570926</v>
      </c>
      <c r="AN76" s="5">
        <v>14066</v>
      </c>
      <c r="AO76" s="3">
        <v>30.08</v>
      </c>
      <c r="AP76" s="80">
        <f>(AN76-$B76)/$B76*100</f>
        <v>2.4322749781532189</v>
      </c>
      <c r="AQ76" s="5">
        <v>14066</v>
      </c>
      <c r="AR76" s="3">
        <v>47.77</v>
      </c>
      <c r="AS76" s="80">
        <f>(AQ76-$B76)/$B76*100</f>
        <v>2.4322749781532189</v>
      </c>
    </row>
    <row r="77" spans="1:45" x14ac:dyDescent="0.2">
      <c r="A77" s="17">
        <v>75</v>
      </c>
      <c r="B77" s="17">
        <f>MIN(C77,O77,G77,K77,S77,AB77,AE77,AH77,AK77)</f>
        <v>13204</v>
      </c>
      <c r="C77" s="18">
        <v>13741</v>
      </c>
      <c r="D77" s="21" t="s">
        <v>125</v>
      </c>
      <c r="E77" s="21" t="s">
        <v>126</v>
      </c>
      <c r="F77" s="35">
        <v>7204.4521000000004</v>
      </c>
      <c r="G77" s="18">
        <v>13741</v>
      </c>
      <c r="H77" s="21"/>
      <c r="I77" s="21"/>
      <c r="J77" s="35">
        <v>7206.2227000000003</v>
      </c>
      <c r="K77" s="18">
        <v>15717</v>
      </c>
      <c r="L77" s="21"/>
      <c r="M77" s="21"/>
      <c r="N77" s="35">
        <v>8185.2512999999999</v>
      </c>
      <c r="O77" s="18">
        <v>13204</v>
      </c>
      <c r="P77" s="21">
        <v>10647</v>
      </c>
      <c r="Q77" s="21">
        <v>24.016200000000001</v>
      </c>
      <c r="R77" s="35">
        <v>7200.4980999999998</v>
      </c>
      <c r="S77" s="20">
        <v>13204</v>
      </c>
      <c r="T77" s="21">
        <f>(S77-B77)/B77*100</f>
        <v>0</v>
      </c>
      <c r="U77" s="18">
        <v>13204</v>
      </c>
      <c r="V77" s="21">
        <f>(U77-B77)/B77*100</f>
        <v>0</v>
      </c>
      <c r="W77" s="18">
        <v>336.08</v>
      </c>
      <c r="X77" s="18">
        <v>15611</v>
      </c>
      <c r="Y77" s="18">
        <v>62242.07</v>
      </c>
      <c r="Z77" s="18">
        <v>375.1</v>
      </c>
      <c r="AA77" s="19">
        <v>67.89</v>
      </c>
      <c r="AB77" s="5">
        <v>13985</v>
      </c>
      <c r="AC77" s="3">
        <v>226.61</v>
      </c>
      <c r="AD77" s="80">
        <f t="shared" si="4"/>
        <v>5.9148742805210546</v>
      </c>
      <c r="AE77" s="5">
        <v>13979</v>
      </c>
      <c r="AF77" s="3">
        <v>208.57</v>
      </c>
      <c r="AG77" s="80">
        <f t="shared" si="5"/>
        <v>5.8694335049984847</v>
      </c>
      <c r="AH77" s="5">
        <v>13863</v>
      </c>
      <c r="AI77" s="3">
        <v>471.96</v>
      </c>
      <c r="AJ77" s="80">
        <f t="shared" si="6"/>
        <v>4.9909118448954866</v>
      </c>
      <c r="AK77" s="5">
        <v>13835</v>
      </c>
      <c r="AL77" s="3">
        <v>344.8</v>
      </c>
      <c r="AM77" s="80">
        <f t="shared" si="7"/>
        <v>4.778854892456831</v>
      </c>
      <c r="AN77" s="5">
        <v>13537</v>
      </c>
      <c r="AO77" s="3">
        <v>31.31</v>
      </c>
      <c r="AP77" s="80">
        <f>(AN77-$B77)/$B77*100</f>
        <v>2.5219630415025751</v>
      </c>
      <c r="AQ77" s="5">
        <v>13537</v>
      </c>
      <c r="AR77" s="3">
        <v>40.549999999999997</v>
      </c>
      <c r="AS77" s="80">
        <f>(AQ77-$B77)/$B77*100</f>
        <v>2.5219630415025751</v>
      </c>
    </row>
    <row r="78" spans="1:45" x14ac:dyDescent="0.2">
      <c r="A78" s="17">
        <v>76</v>
      </c>
      <c r="B78" s="17">
        <f>MIN(C78,O78,G78,K78,S78,AB78,AE78,AH78,AK78)</f>
        <v>13524</v>
      </c>
      <c r="C78" s="18" t="s">
        <v>126</v>
      </c>
      <c r="D78" s="21" t="s">
        <v>125</v>
      </c>
      <c r="E78" s="21" t="s">
        <v>126</v>
      </c>
      <c r="F78" s="35">
        <v>7212.6445999999996</v>
      </c>
      <c r="G78" s="18"/>
      <c r="H78" s="21"/>
      <c r="I78" s="21"/>
      <c r="J78" s="35">
        <v>7223.3001000000004</v>
      </c>
      <c r="K78" s="18"/>
      <c r="L78" s="21"/>
      <c r="M78" s="21"/>
      <c r="N78" s="35">
        <v>7225.9757</v>
      </c>
      <c r="O78" s="18">
        <v>13524</v>
      </c>
      <c r="P78" s="21">
        <v>10927</v>
      </c>
      <c r="Q78" s="21">
        <v>23.7668</v>
      </c>
      <c r="R78" s="35">
        <v>7200.4534999999996</v>
      </c>
      <c r="S78" s="20">
        <v>13524</v>
      </c>
      <c r="T78" s="21">
        <f>(S78-B78)/B78*100</f>
        <v>0</v>
      </c>
      <c r="U78" s="18">
        <v>13524</v>
      </c>
      <c r="V78" s="21">
        <f>(U78-B78)/B78*100</f>
        <v>0</v>
      </c>
      <c r="W78" s="18">
        <v>355.95</v>
      </c>
      <c r="X78" s="18">
        <v>16125</v>
      </c>
      <c r="Y78" s="18">
        <v>70941.27</v>
      </c>
      <c r="Z78" s="18">
        <v>420.8</v>
      </c>
      <c r="AA78" s="19">
        <v>78.94</v>
      </c>
      <c r="AB78" s="5">
        <v>14118</v>
      </c>
      <c r="AC78" s="3">
        <v>255.11</v>
      </c>
      <c r="AD78" s="80">
        <f t="shared" si="4"/>
        <v>4.3921916592724051</v>
      </c>
      <c r="AE78" s="5">
        <v>14240</v>
      </c>
      <c r="AF78" s="3">
        <v>353.97</v>
      </c>
      <c r="AG78" s="80">
        <f t="shared" si="5"/>
        <v>5.2942916296953566</v>
      </c>
      <c r="AH78" s="5">
        <v>14051</v>
      </c>
      <c r="AI78" s="3">
        <v>618.76</v>
      </c>
      <c r="AJ78" s="80">
        <f t="shared" si="6"/>
        <v>3.8967761017450462</v>
      </c>
      <c r="AK78" s="5">
        <v>14053</v>
      </c>
      <c r="AL78" s="3">
        <v>408.66</v>
      </c>
      <c r="AM78" s="80">
        <f t="shared" si="7"/>
        <v>3.9115646258503403</v>
      </c>
      <c r="AN78" s="5">
        <v>13813</v>
      </c>
      <c r="AO78" s="3">
        <v>23.1</v>
      </c>
      <c r="AP78" s="80">
        <f>(AN78-$B78)/$B78*100</f>
        <v>2.1369417332150249</v>
      </c>
      <c r="AQ78" s="5">
        <v>13813</v>
      </c>
      <c r="AR78" s="3">
        <v>41.84</v>
      </c>
      <c r="AS78" s="80">
        <f>(AQ78-$B78)/$B78*100</f>
        <v>2.1369417332150249</v>
      </c>
    </row>
    <row r="79" spans="1:45" x14ac:dyDescent="0.2">
      <c r="A79" s="17">
        <v>77</v>
      </c>
      <c r="B79" s="17">
        <f>MIN(C79,O79,G79,K79,S79,AB79,AE79,AH79,AK79)</f>
        <v>12868</v>
      </c>
      <c r="C79" s="18">
        <v>13247</v>
      </c>
      <c r="D79" s="21" t="s">
        <v>125</v>
      </c>
      <c r="E79" s="21" t="s">
        <v>126</v>
      </c>
      <c r="F79" s="35">
        <v>7203.9236000000001</v>
      </c>
      <c r="G79" s="18">
        <v>13247</v>
      </c>
      <c r="H79" s="21"/>
      <c r="I79" s="21"/>
      <c r="J79" s="35">
        <v>7204.3850000000002</v>
      </c>
      <c r="K79" s="18">
        <v>13247</v>
      </c>
      <c r="L79" s="21"/>
      <c r="M79" s="21"/>
      <c r="N79" s="35">
        <v>7311.4265999999998</v>
      </c>
      <c r="O79" s="18">
        <v>12868</v>
      </c>
      <c r="P79" s="21">
        <v>10284</v>
      </c>
      <c r="Q79" s="21">
        <v>25.1264</v>
      </c>
      <c r="R79" s="35">
        <v>7280.8905000000004</v>
      </c>
      <c r="S79" s="20">
        <v>12868</v>
      </c>
      <c r="T79" s="21">
        <f>(S79-B79)/B79*100</f>
        <v>0</v>
      </c>
      <c r="U79" s="18">
        <v>12870.3</v>
      </c>
      <c r="V79" s="21">
        <f>(U79-B79)/B79*100</f>
        <v>1.7873795461604541E-2</v>
      </c>
      <c r="W79" s="18">
        <v>301.06</v>
      </c>
      <c r="X79" s="18">
        <v>15254</v>
      </c>
      <c r="Y79" s="18">
        <v>60462.93</v>
      </c>
      <c r="Z79" s="18">
        <v>384.9</v>
      </c>
      <c r="AA79" s="19">
        <v>59.66</v>
      </c>
      <c r="AB79" s="5">
        <v>13416</v>
      </c>
      <c r="AC79" s="3">
        <v>177.27</v>
      </c>
      <c r="AD79" s="80">
        <f t="shared" si="4"/>
        <v>4.2586260491140813</v>
      </c>
      <c r="AE79" s="5">
        <v>13438</v>
      </c>
      <c r="AF79" s="3">
        <v>78.72</v>
      </c>
      <c r="AG79" s="80">
        <f t="shared" si="5"/>
        <v>4.4295927883120925</v>
      </c>
      <c r="AH79" s="5">
        <v>13438</v>
      </c>
      <c r="AI79" s="3">
        <v>373.35</v>
      </c>
      <c r="AJ79" s="80">
        <f t="shared" si="6"/>
        <v>4.4295927883120925</v>
      </c>
      <c r="AK79" s="5">
        <v>13442</v>
      </c>
      <c r="AL79" s="3">
        <v>199.63</v>
      </c>
      <c r="AM79" s="80">
        <f t="shared" si="7"/>
        <v>4.4606776499844578</v>
      </c>
      <c r="AN79" s="5">
        <v>13129</v>
      </c>
      <c r="AO79" s="3">
        <v>22.44</v>
      </c>
      <c r="AP79" s="80">
        <f>(AN79-$B79)/$B79*100</f>
        <v>2.0282872241218528</v>
      </c>
      <c r="AQ79" s="5">
        <v>13129</v>
      </c>
      <c r="AR79" s="3">
        <v>38.590000000000003</v>
      </c>
      <c r="AS79" s="80">
        <f>(AQ79-$B79)/$B79*100</f>
        <v>2.0282872241218528</v>
      </c>
    </row>
    <row r="80" spans="1:45" x14ac:dyDescent="0.2">
      <c r="A80" s="17">
        <v>78</v>
      </c>
      <c r="B80" s="17">
        <f>MIN(C80,O80,G80,K80,S80,AB80,AE80,AH80,AK80)</f>
        <v>13706</v>
      </c>
      <c r="C80" s="18">
        <v>16374</v>
      </c>
      <c r="D80" s="21" t="s">
        <v>125</v>
      </c>
      <c r="E80" s="21" t="s">
        <v>126</v>
      </c>
      <c r="F80" s="35">
        <v>7637.5236000000004</v>
      </c>
      <c r="G80" s="18">
        <v>16374</v>
      </c>
      <c r="H80" s="21"/>
      <c r="I80" s="21"/>
      <c r="J80" s="35">
        <v>7626.9377000000004</v>
      </c>
      <c r="K80" s="18">
        <v>16374</v>
      </c>
      <c r="L80" s="21"/>
      <c r="M80" s="21"/>
      <c r="N80" s="35">
        <v>8546.6391000000003</v>
      </c>
      <c r="O80" s="18">
        <v>13706</v>
      </c>
      <c r="P80" s="21">
        <v>10917</v>
      </c>
      <c r="Q80" s="21">
        <v>25.5473</v>
      </c>
      <c r="R80" s="35">
        <v>7200.5183999999999</v>
      </c>
      <c r="S80" s="20">
        <v>13706</v>
      </c>
      <c r="T80" s="21">
        <f>(S80-B80)/B80*100</f>
        <v>0</v>
      </c>
      <c r="U80" s="18">
        <v>13714</v>
      </c>
      <c r="V80" s="21">
        <f>(U80-B80)/B80*100</f>
        <v>5.8368597694440388E-2</v>
      </c>
      <c r="W80" s="18">
        <v>360.94</v>
      </c>
      <c r="X80" s="18">
        <v>16283</v>
      </c>
      <c r="Y80" s="18">
        <v>70366.679999999993</v>
      </c>
      <c r="Z80" s="18">
        <v>444</v>
      </c>
      <c r="AA80" s="19">
        <v>81.44</v>
      </c>
      <c r="AB80" s="5">
        <v>14395</v>
      </c>
      <c r="AC80" s="3">
        <v>255.19</v>
      </c>
      <c r="AD80" s="80">
        <f t="shared" si="4"/>
        <v>5.0269954764336786</v>
      </c>
      <c r="AE80" s="5">
        <v>14393</v>
      </c>
      <c r="AF80" s="3">
        <v>384.45</v>
      </c>
      <c r="AG80" s="80">
        <f t="shared" si="5"/>
        <v>5.0124033270100687</v>
      </c>
      <c r="AH80" s="5">
        <v>14292</v>
      </c>
      <c r="AI80" s="3">
        <v>443.81</v>
      </c>
      <c r="AJ80" s="80">
        <f t="shared" si="6"/>
        <v>4.2754997811177589</v>
      </c>
      <c r="AK80" s="5">
        <v>14311</v>
      </c>
      <c r="AL80" s="3">
        <v>448.13</v>
      </c>
      <c r="AM80" s="80">
        <f t="shared" si="7"/>
        <v>4.4141252006420544</v>
      </c>
      <c r="AN80" s="5">
        <v>14008</v>
      </c>
      <c r="AO80" s="3">
        <v>23.25</v>
      </c>
      <c r="AP80" s="80">
        <f>(AN80-$B80)/$B80*100</f>
        <v>2.2034145629651247</v>
      </c>
      <c r="AQ80" s="5">
        <v>14008</v>
      </c>
      <c r="AR80" s="3">
        <v>42.93</v>
      </c>
      <c r="AS80" s="80">
        <f>(AQ80-$B80)/$B80*100</f>
        <v>2.2034145629651247</v>
      </c>
    </row>
    <row r="81" spans="1:45" x14ac:dyDescent="0.2">
      <c r="A81" s="17">
        <v>79</v>
      </c>
      <c r="B81" s="17">
        <f>MIN(C81,O81,G81,K81,S81,AB81,AE81,AH81,AK81)</f>
        <v>13210</v>
      </c>
      <c r="C81" s="18">
        <v>13570</v>
      </c>
      <c r="D81" s="21" t="s">
        <v>125</v>
      </c>
      <c r="E81" s="21" t="s">
        <v>126</v>
      </c>
      <c r="F81" s="35">
        <v>7203.5901000000003</v>
      </c>
      <c r="G81" s="18">
        <v>13570</v>
      </c>
      <c r="H81" s="21"/>
      <c r="I81" s="21"/>
      <c r="J81" s="35">
        <v>7204.4870000000001</v>
      </c>
      <c r="K81" s="18">
        <v>15619</v>
      </c>
      <c r="L81" s="21"/>
      <c r="M81" s="21"/>
      <c r="N81" s="35">
        <v>7620.7249000000002</v>
      </c>
      <c r="O81" s="18">
        <v>13210</v>
      </c>
      <c r="P81" s="21">
        <v>10647</v>
      </c>
      <c r="Q81" s="21">
        <v>24.072500000000002</v>
      </c>
      <c r="R81" s="35">
        <v>7200.3082000000004</v>
      </c>
      <c r="S81" s="20">
        <v>13210</v>
      </c>
      <c r="T81" s="21">
        <f>(S81-B81)/B81*100</f>
        <v>0</v>
      </c>
      <c r="U81" s="18">
        <v>13210</v>
      </c>
      <c r="V81" s="21">
        <f>(U81-B81)/B81*100</f>
        <v>0</v>
      </c>
      <c r="W81" s="18">
        <v>327.11</v>
      </c>
      <c r="X81" s="18">
        <v>15674</v>
      </c>
      <c r="Y81" s="18">
        <v>66366.559999999998</v>
      </c>
      <c r="Z81" s="18">
        <v>384.8</v>
      </c>
      <c r="AA81" s="19">
        <v>69.61</v>
      </c>
      <c r="AB81" s="5">
        <v>13763</v>
      </c>
      <c r="AC81" s="3">
        <v>220.86</v>
      </c>
      <c r="AD81" s="80">
        <f t="shared" si="4"/>
        <v>4.1862225586676756</v>
      </c>
      <c r="AE81" s="5">
        <v>13761</v>
      </c>
      <c r="AF81" s="3">
        <v>197.7</v>
      </c>
      <c r="AG81" s="80">
        <f t="shared" si="5"/>
        <v>4.1710825132475398</v>
      </c>
      <c r="AH81" s="5">
        <v>13845</v>
      </c>
      <c r="AI81" s="3">
        <v>476.67</v>
      </c>
      <c r="AJ81" s="80">
        <f t="shared" si="6"/>
        <v>4.8069644208932631</v>
      </c>
      <c r="AK81" s="5">
        <v>13746</v>
      </c>
      <c r="AL81" s="3">
        <v>397.29</v>
      </c>
      <c r="AM81" s="80">
        <f t="shared" si="7"/>
        <v>4.0575321725965185</v>
      </c>
      <c r="AN81" s="5">
        <v>13474</v>
      </c>
      <c r="AO81" s="3">
        <v>26.62</v>
      </c>
      <c r="AP81" s="80">
        <f>(AN81-$B81)/$B81*100</f>
        <v>1.9984859954579863</v>
      </c>
      <c r="AQ81" s="5">
        <v>13474</v>
      </c>
      <c r="AR81" s="3">
        <v>28.82</v>
      </c>
      <c r="AS81" s="80">
        <f>(AQ81-$B81)/$B81*100</f>
        <v>1.9984859954579863</v>
      </c>
    </row>
    <row r="82" spans="1:45" x14ac:dyDescent="0.2">
      <c r="A82" s="17">
        <v>80</v>
      </c>
      <c r="B82" s="17">
        <f>MIN(C82,O82,G82,K82,S82,AB82,AE82,AH82,AK82)</f>
        <v>13183</v>
      </c>
      <c r="C82" s="18">
        <v>15566</v>
      </c>
      <c r="D82" s="21" t="s">
        <v>125</v>
      </c>
      <c r="E82" s="21" t="s">
        <v>126</v>
      </c>
      <c r="F82" s="35">
        <v>7926.7651999999998</v>
      </c>
      <c r="G82" s="18"/>
      <c r="H82" s="21"/>
      <c r="I82" s="21"/>
      <c r="J82" s="35">
        <v>7215.6683000000003</v>
      </c>
      <c r="K82" s="18"/>
      <c r="L82" s="21"/>
      <c r="M82" s="21"/>
      <c r="N82" s="35">
        <v>7222.5011999999997</v>
      </c>
      <c r="O82" s="18">
        <v>13183</v>
      </c>
      <c r="P82" s="21">
        <v>10556</v>
      </c>
      <c r="Q82" s="21">
        <v>24.886299999999999</v>
      </c>
      <c r="R82" s="35">
        <v>7200.3280000000004</v>
      </c>
      <c r="S82" s="20">
        <v>13183</v>
      </c>
      <c r="T82" s="21">
        <f>(S82-B82)/B82*100</f>
        <v>0</v>
      </c>
      <c r="U82" s="18">
        <v>13191.9</v>
      </c>
      <c r="V82" s="21">
        <f>(U82-B82)/B82*100</f>
        <v>6.7511188652049123E-2</v>
      </c>
      <c r="W82" s="18">
        <v>331.96</v>
      </c>
      <c r="X82" s="18">
        <v>15510</v>
      </c>
      <c r="Y82" s="18">
        <v>65196.62</v>
      </c>
      <c r="Z82" s="18">
        <v>370.4</v>
      </c>
      <c r="AA82" s="19">
        <v>63.99</v>
      </c>
      <c r="AB82" s="5">
        <v>13795</v>
      </c>
      <c r="AC82" s="3">
        <v>211.65</v>
      </c>
      <c r="AD82" s="80">
        <f t="shared" si="4"/>
        <v>4.6423424106804214</v>
      </c>
      <c r="AE82" s="5">
        <v>13795</v>
      </c>
      <c r="AF82" s="3">
        <v>320.16000000000003</v>
      </c>
      <c r="AG82" s="80">
        <f t="shared" si="5"/>
        <v>4.6423424106804214</v>
      </c>
      <c r="AH82" s="5">
        <v>13803</v>
      </c>
      <c r="AI82" s="3">
        <v>366.04</v>
      </c>
      <c r="AJ82" s="80">
        <f t="shared" si="6"/>
        <v>4.7030266251991204</v>
      </c>
      <c r="AK82" s="5">
        <v>13816</v>
      </c>
      <c r="AL82" s="3">
        <v>387.13</v>
      </c>
      <c r="AM82" s="80">
        <f t="shared" si="7"/>
        <v>4.8016384737920044</v>
      </c>
      <c r="AN82" s="5">
        <v>13511</v>
      </c>
      <c r="AO82" s="3">
        <v>32.020000000000003</v>
      </c>
      <c r="AP82" s="80">
        <f>(AN82-$B82)/$B82*100</f>
        <v>2.4880527952666314</v>
      </c>
      <c r="AQ82" s="5">
        <v>13511</v>
      </c>
      <c r="AR82" s="3">
        <v>25.87</v>
      </c>
      <c r="AS82" s="80">
        <f>(AQ82-$B82)/$B82*100</f>
        <v>2.4880527952666314</v>
      </c>
    </row>
    <row r="83" spans="1:45" x14ac:dyDescent="0.2">
      <c r="A83" s="17">
        <v>81</v>
      </c>
      <c r="B83" s="17">
        <f>MIN(C83,O83,G83,K83,S83,AB83,AE83,AH83,AK83)</f>
        <v>12686</v>
      </c>
      <c r="C83" s="18">
        <v>12992</v>
      </c>
      <c r="D83" s="21" t="s">
        <v>125</v>
      </c>
      <c r="E83" s="21" t="s">
        <v>126</v>
      </c>
      <c r="F83" s="35">
        <v>7202.1180999999997</v>
      </c>
      <c r="G83" s="18">
        <v>12992</v>
      </c>
      <c r="H83" s="21"/>
      <c r="I83" s="21"/>
      <c r="J83" s="35">
        <v>7226.4038</v>
      </c>
      <c r="K83" s="18">
        <v>15162</v>
      </c>
      <c r="L83" s="21"/>
      <c r="M83" s="21"/>
      <c r="N83" s="35">
        <v>7899.3618999999999</v>
      </c>
      <c r="O83" s="18">
        <v>12686</v>
      </c>
      <c r="P83" s="21">
        <v>10122</v>
      </c>
      <c r="Q83" s="21">
        <v>25.331</v>
      </c>
      <c r="R83" s="35">
        <v>7200.2579999999998</v>
      </c>
      <c r="S83" s="20">
        <v>12686</v>
      </c>
      <c r="T83" s="21">
        <f>(S83-B83)/B83*100</f>
        <v>0</v>
      </c>
      <c r="U83" s="18">
        <v>12689</v>
      </c>
      <c r="V83" s="21">
        <f>(U83-B83)/B83*100</f>
        <v>2.3648116033422671E-2</v>
      </c>
      <c r="W83" s="18">
        <v>291.56</v>
      </c>
      <c r="X83" s="18">
        <v>15153</v>
      </c>
      <c r="Y83" s="18">
        <v>60743.62</v>
      </c>
      <c r="Z83" s="18">
        <v>396.6</v>
      </c>
      <c r="AA83" s="19">
        <v>63.79</v>
      </c>
      <c r="AB83" s="5">
        <v>13250</v>
      </c>
      <c r="AC83" s="3">
        <v>218.52</v>
      </c>
      <c r="AD83" s="80">
        <f t="shared" si="4"/>
        <v>4.4458458142834623</v>
      </c>
      <c r="AE83" s="5">
        <v>13277</v>
      </c>
      <c r="AF83" s="3">
        <v>280.02</v>
      </c>
      <c r="AG83" s="80">
        <f t="shared" si="5"/>
        <v>4.658678858584266</v>
      </c>
      <c r="AH83" s="5">
        <v>13250</v>
      </c>
      <c r="AI83" s="3">
        <v>315.43</v>
      </c>
      <c r="AJ83" s="80">
        <f t="shared" si="6"/>
        <v>4.4458458142834623</v>
      </c>
      <c r="AK83" s="5">
        <v>13186</v>
      </c>
      <c r="AL83" s="3">
        <v>415.43</v>
      </c>
      <c r="AM83" s="80">
        <f t="shared" si="7"/>
        <v>3.9413526722371119</v>
      </c>
      <c r="AN83" s="5">
        <v>12949</v>
      </c>
      <c r="AO83" s="3">
        <v>18.059999999999999</v>
      </c>
      <c r="AP83" s="80">
        <f>(AN83-$B83)/$B83*100</f>
        <v>2.0731515055967211</v>
      </c>
      <c r="AQ83" s="5">
        <v>12949</v>
      </c>
      <c r="AR83" s="3">
        <v>44.17</v>
      </c>
      <c r="AS83" s="80">
        <f>(AQ83-$B83)/$B83*100</f>
        <v>2.0731515055967211</v>
      </c>
    </row>
    <row r="84" spans="1:45" x14ac:dyDescent="0.2">
      <c r="A84" s="17">
        <v>82</v>
      </c>
      <c r="B84" s="17">
        <f>MIN(C84,O84,G84,K84,S84,AB84,AE84,AH84,AK84)</f>
        <v>13495</v>
      </c>
      <c r="C84" s="18">
        <v>15616</v>
      </c>
      <c r="D84" s="21" t="s">
        <v>125</v>
      </c>
      <c r="E84" s="21" t="s">
        <v>126</v>
      </c>
      <c r="F84" s="35">
        <v>7778.5860000000002</v>
      </c>
      <c r="G84" s="18"/>
      <c r="H84" s="21"/>
      <c r="I84" s="21"/>
      <c r="J84" s="35">
        <v>7219.0182000000004</v>
      </c>
      <c r="K84" s="18"/>
      <c r="L84" s="21"/>
      <c r="M84" s="21"/>
      <c r="N84" s="35">
        <v>7219.9161999999997</v>
      </c>
      <c r="O84" s="18">
        <v>13495</v>
      </c>
      <c r="P84" s="21">
        <v>10855</v>
      </c>
      <c r="Q84" s="21">
        <v>24.320599999999999</v>
      </c>
      <c r="R84" s="35">
        <v>7200.4004999999997</v>
      </c>
      <c r="S84" s="20">
        <v>13495</v>
      </c>
      <c r="T84" s="21">
        <f>(S84-B84)/B84*100</f>
        <v>0</v>
      </c>
      <c r="U84" s="18">
        <v>13495.1</v>
      </c>
      <c r="V84" s="21">
        <f>(U84-B84)/B84*100</f>
        <v>7.4101519081410749E-4</v>
      </c>
      <c r="W84" s="18">
        <v>362.47</v>
      </c>
      <c r="X84" s="18">
        <v>16039</v>
      </c>
      <c r="Y84" s="18">
        <v>71486.850000000006</v>
      </c>
      <c r="Z84" s="18">
        <v>407.4</v>
      </c>
      <c r="AA84" s="19">
        <v>77.14</v>
      </c>
      <c r="AB84" s="5">
        <v>14080</v>
      </c>
      <c r="AC84" s="3">
        <v>251.65</v>
      </c>
      <c r="AD84" s="80">
        <f t="shared" si="4"/>
        <v>4.3349388662467581</v>
      </c>
      <c r="AE84" s="5">
        <v>14105</v>
      </c>
      <c r="AF84" s="3">
        <v>226.95</v>
      </c>
      <c r="AG84" s="80">
        <f t="shared" si="5"/>
        <v>4.5201926639496115</v>
      </c>
      <c r="AH84" s="5">
        <v>14075</v>
      </c>
      <c r="AI84" s="3">
        <v>388.72</v>
      </c>
      <c r="AJ84" s="80">
        <f t="shared" si="6"/>
        <v>4.2978881067061874</v>
      </c>
      <c r="AK84" s="5">
        <v>14171</v>
      </c>
      <c r="AL84" s="3">
        <v>501.4</v>
      </c>
      <c r="AM84" s="80">
        <f t="shared" si="7"/>
        <v>5.0092626898851424</v>
      </c>
      <c r="AN84" s="5">
        <v>13833</v>
      </c>
      <c r="AO84" s="3">
        <v>31.62</v>
      </c>
      <c r="AP84" s="80">
        <f>(AN84-$B84)/$B84*100</f>
        <v>2.5046313449425712</v>
      </c>
      <c r="AQ84" s="5">
        <v>13833</v>
      </c>
      <c r="AR84" s="3">
        <v>55.26</v>
      </c>
      <c r="AS84" s="80">
        <f>(AQ84-$B84)/$B84*100</f>
        <v>2.5046313449425712</v>
      </c>
    </row>
    <row r="85" spans="1:45" x14ac:dyDescent="0.2">
      <c r="A85" s="17">
        <v>83</v>
      </c>
      <c r="B85" s="17">
        <f>MIN(C85,O85,G85,K85,S85,AB85,AE85,AH85,AK85)</f>
        <v>12755</v>
      </c>
      <c r="C85" s="18">
        <v>15497</v>
      </c>
      <c r="D85" s="21" t="s">
        <v>125</v>
      </c>
      <c r="E85" s="21" t="s">
        <v>126</v>
      </c>
      <c r="F85" s="35">
        <v>7814.2731999999996</v>
      </c>
      <c r="G85" s="18"/>
      <c r="H85" s="21"/>
      <c r="I85" s="21"/>
      <c r="J85" s="35">
        <v>7214.6157000000003</v>
      </c>
      <c r="K85" s="18">
        <v>15497</v>
      </c>
      <c r="L85" s="21"/>
      <c r="M85" s="21"/>
      <c r="N85" s="35">
        <v>8776.4125000000004</v>
      </c>
      <c r="O85" s="18">
        <v>12755</v>
      </c>
      <c r="P85" s="21">
        <v>10277</v>
      </c>
      <c r="Q85" s="21">
        <v>24.112100000000002</v>
      </c>
      <c r="R85" s="35">
        <v>7200.2979999999998</v>
      </c>
      <c r="S85" s="20">
        <v>12755</v>
      </c>
      <c r="T85" s="21">
        <f>(S85-B85)/B85*100</f>
        <v>0</v>
      </c>
      <c r="U85" s="18">
        <v>12757.1</v>
      </c>
      <c r="V85" s="21">
        <f>(U85-B85)/B85*100</f>
        <v>1.6464131713056555E-2</v>
      </c>
      <c r="W85" s="18">
        <v>297.94</v>
      </c>
      <c r="X85" s="18">
        <v>15128</v>
      </c>
      <c r="Y85" s="18">
        <v>62087.86</v>
      </c>
      <c r="Z85" s="18">
        <v>396.9</v>
      </c>
      <c r="AA85" s="19">
        <v>57.36</v>
      </c>
      <c r="AB85" s="5">
        <v>13429</v>
      </c>
      <c r="AC85" s="3">
        <v>181.42</v>
      </c>
      <c r="AD85" s="80">
        <f t="shared" si="4"/>
        <v>5.2842022736181891</v>
      </c>
      <c r="AE85" s="5">
        <v>13474</v>
      </c>
      <c r="AF85" s="3">
        <v>186.07</v>
      </c>
      <c r="AG85" s="80">
        <f t="shared" si="5"/>
        <v>5.6370050960407685</v>
      </c>
      <c r="AH85" s="5">
        <v>13309</v>
      </c>
      <c r="AI85" s="3">
        <v>459.67</v>
      </c>
      <c r="AJ85" s="80">
        <f t="shared" si="6"/>
        <v>4.3433947471579772</v>
      </c>
      <c r="AK85" s="5">
        <v>13318</v>
      </c>
      <c r="AL85" s="3">
        <v>326.19</v>
      </c>
      <c r="AM85" s="80">
        <f t="shared" si="7"/>
        <v>4.4139553116424928</v>
      </c>
      <c r="AN85" s="5">
        <v>13015</v>
      </c>
      <c r="AO85" s="3">
        <v>26.31</v>
      </c>
      <c r="AP85" s="80">
        <f>(AN85-$B85)/$B85*100</f>
        <v>2.0384163073304586</v>
      </c>
      <c r="AQ85" s="5">
        <v>13015</v>
      </c>
      <c r="AR85" s="3">
        <v>31.86</v>
      </c>
      <c r="AS85" s="80">
        <f>(AQ85-$B85)/$B85*100</f>
        <v>2.0384163073304586</v>
      </c>
    </row>
    <row r="86" spans="1:45" x14ac:dyDescent="0.2">
      <c r="A86" s="17">
        <v>84</v>
      </c>
      <c r="B86" s="17">
        <f>MIN(C86,O86,G86,K86,S86,AB86,AE86,AH86,AK86)</f>
        <v>13278</v>
      </c>
      <c r="C86" s="18" t="s">
        <v>126</v>
      </c>
      <c r="D86" s="21" t="s">
        <v>125</v>
      </c>
      <c r="E86" s="21" t="s">
        <v>126</v>
      </c>
      <c r="F86" s="35">
        <v>7209.4898000000003</v>
      </c>
      <c r="G86" s="18"/>
      <c r="H86" s="21"/>
      <c r="I86" s="21"/>
      <c r="J86" s="35">
        <v>7217.5493999999999</v>
      </c>
      <c r="K86" s="18"/>
      <c r="L86" s="21"/>
      <c r="M86" s="21"/>
      <c r="N86" s="35">
        <v>7213.8095000000003</v>
      </c>
      <c r="O86" s="18">
        <v>13278</v>
      </c>
      <c r="P86" s="21">
        <v>10597</v>
      </c>
      <c r="Q86" s="21">
        <v>25.299600000000002</v>
      </c>
      <c r="R86" s="35">
        <v>7200.2830999999996</v>
      </c>
      <c r="S86" s="20">
        <v>13278</v>
      </c>
      <c r="T86" s="21">
        <f>(S86-B86)/B86*100</f>
        <v>0</v>
      </c>
      <c r="U86" s="18">
        <v>13278.7</v>
      </c>
      <c r="V86" s="21">
        <f>(U86-B86)/B86*100</f>
        <v>5.271878294929414E-3</v>
      </c>
      <c r="W86" s="18">
        <v>338.47</v>
      </c>
      <c r="X86" s="18">
        <v>15715</v>
      </c>
      <c r="Y86" s="18">
        <v>67237.33</v>
      </c>
      <c r="Z86" s="18">
        <v>403.4</v>
      </c>
      <c r="AA86" s="19">
        <v>68.27</v>
      </c>
      <c r="AB86" s="5">
        <v>13764</v>
      </c>
      <c r="AC86" s="3">
        <v>234.51</v>
      </c>
      <c r="AD86" s="80">
        <f t="shared" si="4"/>
        <v>3.6601897876186174</v>
      </c>
      <c r="AE86" s="5">
        <v>13861</v>
      </c>
      <c r="AF86" s="3">
        <v>220.63</v>
      </c>
      <c r="AG86" s="80">
        <f t="shared" si="5"/>
        <v>4.3907214942009336</v>
      </c>
      <c r="AH86" s="5">
        <v>13848</v>
      </c>
      <c r="AI86" s="3">
        <v>611.29</v>
      </c>
      <c r="AJ86" s="80">
        <f t="shared" si="6"/>
        <v>4.2928151830094894</v>
      </c>
      <c r="AK86" s="5">
        <v>13749</v>
      </c>
      <c r="AL86" s="3">
        <v>368.45</v>
      </c>
      <c r="AM86" s="80">
        <f t="shared" si="7"/>
        <v>3.5472209670131045</v>
      </c>
      <c r="AN86" s="5">
        <v>13548</v>
      </c>
      <c r="AO86" s="3">
        <v>32.880000000000003</v>
      </c>
      <c r="AP86" s="80">
        <f>(AN86-$B86)/$B86*100</f>
        <v>2.0334387708992319</v>
      </c>
      <c r="AQ86" s="5">
        <v>13548</v>
      </c>
      <c r="AR86" s="3">
        <v>25.89</v>
      </c>
      <c r="AS86" s="80">
        <f>(AQ86-$B86)/$B86*100</f>
        <v>2.0334387708992319</v>
      </c>
    </row>
    <row r="87" spans="1:45" x14ac:dyDescent="0.2">
      <c r="A87" s="17">
        <v>85</v>
      </c>
      <c r="B87" s="17">
        <f>MIN(C87,O87,G87,K87,S87,AB87,AE87,AH87,AK87)</f>
        <v>12740</v>
      </c>
      <c r="C87" s="18">
        <v>12740</v>
      </c>
      <c r="D87" s="21">
        <v>11368.0226</v>
      </c>
      <c r="E87" s="21">
        <v>12.0687</v>
      </c>
      <c r="F87" s="35">
        <v>7200.4363000000003</v>
      </c>
      <c r="G87" s="18">
        <v>12740</v>
      </c>
      <c r="H87" s="21">
        <v>4822</v>
      </c>
      <c r="I87" s="21">
        <v>164.20570000000001</v>
      </c>
      <c r="J87" s="35">
        <v>7200.4979000000003</v>
      </c>
      <c r="K87" s="18">
        <v>12740</v>
      </c>
      <c r="L87" s="21">
        <v>11368.0226</v>
      </c>
      <c r="M87" s="21">
        <v>12.0687</v>
      </c>
      <c r="N87" s="35">
        <v>7209.7052999999996</v>
      </c>
      <c r="O87" s="18">
        <v>12740</v>
      </c>
      <c r="P87" s="21">
        <v>10325</v>
      </c>
      <c r="Q87" s="21">
        <v>23.389800000000001</v>
      </c>
      <c r="R87" s="35">
        <v>7200.2465000000002</v>
      </c>
      <c r="S87" s="20">
        <v>12740</v>
      </c>
      <c r="T87" s="21">
        <f>(S87-B87)/B87*100</f>
        <v>0</v>
      </c>
      <c r="U87" s="18">
        <v>12743.7</v>
      </c>
      <c r="V87" s="21">
        <f>(U87-B87)/B87*100</f>
        <v>2.9042386185249042E-2</v>
      </c>
      <c r="W87" s="18">
        <v>296.75</v>
      </c>
      <c r="X87" s="18">
        <v>15035</v>
      </c>
      <c r="Y87" s="18">
        <v>63666.7</v>
      </c>
      <c r="Z87" s="18">
        <v>407.3</v>
      </c>
      <c r="AA87" s="19">
        <v>63.68</v>
      </c>
      <c r="AB87" s="5">
        <v>13477</v>
      </c>
      <c r="AC87" s="3">
        <v>178.21</v>
      </c>
      <c r="AD87" s="80">
        <f t="shared" si="4"/>
        <v>5.784929356357928</v>
      </c>
      <c r="AE87" s="5">
        <v>13477</v>
      </c>
      <c r="AF87" s="3">
        <v>185.92</v>
      </c>
      <c r="AG87" s="80">
        <f t="shared" si="5"/>
        <v>5.784929356357928</v>
      </c>
      <c r="AH87" s="5">
        <v>13409</v>
      </c>
      <c r="AI87" s="3">
        <v>228.38</v>
      </c>
      <c r="AJ87" s="80">
        <f t="shared" si="6"/>
        <v>5.2511773940345368</v>
      </c>
      <c r="AK87" s="5">
        <v>13322</v>
      </c>
      <c r="AL87" s="3">
        <v>417.34</v>
      </c>
      <c r="AM87" s="80">
        <f t="shared" si="7"/>
        <v>4.5682888540031401</v>
      </c>
      <c r="AN87" s="5">
        <v>13095</v>
      </c>
      <c r="AO87" s="3">
        <v>26.36</v>
      </c>
      <c r="AP87" s="80">
        <f>(AN87-$B87)/$B87*100</f>
        <v>2.7864992150706436</v>
      </c>
      <c r="AQ87" s="5">
        <v>13095</v>
      </c>
      <c r="AR87" s="3">
        <v>42.5</v>
      </c>
      <c r="AS87" s="80">
        <f>(AQ87-$B87)/$B87*100</f>
        <v>2.7864992150706436</v>
      </c>
    </row>
    <row r="88" spans="1:45" x14ac:dyDescent="0.2">
      <c r="A88" s="17">
        <v>86</v>
      </c>
      <c r="B88" s="17">
        <f>MIN(C88,O88,G88,K88,S88,AB88,AE88,AH88,AK88)</f>
        <v>13941</v>
      </c>
      <c r="C88" s="18">
        <v>13941</v>
      </c>
      <c r="D88" s="21">
        <v>12188.0247</v>
      </c>
      <c r="E88" s="21">
        <v>14.3828</v>
      </c>
      <c r="F88" s="35">
        <v>7208.4205000000002</v>
      </c>
      <c r="G88" s="18">
        <v>13941</v>
      </c>
      <c r="H88" s="21">
        <v>5254</v>
      </c>
      <c r="I88" s="21">
        <v>165.3407</v>
      </c>
      <c r="J88" s="35">
        <v>7200.7254000000003</v>
      </c>
      <c r="K88" s="18">
        <v>13941</v>
      </c>
      <c r="L88" s="21">
        <v>11130</v>
      </c>
      <c r="M88" s="21">
        <v>25.2561</v>
      </c>
      <c r="N88" s="35">
        <v>7200.4934000000003</v>
      </c>
      <c r="O88" s="18">
        <v>13941</v>
      </c>
      <c r="P88" s="21">
        <v>11130</v>
      </c>
      <c r="Q88" s="21">
        <v>25.2561</v>
      </c>
      <c r="R88" s="35">
        <v>7200.4561000000003</v>
      </c>
      <c r="S88" s="20">
        <v>13941</v>
      </c>
      <c r="T88" s="21">
        <f>(S88-B88)/B88*100</f>
        <v>0</v>
      </c>
      <c r="U88" s="18">
        <v>13941</v>
      </c>
      <c r="V88" s="21">
        <f>(U88-B88)/B88*100</f>
        <v>0</v>
      </c>
      <c r="W88" s="18">
        <v>374.99</v>
      </c>
      <c r="X88" s="18">
        <v>16381</v>
      </c>
      <c r="Y88" s="18">
        <v>65964.73</v>
      </c>
      <c r="Z88" s="18">
        <v>429.7</v>
      </c>
      <c r="AA88" s="19">
        <v>81.52</v>
      </c>
      <c r="AB88" s="5">
        <v>14664</v>
      </c>
      <c r="AC88" s="3">
        <v>251.38</v>
      </c>
      <c r="AD88" s="80">
        <f t="shared" si="4"/>
        <v>5.1861415967290725</v>
      </c>
      <c r="AE88" s="5">
        <v>14664</v>
      </c>
      <c r="AF88" s="3">
        <v>382.84</v>
      </c>
      <c r="AG88" s="80">
        <f t="shared" si="5"/>
        <v>5.1861415967290725</v>
      </c>
      <c r="AH88" s="5">
        <v>14682</v>
      </c>
      <c r="AI88" s="3">
        <v>488</v>
      </c>
      <c r="AJ88" s="80">
        <f t="shared" si="6"/>
        <v>5.315257155153863</v>
      </c>
      <c r="AK88" s="5">
        <v>14587</v>
      </c>
      <c r="AL88" s="3">
        <v>286.77</v>
      </c>
      <c r="AM88" s="80">
        <f t="shared" si="7"/>
        <v>4.6338139301341368</v>
      </c>
      <c r="AN88" s="5">
        <v>14295</v>
      </c>
      <c r="AO88" s="3">
        <v>23.56</v>
      </c>
      <c r="AP88" s="80">
        <f>(AN88-$B88)/$B88*100</f>
        <v>2.5392726490208735</v>
      </c>
      <c r="AQ88" s="5">
        <v>14295</v>
      </c>
      <c r="AR88" s="3">
        <v>69.77</v>
      </c>
      <c r="AS88" s="80">
        <f>(AQ88-$B88)/$B88*100</f>
        <v>2.5392726490208735</v>
      </c>
    </row>
    <row r="89" spans="1:45" x14ac:dyDescent="0.2">
      <c r="A89" s="17">
        <v>87</v>
      </c>
      <c r="B89" s="17">
        <f>MIN(C89,O89,G89,K89,S89,AB89,AE89,AH89,AK89)</f>
        <v>12671</v>
      </c>
      <c r="C89" s="18">
        <v>12671</v>
      </c>
      <c r="D89" s="21">
        <v>11257.524299999999</v>
      </c>
      <c r="E89" s="21">
        <v>12.5558</v>
      </c>
      <c r="F89" s="35">
        <v>7208.0528000000004</v>
      </c>
      <c r="G89" s="18">
        <v>12671</v>
      </c>
      <c r="H89" s="21">
        <v>4794</v>
      </c>
      <c r="I89" s="21">
        <v>164.30959999999999</v>
      </c>
      <c r="J89" s="35">
        <v>7200.7444999999998</v>
      </c>
      <c r="K89" s="18">
        <v>12671</v>
      </c>
      <c r="L89" s="21">
        <v>10102</v>
      </c>
      <c r="M89" s="21">
        <v>25.430599999999998</v>
      </c>
      <c r="N89" s="35">
        <v>7200.2588999999998</v>
      </c>
      <c r="O89" s="18">
        <v>12671</v>
      </c>
      <c r="P89" s="21">
        <v>10102</v>
      </c>
      <c r="Q89" s="21">
        <v>25.430599999999998</v>
      </c>
      <c r="R89" s="35">
        <v>7200.6554999999998</v>
      </c>
      <c r="S89" s="20">
        <v>12671</v>
      </c>
      <c r="T89" s="21">
        <f>(S89-B89)/B89*100</f>
        <v>0</v>
      </c>
      <c r="U89" s="18">
        <v>12671.4</v>
      </c>
      <c r="V89" s="21">
        <f>(U89-B89)/B89*100</f>
        <v>3.1568147738902709E-3</v>
      </c>
      <c r="W89" s="18">
        <v>307.68</v>
      </c>
      <c r="X89" s="18">
        <v>15029</v>
      </c>
      <c r="Y89" s="18">
        <v>66426.7</v>
      </c>
      <c r="Z89" s="18">
        <v>380.8</v>
      </c>
      <c r="AA89" s="19">
        <v>59.34</v>
      </c>
      <c r="AB89" s="5">
        <v>13304</v>
      </c>
      <c r="AC89" s="3">
        <v>199.24</v>
      </c>
      <c r="AD89" s="80">
        <f t="shared" si="4"/>
        <v>4.9956593796858968</v>
      </c>
      <c r="AE89" s="5">
        <v>13304</v>
      </c>
      <c r="AF89" s="3">
        <v>208.29</v>
      </c>
      <c r="AG89" s="80">
        <f t="shared" si="5"/>
        <v>4.9956593796858968</v>
      </c>
      <c r="AH89" s="5">
        <v>13227</v>
      </c>
      <c r="AI89" s="3">
        <v>307.56</v>
      </c>
      <c r="AJ89" s="80">
        <f t="shared" si="6"/>
        <v>4.3879725357114676</v>
      </c>
      <c r="AK89" s="5">
        <v>13209</v>
      </c>
      <c r="AL89" s="3">
        <v>355.87</v>
      </c>
      <c r="AM89" s="80">
        <f t="shared" si="7"/>
        <v>4.2459158708862761</v>
      </c>
      <c r="AN89" s="5">
        <v>13041</v>
      </c>
      <c r="AO89" s="3">
        <v>33.97</v>
      </c>
      <c r="AP89" s="80">
        <f>(AN89-$B89)/$B89*100</f>
        <v>2.9200536658511562</v>
      </c>
      <c r="AQ89" s="5">
        <v>13041</v>
      </c>
      <c r="AR89" s="3">
        <v>22.35</v>
      </c>
      <c r="AS89" s="80">
        <f>(AQ89-$B89)/$B89*100</f>
        <v>2.9200536658511562</v>
      </c>
    </row>
    <row r="90" spans="1:45" x14ac:dyDescent="0.2">
      <c r="A90" s="17">
        <v>88</v>
      </c>
      <c r="B90" s="17">
        <f>MIN(C90,O90,G90,K90,S90,AB90,AE90,AH90,AK90)</f>
        <v>13066</v>
      </c>
      <c r="C90" s="18">
        <v>13066</v>
      </c>
      <c r="D90" s="21">
        <v>11671.533600000001</v>
      </c>
      <c r="E90" s="21">
        <v>11.9476</v>
      </c>
      <c r="F90" s="35">
        <v>7212.2996999999996</v>
      </c>
      <c r="G90" s="18">
        <v>13066</v>
      </c>
      <c r="H90" s="21">
        <v>11555.0224</v>
      </c>
      <c r="I90" s="21">
        <v>13.0764</v>
      </c>
      <c r="J90" s="35">
        <v>7207.7959000000001</v>
      </c>
      <c r="K90" s="18">
        <v>13066</v>
      </c>
      <c r="L90" s="21">
        <v>11555.0224</v>
      </c>
      <c r="M90" s="21">
        <v>13.0764</v>
      </c>
      <c r="N90" s="35">
        <v>7206.3945999999996</v>
      </c>
      <c r="O90" s="18">
        <v>13066</v>
      </c>
      <c r="P90" s="21">
        <v>10442</v>
      </c>
      <c r="Q90" s="21">
        <v>25.129300000000001</v>
      </c>
      <c r="R90" s="35">
        <v>7200.2858999999999</v>
      </c>
      <c r="S90" s="20">
        <v>13066</v>
      </c>
      <c r="T90" s="21">
        <f>(S90-B90)/B90*100</f>
        <v>0</v>
      </c>
      <c r="U90" s="18">
        <v>13066</v>
      </c>
      <c r="V90" s="21">
        <f>(U90-B90)/B90*100</f>
        <v>0</v>
      </c>
      <c r="W90" s="18">
        <v>310.22000000000003</v>
      </c>
      <c r="X90" s="18">
        <v>15557</v>
      </c>
      <c r="Y90" s="18">
        <v>63159.29</v>
      </c>
      <c r="Z90" s="18">
        <v>383.8</v>
      </c>
      <c r="AA90" s="19">
        <v>57.47</v>
      </c>
      <c r="AB90" s="5">
        <v>13591</v>
      </c>
      <c r="AC90" s="3">
        <v>198.86</v>
      </c>
      <c r="AD90" s="80">
        <f t="shared" si="4"/>
        <v>4.0180621460278587</v>
      </c>
      <c r="AE90" s="5">
        <v>13630</v>
      </c>
      <c r="AF90" s="3">
        <v>181.77</v>
      </c>
      <c r="AG90" s="80">
        <f t="shared" si="5"/>
        <v>4.3165467625899279</v>
      </c>
      <c r="AH90" s="5">
        <v>13502</v>
      </c>
      <c r="AI90" s="3">
        <v>578.54999999999995</v>
      </c>
      <c r="AJ90" s="80">
        <f t="shared" si="6"/>
        <v>3.3369049441298024</v>
      </c>
      <c r="AK90" s="5">
        <v>13694</v>
      </c>
      <c r="AL90" s="3">
        <v>404.76</v>
      </c>
      <c r="AM90" s="80">
        <f t="shared" si="7"/>
        <v>4.8063676718199906</v>
      </c>
      <c r="AN90" s="5">
        <v>13404</v>
      </c>
      <c r="AO90" s="3">
        <v>19.510000000000002</v>
      </c>
      <c r="AP90" s="80">
        <f>(AN90-$B90)/$B90*100</f>
        <v>2.5868666768712689</v>
      </c>
      <c r="AQ90" s="5">
        <v>13404</v>
      </c>
      <c r="AR90" s="3">
        <v>28.86</v>
      </c>
      <c r="AS90" s="80">
        <f>(AQ90-$B90)/$B90*100</f>
        <v>2.5868666768712689</v>
      </c>
    </row>
    <row r="91" spans="1:45" x14ac:dyDescent="0.2">
      <c r="A91" s="17">
        <v>89</v>
      </c>
      <c r="B91" s="17">
        <f>MIN(C91,O91,G91,K91,S91,AB91,AE91,AH91,AK91)</f>
        <v>12988</v>
      </c>
      <c r="C91" s="18">
        <v>12988</v>
      </c>
      <c r="D91" s="21">
        <v>4852</v>
      </c>
      <c r="E91" s="21">
        <v>167.68340000000001</v>
      </c>
      <c r="F91" s="35">
        <v>7237.6328999999996</v>
      </c>
      <c r="G91" s="18">
        <v>12988</v>
      </c>
      <c r="H91" s="21">
        <v>4852</v>
      </c>
      <c r="I91" s="21">
        <v>167.68340000000001</v>
      </c>
      <c r="J91" s="35">
        <v>7200.2636000000002</v>
      </c>
      <c r="K91" s="18">
        <v>14053</v>
      </c>
      <c r="L91" s="21"/>
      <c r="M91" s="21"/>
      <c r="N91" s="35">
        <v>7202.0978999999998</v>
      </c>
      <c r="O91" s="18">
        <v>12988</v>
      </c>
      <c r="P91" s="21">
        <v>10489</v>
      </c>
      <c r="Q91" s="21">
        <v>23.824999999999999</v>
      </c>
      <c r="R91" s="35">
        <v>7200.3047999999999</v>
      </c>
      <c r="S91" s="20">
        <v>12988</v>
      </c>
      <c r="T91" s="21">
        <f>(S91-B91)/B91*100</f>
        <v>0</v>
      </c>
      <c r="U91" s="18">
        <v>12991.2</v>
      </c>
      <c r="V91" s="21">
        <f>(U91-B91)/B91*100</f>
        <v>2.4638127502315425E-2</v>
      </c>
      <c r="W91" s="18">
        <v>314.22000000000003</v>
      </c>
      <c r="X91" s="18">
        <v>15339</v>
      </c>
      <c r="Y91" s="18">
        <v>63226.65</v>
      </c>
      <c r="Z91" s="18">
        <v>431.7</v>
      </c>
      <c r="AA91" s="19">
        <v>61.7</v>
      </c>
      <c r="AB91" s="5">
        <v>13561</v>
      </c>
      <c r="AC91" s="3">
        <v>211.5</v>
      </c>
      <c r="AD91" s="80">
        <f t="shared" si="4"/>
        <v>4.4117647058823533</v>
      </c>
      <c r="AE91" s="5">
        <v>13678</v>
      </c>
      <c r="AF91" s="3">
        <v>198.36</v>
      </c>
      <c r="AG91" s="80">
        <f t="shared" si="5"/>
        <v>5.3125962426855553</v>
      </c>
      <c r="AH91" s="5">
        <v>13561</v>
      </c>
      <c r="AI91" s="3">
        <v>323.38</v>
      </c>
      <c r="AJ91" s="80">
        <f t="shared" si="6"/>
        <v>4.4117647058823533</v>
      </c>
      <c r="AK91" s="5">
        <v>13552</v>
      </c>
      <c r="AL91" s="3">
        <v>192.57</v>
      </c>
      <c r="AM91" s="80">
        <f t="shared" si="7"/>
        <v>4.3424699722821067</v>
      </c>
      <c r="AN91" s="5">
        <v>13330</v>
      </c>
      <c r="AO91" s="3">
        <v>25.61</v>
      </c>
      <c r="AP91" s="80">
        <f>(AN91-$B91)/$B91*100</f>
        <v>2.6331998768093627</v>
      </c>
      <c r="AQ91" s="5">
        <v>13330</v>
      </c>
      <c r="AR91" s="3">
        <v>23.65</v>
      </c>
      <c r="AS91" s="80">
        <f>(AQ91-$B91)/$B91*100</f>
        <v>2.6331998768093627</v>
      </c>
    </row>
    <row r="92" spans="1:45" x14ac:dyDescent="0.2">
      <c r="A92" s="17">
        <v>90</v>
      </c>
      <c r="B92" s="17">
        <f>MIN(C92,O92,G92,K92,S92,AB92,AE92,AH92,AK92)</f>
        <v>13594</v>
      </c>
      <c r="C92" s="18">
        <v>13594</v>
      </c>
      <c r="D92" s="21">
        <v>12096.022199999999</v>
      </c>
      <c r="E92" s="21">
        <v>12.3841</v>
      </c>
      <c r="F92" s="35">
        <v>7200.2861000000003</v>
      </c>
      <c r="G92" s="18">
        <v>13594</v>
      </c>
      <c r="H92" s="21">
        <v>5136</v>
      </c>
      <c r="I92" s="21">
        <v>164.6807</v>
      </c>
      <c r="J92" s="35">
        <v>7200.2934999999998</v>
      </c>
      <c r="K92" s="18">
        <v>13594</v>
      </c>
      <c r="L92" s="21"/>
      <c r="M92" s="21"/>
      <c r="N92" s="35">
        <v>7200.2767000000003</v>
      </c>
      <c r="O92" s="18">
        <v>13594</v>
      </c>
      <c r="P92" s="21">
        <v>10994</v>
      </c>
      <c r="Q92" s="21">
        <v>23.6493</v>
      </c>
      <c r="R92" s="35">
        <v>7200.5668999999998</v>
      </c>
      <c r="S92" s="20">
        <v>13594</v>
      </c>
      <c r="T92" s="21">
        <f>(S92-B92)/B92*100</f>
        <v>0</v>
      </c>
      <c r="U92" s="18">
        <v>13595.3</v>
      </c>
      <c r="V92" s="21">
        <f>(U92-B92)/B92*100</f>
        <v>9.5630425187529233E-3</v>
      </c>
      <c r="W92" s="18">
        <v>328.62</v>
      </c>
      <c r="X92" s="18">
        <v>16204</v>
      </c>
      <c r="Y92" s="18">
        <v>65203.41</v>
      </c>
      <c r="Z92" s="18">
        <v>402.4</v>
      </c>
      <c r="AA92" s="19">
        <v>68.27</v>
      </c>
      <c r="AB92" s="5">
        <v>14137</v>
      </c>
      <c r="AC92" s="3">
        <v>275.89</v>
      </c>
      <c r="AD92" s="80">
        <f t="shared" si="4"/>
        <v>3.9944092982198032</v>
      </c>
      <c r="AE92" s="5">
        <v>14327</v>
      </c>
      <c r="AF92" s="3">
        <v>215.38</v>
      </c>
      <c r="AG92" s="80">
        <f t="shared" si="5"/>
        <v>5.3920847432690895</v>
      </c>
      <c r="AH92" s="5">
        <v>14137</v>
      </c>
      <c r="AI92" s="3">
        <v>414.6</v>
      </c>
      <c r="AJ92" s="80">
        <f t="shared" si="6"/>
        <v>3.9944092982198032</v>
      </c>
      <c r="AK92" s="5">
        <v>14192</v>
      </c>
      <c r="AL92" s="3">
        <v>561.88</v>
      </c>
      <c r="AM92" s="80">
        <f t="shared" si="7"/>
        <v>4.3989995586288071</v>
      </c>
      <c r="AN92" s="5">
        <v>13980</v>
      </c>
      <c r="AO92" s="3">
        <v>33.43</v>
      </c>
      <c r="AP92" s="80">
        <f>(AN92-$B92)/$B92*100</f>
        <v>2.8394880094159189</v>
      </c>
      <c r="AQ92" s="5">
        <v>13980</v>
      </c>
      <c r="AR92" s="3">
        <v>57.62</v>
      </c>
      <c r="AS92" s="80">
        <f>(AQ92-$B92)/$B92*100</f>
        <v>2.8394880094159189</v>
      </c>
    </row>
    <row r="93" spans="1:45" x14ac:dyDescent="0.2">
      <c r="A93" s="17">
        <v>91</v>
      </c>
      <c r="B93" s="17">
        <f>MIN(C93,O93,G93,K93,S93,AB93,AE93,AH93,AK93)</f>
        <v>13628</v>
      </c>
      <c r="C93" s="18">
        <v>13628</v>
      </c>
      <c r="D93" s="21">
        <v>12079.021000000001</v>
      </c>
      <c r="E93" s="21">
        <v>12.823700000000001</v>
      </c>
      <c r="F93" s="35">
        <v>7205.6728999999996</v>
      </c>
      <c r="G93" s="18">
        <v>13628</v>
      </c>
      <c r="H93" s="21">
        <v>5040</v>
      </c>
      <c r="I93" s="21">
        <v>170.39680000000001</v>
      </c>
      <c r="J93" s="35">
        <v>7200.3155999999999</v>
      </c>
      <c r="K93" s="18">
        <v>13628</v>
      </c>
      <c r="L93" s="21">
        <v>10976</v>
      </c>
      <c r="M93" s="21">
        <v>24.161799999999999</v>
      </c>
      <c r="N93" s="35">
        <v>7200.3154999999997</v>
      </c>
      <c r="O93" s="18">
        <v>13628</v>
      </c>
      <c r="P93" s="21">
        <v>10976</v>
      </c>
      <c r="Q93" s="21">
        <v>24.161799999999999</v>
      </c>
      <c r="R93" s="35">
        <v>7200.3496999999998</v>
      </c>
      <c r="S93" s="20">
        <v>13628</v>
      </c>
      <c r="T93" s="21">
        <f>(S93-B93)/B93*100</f>
        <v>0</v>
      </c>
      <c r="U93" s="18">
        <v>13628</v>
      </c>
      <c r="V93" s="21">
        <f>(U93-B93)/B93*100</f>
        <v>0</v>
      </c>
      <c r="W93" s="18">
        <v>362.13</v>
      </c>
      <c r="X93" s="18">
        <v>16189</v>
      </c>
      <c r="Y93" s="18">
        <v>69196.23</v>
      </c>
      <c r="Z93" s="18">
        <v>399.8</v>
      </c>
      <c r="AA93" s="19">
        <v>76.900000000000006</v>
      </c>
      <c r="AB93" s="5">
        <v>14181</v>
      </c>
      <c r="AC93" s="3">
        <v>270.26</v>
      </c>
      <c r="AD93" s="80">
        <f t="shared" si="4"/>
        <v>4.0578221309069562</v>
      </c>
      <c r="AE93" s="5">
        <v>14181</v>
      </c>
      <c r="AF93" s="3">
        <v>235.69</v>
      </c>
      <c r="AG93" s="80">
        <f t="shared" si="5"/>
        <v>4.0578221309069562</v>
      </c>
      <c r="AH93" s="5">
        <v>14242</v>
      </c>
      <c r="AI93" s="3">
        <v>950</v>
      </c>
      <c r="AJ93" s="80">
        <f t="shared" si="6"/>
        <v>4.5054299970648666</v>
      </c>
      <c r="AK93" s="5">
        <v>14208</v>
      </c>
      <c r="AL93" s="3">
        <v>685.82</v>
      </c>
      <c r="AM93" s="80">
        <f t="shared" si="7"/>
        <v>4.2559436454358677</v>
      </c>
      <c r="AN93" s="5">
        <v>13990</v>
      </c>
      <c r="AO93" s="3">
        <v>30.54</v>
      </c>
      <c r="AP93" s="80">
        <f>(AN93-$B93)/$B93*100</f>
        <v>2.6562958614616967</v>
      </c>
      <c r="AQ93" s="5">
        <v>13990</v>
      </c>
      <c r="AR93" s="3">
        <v>45.51</v>
      </c>
      <c r="AS93" s="80">
        <f>(AQ93-$B93)/$B93*100</f>
        <v>2.6562958614616967</v>
      </c>
    </row>
    <row r="94" spans="1:45" x14ac:dyDescent="0.2">
      <c r="A94" s="17">
        <v>92</v>
      </c>
      <c r="B94" s="17">
        <f>MIN(C94,O94,G94,K94,S94,AB94,AE94,AH94,AK94)</f>
        <v>13172</v>
      </c>
      <c r="C94" s="18">
        <v>13172</v>
      </c>
      <c r="D94" s="21">
        <v>11615.4208</v>
      </c>
      <c r="E94" s="21">
        <v>13.401</v>
      </c>
      <c r="F94" s="35">
        <v>7200.2323999999999</v>
      </c>
      <c r="G94" s="18">
        <v>13172</v>
      </c>
      <c r="H94" s="21">
        <v>4951</v>
      </c>
      <c r="I94" s="21">
        <v>166.04730000000001</v>
      </c>
      <c r="J94" s="35">
        <v>7200.3873999999996</v>
      </c>
      <c r="K94" s="18">
        <v>13172</v>
      </c>
      <c r="L94" s="21">
        <v>10491</v>
      </c>
      <c r="M94" s="21">
        <v>25.555199999999999</v>
      </c>
      <c r="N94" s="35">
        <v>7200.2879999999996</v>
      </c>
      <c r="O94" s="18">
        <v>13172</v>
      </c>
      <c r="P94" s="21">
        <v>10491</v>
      </c>
      <c r="Q94" s="21">
        <v>25.555199999999999</v>
      </c>
      <c r="R94" s="35">
        <v>7200.3027000000002</v>
      </c>
      <c r="S94" s="20">
        <v>13172</v>
      </c>
      <c r="T94" s="21">
        <f>(S94-B94)/B94*100</f>
        <v>0</v>
      </c>
      <c r="U94" s="18">
        <v>13172</v>
      </c>
      <c r="V94" s="21">
        <f>(U94-B94)/B94*100</f>
        <v>0</v>
      </c>
      <c r="W94" s="18">
        <v>326.3</v>
      </c>
      <c r="X94" s="18">
        <v>15643</v>
      </c>
      <c r="Y94" s="18">
        <v>58749.68</v>
      </c>
      <c r="Z94" s="18">
        <v>397.6</v>
      </c>
      <c r="AA94" s="19">
        <v>68.25</v>
      </c>
      <c r="AB94" s="5">
        <v>13664</v>
      </c>
      <c r="AC94" s="3">
        <v>323.7</v>
      </c>
      <c r="AD94" s="80">
        <f t="shared" si="4"/>
        <v>3.7351958700273311</v>
      </c>
      <c r="AE94" s="5">
        <v>13785</v>
      </c>
      <c r="AF94" s="3">
        <v>448.91</v>
      </c>
      <c r="AG94" s="80">
        <f t="shared" si="5"/>
        <v>4.6538111144852721</v>
      </c>
      <c r="AH94" s="5">
        <v>13761</v>
      </c>
      <c r="AI94" s="3">
        <v>354.63</v>
      </c>
      <c r="AJ94" s="80">
        <f t="shared" si="6"/>
        <v>4.471606437898572</v>
      </c>
      <c r="AK94" s="5">
        <v>13759</v>
      </c>
      <c r="AL94" s="3">
        <v>273.39</v>
      </c>
      <c r="AM94" s="80">
        <f t="shared" si="7"/>
        <v>4.4564227148496807</v>
      </c>
      <c r="AN94" s="5">
        <v>13472</v>
      </c>
      <c r="AO94" s="3">
        <v>21.65</v>
      </c>
      <c r="AP94" s="80">
        <f>(AN94-$B94)/$B94*100</f>
        <v>2.2775584573337384</v>
      </c>
      <c r="AQ94" s="5">
        <v>13472</v>
      </c>
      <c r="AR94" s="3">
        <v>37.909999999999997</v>
      </c>
      <c r="AS94" s="80">
        <f>(AQ94-$B94)/$B94*100</f>
        <v>2.2775584573337384</v>
      </c>
    </row>
    <row r="95" spans="1:45" x14ac:dyDescent="0.2">
      <c r="A95" s="17">
        <v>93</v>
      </c>
      <c r="B95" s="17">
        <f>MIN(C95,O95,G95,K95,S95,AB95,AE95,AH95,AK95)</f>
        <v>13288</v>
      </c>
      <c r="C95" s="18">
        <v>13288</v>
      </c>
      <c r="D95" s="21">
        <v>5066</v>
      </c>
      <c r="E95" s="21">
        <v>162.29769999999999</v>
      </c>
      <c r="F95" s="35">
        <v>7200.2407000000003</v>
      </c>
      <c r="G95" s="18">
        <v>13288</v>
      </c>
      <c r="H95" s="21">
        <v>5066</v>
      </c>
      <c r="I95" s="21">
        <v>162.29769999999999</v>
      </c>
      <c r="J95" s="35">
        <v>7200.4710999999998</v>
      </c>
      <c r="K95" s="18">
        <v>13288</v>
      </c>
      <c r="L95" s="21">
        <v>10540</v>
      </c>
      <c r="M95" s="21">
        <v>26.072099999999999</v>
      </c>
      <c r="N95" s="35">
        <v>7200.2659000000003</v>
      </c>
      <c r="O95" s="18">
        <v>13288</v>
      </c>
      <c r="P95" s="21">
        <v>10540</v>
      </c>
      <c r="Q95" s="21">
        <v>26.072099999999999</v>
      </c>
      <c r="R95" s="35">
        <v>7200.2790000000005</v>
      </c>
      <c r="S95" s="20">
        <v>13288</v>
      </c>
      <c r="T95" s="21">
        <f>(S95-B95)/B95*100</f>
        <v>0</v>
      </c>
      <c r="U95" s="18">
        <v>13288</v>
      </c>
      <c r="V95" s="21">
        <f>(U95-B95)/B95*100</f>
        <v>0</v>
      </c>
      <c r="W95" s="18">
        <v>317.3</v>
      </c>
      <c r="X95" s="18">
        <v>15713</v>
      </c>
      <c r="Y95" s="18">
        <v>63218.13</v>
      </c>
      <c r="Z95" s="18">
        <v>401.7</v>
      </c>
      <c r="AA95" s="19">
        <v>63.47</v>
      </c>
      <c r="AB95" s="5">
        <v>14041</v>
      </c>
      <c r="AC95" s="3">
        <v>214.24</v>
      </c>
      <c r="AD95" s="80">
        <f t="shared" si="4"/>
        <v>5.6667670078266106</v>
      </c>
      <c r="AE95" s="5">
        <v>14041</v>
      </c>
      <c r="AF95" s="3">
        <v>203.12</v>
      </c>
      <c r="AG95" s="80">
        <f t="shared" si="5"/>
        <v>5.6667670078266106</v>
      </c>
      <c r="AH95" s="5">
        <v>13953</v>
      </c>
      <c r="AI95" s="3">
        <v>340.41</v>
      </c>
      <c r="AJ95" s="80">
        <f t="shared" si="6"/>
        <v>5.0045153521974717</v>
      </c>
      <c r="AK95" s="5">
        <v>13916</v>
      </c>
      <c r="AL95" s="3">
        <v>336.44</v>
      </c>
      <c r="AM95" s="80">
        <f t="shared" si="7"/>
        <v>4.7260686333534014</v>
      </c>
      <c r="AN95" s="5">
        <v>13658</v>
      </c>
      <c r="AO95" s="3">
        <v>28.79</v>
      </c>
      <c r="AP95" s="80">
        <f>(AN95-$B95)/$B95*100</f>
        <v>2.7844671884406984</v>
      </c>
      <c r="AQ95" s="5">
        <v>13658</v>
      </c>
      <c r="AR95" s="3">
        <v>66.2</v>
      </c>
      <c r="AS95" s="80">
        <f>(AQ95-$B95)/$B95*100</f>
        <v>2.7844671884406984</v>
      </c>
    </row>
    <row r="96" spans="1:45" x14ac:dyDescent="0.2">
      <c r="A96" s="17">
        <v>94</v>
      </c>
      <c r="B96" s="17">
        <f>MIN(C96,O96,G96,K96,S96,AB96,AE96,AH96,AK96)</f>
        <v>13321</v>
      </c>
      <c r="C96" s="18">
        <v>13321</v>
      </c>
      <c r="D96" s="21">
        <v>11720.023999999999</v>
      </c>
      <c r="E96" s="21">
        <v>13.6602</v>
      </c>
      <c r="F96" s="35">
        <v>7203.3269</v>
      </c>
      <c r="G96" s="18">
        <v>13321</v>
      </c>
      <c r="H96" s="21">
        <v>5099</v>
      </c>
      <c r="I96" s="21">
        <v>161.2473</v>
      </c>
      <c r="J96" s="35">
        <v>7200.2950000000001</v>
      </c>
      <c r="K96" s="18">
        <v>13321</v>
      </c>
      <c r="L96" s="21">
        <v>11722.0239</v>
      </c>
      <c r="M96" s="21">
        <v>13.6408</v>
      </c>
      <c r="N96" s="35">
        <v>7200.3172000000004</v>
      </c>
      <c r="O96" s="18">
        <v>13321</v>
      </c>
      <c r="P96" s="21">
        <v>10686</v>
      </c>
      <c r="Q96" s="21">
        <v>24.6584</v>
      </c>
      <c r="R96" s="35">
        <v>7200.3098</v>
      </c>
      <c r="S96" s="20">
        <v>13321</v>
      </c>
      <c r="T96" s="21">
        <f>(S96-B96)/B96*100</f>
        <v>0</v>
      </c>
      <c r="U96" s="18">
        <v>13321</v>
      </c>
      <c r="V96" s="21">
        <f>(U96-B96)/B96*100</f>
        <v>0</v>
      </c>
      <c r="W96" s="18">
        <v>349.22</v>
      </c>
      <c r="X96" s="18">
        <v>15871</v>
      </c>
      <c r="Y96" s="18">
        <v>70092.23</v>
      </c>
      <c r="Z96" s="18">
        <v>431.3</v>
      </c>
      <c r="AA96" s="19">
        <v>70.400000000000006</v>
      </c>
      <c r="AB96" s="5">
        <v>13914</v>
      </c>
      <c r="AC96" s="3">
        <v>288.12</v>
      </c>
      <c r="AD96" s="80">
        <f t="shared" si="4"/>
        <v>4.4516177464154341</v>
      </c>
      <c r="AE96" s="5">
        <v>14102</v>
      </c>
      <c r="AF96" s="3">
        <v>215.69</v>
      </c>
      <c r="AG96" s="80">
        <f t="shared" si="5"/>
        <v>5.8629232039636667</v>
      </c>
      <c r="AH96" s="5">
        <v>13914</v>
      </c>
      <c r="AI96" s="3">
        <v>403.45</v>
      </c>
      <c r="AJ96" s="80">
        <f t="shared" si="6"/>
        <v>4.4516177464154341</v>
      </c>
      <c r="AK96" s="5">
        <v>14001</v>
      </c>
      <c r="AL96" s="3">
        <v>378.55</v>
      </c>
      <c r="AM96" s="80">
        <f t="shared" si="7"/>
        <v>5.1047218677276485</v>
      </c>
      <c r="AN96" s="5">
        <v>13739</v>
      </c>
      <c r="AO96" s="3">
        <v>31.39</v>
      </c>
      <c r="AP96" s="80">
        <f>(AN96-$B96)/$B96*100</f>
        <v>3.1379025598678778</v>
      </c>
      <c r="AQ96" s="5">
        <v>13739</v>
      </c>
      <c r="AR96" s="3">
        <v>54.22</v>
      </c>
      <c r="AS96" s="80">
        <f>(AQ96-$B96)/$B96*100</f>
        <v>3.1379025598678778</v>
      </c>
    </row>
    <row r="97" spans="1:45" x14ac:dyDescent="0.2">
      <c r="A97" s="17">
        <v>95</v>
      </c>
      <c r="B97" s="17">
        <f>MIN(C97,O97,G97,K97,S97,AB97,AE97,AH97,AK97)</f>
        <v>13447</v>
      </c>
      <c r="C97" s="18">
        <v>13447</v>
      </c>
      <c r="D97" s="21">
        <v>5111</v>
      </c>
      <c r="E97" s="21">
        <v>163.0992</v>
      </c>
      <c r="F97" s="35">
        <v>7200.2061000000003</v>
      </c>
      <c r="G97" s="18">
        <v>13447</v>
      </c>
      <c r="H97" s="21">
        <v>5111</v>
      </c>
      <c r="I97" s="21">
        <v>163.0992</v>
      </c>
      <c r="J97" s="35">
        <v>7200.3083999999999</v>
      </c>
      <c r="K97" s="18">
        <v>13447</v>
      </c>
      <c r="L97" s="21">
        <v>11873.0236</v>
      </c>
      <c r="M97" s="21">
        <v>13.2567</v>
      </c>
      <c r="N97" s="35">
        <v>7200.2965000000004</v>
      </c>
      <c r="O97" s="18">
        <v>13447</v>
      </c>
      <c r="P97" s="21">
        <v>10866</v>
      </c>
      <c r="Q97" s="21">
        <v>23.753</v>
      </c>
      <c r="R97" s="35">
        <v>7200.3771999999999</v>
      </c>
      <c r="S97" s="20">
        <v>13447</v>
      </c>
      <c r="T97" s="21">
        <f>(S97-B97)/B97*100</f>
        <v>0</v>
      </c>
      <c r="U97" s="18">
        <v>13447.3</v>
      </c>
      <c r="V97" s="21">
        <f>(U97-B97)/B97*100</f>
        <v>2.2309808879249823E-3</v>
      </c>
      <c r="W97" s="18">
        <v>319.26</v>
      </c>
      <c r="X97" s="18">
        <v>16041</v>
      </c>
      <c r="Y97" s="18">
        <v>68007.509999999995</v>
      </c>
      <c r="Z97" s="18">
        <v>413.8</v>
      </c>
      <c r="AA97" s="19">
        <v>65.010000000000005</v>
      </c>
      <c r="AB97" s="5">
        <v>14124</v>
      </c>
      <c r="AC97" s="3">
        <v>202.49</v>
      </c>
      <c r="AD97" s="80">
        <f t="shared" si="4"/>
        <v>5.0345802037629213</v>
      </c>
      <c r="AE97" s="5">
        <v>14104</v>
      </c>
      <c r="AF97" s="3">
        <v>206.63</v>
      </c>
      <c r="AG97" s="80">
        <f t="shared" si="5"/>
        <v>4.8858481445675617</v>
      </c>
      <c r="AH97" s="5">
        <v>14151</v>
      </c>
      <c r="AI97" s="3">
        <v>747.52</v>
      </c>
      <c r="AJ97" s="80">
        <f t="shared" si="6"/>
        <v>5.2353684836766563</v>
      </c>
      <c r="AK97" s="5">
        <v>14113</v>
      </c>
      <c r="AL97" s="3">
        <v>459.03</v>
      </c>
      <c r="AM97" s="80">
        <f t="shared" si="7"/>
        <v>4.9527775712054734</v>
      </c>
      <c r="AN97" s="5">
        <v>13855</v>
      </c>
      <c r="AO97" s="3">
        <v>31.45</v>
      </c>
      <c r="AP97" s="80">
        <f>(AN97-$B97)/$B97*100</f>
        <v>3.0341340075853349</v>
      </c>
      <c r="AQ97" s="5">
        <v>13855</v>
      </c>
      <c r="AR97" s="3">
        <v>27.41</v>
      </c>
      <c r="AS97" s="80">
        <f>(AQ97-$B97)/$B97*100</f>
        <v>3.0341340075853349</v>
      </c>
    </row>
    <row r="98" spans="1:45" x14ac:dyDescent="0.2">
      <c r="A98" s="17">
        <v>96</v>
      </c>
      <c r="B98" s="17">
        <f>MIN(C98,O98,G98,K98,S98,AB98,AE98,AH98,AK98)</f>
        <v>13069</v>
      </c>
      <c r="C98" s="18">
        <v>13069</v>
      </c>
      <c r="D98" s="21">
        <v>11467.028</v>
      </c>
      <c r="E98" s="21">
        <v>13.9702</v>
      </c>
      <c r="F98" s="35">
        <v>7203.0406999999996</v>
      </c>
      <c r="G98" s="18">
        <v>13069</v>
      </c>
      <c r="H98" s="21">
        <v>4946</v>
      </c>
      <c r="I98" s="21">
        <v>164.2337</v>
      </c>
      <c r="J98" s="35">
        <v>7200.5263000000004</v>
      </c>
      <c r="K98" s="18">
        <v>13069</v>
      </c>
      <c r="L98" s="21">
        <v>11470.027700000001</v>
      </c>
      <c r="M98" s="21">
        <v>13.9404</v>
      </c>
      <c r="N98" s="35">
        <v>7207.4426000000003</v>
      </c>
      <c r="O98" s="18">
        <v>13069</v>
      </c>
      <c r="P98" s="21">
        <v>10424</v>
      </c>
      <c r="Q98" s="21">
        <v>25.374099999999999</v>
      </c>
      <c r="R98" s="35">
        <v>7200.3271999999997</v>
      </c>
      <c r="S98" s="20">
        <v>13069</v>
      </c>
      <c r="T98" s="21">
        <f>(S98-B98)/B98*100</f>
        <v>0</v>
      </c>
      <c r="U98" s="18">
        <v>13069.4</v>
      </c>
      <c r="V98" s="21">
        <f>(U98-B98)/B98*100</f>
        <v>3.0606779401609629E-3</v>
      </c>
      <c r="W98" s="18">
        <v>292.67</v>
      </c>
      <c r="X98" s="18">
        <v>15516</v>
      </c>
      <c r="Y98" s="18">
        <v>59107.59</v>
      </c>
      <c r="Z98" s="18">
        <v>356.1</v>
      </c>
      <c r="AA98" s="19">
        <v>58.89</v>
      </c>
      <c r="AB98" s="5">
        <v>13697</v>
      </c>
      <c r="AC98" s="3">
        <v>179.15</v>
      </c>
      <c r="AD98" s="80">
        <f t="shared" si="4"/>
        <v>4.8052643660570817</v>
      </c>
      <c r="AE98" s="5">
        <v>13712</v>
      </c>
      <c r="AF98" s="3">
        <v>159.37</v>
      </c>
      <c r="AG98" s="80">
        <f t="shared" si="5"/>
        <v>4.9200397888132219</v>
      </c>
      <c r="AH98" s="5">
        <v>13622</v>
      </c>
      <c r="AI98" s="3">
        <v>620.98</v>
      </c>
      <c r="AJ98" s="80">
        <f t="shared" si="6"/>
        <v>4.2313872522763791</v>
      </c>
      <c r="AK98" s="5">
        <v>13749</v>
      </c>
      <c r="AL98" s="3">
        <v>335.79</v>
      </c>
      <c r="AM98" s="80">
        <f t="shared" si="7"/>
        <v>5.2031524982783681</v>
      </c>
      <c r="AN98" s="5">
        <v>13331</v>
      </c>
      <c r="AO98" s="3">
        <v>23.18</v>
      </c>
      <c r="AP98" s="80">
        <f>(AN98-$B98)/$B98*100</f>
        <v>2.004744050807254</v>
      </c>
      <c r="AQ98" s="5">
        <v>13331</v>
      </c>
      <c r="AR98" s="3">
        <v>23.35</v>
      </c>
      <c r="AS98" s="80">
        <f>(AQ98-$B98)/$B98*100</f>
        <v>2.004744050807254</v>
      </c>
    </row>
    <row r="99" spans="1:45" x14ac:dyDescent="0.2">
      <c r="A99" s="17">
        <v>97</v>
      </c>
      <c r="B99" s="17">
        <f>MIN(C99,O99,G99,K99,S99,AB99,AE99,AH99,AK99)</f>
        <v>12795</v>
      </c>
      <c r="C99" s="18">
        <v>12795</v>
      </c>
      <c r="D99" s="21">
        <v>11153.0247</v>
      </c>
      <c r="E99" s="21">
        <v>14.722200000000001</v>
      </c>
      <c r="F99" s="35">
        <v>7203.3266999999996</v>
      </c>
      <c r="G99" s="18">
        <v>12795</v>
      </c>
      <c r="H99" s="21">
        <v>4781</v>
      </c>
      <c r="I99" s="21">
        <v>167.62180000000001</v>
      </c>
      <c r="J99" s="35">
        <v>7200.2952999999998</v>
      </c>
      <c r="K99" s="18">
        <v>12795</v>
      </c>
      <c r="L99" s="21">
        <v>10115</v>
      </c>
      <c r="M99" s="21">
        <v>26.4953</v>
      </c>
      <c r="N99" s="35">
        <v>7200.2401</v>
      </c>
      <c r="O99" s="18">
        <v>12795</v>
      </c>
      <c r="P99" s="21">
        <v>10115</v>
      </c>
      <c r="Q99" s="21">
        <v>26.4953</v>
      </c>
      <c r="R99" s="35">
        <v>7200.5259999999998</v>
      </c>
      <c r="S99" s="20">
        <v>12795</v>
      </c>
      <c r="T99" s="21">
        <f>(S99-B99)/B99*100</f>
        <v>0</v>
      </c>
      <c r="U99" s="18">
        <v>12795</v>
      </c>
      <c r="V99" s="21">
        <f>(U99-B99)/B99*100</f>
        <v>0</v>
      </c>
      <c r="W99" s="18">
        <v>311.58999999999997</v>
      </c>
      <c r="X99" s="18">
        <v>15212</v>
      </c>
      <c r="Y99" s="18">
        <v>66358.31</v>
      </c>
      <c r="Z99" s="18">
        <v>392.2</v>
      </c>
      <c r="AA99" s="19">
        <v>61.02</v>
      </c>
      <c r="AB99" s="5">
        <v>13404</v>
      </c>
      <c r="AC99" s="3">
        <v>199.71</v>
      </c>
      <c r="AD99" s="80">
        <f t="shared" si="4"/>
        <v>4.7596717467760836</v>
      </c>
      <c r="AE99" s="5">
        <v>13418</v>
      </c>
      <c r="AF99" s="3">
        <v>191.46</v>
      </c>
      <c r="AG99" s="80">
        <f t="shared" si="5"/>
        <v>4.8690894880812818</v>
      </c>
      <c r="AH99" s="5">
        <v>13370</v>
      </c>
      <c r="AI99" s="3">
        <v>531.03</v>
      </c>
      <c r="AJ99" s="80">
        <f t="shared" si="6"/>
        <v>4.4939429464634628</v>
      </c>
      <c r="AK99" s="5">
        <v>13287</v>
      </c>
      <c r="AL99" s="3">
        <v>321.25</v>
      </c>
      <c r="AM99" s="80">
        <f t="shared" si="7"/>
        <v>3.8452520515826496</v>
      </c>
      <c r="AN99" s="5">
        <v>13097</v>
      </c>
      <c r="AO99" s="3">
        <v>25.86</v>
      </c>
      <c r="AP99" s="80">
        <f>(AN99-$B99)/$B99*100</f>
        <v>2.3602969910121141</v>
      </c>
      <c r="AQ99" s="5">
        <v>13097</v>
      </c>
      <c r="AR99" s="3">
        <v>69.16</v>
      </c>
      <c r="AS99" s="80">
        <f>(AQ99-$B99)/$B99*100</f>
        <v>2.3602969910121141</v>
      </c>
    </row>
    <row r="100" spans="1:45" x14ac:dyDescent="0.2">
      <c r="A100" s="17">
        <v>98</v>
      </c>
      <c r="B100" s="17">
        <f>MIN(C100,O100,G100,K100,S100,AB100,AE100,AH100,AK100)</f>
        <v>13145</v>
      </c>
      <c r="C100" s="18">
        <v>13145</v>
      </c>
      <c r="D100" s="21">
        <v>11714.0231</v>
      </c>
      <c r="E100" s="21">
        <v>12.2159</v>
      </c>
      <c r="F100" s="35">
        <v>7200.2127</v>
      </c>
      <c r="G100" s="18">
        <v>13145</v>
      </c>
      <c r="H100" s="21">
        <v>4994</v>
      </c>
      <c r="I100" s="21">
        <v>163.2159</v>
      </c>
      <c r="J100" s="35">
        <v>7200.3522999999996</v>
      </c>
      <c r="K100" s="18">
        <v>13145</v>
      </c>
      <c r="L100" s="21">
        <v>10564</v>
      </c>
      <c r="M100" s="21">
        <v>24.431999999999999</v>
      </c>
      <c r="N100" s="35">
        <v>7200.2129000000004</v>
      </c>
      <c r="O100" s="18">
        <v>13145</v>
      </c>
      <c r="P100" s="21">
        <v>10564</v>
      </c>
      <c r="Q100" s="21">
        <v>24.431999999999999</v>
      </c>
      <c r="R100" s="35">
        <v>7200.3397000000004</v>
      </c>
      <c r="S100" s="20">
        <v>13145</v>
      </c>
      <c r="T100" s="21">
        <f>(S100-B100)/B100*100</f>
        <v>0</v>
      </c>
      <c r="U100" s="18">
        <v>13145.5</v>
      </c>
      <c r="V100" s="21">
        <f>(U100-B100)/B100*100</f>
        <v>3.8037276531000378E-3</v>
      </c>
      <c r="W100" s="18">
        <v>300.66000000000003</v>
      </c>
      <c r="X100" s="18">
        <v>15585</v>
      </c>
      <c r="Y100" s="18">
        <v>58651.32</v>
      </c>
      <c r="Z100" s="18">
        <v>397.6</v>
      </c>
      <c r="AA100" s="19">
        <v>61.14</v>
      </c>
      <c r="AB100" s="5">
        <v>13725</v>
      </c>
      <c r="AC100" s="3">
        <v>210.69</v>
      </c>
      <c r="AD100" s="80">
        <f t="shared" si="4"/>
        <v>4.4123240775960442</v>
      </c>
      <c r="AE100" s="5">
        <v>13864</v>
      </c>
      <c r="AF100" s="3">
        <v>197.1</v>
      </c>
      <c r="AG100" s="80">
        <f t="shared" si="5"/>
        <v>5.4697603651578541</v>
      </c>
      <c r="AH100" s="5">
        <v>13698</v>
      </c>
      <c r="AI100" s="3">
        <v>486.04</v>
      </c>
      <c r="AJ100" s="80">
        <f t="shared" si="6"/>
        <v>4.2069227843286416</v>
      </c>
      <c r="AK100" s="5">
        <v>13823</v>
      </c>
      <c r="AL100" s="3">
        <v>632.36</v>
      </c>
      <c r="AM100" s="80">
        <f t="shared" si="7"/>
        <v>5.1578546976036517</v>
      </c>
      <c r="AN100" s="5">
        <v>13349</v>
      </c>
      <c r="AO100" s="3">
        <v>32.85</v>
      </c>
      <c r="AP100" s="80">
        <f>(AN100-$B100)/$B100*100</f>
        <v>1.5519208824648154</v>
      </c>
      <c r="AQ100" s="5">
        <v>13349</v>
      </c>
      <c r="AR100" s="3">
        <v>58.25</v>
      </c>
      <c r="AS100" s="80">
        <f>(AQ100-$B100)/$B100*100</f>
        <v>1.5519208824648154</v>
      </c>
    </row>
    <row r="101" spans="1:45" x14ac:dyDescent="0.2">
      <c r="A101" s="17">
        <v>99</v>
      </c>
      <c r="B101" s="17">
        <f>MIN(C101,O101,G101,K101,S101,AB101,AE101,AH101,AK101)</f>
        <v>14453</v>
      </c>
      <c r="C101" s="18">
        <v>14453</v>
      </c>
      <c r="D101" s="21">
        <v>5414</v>
      </c>
      <c r="E101" s="21">
        <v>166.95599999999999</v>
      </c>
      <c r="F101" s="35">
        <v>7200.2379000000001</v>
      </c>
      <c r="G101" s="18">
        <v>14453</v>
      </c>
      <c r="H101" s="21">
        <v>5414</v>
      </c>
      <c r="I101" s="21">
        <v>166.95599999999999</v>
      </c>
      <c r="J101" s="35">
        <v>7200.2995000000001</v>
      </c>
      <c r="K101" s="18">
        <v>14453</v>
      </c>
      <c r="L101" s="21">
        <v>11533</v>
      </c>
      <c r="M101" s="21">
        <v>25.3187</v>
      </c>
      <c r="N101" s="35">
        <v>7200.2736999999997</v>
      </c>
      <c r="O101" s="18">
        <v>14453</v>
      </c>
      <c r="P101" s="21">
        <v>11533</v>
      </c>
      <c r="Q101" s="21">
        <v>25.3187</v>
      </c>
      <c r="R101" s="35">
        <v>7200.5253000000002</v>
      </c>
      <c r="S101" s="20">
        <v>14453</v>
      </c>
      <c r="T101" s="21">
        <f>(S101-B101)/B101*100</f>
        <v>0</v>
      </c>
      <c r="U101" s="18">
        <v>14453.4</v>
      </c>
      <c r="V101" s="21">
        <f>(U101-B101)/B101*100</f>
        <v>2.7675915034915673E-3</v>
      </c>
      <c r="W101" s="18">
        <v>307.61</v>
      </c>
      <c r="X101" s="18">
        <v>17218</v>
      </c>
      <c r="Y101" s="18">
        <v>78024.38</v>
      </c>
      <c r="Z101" s="18">
        <v>443.2</v>
      </c>
      <c r="AA101" s="19">
        <v>70.650000000000006</v>
      </c>
      <c r="AB101" s="5">
        <v>15088</v>
      </c>
      <c r="AC101" s="3">
        <v>284.85000000000002</v>
      </c>
      <c r="AD101" s="80">
        <f t="shared" si="4"/>
        <v>4.3935515117968587</v>
      </c>
      <c r="AE101" s="5">
        <v>15088</v>
      </c>
      <c r="AF101" s="3">
        <v>469.67</v>
      </c>
      <c r="AG101" s="80">
        <f t="shared" si="5"/>
        <v>4.3935515117968587</v>
      </c>
      <c r="AH101" s="5">
        <v>15019</v>
      </c>
      <c r="AI101" s="3">
        <v>670.42</v>
      </c>
      <c r="AJ101" s="80">
        <f t="shared" si="6"/>
        <v>3.9161419774441293</v>
      </c>
      <c r="AK101" s="5">
        <v>15117</v>
      </c>
      <c r="AL101" s="3">
        <v>458.25</v>
      </c>
      <c r="AM101" s="80">
        <f t="shared" si="7"/>
        <v>4.5942018958001798</v>
      </c>
      <c r="AN101" s="5">
        <v>14725</v>
      </c>
      <c r="AO101" s="3">
        <v>31.25</v>
      </c>
      <c r="AP101" s="80">
        <f>(AN101-$B101)/$B101*100</f>
        <v>1.8819622223759773</v>
      </c>
      <c r="AQ101" s="5">
        <v>14725</v>
      </c>
      <c r="AR101" s="3">
        <v>65.41</v>
      </c>
      <c r="AS101" s="80">
        <f>(AQ101-$B101)/$B101*100</f>
        <v>1.8819622223759773</v>
      </c>
    </row>
    <row r="102" spans="1:45" ht="17" thickBot="1" x14ac:dyDescent="0.25">
      <c r="A102" s="22">
        <v>100</v>
      </c>
      <c r="B102" s="17">
        <f>MIN(C102,O102,G102,K102,S102,AB102,AE102,AH102,AK102)</f>
        <v>12800</v>
      </c>
      <c r="C102" s="23">
        <v>12800</v>
      </c>
      <c r="D102" s="40">
        <v>11490.5218</v>
      </c>
      <c r="E102" s="40">
        <v>11.3962</v>
      </c>
      <c r="F102" s="41">
        <v>7200.2811000000002</v>
      </c>
      <c r="G102" s="23">
        <v>12800</v>
      </c>
      <c r="H102" s="40">
        <v>11317.026099999999</v>
      </c>
      <c r="I102" s="40">
        <v>13.103899999999999</v>
      </c>
      <c r="J102" s="41">
        <v>7200.2837</v>
      </c>
      <c r="K102" s="23">
        <v>12800</v>
      </c>
      <c r="L102" s="40">
        <v>11320.025900000001</v>
      </c>
      <c r="M102" s="40">
        <v>13.0739</v>
      </c>
      <c r="N102" s="41">
        <v>7200.2507999999998</v>
      </c>
      <c r="O102" s="23">
        <v>12800</v>
      </c>
      <c r="P102" s="40">
        <v>10317</v>
      </c>
      <c r="Q102" s="40">
        <v>24.0671</v>
      </c>
      <c r="R102" s="41">
        <v>7200.2911000000004</v>
      </c>
      <c r="S102" s="25">
        <v>12800</v>
      </c>
      <c r="T102" s="21">
        <f>(S102-B102)/B102*100</f>
        <v>0</v>
      </c>
      <c r="U102" s="23">
        <v>12800.9</v>
      </c>
      <c r="V102" s="21">
        <f>(U102-B102)/B102*100</f>
        <v>7.0312499999971578E-3</v>
      </c>
      <c r="W102" s="23">
        <v>248.87</v>
      </c>
      <c r="X102" s="23">
        <v>15216</v>
      </c>
      <c r="Y102" s="23">
        <v>69191.12</v>
      </c>
      <c r="Z102" s="23">
        <v>404.2</v>
      </c>
      <c r="AA102" s="24">
        <v>51.73</v>
      </c>
      <c r="AB102" s="5">
        <v>13368</v>
      </c>
      <c r="AC102" s="3">
        <v>176.51</v>
      </c>
      <c r="AD102" s="80">
        <f t="shared" si="4"/>
        <v>4.4375</v>
      </c>
      <c r="AE102" s="5">
        <v>13369</v>
      </c>
      <c r="AF102" s="3">
        <v>160.53</v>
      </c>
      <c r="AG102" s="80">
        <f t="shared" si="5"/>
        <v>4.4453125</v>
      </c>
      <c r="AH102" s="3">
        <v>13380</v>
      </c>
      <c r="AI102" s="3">
        <v>458.54</v>
      </c>
      <c r="AJ102" s="80">
        <f t="shared" si="6"/>
        <v>4.53125</v>
      </c>
      <c r="AK102" s="5">
        <v>13396</v>
      </c>
      <c r="AL102" s="3">
        <v>321.14</v>
      </c>
      <c r="AM102" s="80">
        <f t="shared" si="7"/>
        <v>4.65625</v>
      </c>
      <c r="AN102" s="3">
        <v>13091</v>
      </c>
      <c r="AO102" s="3">
        <v>21.33</v>
      </c>
      <c r="AP102" s="80">
        <f>(AN102-$B102)/$B102*100</f>
        <v>2.2734375</v>
      </c>
      <c r="AQ102" s="5">
        <v>13091</v>
      </c>
      <c r="AR102" s="3">
        <v>27.79</v>
      </c>
      <c r="AS102" s="80">
        <f>(AQ102-$B102)/$B102*100</f>
        <v>2.2734375</v>
      </c>
    </row>
    <row r="103" spans="1:45" ht="17" thickBot="1" x14ac:dyDescent="0.25">
      <c r="A103" s="26" t="s">
        <v>13</v>
      </c>
      <c r="B103" s="26">
        <f t="shared" ref="B103:S103" si="8">AVERAGE(B3:B102)</f>
        <v>13298.31</v>
      </c>
      <c r="C103" s="27">
        <f>AVERAGE(C3:C102)</f>
        <v>14375.530864197532</v>
      </c>
      <c r="D103" s="29">
        <f>AVERAGE(D3:D102)</f>
        <v>9208.1153052631562</v>
      </c>
      <c r="E103" s="29">
        <f>AVERAGE(E3:E102)</f>
        <v>69.236005263157864</v>
      </c>
      <c r="F103" s="30">
        <f>AVERAGE(F3:F102)</f>
        <v>7468.3143219999984</v>
      </c>
      <c r="G103" s="61">
        <f>AVERAGE(G3:G102)</f>
        <v>14352.055555555555</v>
      </c>
      <c r="H103" s="29">
        <f>AVERAGE(H3:H102)</f>
        <v>5683.0025526315794</v>
      </c>
      <c r="I103" s="29">
        <f>AVERAGE(I3:I102)</f>
        <v>149.04680000000002</v>
      </c>
      <c r="J103" s="30">
        <f>AVERAGE(J3:J102)</f>
        <v>7433.7847060000022</v>
      </c>
      <c r="K103" s="61">
        <f>AVERAGE(K3:K102)</f>
        <v>14883.636363636364</v>
      </c>
      <c r="L103" s="29">
        <f>AVERAGE(L3:L102)</f>
        <v>11054.224721428573</v>
      </c>
      <c r="M103" s="29">
        <f>AVERAGE(M3:M102)</f>
        <v>20.127049999999997</v>
      </c>
      <c r="N103" s="30">
        <f>AVERAGE(N3:N102)</f>
        <v>7715.298786000003</v>
      </c>
      <c r="O103" s="61">
        <f>AVERAGE(O3:O102)</f>
        <v>13298.32</v>
      </c>
      <c r="P103" s="29">
        <f>AVERAGE(P3:P102)</f>
        <v>10665.44</v>
      </c>
      <c r="Q103" s="29">
        <f>AVERAGE(Q3:Q102)</f>
        <v>24.694050999999988</v>
      </c>
      <c r="R103" s="30">
        <f>AVERAGE(R3:R102)</f>
        <v>7201.1825009999993</v>
      </c>
      <c r="S103" s="28">
        <f t="shared" si="8"/>
        <v>13298.31</v>
      </c>
      <c r="T103" s="29">
        <f>AVERAGE(T3:T102)</f>
        <v>0</v>
      </c>
      <c r="U103" s="29">
        <f t="shared" ref="U103:AL103" si="9">AVERAGE(U3:U102)</f>
        <v>13299.373999999996</v>
      </c>
      <c r="V103" s="29">
        <f>AVERAGE(V3:V102)</f>
        <v>8.0290441694304444E-3</v>
      </c>
      <c r="W103" s="29">
        <f t="shared" si="9"/>
        <v>332.22600000000011</v>
      </c>
      <c r="X103" s="29">
        <f t="shared" si="9"/>
        <v>15785.85</v>
      </c>
      <c r="Y103" s="29">
        <f t="shared" si="9"/>
        <v>66477.835599999991</v>
      </c>
      <c r="Z103" s="29">
        <f t="shared" si="9"/>
        <v>410.54699999999997</v>
      </c>
      <c r="AA103" s="30">
        <f t="shared" si="9"/>
        <v>68.436800000000005</v>
      </c>
      <c r="AB103" s="81">
        <f t="shared" si="9"/>
        <v>13908.57</v>
      </c>
      <c r="AC103" s="82">
        <f t="shared" si="9"/>
        <v>214.48010000000005</v>
      </c>
      <c r="AD103" s="83">
        <f t="shared" si="9"/>
        <v>4.58792214396974</v>
      </c>
      <c r="AE103" s="81">
        <f t="shared" si="9"/>
        <v>13928.34</v>
      </c>
      <c r="AF103" s="82">
        <f t="shared" si="9"/>
        <v>228.19889999999998</v>
      </c>
      <c r="AG103" s="83">
        <f t="shared" si="9"/>
        <v>4.7369086662904882</v>
      </c>
      <c r="AH103" s="81">
        <f t="shared" si="9"/>
        <v>13892.4</v>
      </c>
      <c r="AI103" s="82">
        <f t="shared" si="9"/>
        <v>424.6665999999999</v>
      </c>
      <c r="AJ103" s="82">
        <f t="shared" si="9"/>
        <v>4.4653576855109245</v>
      </c>
      <c r="AK103" s="81">
        <f t="shared" si="9"/>
        <v>13882.74</v>
      </c>
      <c r="AL103" s="82">
        <f t="shared" si="9"/>
        <v>375.47180000000003</v>
      </c>
      <c r="AM103" s="83">
        <f>AVERAGE(AM3:AM102)</f>
        <v>4.3935127045699378</v>
      </c>
      <c r="AN103" s="81">
        <f t="shared" ref="AN103:AS103" si="10">AVERAGE(AN3:AN102)</f>
        <v>13626.26</v>
      </c>
      <c r="AO103" s="82">
        <f t="shared" si="10"/>
        <v>27.750399999999992</v>
      </c>
      <c r="AP103" s="82">
        <f t="shared" si="10"/>
        <v>2.4637852300113479</v>
      </c>
      <c r="AQ103" s="81">
        <f t="shared" si="10"/>
        <v>13626.26</v>
      </c>
      <c r="AR103" s="82">
        <f t="shared" si="10"/>
        <v>40.013400000000004</v>
      </c>
      <c r="AS103" s="83">
        <f t="shared" si="10"/>
        <v>2.4637852300113479</v>
      </c>
    </row>
    <row r="104" spans="1:45" x14ac:dyDescent="0.2">
      <c r="F104" s="31"/>
      <c r="H104" s="21"/>
    </row>
    <row r="105" spans="1:45" x14ac:dyDescent="0.2">
      <c r="F105" s="64"/>
      <c r="J105" s="65"/>
      <c r="K105" s="65"/>
      <c r="L105" s="65"/>
      <c r="M105" s="65"/>
      <c r="N105" s="65"/>
      <c r="O105" s="65"/>
    </row>
    <row r="106" spans="1:45" x14ac:dyDescent="0.2">
      <c r="F106" s="31"/>
    </row>
    <row r="107" spans="1:45" x14ac:dyDescent="0.2">
      <c r="F107" s="31"/>
    </row>
    <row r="108" spans="1:45" x14ac:dyDescent="0.2">
      <c r="F108" s="31"/>
    </row>
    <row r="109" spans="1:45" x14ac:dyDescent="0.2">
      <c r="F109" s="31"/>
    </row>
    <row r="110" spans="1:45" x14ac:dyDescent="0.2">
      <c r="F110" s="31"/>
    </row>
  </sheetData>
  <mergeCells count="11">
    <mergeCell ref="AK1:AM1"/>
    <mergeCell ref="AN1:AP1"/>
    <mergeCell ref="AQ1:AS1"/>
    <mergeCell ref="C1:F1"/>
    <mergeCell ref="G1:J1"/>
    <mergeCell ref="K1:N1"/>
    <mergeCell ref="O1:R1"/>
    <mergeCell ref="S1:AA1"/>
    <mergeCell ref="AB1:AD1"/>
    <mergeCell ref="AE1:AG1"/>
    <mergeCell ref="AH1:AJ1"/>
  </mergeCells>
  <conditionalFormatting sqref="H104">
    <cfRule type="cellIs" dxfId="1" priority="2" operator="greaterThan">
      <formula>2.35</formula>
    </cfRule>
  </conditionalFormatting>
  <conditionalFormatting sqref="T3:T102">
    <cfRule type="cellIs" dxfId="0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zoomScale="107" workbookViewId="0">
      <selection activeCell="I315" sqref="I315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74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94</v>
      </c>
      <c r="J1" t="s">
        <v>102</v>
      </c>
      <c r="K1" t="s">
        <v>103</v>
      </c>
      <c r="L1" t="s">
        <v>100</v>
      </c>
      <c r="M1" t="s">
        <v>111</v>
      </c>
    </row>
    <row r="2" spans="1:20" hidden="1" x14ac:dyDescent="0.2">
      <c r="A2" t="s">
        <v>75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4" t="s">
        <v>81</v>
      </c>
      <c r="P2" t="s">
        <v>82</v>
      </c>
      <c r="Q2" t="s">
        <v>84</v>
      </c>
      <c r="R2" t="s">
        <v>96</v>
      </c>
      <c r="S2" t="s">
        <v>83</v>
      </c>
      <c r="T2" t="s">
        <v>107</v>
      </c>
    </row>
    <row r="3" spans="1:20" hidden="1" x14ac:dyDescent="0.2">
      <c r="A3" s="1" t="s">
        <v>75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1" t="s">
        <v>75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75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1" t="s">
        <v>76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75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1" t="s">
        <v>77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75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1" t="s">
        <v>78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75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1" t="s">
        <v>80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75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75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75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75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75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75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75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75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75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75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75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75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75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75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75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75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75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75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75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75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75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75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75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75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75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75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75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75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75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75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75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75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75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75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75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75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75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75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75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75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75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75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75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75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75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75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75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75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75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75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75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75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75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75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75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75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75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75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75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75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75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75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75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75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75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75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75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75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75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75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75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75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75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75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75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75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75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75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75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75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75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75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75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75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75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75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75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75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75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75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75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75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75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75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hidden="1" x14ac:dyDescent="0.2">
      <c r="A102" t="s">
        <v>76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hidden="1" x14ac:dyDescent="0.2">
      <c r="A103" t="s">
        <v>76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hidden="1" x14ac:dyDescent="0.2">
      <c r="A104" t="s">
        <v>76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hidden="1" x14ac:dyDescent="0.2">
      <c r="A105" t="s">
        <v>76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hidden="1" x14ac:dyDescent="0.2">
      <c r="A106" t="s">
        <v>76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hidden="1" x14ac:dyDescent="0.2">
      <c r="A107" t="s">
        <v>76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hidden="1" x14ac:dyDescent="0.2">
      <c r="A108" t="s">
        <v>76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hidden="1" x14ac:dyDescent="0.2">
      <c r="A109" t="s">
        <v>76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hidden="1" x14ac:dyDescent="0.2">
      <c r="A110" t="s">
        <v>76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hidden="1" x14ac:dyDescent="0.2">
      <c r="A111" t="s">
        <v>76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hidden="1" x14ac:dyDescent="0.2">
      <c r="A112" t="s">
        <v>76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hidden="1" x14ac:dyDescent="0.2">
      <c r="A113" t="s">
        <v>76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hidden="1" x14ac:dyDescent="0.2">
      <c r="A114" t="s">
        <v>76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hidden="1" x14ac:dyDescent="0.2">
      <c r="A115" t="s">
        <v>76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hidden="1" x14ac:dyDescent="0.2">
      <c r="A116" t="s">
        <v>76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hidden="1" x14ac:dyDescent="0.2">
      <c r="A117" t="s">
        <v>76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hidden="1" x14ac:dyDescent="0.2">
      <c r="A118" t="s">
        <v>76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hidden="1" x14ac:dyDescent="0.2">
      <c r="A119" t="s">
        <v>76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hidden="1" x14ac:dyDescent="0.2">
      <c r="A120" t="s">
        <v>76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hidden="1" x14ac:dyDescent="0.2">
      <c r="A121" t="s">
        <v>76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hidden="1" x14ac:dyDescent="0.2">
      <c r="A122" t="s">
        <v>76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hidden="1" x14ac:dyDescent="0.2">
      <c r="A123" t="s">
        <v>76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hidden="1" x14ac:dyDescent="0.2">
      <c r="A124" t="s">
        <v>76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hidden="1" x14ac:dyDescent="0.2">
      <c r="A125" t="s">
        <v>76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hidden="1" x14ac:dyDescent="0.2">
      <c r="A126" t="s">
        <v>76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hidden="1" x14ac:dyDescent="0.2">
      <c r="A127" t="s">
        <v>76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hidden="1" x14ac:dyDescent="0.2">
      <c r="A128" t="s">
        <v>76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hidden="1" x14ac:dyDescent="0.2">
      <c r="A129" t="s">
        <v>76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hidden="1" x14ac:dyDescent="0.2">
      <c r="A130" t="s">
        <v>76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hidden="1" x14ac:dyDescent="0.2">
      <c r="A131" t="s">
        <v>76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hidden="1" x14ac:dyDescent="0.2">
      <c r="A132" t="s">
        <v>76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hidden="1" x14ac:dyDescent="0.2">
      <c r="A133" t="s">
        <v>76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hidden="1" x14ac:dyDescent="0.2">
      <c r="A134" t="s">
        <v>76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hidden="1" x14ac:dyDescent="0.2">
      <c r="A135" t="s">
        <v>76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hidden="1" x14ac:dyDescent="0.2">
      <c r="A136" t="s">
        <v>76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hidden="1" x14ac:dyDescent="0.2">
      <c r="A137" t="s">
        <v>76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hidden="1" x14ac:dyDescent="0.2">
      <c r="A138" t="s">
        <v>76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hidden="1" x14ac:dyDescent="0.2">
      <c r="A139" t="s">
        <v>76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hidden="1" x14ac:dyDescent="0.2">
      <c r="A140" t="s">
        <v>76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hidden="1" x14ac:dyDescent="0.2">
      <c r="A141" t="s">
        <v>76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hidden="1" x14ac:dyDescent="0.2">
      <c r="A142" t="s">
        <v>76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hidden="1" x14ac:dyDescent="0.2">
      <c r="A143" t="s">
        <v>76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hidden="1" x14ac:dyDescent="0.2">
      <c r="A144" t="s">
        <v>76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hidden="1" x14ac:dyDescent="0.2">
      <c r="A145" t="s">
        <v>76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hidden="1" x14ac:dyDescent="0.2">
      <c r="A146" t="s">
        <v>76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hidden="1" x14ac:dyDescent="0.2">
      <c r="A147" t="s">
        <v>76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hidden="1" x14ac:dyDescent="0.2">
      <c r="A148" t="s">
        <v>76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hidden="1" x14ac:dyDescent="0.2">
      <c r="A149" t="s">
        <v>76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hidden="1" x14ac:dyDescent="0.2">
      <c r="A150" t="s">
        <v>76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hidden="1" x14ac:dyDescent="0.2">
      <c r="A151" t="s">
        <v>76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hidden="1" x14ac:dyDescent="0.2">
      <c r="A152" t="s">
        <v>76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hidden="1" x14ac:dyDescent="0.2">
      <c r="A153" t="s">
        <v>76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hidden="1" x14ac:dyDescent="0.2">
      <c r="A154" t="s">
        <v>76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hidden="1" x14ac:dyDescent="0.2">
      <c r="A155" t="s">
        <v>76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hidden="1" x14ac:dyDescent="0.2">
      <c r="A156" t="s">
        <v>76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hidden="1" x14ac:dyDescent="0.2">
      <c r="A157" t="s">
        <v>76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hidden="1" x14ac:dyDescent="0.2">
      <c r="A158" t="s">
        <v>76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hidden="1" x14ac:dyDescent="0.2">
      <c r="A159" t="s">
        <v>76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hidden="1" x14ac:dyDescent="0.2">
      <c r="A160" t="s">
        <v>76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hidden="1" x14ac:dyDescent="0.2">
      <c r="A161" t="s">
        <v>76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hidden="1" x14ac:dyDescent="0.2">
      <c r="A162" t="s">
        <v>76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hidden="1" x14ac:dyDescent="0.2">
      <c r="A163" t="s">
        <v>76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hidden="1" x14ac:dyDescent="0.2">
      <c r="A164" t="s">
        <v>76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hidden="1" x14ac:dyDescent="0.2">
      <c r="A165" t="s">
        <v>76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hidden="1" x14ac:dyDescent="0.2">
      <c r="A166" t="s">
        <v>76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hidden="1" x14ac:dyDescent="0.2">
      <c r="A167" t="s">
        <v>76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hidden="1" x14ac:dyDescent="0.2">
      <c r="A168" t="s">
        <v>76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hidden="1" x14ac:dyDescent="0.2">
      <c r="A169" t="s">
        <v>76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hidden="1" x14ac:dyDescent="0.2">
      <c r="A170" t="s">
        <v>76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hidden="1" x14ac:dyDescent="0.2">
      <c r="A171" t="s">
        <v>76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hidden="1" x14ac:dyDescent="0.2">
      <c r="A172" t="s">
        <v>76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hidden="1" x14ac:dyDescent="0.2">
      <c r="A173" t="s">
        <v>76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hidden="1" x14ac:dyDescent="0.2">
      <c r="A174" t="s">
        <v>76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hidden="1" x14ac:dyDescent="0.2">
      <c r="A175" t="s">
        <v>76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hidden="1" x14ac:dyDescent="0.2">
      <c r="A176" t="s">
        <v>76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hidden="1" x14ac:dyDescent="0.2">
      <c r="A177" t="s">
        <v>76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hidden="1" x14ac:dyDescent="0.2">
      <c r="A178" t="s">
        <v>76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hidden="1" x14ac:dyDescent="0.2">
      <c r="A179" t="s">
        <v>76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hidden="1" x14ac:dyDescent="0.2">
      <c r="A180" t="s">
        <v>76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hidden="1" x14ac:dyDescent="0.2">
      <c r="A181" t="s">
        <v>76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hidden="1" x14ac:dyDescent="0.2">
      <c r="A182" t="s">
        <v>76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hidden="1" x14ac:dyDescent="0.2">
      <c r="A183" t="s">
        <v>76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hidden="1" x14ac:dyDescent="0.2">
      <c r="A184" t="s">
        <v>76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hidden="1" x14ac:dyDescent="0.2">
      <c r="A185" t="s">
        <v>76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hidden="1" x14ac:dyDescent="0.2">
      <c r="A186" t="s">
        <v>76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hidden="1" x14ac:dyDescent="0.2">
      <c r="A187" t="s">
        <v>76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hidden="1" x14ac:dyDescent="0.2">
      <c r="A188" t="s">
        <v>76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hidden="1" x14ac:dyDescent="0.2">
      <c r="A189" t="s">
        <v>76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hidden="1" x14ac:dyDescent="0.2">
      <c r="A190" t="s">
        <v>76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hidden="1" x14ac:dyDescent="0.2">
      <c r="A191" t="s">
        <v>76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hidden="1" x14ac:dyDescent="0.2">
      <c r="A192" t="s">
        <v>76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hidden="1" x14ac:dyDescent="0.2">
      <c r="A193" t="s">
        <v>76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hidden="1" x14ac:dyDescent="0.2">
      <c r="A194" t="s">
        <v>76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hidden="1" x14ac:dyDescent="0.2">
      <c r="A195" t="s">
        <v>76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hidden="1" x14ac:dyDescent="0.2">
      <c r="A196" t="s">
        <v>76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hidden="1" x14ac:dyDescent="0.2">
      <c r="A197" t="s">
        <v>76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hidden="1" x14ac:dyDescent="0.2">
      <c r="A198" t="s">
        <v>76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hidden="1" x14ac:dyDescent="0.2">
      <c r="A199" t="s">
        <v>76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hidden="1" x14ac:dyDescent="0.2">
      <c r="A200" t="s">
        <v>76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hidden="1" x14ac:dyDescent="0.2">
      <c r="A201" t="s">
        <v>76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77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112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77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77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77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77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77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77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77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77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77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77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77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77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77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77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77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77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77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77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77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77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77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77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77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77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77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77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77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77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77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77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77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77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77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77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77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77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77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77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77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77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77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77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77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77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77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77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77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77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77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77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77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77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77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77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77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77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77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77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77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77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77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77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77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77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77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77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77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77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77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77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77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77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77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77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77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77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77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77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77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77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77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77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77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77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77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77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77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77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77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77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77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77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77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77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77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77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77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77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77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x14ac:dyDescent="0.2">
      <c r="A302" t="s">
        <v>78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x14ac:dyDescent="0.2">
      <c r="A303" t="s">
        <v>78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x14ac:dyDescent="0.2">
      <c r="A304" t="s">
        <v>78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x14ac:dyDescent="0.2">
      <c r="A305" t="s">
        <v>78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x14ac:dyDescent="0.2">
      <c r="A306" t="s">
        <v>78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x14ac:dyDescent="0.2">
      <c r="A307" t="s">
        <v>78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x14ac:dyDescent="0.2">
      <c r="A308" t="s">
        <v>78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x14ac:dyDescent="0.2">
      <c r="A309" t="s">
        <v>78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x14ac:dyDescent="0.2">
      <c r="A310" t="s">
        <v>78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x14ac:dyDescent="0.2">
      <c r="A311" t="s">
        <v>78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74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94</v>
      </c>
      <c r="J1" t="s">
        <v>102</v>
      </c>
      <c r="K1" t="s">
        <v>103</v>
      </c>
      <c r="L1" t="s">
        <v>111</v>
      </c>
      <c r="M1" t="s">
        <v>100</v>
      </c>
    </row>
    <row r="2" spans="1:20" x14ac:dyDescent="0.2">
      <c r="A2" t="s">
        <v>75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4" t="s">
        <v>81</v>
      </c>
      <c r="P2" t="s">
        <v>82</v>
      </c>
      <c r="Q2" t="s">
        <v>106</v>
      </c>
      <c r="R2" t="s">
        <v>96</v>
      </c>
      <c r="S2" t="s">
        <v>83</v>
      </c>
      <c r="T2" t="s">
        <v>107</v>
      </c>
    </row>
    <row r="3" spans="1:20" x14ac:dyDescent="0.2">
      <c r="A3" s="1" t="s">
        <v>75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1" t="s">
        <v>75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75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1" t="s">
        <v>76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75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1" t="s">
        <v>77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75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1" t="s">
        <v>78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75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1" t="s">
        <v>80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75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75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75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75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75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75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75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75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75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75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75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75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75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75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75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75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75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75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75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75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75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75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75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75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75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75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75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75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75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75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75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75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75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75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75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75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75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75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75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75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75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75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75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75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75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75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75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75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75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75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75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75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75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75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75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75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75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75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75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75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75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75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75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75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75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75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75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75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75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75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75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75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75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75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75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75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75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75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75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75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75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75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75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75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75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75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75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75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75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75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75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75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75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75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76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76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76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76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76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76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76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76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76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76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76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76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76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76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76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76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76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76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76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76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76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76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76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76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76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76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76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76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76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76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76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76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76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76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76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76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76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76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76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76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76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76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76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76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76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76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76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76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76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76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76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76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76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76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76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76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76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76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76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76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76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76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76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76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76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76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76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76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76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76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76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76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76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76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76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76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76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76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76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76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76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76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76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76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76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76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76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76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76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76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76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76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76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76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76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76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76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76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76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76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77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77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77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77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77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77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77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77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77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77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77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77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77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77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77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77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77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77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77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77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77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77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77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77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77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77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77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77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77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77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77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77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77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77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77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77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77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77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77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77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77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77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77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77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77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77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77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77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77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77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77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77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77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77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77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77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77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77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77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77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77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77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77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77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77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77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77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77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77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77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77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77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77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77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77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77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77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77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77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77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77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77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77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77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77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77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77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77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77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77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77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77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77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77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77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77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77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77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77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77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78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78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78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78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78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78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78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78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78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78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0"/>
      <c r="F312" s="100"/>
      <c r="G312" s="100"/>
      <c r="H312" s="100"/>
      <c r="I312" s="100"/>
      <c r="J312" s="100"/>
      <c r="K312" s="100"/>
      <c r="L312" s="100"/>
      <c r="M312" s="100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47"/>
  <sheetViews>
    <sheetView tabSelected="1" topLeftCell="A7" zoomScale="106" zoomScaleNormal="140" workbookViewId="0">
      <selection activeCell="I48" sqref="I48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1"/>
      <c r="B1" s="121" t="s">
        <v>44</v>
      </c>
      <c r="C1" s="122"/>
      <c r="D1" s="122"/>
      <c r="E1" s="122"/>
      <c r="F1" s="122"/>
      <c r="G1" s="123"/>
      <c r="H1" s="121" t="s">
        <v>35</v>
      </c>
      <c r="I1" s="122"/>
      <c r="J1" s="122"/>
      <c r="K1" s="122"/>
      <c r="L1" s="122"/>
      <c r="M1" s="123"/>
      <c r="N1" s="121" t="s">
        <v>33</v>
      </c>
      <c r="O1" s="122"/>
      <c r="P1" s="122"/>
      <c r="Q1" s="122"/>
      <c r="R1" s="123"/>
    </row>
    <row r="2" spans="1:21" ht="17" thickBot="1" x14ac:dyDescent="0.25">
      <c r="A2" s="52"/>
      <c r="B2" s="53" t="s">
        <v>30</v>
      </c>
      <c r="C2" s="54" t="s">
        <v>24</v>
      </c>
      <c r="D2" s="54" t="s">
        <v>50</v>
      </c>
      <c r="E2" s="54" t="s">
        <v>51</v>
      </c>
      <c r="F2" s="54" t="s">
        <v>52</v>
      </c>
      <c r="G2" s="55" t="s">
        <v>53</v>
      </c>
      <c r="H2" s="53" t="s">
        <v>0</v>
      </c>
      <c r="I2" s="54" t="s">
        <v>24</v>
      </c>
      <c r="J2" s="54" t="s">
        <v>25</v>
      </c>
      <c r="K2" s="54" t="s">
        <v>26</v>
      </c>
      <c r="L2" s="54" t="s">
        <v>27</v>
      </c>
      <c r="M2" s="55" t="s">
        <v>28</v>
      </c>
      <c r="N2" s="53" t="s">
        <v>24</v>
      </c>
      <c r="O2" s="54" t="s">
        <v>50</v>
      </c>
      <c r="P2" s="54" t="s">
        <v>51</v>
      </c>
      <c r="Q2" s="54" t="s">
        <v>52</v>
      </c>
      <c r="R2" s="55" t="s">
        <v>53</v>
      </c>
    </row>
    <row r="3" spans="1:21" x14ac:dyDescent="0.2">
      <c r="A3" s="17" t="s">
        <v>45</v>
      </c>
      <c r="B3" s="56">
        <f>'[1]4. tsplib'!B13</f>
        <v>3729.79484</v>
      </c>
      <c r="C3" s="21">
        <f>'[1]4. tsplib'!S13</f>
        <v>3790.1580000000004</v>
      </c>
      <c r="D3" s="21">
        <f>'[1]4. tsplib'!X13</f>
        <v>3823.3199999999997</v>
      </c>
      <c r="E3" s="21">
        <f>'[1]4. tsplib'!AA13</f>
        <v>3955.35</v>
      </c>
      <c r="F3" s="21">
        <f>'[1]4. tsplib'!AD13</f>
        <v>3819.614</v>
      </c>
      <c r="G3" s="35">
        <f>'[1]4. tsplib'!AG13</f>
        <v>3838.2300000000005</v>
      </c>
      <c r="H3" s="56">
        <f>'[1]4. tsplib'!J13</f>
        <v>14.51576</v>
      </c>
      <c r="I3" s="21">
        <f>'[1]4. tsplib'!W13</f>
        <v>8.875</v>
      </c>
      <c r="J3" s="21">
        <f>'[1]4. tsplib'!Z13</f>
        <v>0.251</v>
      </c>
      <c r="K3" s="21">
        <f>'[1]4. tsplib'!AC13</f>
        <v>0.32300000000000006</v>
      </c>
      <c r="L3" s="21">
        <f>'[1]4. tsplib'!AF13</f>
        <v>0.38200000000000001</v>
      </c>
      <c r="M3" s="35">
        <f>'[1]4. tsplib'!AI13</f>
        <v>0.46100000000000002</v>
      </c>
      <c r="N3" s="57">
        <f>'[1]4. tsplib'!U13</f>
        <v>1.6293784186050171</v>
      </c>
      <c r="O3" s="37">
        <f>'[1]4. tsplib'!Y13</f>
        <v>2.7428883708470329</v>
      </c>
      <c r="P3" s="37">
        <f>'[1]4. tsplib'!AB13</f>
        <v>5.6786686739414289</v>
      </c>
      <c r="Q3" s="37">
        <f>'[1]4. tsplib'!AE13</f>
        <v>2.6117799955430794</v>
      </c>
      <c r="R3" s="58">
        <f>'[1]4. tsplib'!AH13</f>
        <v>2.7714378071136947</v>
      </c>
    </row>
    <row r="4" spans="1:21" x14ac:dyDescent="0.2">
      <c r="A4" s="17" t="s">
        <v>46</v>
      </c>
      <c r="B4" s="56">
        <f>'[1]4. small'!B103</f>
        <v>279.22999799999997</v>
      </c>
      <c r="C4" s="21">
        <f>'[1]4. small'!S103</f>
        <v>285.39</v>
      </c>
      <c r="D4" s="21">
        <f>'[1]4. small'!AB103</f>
        <v>289.93</v>
      </c>
      <c r="E4" s="21">
        <f>'[1]4. small'!AE103</f>
        <v>295</v>
      </c>
      <c r="F4" s="21">
        <f>'[1]4. small'!AH103</f>
        <v>289.33999999999997</v>
      </c>
      <c r="G4" s="35">
        <f>'[1]4. small'!AK103</f>
        <v>289.39</v>
      </c>
      <c r="H4" s="56">
        <f>'[1]4. small'!R103</f>
        <v>4.2503699999999984</v>
      </c>
      <c r="I4" s="21">
        <f>'[1]4. small'!W103</f>
        <v>10.003200000000001</v>
      </c>
      <c r="J4" s="21">
        <f>'[1]4. small'!AC103</f>
        <v>0.21970000000000006</v>
      </c>
      <c r="K4" s="21">
        <f>'[1]4. small'!AF103</f>
        <v>0.21070000000000003</v>
      </c>
      <c r="L4" s="21">
        <f>'[1]4. small'!AI103</f>
        <v>0.34529999999999977</v>
      </c>
      <c r="M4" s="35">
        <f>'[1]4. small'!AL103</f>
        <v>0.33570000000000016</v>
      </c>
      <c r="N4" s="56">
        <f>'[1]4. small'!T103</f>
        <v>2.2092418425015508</v>
      </c>
      <c r="O4" s="21">
        <f>'[1]4. small'!AD103</f>
        <v>3.8146239626152005</v>
      </c>
      <c r="P4" s="21">
        <f>'[1]4. small'!AG103</f>
        <v>5.6333453383649399</v>
      </c>
      <c r="Q4" s="21">
        <f>'[1]4. small'!AJ103</f>
        <v>3.6082457623899331</v>
      </c>
      <c r="R4" s="35">
        <f>'[1]4. small'!AM103</f>
        <v>3.6339398261162126</v>
      </c>
    </row>
    <row r="5" spans="1:21" x14ac:dyDescent="0.2">
      <c r="A5" s="17" t="s">
        <v>47</v>
      </c>
      <c r="B5" s="56">
        <f>'[1]4. medium'!B103</f>
        <v>3394.2991930000007</v>
      </c>
      <c r="C5" s="21">
        <f>'[1]4. medium'!S103</f>
        <v>3394.91</v>
      </c>
      <c r="D5" s="21">
        <f>'[1]4. medium'!AB103</f>
        <v>3551.98</v>
      </c>
      <c r="E5" s="21">
        <f>'[1]4. medium'!AE103</f>
        <v>3557.01</v>
      </c>
      <c r="F5" s="21">
        <f>'[1]4. medium'!AH103</f>
        <v>3544.75</v>
      </c>
      <c r="G5" s="35">
        <f>'[1]4. medium'!AK103</f>
        <v>3544.88</v>
      </c>
      <c r="H5" s="56">
        <f>'[1]4. medium'!R103</f>
        <v>3600.2871059999998</v>
      </c>
      <c r="I5" s="21">
        <f>'[1]4. medium'!W103</f>
        <v>95.413200000000003</v>
      </c>
      <c r="J5" s="21">
        <f>'[1]4. medium'!AC103</f>
        <v>22.908000000000001</v>
      </c>
      <c r="K5" s="21">
        <f>'[1]4. medium'!AF103</f>
        <v>25.132899999999999</v>
      </c>
      <c r="L5" s="21">
        <f>'[1]4. medium'!AI103</f>
        <v>45.701899999999995</v>
      </c>
      <c r="M5" s="35">
        <f>'[1]4. medium'!AL103</f>
        <v>40.7423</v>
      </c>
      <c r="N5" s="56">
        <f>'[1]4. medium'!T103</f>
        <v>1.7834794443266317E-2</v>
      </c>
      <c r="O5" s="21">
        <f>'[1]4. medium'!AD103</f>
        <v>4.6397048126040978</v>
      </c>
      <c r="P5" s="21">
        <f>'[1]4. medium'!AG103</f>
        <v>4.7896074415122163</v>
      </c>
      <c r="Q5" s="21">
        <f>'[1]4. medium'!AJ103</f>
        <v>4.4314479992579603</v>
      </c>
      <c r="R5" s="35">
        <f>'[1]4. medium'!AM103</f>
        <v>4.4317759505334706</v>
      </c>
    </row>
    <row r="6" spans="1:21" ht="17" thickBot="1" x14ac:dyDescent="0.25">
      <c r="A6" s="22" t="s">
        <v>48</v>
      </c>
      <c r="B6" s="59">
        <f>'[1]4. large'!B103</f>
        <v>13298.31</v>
      </c>
      <c r="C6" s="40">
        <f>'[1]4. large'!S103</f>
        <v>13298.31</v>
      </c>
      <c r="D6" s="40">
        <f>'[1]4. large'!AB103</f>
        <v>13908.57</v>
      </c>
      <c r="E6" s="40">
        <f>'[1]4. large'!AE103</f>
        <v>13928.34</v>
      </c>
      <c r="F6" s="40">
        <f>'[1]4. large'!AH103</f>
        <v>13892.4</v>
      </c>
      <c r="G6" s="41">
        <f>'[1]4. large'!AK103</f>
        <v>13882.74</v>
      </c>
      <c r="H6" s="59">
        <f>'[1]4. large'!R103</f>
        <v>7201.1825009999993</v>
      </c>
      <c r="I6" s="40">
        <f>'[1]4. large'!W103</f>
        <v>332.22600000000011</v>
      </c>
      <c r="J6" s="40">
        <f>'[1]4. large'!AC103</f>
        <v>214.48010000000005</v>
      </c>
      <c r="K6" s="40">
        <f>'[1]4. large'!AF103</f>
        <v>228.19889999999998</v>
      </c>
      <c r="L6" s="40">
        <f>'[1]4. large'!AI103</f>
        <v>424.6665999999999</v>
      </c>
      <c r="M6" s="41">
        <f>'[1]4. large'!AL103</f>
        <v>375.47180000000003</v>
      </c>
      <c r="N6" s="59">
        <f>'[1]4. large'!T103</f>
        <v>0</v>
      </c>
      <c r="O6" s="40">
        <f>'[1]4. large'!AD103</f>
        <v>4.58792214396974</v>
      </c>
      <c r="P6" s="40">
        <f>'[1]4. large'!AG103</f>
        <v>4.7369086662904882</v>
      </c>
      <c r="Q6" s="40">
        <f>'[1]4. large'!AJ103</f>
        <v>4.4653576855109245</v>
      </c>
      <c r="R6" s="41">
        <f>'[1]4. large'!AM103</f>
        <v>4.3935127045699378</v>
      </c>
    </row>
    <row r="7" spans="1:21" ht="17" thickBot="1" x14ac:dyDescent="0.25">
      <c r="A7" s="26" t="s">
        <v>13</v>
      </c>
      <c r="B7" s="28">
        <f>((B4+B5+B6)*100+B3*10)/310</f>
        <v>5595.1027983870963</v>
      </c>
      <c r="C7" s="29">
        <f t="shared" ref="C7:G7" si="0">((C4+C5+C6)*100+C3*10)/310</f>
        <v>5599.2341290322584</v>
      </c>
      <c r="D7" s="29">
        <f t="shared" si="0"/>
        <v>5849.2941935483868</v>
      </c>
      <c r="E7" s="29">
        <f t="shared" si="0"/>
        <v>5863.188709677419</v>
      </c>
      <c r="F7" s="29">
        <f t="shared" si="0"/>
        <v>5841.4359354838698</v>
      </c>
      <c r="G7" s="30">
        <f t="shared" si="0"/>
        <v>5838.978387096774</v>
      </c>
      <c r="H7" s="28">
        <f>((H4+H5+H6)*100+H3*10)/310</f>
        <v>3486.1843719354838</v>
      </c>
      <c r="I7" s="29">
        <f t="shared" ref="I7:P7" si="1">((I4+I5+I6)*100+I3*10)/310</f>
        <v>141.46125806451616</v>
      </c>
      <c r="J7" s="29">
        <f t="shared" si="1"/>
        <v>76.655774193548396</v>
      </c>
      <c r="K7" s="29">
        <f t="shared" si="1"/>
        <v>81.798322580645163</v>
      </c>
      <c r="L7" s="29">
        <f t="shared" si="1"/>
        <v>151.8554838709677</v>
      </c>
      <c r="M7" s="30">
        <f t="shared" si="1"/>
        <v>134.3857741935484</v>
      </c>
      <c r="N7" s="29">
        <f t="shared" si="1"/>
        <v>0.77097241251784476</v>
      </c>
      <c r="O7" s="29">
        <f t="shared" si="1"/>
        <v>4.2956579858947554</v>
      </c>
      <c r="P7" s="29">
        <f t="shared" si="1"/>
        <v>5.0734607463102552</v>
      </c>
      <c r="Q7" s="29">
        <f>((Q4+Q5+Q6)*100+Q3*10)/310</f>
        <v>4.1181385311977827</v>
      </c>
      <c r="R7" s="30">
        <f t="shared" ref="R7" si="2">((R4+R5+R6)*100+R3*10)/310</f>
        <v>4.1085071812680614</v>
      </c>
    </row>
    <row r="8" spans="1:21" ht="17" thickBo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1" x14ac:dyDescent="0.2">
      <c r="A9" s="51"/>
      <c r="B9" s="11" t="s">
        <v>23</v>
      </c>
      <c r="C9" s="121" t="s">
        <v>123</v>
      </c>
      <c r="D9" s="122"/>
      <c r="E9" s="122"/>
      <c r="F9" s="123"/>
      <c r="G9" s="121" t="s">
        <v>11</v>
      </c>
      <c r="H9" s="122"/>
      <c r="I9" s="122"/>
      <c r="J9" s="123"/>
      <c r="K9" s="121" t="s">
        <v>12</v>
      </c>
      <c r="L9" s="122"/>
      <c r="M9" s="122"/>
      <c r="N9" s="123"/>
      <c r="O9" s="122" t="s">
        <v>0</v>
      </c>
      <c r="P9" s="122"/>
      <c r="Q9" s="122"/>
      <c r="R9" s="123"/>
      <c r="T9" s="120" t="s">
        <v>72</v>
      </c>
      <c r="U9" s="120"/>
    </row>
    <row r="10" spans="1:21" ht="17" thickBot="1" x14ac:dyDescent="0.25">
      <c r="A10" s="52"/>
      <c r="B10" s="53"/>
      <c r="C10" s="53" t="s">
        <v>19</v>
      </c>
      <c r="D10" s="54" t="s">
        <v>20</v>
      </c>
      <c r="E10" s="54" t="s">
        <v>33</v>
      </c>
      <c r="F10" s="55" t="s">
        <v>35</v>
      </c>
      <c r="G10" s="53" t="s">
        <v>19</v>
      </c>
      <c r="H10" s="54" t="s">
        <v>20</v>
      </c>
      <c r="I10" s="54" t="s">
        <v>33</v>
      </c>
      <c r="J10" s="55" t="s">
        <v>35</v>
      </c>
      <c r="K10" s="53" t="s">
        <v>19</v>
      </c>
      <c r="L10" s="54" t="s">
        <v>20</v>
      </c>
      <c r="M10" s="54" t="s">
        <v>33</v>
      </c>
      <c r="N10" s="55" t="s">
        <v>35</v>
      </c>
      <c r="O10" s="53" t="s">
        <v>19</v>
      </c>
      <c r="P10" s="54" t="s">
        <v>20</v>
      </c>
      <c r="Q10" s="54" t="s">
        <v>33</v>
      </c>
      <c r="R10" s="55" t="s">
        <v>35</v>
      </c>
      <c r="T10" s="120"/>
      <c r="U10" s="120"/>
    </row>
    <row r="11" spans="1:21" x14ac:dyDescent="0.2">
      <c r="A11" s="20" t="s">
        <v>45</v>
      </c>
      <c r="B11" s="56">
        <f>B3</f>
        <v>3729.79484</v>
      </c>
      <c r="C11" s="56">
        <f>'[1]4. tsplib'!C13</f>
        <v>3729.79484</v>
      </c>
      <c r="D11" s="21">
        <f>'[1]4. tsplib'!D13</f>
        <v>3729.79484</v>
      </c>
      <c r="E11" s="21">
        <f>'[1]4. tsplib'!E13</f>
        <v>0</v>
      </c>
      <c r="F11" s="35">
        <f>'[1]4. tsplib'!F13</f>
        <v>68.210380000000001</v>
      </c>
      <c r="G11" s="56">
        <f>'[1]4. tsplib'!K13</f>
        <v>3729.79484</v>
      </c>
      <c r="H11" s="21">
        <f>'[1]4. tsplib'!L13</f>
        <v>3729.79484</v>
      </c>
      <c r="I11" s="21">
        <f>'[1]4. tsplib'!M13</f>
        <v>0</v>
      </c>
      <c r="J11" s="35">
        <f>'[1]4. tsplib'!N13</f>
        <v>74.825520000000012</v>
      </c>
      <c r="K11" s="56">
        <f>'[1]4. tsplib'!O13</f>
        <v>3729.79484</v>
      </c>
      <c r="L11" s="21">
        <f>'[1]4. tsplib'!P13</f>
        <v>3729.79484</v>
      </c>
      <c r="M11" s="21">
        <f>'[1]4. tsplib'!Q13</f>
        <v>0</v>
      </c>
      <c r="N11" s="35">
        <f>'[1]4. tsplib'!R13</f>
        <v>49.210889999999992</v>
      </c>
      <c r="O11" s="21">
        <f>'[1]4. tsplib'!G13</f>
        <v>3729.79484</v>
      </c>
      <c r="P11" s="21">
        <f>'[1]4. tsplib'!H13</f>
        <v>3729.79484</v>
      </c>
      <c r="Q11" s="21">
        <f>'[1]4. tsplib'!I13</f>
        <v>0</v>
      </c>
      <c r="R11" s="35">
        <f>'[1]4. tsplib'!J13</f>
        <v>14.51576</v>
      </c>
      <c r="T11" s="120"/>
      <c r="U11" s="120"/>
    </row>
    <row r="12" spans="1:21" x14ac:dyDescent="0.2">
      <c r="A12" s="20" t="s">
        <v>46</v>
      </c>
      <c r="B12" s="56">
        <f>B4</f>
        <v>279.22999799999997</v>
      </c>
      <c r="C12" s="56">
        <f>'[1]4. small'!C103</f>
        <v>279.23</v>
      </c>
      <c r="D12" s="21">
        <f>'[1]4. small'!D103</f>
        <v>279.20999999999998</v>
      </c>
      <c r="E12" s="21">
        <f>'[1]4. small'!E103</f>
        <v>7.9369999999999996E-3</v>
      </c>
      <c r="F12" s="35">
        <f>'[1]4. small'!F103</f>
        <v>66.311514999999986</v>
      </c>
      <c r="G12" s="56">
        <f>'[1]4. small'!G103</f>
        <v>279.22999799999997</v>
      </c>
      <c r="H12" s="21">
        <f>'[1]4. small'!H103</f>
        <v>279.19601899999998</v>
      </c>
      <c r="I12" s="21">
        <f>'[1]4. small'!I103</f>
        <v>1.3559000000000002E-2</v>
      </c>
      <c r="J12" s="35">
        <f>'[1]4. small'!J103</f>
        <v>94.044392999999999</v>
      </c>
      <c r="K12" s="56">
        <f>'[1]4. small'!K103</f>
        <v>279.23</v>
      </c>
      <c r="L12" s="21">
        <f>'[1]4. small'!L103</f>
        <v>279.202924</v>
      </c>
      <c r="M12" s="21">
        <f>'[1]4. small'!M103</f>
        <v>1.0775E-2</v>
      </c>
      <c r="N12" s="35">
        <f>'[1]4. small'!N103</f>
        <v>57.644149999999996</v>
      </c>
      <c r="O12" s="21">
        <f>'[1]4. small'!O103</f>
        <v>279.23</v>
      </c>
      <c r="P12" s="21">
        <f>'[1]4. small'!P103</f>
        <v>279.23</v>
      </c>
      <c r="Q12" s="21">
        <f>'[1]4. small'!Q103</f>
        <v>0</v>
      </c>
      <c r="R12" s="35">
        <f>'[1]4. small'!R103</f>
        <v>4.2503699999999984</v>
      </c>
      <c r="T12" s="120"/>
      <c r="U12" s="120"/>
    </row>
    <row r="13" spans="1:21" x14ac:dyDescent="0.2">
      <c r="A13" s="20" t="s">
        <v>47</v>
      </c>
      <c r="B13" s="56">
        <f>B5</f>
        <v>3394.2991930000007</v>
      </c>
      <c r="C13" s="56">
        <f>'[1]4. medium'!C103</f>
        <v>3394.6198260000006</v>
      </c>
      <c r="D13" s="21">
        <f>'[1]4. medium'!D103</f>
        <v>3264.4054540000002</v>
      </c>
      <c r="E13" s="21">
        <f>'[1]4. medium'!E103</f>
        <v>3.9978000000000007</v>
      </c>
      <c r="F13" s="35">
        <f>'[1]4. medium'!F103</f>
        <v>7200.7560960000019</v>
      </c>
      <c r="G13" s="56">
        <f>'[1]4. medium'!G103</f>
        <v>3394.55</v>
      </c>
      <c r="H13" s="21">
        <f>'[1]4. medium'!H103</f>
        <v>3231.9326180000007</v>
      </c>
      <c r="I13" s="21">
        <f>'[1]4. medium'!I103</f>
        <v>5.0712429999999991</v>
      </c>
      <c r="J13" s="35">
        <f>'[1]4. medium'!J103</f>
        <v>7222.2930679999999</v>
      </c>
      <c r="K13" s="56">
        <f>'[1]4. medium'!K103</f>
        <v>3394.5393240000003</v>
      </c>
      <c r="L13" s="21">
        <f>'[1]4. medium'!L103</f>
        <v>3262.5701090000007</v>
      </c>
      <c r="M13" s="21">
        <f>'[1]4. medium'!M103</f>
        <v>4.0528880000000012</v>
      </c>
      <c r="N13" s="35">
        <f>'[1]4. medium'!N103</f>
        <v>7200.7859340000014</v>
      </c>
      <c r="O13" s="21">
        <f>'[1]4. medium'!O103</f>
        <v>3394.94</v>
      </c>
      <c r="P13" s="21">
        <f>'[1]4. medium'!P103</f>
        <v>2733.3468930000004</v>
      </c>
      <c r="Q13" s="21">
        <f>'[1]4. medium'!Q103</f>
        <v>24.280097999999999</v>
      </c>
      <c r="R13" s="35">
        <f>'[1]4. medium'!R103</f>
        <v>3600.2871059999998</v>
      </c>
      <c r="T13" s="120"/>
      <c r="U13" s="120"/>
    </row>
    <row r="14" spans="1:21" ht="17" thickBot="1" x14ac:dyDescent="0.25">
      <c r="A14" s="20" t="s">
        <v>48</v>
      </c>
      <c r="B14" s="56">
        <f>B6</f>
        <v>13298.31</v>
      </c>
      <c r="C14" s="56">
        <f>'[1]4. large'!C103</f>
        <v>14375.530864197532</v>
      </c>
      <c r="D14" s="127">
        <f>'[1]4. large'!D103</f>
        <v>9208.1153052631562</v>
      </c>
      <c r="E14" s="127">
        <f>'[1]4. large'!E103</f>
        <v>69.236005263157864</v>
      </c>
      <c r="F14" s="35">
        <f>'[1]4. large'!F103</f>
        <v>7468.3143219999984</v>
      </c>
      <c r="G14" s="56">
        <f>'[1]4. large'!G103</f>
        <v>14352.055555555555</v>
      </c>
      <c r="H14" s="127">
        <f>'[1]4. large'!H103</f>
        <v>5683.0025526315794</v>
      </c>
      <c r="I14" s="127">
        <f>'[1]4. large'!I103</f>
        <v>149.04680000000002</v>
      </c>
      <c r="J14" s="35">
        <f>'[1]4. large'!J103</f>
        <v>7433.7847060000022</v>
      </c>
      <c r="K14" s="56">
        <f>'[1]4. large'!K103</f>
        <v>14883.636363636364</v>
      </c>
      <c r="L14" s="127">
        <f>'[1]4. large'!L103</f>
        <v>11054.224721428573</v>
      </c>
      <c r="M14" s="127">
        <f>'[1]4. large'!M103</f>
        <v>20.127049999999997</v>
      </c>
      <c r="N14" s="35">
        <f>'[1]4. large'!N103</f>
        <v>7715.298786000003</v>
      </c>
      <c r="O14" s="21">
        <f>'[1]4. large'!O103</f>
        <v>13298.32</v>
      </c>
      <c r="P14" s="21">
        <f>'[1]4. large'!P103</f>
        <v>10665.44</v>
      </c>
      <c r="Q14" s="21">
        <f>'[1]4. large'!Q103</f>
        <v>24.694050999999988</v>
      </c>
      <c r="R14" s="35">
        <f>'[1]4. large'!R103</f>
        <v>7201.1825009999993</v>
      </c>
      <c r="T14" s="120"/>
      <c r="U14" s="120"/>
    </row>
    <row r="15" spans="1:21" ht="17" thickBot="1" x14ac:dyDescent="0.25">
      <c r="A15" s="61" t="s">
        <v>13</v>
      </c>
      <c r="B15" s="28">
        <f>B7</f>
        <v>5595.1027983870963</v>
      </c>
      <c r="C15" s="28">
        <f>((C12+C13+C14)*100+C11*10)/310</f>
        <v>5942.6968303863014</v>
      </c>
      <c r="D15" s="29">
        <f t="shared" ref="D15:R15" si="3">((D12+D13+D14)*100+D11*10)/310</f>
        <v>4233.7774978268253</v>
      </c>
      <c r="E15" s="29">
        <f t="shared" si="3"/>
        <v>23.626368471986407</v>
      </c>
      <c r="F15" s="30">
        <f t="shared" si="3"/>
        <v>4755.5493454838715</v>
      </c>
      <c r="G15" s="28">
        <f t="shared" si="3"/>
        <v>5935.1016250179209</v>
      </c>
      <c r="H15" s="29">
        <f t="shared" si="3"/>
        <v>3086.1647334295417</v>
      </c>
      <c r="I15" s="29">
        <f t="shared" si="3"/>
        <v>49.719871612903233</v>
      </c>
      <c r="J15" s="30">
        <f t="shared" si="3"/>
        <v>4760.5176512903236</v>
      </c>
      <c r="K15" s="28">
        <f t="shared" si="3"/>
        <v>6106.5758618181826</v>
      </c>
      <c r="L15" s="29">
        <f t="shared" si="3"/>
        <v>4828.7023349769597</v>
      </c>
      <c r="M15" s="29">
        <f t="shared" si="3"/>
        <v>7.8034558064516135</v>
      </c>
      <c r="N15" s="30">
        <f t="shared" si="3"/>
        <v>4831.8225674193563</v>
      </c>
      <c r="O15" s="29">
        <f t="shared" si="3"/>
        <v>5595.3127367741936</v>
      </c>
      <c r="P15" s="29">
        <f t="shared" si="3"/>
        <v>4532.5794764516131</v>
      </c>
      <c r="Q15" s="29">
        <f t="shared" si="3"/>
        <v>15.798112580645155</v>
      </c>
      <c r="R15" s="30">
        <f t="shared" si="3"/>
        <v>3486.1843719354838</v>
      </c>
    </row>
    <row r="16" spans="1:21" ht="17" thickBo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21" x14ac:dyDescent="0.2">
      <c r="A17" s="60"/>
      <c r="B17" s="121" t="s">
        <v>24</v>
      </c>
      <c r="C17" s="122"/>
      <c r="D17" s="122"/>
      <c r="E17" s="122"/>
      <c r="F17" s="123"/>
      <c r="G17" s="87" t="s">
        <v>50</v>
      </c>
      <c r="H17" s="88"/>
      <c r="I17" s="89"/>
      <c r="J17" s="87" t="s">
        <v>51</v>
      </c>
      <c r="K17" s="88"/>
      <c r="L17" s="89"/>
      <c r="M17" s="87" t="s">
        <v>52</v>
      </c>
      <c r="N17" s="88"/>
      <c r="O17" s="89"/>
      <c r="P17" s="88" t="s">
        <v>53</v>
      </c>
      <c r="Q17" s="88"/>
      <c r="R17" s="89"/>
      <c r="T17" s="120" t="s">
        <v>73</v>
      </c>
      <c r="U17" s="120"/>
    </row>
    <row r="18" spans="1:21" ht="17" thickBot="1" x14ac:dyDescent="0.25">
      <c r="A18" s="53"/>
      <c r="B18" s="53" t="s">
        <v>32</v>
      </c>
      <c r="C18" s="54" t="s">
        <v>34</v>
      </c>
      <c r="D18" s="54" t="s">
        <v>41</v>
      </c>
      <c r="E18" s="54" t="s">
        <v>40</v>
      </c>
      <c r="F18" s="55" t="s">
        <v>35</v>
      </c>
      <c r="G18" s="53" t="s">
        <v>32</v>
      </c>
      <c r="H18" s="54" t="s">
        <v>33</v>
      </c>
      <c r="I18" s="55" t="s">
        <v>35</v>
      </c>
      <c r="J18" s="53" t="s">
        <v>32</v>
      </c>
      <c r="K18" s="54" t="s">
        <v>33</v>
      </c>
      <c r="L18" s="55" t="s">
        <v>35</v>
      </c>
      <c r="M18" s="53" t="s">
        <v>32</v>
      </c>
      <c r="N18" s="54" t="s">
        <v>33</v>
      </c>
      <c r="O18" s="55" t="s">
        <v>35</v>
      </c>
      <c r="P18" s="53" t="s">
        <v>32</v>
      </c>
      <c r="Q18" s="54" t="s">
        <v>33</v>
      </c>
      <c r="R18" s="55" t="s">
        <v>35</v>
      </c>
      <c r="T18" s="120"/>
      <c r="U18" s="120"/>
    </row>
    <row r="19" spans="1:21" x14ac:dyDescent="0.2">
      <c r="A19" s="62" t="s">
        <v>45</v>
      </c>
      <c r="B19" s="56">
        <f>C3</f>
        <v>3790.1580000000004</v>
      </c>
      <c r="C19" s="21">
        <f>'4. tsplib'!S13</f>
        <v>3934.8640000000005</v>
      </c>
      <c r="D19" s="21">
        <f>N3</f>
        <v>1.6293784186050171</v>
      </c>
      <c r="E19" s="21">
        <f>'4. tsplib'!U13</f>
        <v>4.7726248182998399</v>
      </c>
      <c r="F19" s="35">
        <f>I3</f>
        <v>8.875</v>
      </c>
      <c r="G19" s="56">
        <f>D3</f>
        <v>3823.3199999999997</v>
      </c>
      <c r="H19" s="21">
        <f>O3</f>
        <v>2.7428883708470329</v>
      </c>
      <c r="I19" s="35">
        <f>J3</f>
        <v>0.251</v>
      </c>
      <c r="J19" s="56">
        <f>E3</f>
        <v>3955.35</v>
      </c>
      <c r="K19" s="21">
        <f>P3</f>
        <v>5.6786686739414289</v>
      </c>
      <c r="L19" s="35">
        <f>K3</f>
        <v>0.32300000000000006</v>
      </c>
      <c r="M19" s="56">
        <f>F3</f>
        <v>3819.614</v>
      </c>
      <c r="N19" s="21">
        <f>Q3</f>
        <v>2.6117799955430794</v>
      </c>
      <c r="O19" s="35">
        <f>L3</f>
        <v>0.38200000000000001</v>
      </c>
      <c r="P19" s="21">
        <f>G3</f>
        <v>3838.2300000000005</v>
      </c>
      <c r="Q19" s="21">
        <f>R3</f>
        <v>2.7714378071136947</v>
      </c>
      <c r="R19" s="35">
        <f>M3</f>
        <v>0.46100000000000002</v>
      </c>
      <c r="T19" s="120"/>
      <c r="U19" s="120"/>
    </row>
    <row r="20" spans="1:21" x14ac:dyDescent="0.2">
      <c r="A20" s="62" t="s">
        <v>46</v>
      </c>
      <c r="B20" s="56">
        <f t="shared" ref="B20:B22" si="4">C4</f>
        <v>285.39</v>
      </c>
      <c r="C20" s="21">
        <f>'4. small'!T103</f>
        <v>2.2092418425015508</v>
      </c>
      <c r="D20" s="21">
        <f t="shared" ref="D20:D21" si="5">N4</f>
        <v>2.2092418425015508</v>
      </c>
      <c r="E20" s="21">
        <f>'4. small'!U103</f>
        <v>285.57599999999996</v>
      </c>
      <c r="F20" s="35">
        <f>I4</f>
        <v>10.003200000000001</v>
      </c>
      <c r="G20" s="56">
        <f>D4</f>
        <v>289.93</v>
      </c>
      <c r="H20" s="21">
        <f t="shared" ref="H20:H22" si="6">O4</f>
        <v>3.8146239626152005</v>
      </c>
      <c r="I20" s="35">
        <f>J4</f>
        <v>0.21970000000000006</v>
      </c>
      <c r="J20" s="56">
        <f>E4</f>
        <v>295</v>
      </c>
      <c r="K20" s="21">
        <f>P4</f>
        <v>5.6333453383649399</v>
      </c>
      <c r="L20" s="35">
        <f>K4</f>
        <v>0.21070000000000003</v>
      </c>
      <c r="M20" s="56">
        <f>F4</f>
        <v>289.33999999999997</v>
      </c>
      <c r="N20" s="21">
        <f>Q4</f>
        <v>3.6082457623899331</v>
      </c>
      <c r="O20" s="35">
        <f>L4</f>
        <v>0.34529999999999977</v>
      </c>
      <c r="P20" s="21">
        <f>G4</f>
        <v>289.39</v>
      </c>
      <c r="Q20" s="21">
        <f>R4</f>
        <v>3.6339398261162126</v>
      </c>
      <c r="R20" s="35">
        <f>M4</f>
        <v>0.33570000000000016</v>
      </c>
      <c r="T20" s="120"/>
      <c r="U20" s="120"/>
    </row>
    <row r="21" spans="1:21" x14ac:dyDescent="0.2">
      <c r="A21" s="62" t="s">
        <v>47</v>
      </c>
      <c r="B21" s="56">
        <f t="shared" si="4"/>
        <v>3394.91</v>
      </c>
      <c r="C21" s="21">
        <f>'4. medium'!I103</f>
        <v>5.0712429999999991</v>
      </c>
      <c r="D21" s="21">
        <f t="shared" si="5"/>
        <v>1.7834794443266317E-2</v>
      </c>
      <c r="E21" s="21">
        <f>'4. medium'!J103</f>
        <v>7222.2930679999999</v>
      </c>
      <c r="F21" s="35">
        <f t="shared" ref="F21:F22" si="7">I5</f>
        <v>95.413200000000003</v>
      </c>
      <c r="G21" s="56">
        <f t="shared" ref="G21:G22" si="8">D5</f>
        <v>3551.98</v>
      </c>
      <c r="H21" s="21">
        <f t="shared" si="6"/>
        <v>4.6397048126040978</v>
      </c>
      <c r="I21" s="35">
        <f>J5</f>
        <v>22.908000000000001</v>
      </c>
      <c r="J21" s="56">
        <f>E5</f>
        <v>3557.01</v>
      </c>
      <c r="K21" s="21">
        <f>P5</f>
        <v>4.7896074415122163</v>
      </c>
      <c r="L21" s="35">
        <f>K5</f>
        <v>25.132899999999999</v>
      </c>
      <c r="M21" s="56">
        <f>F5</f>
        <v>3544.75</v>
      </c>
      <c r="N21" s="21">
        <f>Q5</f>
        <v>4.4314479992579603</v>
      </c>
      <c r="O21" s="35">
        <f>L5</f>
        <v>45.701899999999995</v>
      </c>
      <c r="P21" s="21">
        <f>G5</f>
        <v>3544.88</v>
      </c>
      <c r="Q21" s="21">
        <f>R5</f>
        <v>4.4317759505334706</v>
      </c>
      <c r="R21" s="35">
        <f>M5</f>
        <v>40.7423</v>
      </c>
      <c r="T21" s="120"/>
      <c r="U21" s="120"/>
    </row>
    <row r="22" spans="1:21" ht="17" thickBot="1" x14ac:dyDescent="0.25">
      <c r="A22" s="63" t="s">
        <v>48</v>
      </c>
      <c r="B22" s="56">
        <f t="shared" si="4"/>
        <v>13298.31</v>
      </c>
      <c r="C22" s="21">
        <f>'4. large'!I103</f>
        <v>149.04680000000002</v>
      </c>
      <c r="D22" s="21">
        <f>N6</f>
        <v>0</v>
      </c>
      <c r="E22" s="21">
        <f>'4. large'!J103</f>
        <v>7433.7847060000022</v>
      </c>
      <c r="F22" s="35">
        <f t="shared" si="7"/>
        <v>332.22600000000011</v>
      </c>
      <c r="G22" s="56">
        <f t="shared" si="8"/>
        <v>13908.57</v>
      </c>
      <c r="H22" s="21">
        <f t="shared" si="6"/>
        <v>4.58792214396974</v>
      </c>
      <c r="I22" s="35">
        <f>J6</f>
        <v>214.48010000000005</v>
      </c>
      <c r="J22" s="56">
        <f>E6</f>
        <v>13928.34</v>
      </c>
      <c r="K22" s="21">
        <f>P6</f>
        <v>4.7369086662904882</v>
      </c>
      <c r="L22" s="35">
        <f>K6</f>
        <v>228.19889999999998</v>
      </c>
      <c r="M22" s="56">
        <f>F6</f>
        <v>13892.4</v>
      </c>
      <c r="N22" s="21">
        <f>Q6</f>
        <v>4.4653576855109245</v>
      </c>
      <c r="O22" s="35">
        <f>L6</f>
        <v>424.6665999999999</v>
      </c>
      <c r="P22" s="21">
        <f>G6</f>
        <v>13882.74</v>
      </c>
      <c r="Q22" s="21">
        <f>R6</f>
        <v>4.3935127045699378</v>
      </c>
      <c r="R22" s="35">
        <f>M6</f>
        <v>375.47180000000003</v>
      </c>
      <c r="T22" s="120"/>
      <c r="U22" s="120"/>
    </row>
    <row r="23" spans="1:21" ht="17" thickBot="1" x14ac:dyDescent="0.25">
      <c r="A23" s="63" t="s">
        <v>13</v>
      </c>
      <c r="B23" s="28">
        <f>((B20+B21+B22)*100+B19*10)/310</f>
        <v>5599.2341290322584</v>
      </c>
      <c r="C23" s="29">
        <f t="shared" ref="C23:F23" si="9">((C20+C21+C22)*100+C19*10)/310</f>
        <v>177.35925317500053</v>
      </c>
      <c r="D23" s="29">
        <f t="shared" si="9"/>
        <v>0.77097241251784476</v>
      </c>
      <c r="E23" s="29">
        <f>((E20+E21+E22)*100+E19*10)/310</f>
        <v>4820.0422698328493</v>
      </c>
      <c r="F23" s="30">
        <f t="shared" si="9"/>
        <v>141.46125806451616</v>
      </c>
      <c r="G23" s="28">
        <f t="shared" ref="G23" si="10">((G20+G21+G22)*100+G19*10)/310</f>
        <v>5849.2941935483868</v>
      </c>
      <c r="H23" s="29">
        <f t="shared" ref="H23" si="11">((H20+H21+H22)*100+H19*10)/310</f>
        <v>4.2956579858947554</v>
      </c>
      <c r="I23" s="30">
        <f t="shared" ref="I23" si="12">((I20+I21+I22)*100+I19*10)/310</f>
        <v>76.655774193548396</v>
      </c>
      <c r="J23" s="28">
        <f t="shared" ref="J23" si="13">((J20+J21+J22)*100+J19*10)/310</f>
        <v>5863.188709677419</v>
      </c>
      <c r="K23" s="29">
        <f t="shared" ref="K23" si="14">((K20+K21+K22)*100+K19*10)/310</f>
        <v>5.0734607463102552</v>
      </c>
      <c r="L23" s="30">
        <f t="shared" ref="L23" si="15">((L20+L21+L22)*100+L19*10)/310</f>
        <v>81.798322580645163</v>
      </c>
      <c r="M23" s="28">
        <f t="shared" ref="M23" si="16">((M20+M21+M22)*100+M19*10)/310</f>
        <v>5841.4359354838698</v>
      </c>
      <c r="N23" s="29">
        <f t="shared" ref="N23" si="17">((N20+N21+N22)*100+N19*10)/310</f>
        <v>4.1181385311977827</v>
      </c>
      <c r="O23" s="30">
        <f t="shared" ref="O23" si="18">((O20+O21+O22)*100+O19*10)/310</f>
        <v>151.8554838709677</v>
      </c>
      <c r="P23" s="29">
        <f t="shared" ref="P23" si="19">((P20+P21+P22)*100+P19*10)/310</f>
        <v>5838.978387096774</v>
      </c>
      <c r="Q23" s="29">
        <f t="shared" ref="Q23" si="20">((Q20+Q21+Q22)*100+Q19*10)/310</f>
        <v>4.1085071812680614</v>
      </c>
      <c r="R23" s="30">
        <f t="shared" ref="R23" si="21">((R20+R21+R22)*100+R19*10)/310</f>
        <v>134.3857741935484</v>
      </c>
      <c r="T23" s="120"/>
      <c r="U23" s="120"/>
    </row>
    <row r="24" spans="1:21" ht="17" thickBot="1" x14ac:dyDescent="0.25">
      <c r="D24" s="1"/>
      <c r="F24" s="1"/>
      <c r="O24" s="1"/>
    </row>
    <row r="25" spans="1:21" x14ac:dyDescent="0.2">
      <c r="A25" s="60"/>
      <c r="B25" s="121" t="s">
        <v>24</v>
      </c>
      <c r="C25" s="122"/>
      <c r="D25" s="122"/>
      <c r="E25" s="122"/>
      <c r="F25" s="123"/>
      <c r="G25" s="121" t="s">
        <v>113</v>
      </c>
      <c r="H25" s="122"/>
      <c r="I25" s="123"/>
      <c r="J25" s="121" t="s">
        <v>122</v>
      </c>
      <c r="K25" s="122"/>
      <c r="L25" s="123"/>
    </row>
    <row r="26" spans="1:21" ht="17" thickBot="1" x14ac:dyDescent="0.25">
      <c r="A26" s="53"/>
      <c r="B26" s="53" t="s">
        <v>32</v>
      </c>
      <c r="C26" s="54" t="s">
        <v>34</v>
      </c>
      <c r="D26" s="54" t="s">
        <v>41</v>
      </c>
      <c r="E26" s="54" t="s">
        <v>40</v>
      </c>
      <c r="F26" s="55" t="s">
        <v>35</v>
      </c>
      <c r="G26" s="53" t="s">
        <v>32</v>
      </c>
      <c r="H26" s="54" t="s">
        <v>86</v>
      </c>
      <c r="I26" s="55" t="s">
        <v>35</v>
      </c>
      <c r="J26" s="53" t="s">
        <v>32</v>
      </c>
      <c r="K26" s="54" t="s">
        <v>86</v>
      </c>
      <c r="L26" s="55" t="s">
        <v>35</v>
      </c>
    </row>
    <row r="27" spans="1:21" x14ac:dyDescent="0.2">
      <c r="A27" s="62" t="s">
        <v>45</v>
      </c>
      <c r="B27" s="56">
        <f>B19</f>
        <v>3790.1580000000004</v>
      </c>
      <c r="C27" s="21">
        <f t="shared" ref="C27:F27" si="22">C19</f>
        <v>3934.8640000000005</v>
      </c>
      <c r="D27" s="21">
        <f t="shared" si="22"/>
        <v>1.6293784186050171</v>
      </c>
      <c r="E27" s="21">
        <f t="shared" si="22"/>
        <v>4.7726248182998399</v>
      </c>
      <c r="F27" s="21">
        <f t="shared" si="22"/>
        <v>8.875</v>
      </c>
      <c r="G27" s="56">
        <f>'4. tsplib'!AI13</f>
        <v>3729.8960000000006</v>
      </c>
      <c r="H27" s="21">
        <f>'4. tsplib'!AJ13</f>
        <v>1.0701156351130413E-2</v>
      </c>
      <c r="I27" s="35">
        <f>'4. tsplib'!AK13</f>
        <v>6.563810000000001</v>
      </c>
      <c r="J27" s="56" t="s">
        <v>49</v>
      </c>
      <c r="K27" s="21" t="s">
        <v>49</v>
      </c>
      <c r="L27" s="35" t="s">
        <v>49</v>
      </c>
    </row>
    <row r="28" spans="1:21" x14ac:dyDescent="0.2">
      <c r="A28" s="62" t="s">
        <v>46</v>
      </c>
      <c r="B28" s="56">
        <f t="shared" ref="B28:F30" si="23">B20</f>
        <v>285.39</v>
      </c>
      <c r="C28" s="21">
        <f t="shared" ref="C28:F28" si="24">C20</f>
        <v>2.2092418425015508</v>
      </c>
      <c r="D28" s="21">
        <f t="shared" si="24"/>
        <v>2.2092418425015508</v>
      </c>
      <c r="E28" s="21">
        <f t="shared" si="24"/>
        <v>285.57599999999996</v>
      </c>
      <c r="F28" s="35">
        <f t="shared" si="24"/>
        <v>10.003200000000001</v>
      </c>
      <c r="G28" s="56">
        <f>'4. small'!AN103</f>
        <v>280.85000000000002</v>
      </c>
      <c r="H28" s="21">
        <f>'4. small'!AO103</f>
        <v>1.0094999999999998E-3</v>
      </c>
      <c r="I28" s="35">
        <f>'4. small'!AP103</f>
        <v>6574.074563032581</v>
      </c>
      <c r="J28" s="56">
        <f>'4. small'!AQ103</f>
        <v>280.85000000000002</v>
      </c>
      <c r="K28" s="21">
        <f>'4. small'!AR103</f>
        <v>1.8893000000000004E-3</v>
      </c>
      <c r="L28" s="35">
        <f>'4. small'!AS103</f>
        <v>6574.074563032581</v>
      </c>
    </row>
    <row r="29" spans="1:21" x14ac:dyDescent="0.2">
      <c r="A29" s="62" t="s">
        <v>47</v>
      </c>
      <c r="B29" s="56">
        <f t="shared" si="23"/>
        <v>3394.91</v>
      </c>
      <c r="C29" s="21">
        <f t="shared" ref="C29:F29" si="25">C21</f>
        <v>5.0712429999999991</v>
      </c>
      <c r="D29" s="21">
        <f t="shared" si="25"/>
        <v>1.7834794443266317E-2</v>
      </c>
      <c r="E29" s="21">
        <f t="shared" si="25"/>
        <v>7222.2930679999999</v>
      </c>
      <c r="F29" s="35">
        <f t="shared" si="25"/>
        <v>95.413200000000003</v>
      </c>
      <c r="G29" s="56">
        <f>'4. medium'!AN103</f>
        <v>3463.19</v>
      </c>
      <c r="H29" s="21">
        <f>'4. medium'!AO103</f>
        <v>1.6045999999999991</v>
      </c>
      <c r="I29" s="35">
        <f>'4. medium'!AP103</f>
        <v>2.0307032501400748</v>
      </c>
      <c r="J29" s="56">
        <f>'4. medium'!AQ103</f>
        <v>3463.19</v>
      </c>
      <c r="K29" s="21">
        <f>'4. medium'!AR103</f>
        <v>2.6263999999999985</v>
      </c>
      <c r="L29" s="35">
        <f>'4. medium'!AS103</f>
        <v>2.0307032501400748</v>
      </c>
    </row>
    <row r="30" spans="1:21" ht="17" thickBot="1" x14ac:dyDescent="0.25">
      <c r="A30" s="63" t="s">
        <v>48</v>
      </c>
      <c r="B30" s="56">
        <f t="shared" si="23"/>
        <v>13298.31</v>
      </c>
      <c r="C30" s="21">
        <f t="shared" ref="C30:F30" si="26">C22</f>
        <v>149.04680000000002</v>
      </c>
      <c r="D30" s="21">
        <f t="shared" si="26"/>
        <v>0</v>
      </c>
      <c r="E30" s="21">
        <f t="shared" si="26"/>
        <v>7433.7847060000022</v>
      </c>
      <c r="F30" s="35">
        <f t="shared" si="26"/>
        <v>332.22600000000011</v>
      </c>
      <c r="G30" s="56">
        <f>'4. large'!AN103</f>
        <v>13626.26</v>
      </c>
      <c r="H30" s="21">
        <f>'4. large'!AO103</f>
        <v>27.750399999999992</v>
      </c>
      <c r="I30" s="35">
        <f>'4. large'!AP103</f>
        <v>2.4637852300113479</v>
      </c>
      <c r="J30" s="56">
        <f>'4. large'!AQ103</f>
        <v>13626.26</v>
      </c>
      <c r="K30" s="21">
        <f>'4. large'!AR103</f>
        <v>40.013400000000004</v>
      </c>
      <c r="L30" s="35">
        <f>'4. large'!AS103</f>
        <v>2.4637852300113479</v>
      </c>
    </row>
    <row r="31" spans="1:21" ht="17" thickBot="1" x14ac:dyDescent="0.25">
      <c r="A31" s="63" t="s">
        <v>13</v>
      </c>
      <c r="B31" s="28">
        <f>((B28+B29+B30)*100+B27*10)/310</f>
        <v>5599.2341290322584</v>
      </c>
      <c r="C31" s="29">
        <f t="shared" ref="C31:F31" si="27">((C28+C29+C30)*100+C27*10)/310</f>
        <v>177.35925317500053</v>
      </c>
      <c r="D31" s="29">
        <f t="shared" si="27"/>
        <v>0.77097241251784476</v>
      </c>
      <c r="E31" s="29">
        <f t="shared" si="27"/>
        <v>4820.0422698328493</v>
      </c>
      <c r="F31" s="30">
        <f t="shared" si="27"/>
        <v>141.46125806451616</v>
      </c>
      <c r="G31" s="28">
        <f t="shared" ref="D31:I31" si="28">((G28+G29+G30)*100+G27*10)/310</f>
        <v>5723.6418064516129</v>
      </c>
      <c r="H31" s="29">
        <f t="shared" si="28"/>
        <v>9.4700256824629356</v>
      </c>
      <c r="I31" s="30">
        <f t="shared" si="28"/>
        <v>2122.3307846815264</v>
      </c>
      <c r="J31" s="28">
        <f>((J28+J29+J30)*100)/300</f>
        <v>5790.1</v>
      </c>
      <c r="K31" s="29">
        <f t="shared" ref="K31:L31" si="29">((K28+K29+K30)*100)/300</f>
        <v>14.213896433333336</v>
      </c>
      <c r="L31" s="30">
        <f t="shared" si="29"/>
        <v>2192.8563505042443</v>
      </c>
    </row>
    <row r="32" spans="1:21" ht="17" thickBot="1" x14ac:dyDescent="0.25">
      <c r="H32" s="1"/>
    </row>
    <row r="33" spans="1:11" x14ac:dyDescent="0.2">
      <c r="A33" s="124" t="s">
        <v>109</v>
      </c>
      <c r="B33" s="121" t="s">
        <v>108</v>
      </c>
      <c r="C33" s="122"/>
      <c r="D33" s="122"/>
      <c r="E33" s="123"/>
      <c r="G33" s="124" t="s">
        <v>110</v>
      </c>
      <c r="H33" s="121" t="s">
        <v>108</v>
      </c>
      <c r="I33" s="122"/>
      <c r="J33" s="122"/>
      <c r="K33" s="123"/>
    </row>
    <row r="34" spans="1:11" ht="17" thickBot="1" x14ac:dyDescent="0.25">
      <c r="A34" s="125"/>
      <c r="B34" s="97" t="s">
        <v>50</v>
      </c>
      <c r="C34" s="98" t="s">
        <v>51</v>
      </c>
      <c r="D34" s="98" t="s">
        <v>52</v>
      </c>
      <c r="E34" s="99" t="s">
        <v>53</v>
      </c>
      <c r="G34" s="125"/>
      <c r="H34" s="97" t="s">
        <v>50</v>
      </c>
      <c r="I34" s="98" t="s">
        <v>51</v>
      </c>
      <c r="J34" s="98" t="s">
        <v>52</v>
      </c>
      <c r="K34" s="99" t="s">
        <v>53</v>
      </c>
    </row>
    <row r="35" spans="1:11" x14ac:dyDescent="0.2">
      <c r="A35" s="5" t="s">
        <v>45</v>
      </c>
      <c r="B35" s="91">
        <v>6.6316031298930794E-2</v>
      </c>
      <c r="C35" s="92">
        <v>3.90625E-3</v>
      </c>
      <c r="D35" s="92">
        <v>0.109744638747013</v>
      </c>
      <c r="E35" s="93">
        <v>3.81517101734151E-2</v>
      </c>
      <c r="G35" s="5" t="s">
        <v>45</v>
      </c>
      <c r="H35" s="91">
        <v>6.6316031298930794E-2</v>
      </c>
      <c r="I35" s="92">
        <v>3.90625E-3</v>
      </c>
      <c r="J35" s="92">
        <v>0.109744638747013</v>
      </c>
      <c r="K35" s="93">
        <v>3.81517101734151E-2</v>
      </c>
    </row>
    <row r="36" spans="1:11" x14ac:dyDescent="0.2">
      <c r="A36" s="5" t="s">
        <v>46</v>
      </c>
      <c r="B36" s="91">
        <v>6.5701284888546798E-8</v>
      </c>
      <c r="C36" s="92">
        <v>6.3194570632578402E-17</v>
      </c>
      <c r="D36" s="92">
        <v>6.6436329748948795E-7</v>
      </c>
      <c r="E36" s="93">
        <v>2.8604129438736301E-7</v>
      </c>
      <c r="G36" s="5" t="s">
        <v>46</v>
      </c>
      <c r="H36" s="91">
        <v>6.5701284888546798E-8</v>
      </c>
      <c r="I36" s="92">
        <v>6.3194570632578402E-17</v>
      </c>
      <c r="J36" s="92">
        <v>6.6436329748948795E-7</v>
      </c>
      <c r="K36" s="93">
        <v>2.8604129438736301E-7</v>
      </c>
    </row>
    <row r="37" spans="1:11" x14ac:dyDescent="0.2">
      <c r="A37" s="5" t="s">
        <v>47</v>
      </c>
      <c r="B37" s="91">
        <v>3.8963400376479302E-18</v>
      </c>
      <c r="C37" s="92">
        <v>3.8963400376479302E-18</v>
      </c>
      <c r="D37" s="92">
        <v>3.8956806858255303E-18</v>
      </c>
      <c r="E37" s="93">
        <v>3.8963400376479302E-18</v>
      </c>
      <c r="G37" s="5" t="s">
        <v>47</v>
      </c>
      <c r="H37" s="91">
        <v>3.8963400376479302E-18</v>
      </c>
      <c r="I37" s="92">
        <v>3.8963400376479302E-18</v>
      </c>
      <c r="J37" s="92">
        <v>3.8956806858255303E-18</v>
      </c>
      <c r="K37" s="93">
        <v>3.8963400376479302E-18</v>
      </c>
    </row>
    <row r="38" spans="1:11" ht="17" thickBot="1" x14ac:dyDescent="0.25">
      <c r="A38" s="90" t="s">
        <v>48</v>
      </c>
      <c r="B38" s="94">
        <v>3.8963400376479302E-18</v>
      </c>
      <c r="C38" s="95">
        <v>3.89524117670563E-18</v>
      </c>
      <c r="D38" s="95">
        <v>3.8950214397725599E-18</v>
      </c>
      <c r="E38" s="96">
        <v>3.8956806858255303E-18</v>
      </c>
      <c r="G38" s="90" t="s">
        <v>48</v>
      </c>
      <c r="H38" s="94">
        <v>3.8963400376479302E-18</v>
      </c>
      <c r="I38" s="95">
        <v>3.89524117670563E-18</v>
      </c>
      <c r="J38" s="95">
        <v>3.89524117670563E-18</v>
      </c>
      <c r="K38" s="96">
        <v>3.8956806858255303E-18</v>
      </c>
    </row>
    <row r="39" spans="1:11" ht="17" thickBot="1" x14ac:dyDescent="0.25"/>
    <row r="40" spans="1:11" ht="17" thickBot="1" x14ac:dyDescent="0.25">
      <c r="A40" s="101"/>
      <c r="B40" s="103" t="s">
        <v>118</v>
      </c>
      <c r="C40" s="103" t="s">
        <v>40</v>
      </c>
      <c r="D40" s="103" t="s">
        <v>35</v>
      </c>
      <c r="E40" s="103" t="s">
        <v>119</v>
      </c>
      <c r="F40" s="103" t="s">
        <v>120</v>
      </c>
      <c r="G40" s="104" t="s">
        <v>121</v>
      </c>
    </row>
    <row r="41" spans="1:11" x14ac:dyDescent="0.2">
      <c r="A41" s="6" t="s">
        <v>85</v>
      </c>
      <c r="B41" s="71">
        <v>0.81604081408778617</v>
      </c>
      <c r="C41" s="71">
        <v>1.1164134367091878</v>
      </c>
      <c r="D41" s="71">
        <v>184.60761290322571</v>
      </c>
      <c r="E41" s="71">
        <v>1229.8577419354835</v>
      </c>
      <c r="F41" s="71">
        <v>459.38677419354866</v>
      </c>
      <c r="G41" s="105">
        <v>3.1460466253023999E-12</v>
      </c>
    </row>
    <row r="42" spans="1:11" x14ac:dyDescent="0.2">
      <c r="A42" s="6" t="s">
        <v>87</v>
      </c>
      <c r="B42" s="71">
        <v>0.82980213936444169</v>
      </c>
      <c r="C42" s="71">
        <v>1.1043480028529087</v>
      </c>
      <c r="D42" s="71">
        <v>184.59896774193544</v>
      </c>
      <c r="E42" s="71">
        <v>1307.3038709677423</v>
      </c>
      <c r="F42" s="71">
        <v>497.79645161290267</v>
      </c>
      <c r="G42" s="105">
        <v>4.3841461899750498E-16</v>
      </c>
    </row>
    <row r="43" spans="1:11" x14ac:dyDescent="0.2">
      <c r="A43" s="6" t="s">
        <v>88</v>
      </c>
      <c r="B43" s="71">
        <v>0.80337675100950234</v>
      </c>
      <c r="C43" s="71">
        <v>0.8845017313980742</v>
      </c>
      <c r="D43" s="71">
        <v>184.65441935483864</v>
      </c>
      <c r="E43" s="71">
        <v>891.83161290322539</v>
      </c>
      <c r="F43" s="71">
        <v>176.21322580645153</v>
      </c>
      <c r="G43" s="105">
        <v>9.8153975252166805E-4</v>
      </c>
    </row>
    <row r="44" spans="1:11" x14ac:dyDescent="0.2">
      <c r="A44" s="6" t="s">
        <v>89</v>
      </c>
      <c r="B44" s="71">
        <v>0.77942915635102361</v>
      </c>
      <c r="C44" s="71">
        <v>0.98116757987527192</v>
      </c>
      <c r="D44" s="71">
        <v>184.62874193548365</v>
      </c>
      <c r="E44" s="71">
        <v>1055.8370967741935</v>
      </c>
      <c r="F44" s="71">
        <v>298.98354838709662</v>
      </c>
      <c r="G44" s="105">
        <v>1.7961633875661299E-4</v>
      </c>
    </row>
    <row r="45" spans="1:11" x14ac:dyDescent="0.2">
      <c r="A45" s="6" t="s">
        <v>90</v>
      </c>
      <c r="B45" s="71">
        <v>8.8800320830660411</v>
      </c>
      <c r="C45" s="71">
        <v>9.6134736192361778</v>
      </c>
      <c r="D45" s="71">
        <v>191.86629032258051</v>
      </c>
      <c r="E45" s="71">
        <v>148.77322580645168</v>
      </c>
      <c r="F45" s="71">
        <v>15.185483870967738</v>
      </c>
      <c r="G45" s="105">
        <v>3.3222519163524202E-36</v>
      </c>
    </row>
    <row r="46" spans="1:11" x14ac:dyDescent="0.2">
      <c r="A46" s="6" t="s">
        <v>91</v>
      </c>
      <c r="B46" s="71">
        <v>6.1130180820344187</v>
      </c>
      <c r="C46" s="71">
        <v>7.1147751719663308</v>
      </c>
      <c r="D46" s="71">
        <v>186.45235483870945</v>
      </c>
      <c r="E46" s="71">
        <v>334.27516129032261</v>
      </c>
      <c r="F46" s="71">
        <v>56.044193548387085</v>
      </c>
      <c r="G46" s="105">
        <v>2.90624194216688E-3</v>
      </c>
    </row>
    <row r="47" spans="1:11" ht="17" thickBot="1" x14ac:dyDescent="0.25">
      <c r="A47" s="102" t="s">
        <v>93</v>
      </c>
      <c r="B47" s="72">
        <v>0.76430294029555768</v>
      </c>
      <c r="C47" s="72">
        <v>0.88137297067846332</v>
      </c>
      <c r="D47" s="72">
        <v>184.71709677419352</v>
      </c>
      <c r="E47" s="72">
        <v>867.07322580645189</v>
      </c>
      <c r="F47" s="72">
        <v>199.84032258064522</v>
      </c>
      <c r="G47" s="73" t="s">
        <v>49</v>
      </c>
    </row>
  </sheetData>
  <mergeCells count="17">
    <mergeCell ref="A33:A34"/>
    <mergeCell ref="G33:G34"/>
    <mergeCell ref="H33:K33"/>
    <mergeCell ref="B33:E33"/>
    <mergeCell ref="B25:F25"/>
    <mergeCell ref="G25:I25"/>
    <mergeCell ref="J25:L25"/>
    <mergeCell ref="T9:U14"/>
    <mergeCell ref="T17:U23"/>
    <mergeCell ref="B1:G1"/>
    <mergeCell ref="H1:M1"/>
    <mergeCell ref="N1:R1"/>
    <mergeCell ref="C9:F9"/>
    <mergeCell ref="G9:J9"/>
    <mergeCell ref="K9:N9"/>
    <mergeCell ref="O9:R9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R19" sqref="R19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79</v>
      </c>
      <c r="B1" t="s">
        <v>74</v>
      </c>
      <c r="C1" t="s">
        <v>29</v>
      </c>
      <c r="D1" t="s">
        <v>97</v>
      </c>
      <c r="E1" t="s">
        <v>32</v>
      </c>
      <c r="F1" t="s">
        <v>41</v>
      </c>
      <c r="G1" t="s">
        <v>34</v>
      </c>
      <c r="H1" t="s">
        <v>101</v>
      </c>
      <c r="I1" t="s">
        <v>98</v>
      </c>
      <c r="J1" t="s">
        <v>99</v>
      </c>
      <c r="K1" t="s">
        <v>100</v>
      </c>
      <c r="L1" t="s">
        <v>35</v>
      </c>
      <c r="M1" t="s">
        <v>115</v>
      </c>
      <c r="N1" t="s">
        <v>95</v>
      </c>
    </row>
    <row r="2" spans="1:22" x14ac:dyDescent="0.2">
      <c r="A2" t="s">
        <v>85</v>
      </c>
      <c r="B2" t="s">
        <v>75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85</v>
      </c>
      <c r="B3" t="s">
        <v>75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85</v>
      </c>
      <c r="B4" t="s">
        <v>75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4" t="s">
        <v>81</v>
      </c>
      <c r="R4" t="s">
        <v>84</v>
      </c>
      <c r="S4" t="s">
        <v>104</v>
      </c>
      <c r="T4" t="s">
        <v>83</v>
      </c>
      <c r="U4" t="s">
        <v>117</v>
      </c>
      <c r="V4" t="s">
        <v>105</v>
      </c>
    </row>
    <row r="5" spans="1:22" x14ac:dyDescent="0.2">
      <c r="A5" t="s">
        <v>85</v>
      </c>
      <c r="B5" t="s">
        <v>75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1" t="s">
        <v>85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85</v>
      </c>
      <c r="B6" t="s">
        <v>75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1" t="s">
        <v>87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85</v>
      </c>
      <c r="B7" t="s">
        <v>75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1" t="s">
        <v>88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85</v>
      </c>
      <c r="B8" t="s">
        <v>75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1" t="s">
        <v>89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85</v>
      </c>
      <c r="B9" t="s">
        <v>75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1" t="s">
        <v>90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85</v>
      </c>
      <c r="B10" t="s">
        <v>75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1" t="s">
        <v>91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85</v>
      </c>
      <c r="B11" t="s">
        <v>75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1" t="s">
        <v>116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85</v>
      </c>
      <c r="B12" t="s">
        <v>75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1" t="s">
        <v>80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85</v>
      </c>
      <c r="B13" t="s">
        <v>75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85</v>
      </c>
      <c r="B14" t="s">
        <v>75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85</v>
      </c>
      <c r="B15" t="s">
        <v>75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85</v>
      </c>
      <c r="B16" t="s">
        <v>75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85</v>
      </c>
      <c r="B17" t="s">
        <v>75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85</v>
      </c>
      <c r="B18" t="s">
        <v>75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85</v>
      </c>
      <c r="B19" t="s">
        <v>75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85</v>
      </c>
      <c r="B20" t="s">
        <v>75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85</v>
      </c>
      <c r="B21" t="s">
        <v>75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85</v>
      </c>
      <c r="B22" t="s">
        <v>75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85</v>
      </c>
      <c r="B23" t="s">
        <v>75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85</v>
      </c>
      <c r="B24" t="s">
        <v>75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85</v>
      </c>
      <c r="B25" t="s">
        <v>75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85</v>
      </c>
      <c r="B26" t="s">
        <v>75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85</v>
      </c>
      <c r="B27" t="s">
        <v>75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85</v>
      </c>
      <c r="B28" t="s">
        <v>75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85</v>
      </c>
      <c r="B29" t="s">
        <v>75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85</v>
      </c>
      <c r="B30" t="s">
        <v>75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85</v>
      </c>
      <c r="B31" t="s">
        <v>75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85</v>
      </c>
      <c r="B32" t="s">
        <v>75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85</v>
      </c>
      <c r="B33" t="s">
        <v>75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85</v>
      </c>
      <c r="B34" t="s">
        <v>75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85</v>
      </c>
      <c r="B35" t="s">
        <v>75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85</v>
      </c>
      <c r="B36" t="s">
        <v>75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85</v>
      </c>
      <c r="B37" t="s">
        <v>75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85</v>
      </c>
      <c r="B38" t="s">
        <v>75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85</v>
      </c>
      <c r="B39" t="s">
        <v>75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85</v>
      </c>
      <c r="B40" t="s">
        <v>75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85</v>
      </c>
      <c r="B41" t="s">
        <v>75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85</v>
      </c>
      <c r="B42" t="s">
        <v>75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85</v>
      </c>
      <c r="B43" t="s">
        <v>75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85</v>
      </c>
      <c r="B44" t="s">
        <v>75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85</v>
      </c>
      <c r="B45" t="s">
        <v>75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85</v>
      </c>
      <c r="B46" t="s">
        <v>75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85</v>
      </c>
      <c r="B47" t="s">
        <v>75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85</v>
      </c>
      <c r="B48" t="s">
        <v>75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85</v>
      </c>
      <c r="B49" t="s">
        <v>75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85</v>
      </c>
      <c r="B50" t="s">
        <v>75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85</v>
      </c>
      <c r="B51" t="s">
        <v>75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85</v>
      </c>
      <c r="B52" t="s">
        <v>75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85</v>
      </c>
      <c r="B53" t="s">
        <v>75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85</v>
      </c>
      <c r="B54" t="s">
        <v>75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85</v>
      </c>
      <c r="B55" t="s">
        <v>75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85</v>
      </c>
      <c r="B56" t="s">
        <v>75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85</v>
      </c>
      <c r="B57" t="s">
        <v>75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85</v>
      </c>
      <c r="B58" t="s">
        <v>75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85</v>
      </c>
      <c r="B59" t="s">
        <v>75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85</v>
      </c>
      <c r="B60" t="s">
        <v>75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85</v>
      </c>
      <c r="B61" t="s">
        <v>75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85</v>
      </c>
      <c r="B62" t="s">
        <v>75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85</v>
      </c>
      <c r="B63" t="s">
        <v>75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85</v>
      </c>
      <c r="B64" t="s">
        <v>75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85</v>
      </c>
      <c r="B65" t="s">
        <v>75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85</v>
      </c>
      <c r="B66" t="s">
        <v>75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85</v>
      </c>
      <c r="B67" t="s">
        <v>75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85</v>
      </c>
      <c r="B68" t="s">
        <v>75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85</v>
      </c>
      <c r="B69" t="s">
        <v>75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85</v>
      </c>
      <c r="B70" t="s">
        <v>75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85</v>
      </c>
      <c r="B71" t="s">
        <v>75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85</v>
      </c>
      <c r="B72" t="s">
        <v>75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85</v>
      </c>
      <c r="B73" t="s">
        <v>75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85</v>
      </c>
      <c r="B74" t="s">
        <v>75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85</v>
      </c>
      <c r="B75" t="s">
        <v>75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85</v>
      </c>
      <c r="B76" t="s">
        <v>75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85</v>
      </c>
      <c r="B77" t="s">
        <v>75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85</v>
      </c>
      <c r="B78" t="s">
        <v>75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85</v>
      </c>
      <c r="B79" t="s">
        <v>75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85</v>
      </c>
      <c r="B80" t="s">
        <v>75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85</v>
      </c>
      <c r="B81" t="s">
        <v>75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85</v>
      </c>
      <c r="B82" t="s">
        <v>75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85</v>
      </c>
      <c r="B83" t="s">
        <v>75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85</v>
      </c>
      <c r="B84" t="s">
        <v>75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85</v>
      </c>
      <c r="B85" t="s">
        <v>75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85</v>
      </c>
      <c r="B86" t="s">
        <v>75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85</v>
      </c>
      <c r="B87" t="s">
        <v>75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85</v>
      </c>
      <c r="B88" t="s">
        <v>75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85</v>
      </c>
      <c r="B89" t="s">
        <v>75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85</v>
      </c>
      <c r="B90" t="s">
        <v>75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85</v>
      </c>
      <c r="B91" t="s">
        <v>75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85</v>
      </c>
      <c r="B92" t="s">
        <v>75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85</v>
      </c>
      <c r="B93" t="s">
        <v>75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85</v>
      </c>
      <c r="B94" t="s">
        <v>75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85</v>
      </c>
      <c r="B95" t="s">
        <v>75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85</v>
      </c>
      <c r="B96" t="s">
        <v>75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85</v>
      </c>
      <c r="B97" t="s">
        <v>75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85</v>
      </c>
      <c r="B98" t="s">
        <v>75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85</v>
      </c>
      <c r="B99" t="s">
        <v>75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85</v>
      </c>
      <c r="B100" t="s">
        <v>75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85</v>
      </c>
      <c r="B101" t="s">
        <v>75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87</v>
      </c>
      <c r="B102" t="s">
        <v>75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87</v>
      </c>
      <c r="B103" t="s">
        <v>75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87</v>
      </c>
      <c r="B104" t="s">
        <v>75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87</v>
      </c>
      <c r="B105" t="s">
        <v>75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87</v>
      </c>
      <c r="B106" t="s">
        <v>75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87</v>
      </c>
      <c r="B107" t="s">
        <v>75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87</v>
      </c>
      <c r="B108" t="s">
        <v>75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87</v>
      </c>
      <c r="B109" t="s">
        <v>75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87</v>
      </c>
      <c r="B110" t="s">
        <v>75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87</v>
      </c>
      <c r="B111" t="s">
        <v>75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87</v>
      </c>
      <c r="B112" t="s">
        <v>75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87</v>
      </c>
      <c r="B113" t="s">
        <v>75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87</v>
      </c>
      <c r="B114" t="s">
        <v>75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87</v>
      </c>
      <c r="B115" t="s">
        <v>75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87</v>
      </c>
      <c r="B116" t="s">
        <v>75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87</v>
      </c>
      <c r="B117" t="s">
        <v>75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87</v>
      </c>
      <c r="B118" t="s">
        <v>75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87</v>
      </c>
      <c r="B119" t="s">
        <v>75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87</v>
      </c>
      <c r="B120" t="s">
        <v>75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87</v>
      </c>
      <c r="B121" t="s">
        <v>75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87</v>
      </c>
      <c r="B122" t="s">
        <v>75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87</v>
      </c>
      <c r="B123" t="s">
        <v>75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87</v>
      </c>
      <c r="B124" t="s">
        <v>75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87</v>
      </c>
      <c r="B125" t="s">
        <v>75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87</v>
      </c>
      <c r="B126" t="s">
        <v>75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87</v>
      </c>
      <c r="B127" t="s">
        <v>75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87</v>
      </c>
      <c r="B128" t="s">
        <v>75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87</v>
      </c>
      <c r="B129" t="s">
        <v>75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87</v>
      </c>
      <c r="B130" t="s">
        <v>75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87</v>
      </c>
      <c r="B131" t="s">
        <v>75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87</v>
      </c>
      <c r="B132" t="s">
        <v>75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87</v>
      </c>
      <c r="B133" t="s">
        <v>75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87</v>
      </c>
      <c r="B134" t="s">
        <v>75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87</v>
      </c>
      <c r="B135" t="s">
        <v>75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87</v>
      </c>
      <c r="B136" t="s">
        <v>75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87</v>
      </c>
      <c r="B137" t="s">
        <v>75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87</v>
      </c>
      <c r="B138" t="s">
        <v>75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87</v>
      </c>
      <c r="B139" t="s">
        <v>75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87</v>
      </c>
      <c r="B140" t="s">
        <v>75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87</v>
      </c>
      <c r="B141" t="s">
        <v>75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87</v>
      </c>
      <c r="B142" t="s">
        <v>75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87</v>
      </c>
      <c r="B143" t="s">
        <v>75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87</v>
      </c>
      <c r="B144" t="s">
        <v>75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87</v>
      </c>
      <c r="B145" t="s">
        <v>75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87</v>
      </c>
      <c r="B146" t="s">
        <v>75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87</v>
      </c>
      <c r="B147" t="s">
        <v>75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87</v>
      </c>
      <c r="B148" t="s">
        <v>75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87</v>
      </c>
      <c r="B149" t="s">
        <v>75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87</v>
      </c>
      <c r="B150" t="s">
        <v>75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87</v>
      </c>
      <c r="B151" t="s">
        <v>75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87</v>
      </c>
      <c r="B152" t="s">
        <v>75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87</v>
      </c>
      <c r="B153" t="s">
        <v>75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87</v>
      </c>
      <c r="B154" t="s">
        <v>75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87</v>
      </c>
      <c r="B155" t="s">
        <v>75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87</v>
      </c>
      <c r="B156" t="s">
        <v>75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87</v>
      </c>
      <c r="B157" t="s">
        <v>75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87</v>
      </c>
      <c r="B158" t="s">
        <v>75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87</v>
      </c>
      <c r="B159" t="s">
        <v>75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87</v>
      </c>
      <c r="B160" t="s">
        <v>75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87</v>
      </c>
      <c r="B161" t="s">
        <v>75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87</v>
      </c>
      <c r="B162" t="s">
        <v>75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87</v>
      </c>
      <c r="B163" t="s">
        <v>75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87</v>
      </c>
      <c r="B164" t="s">
        <v>75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87</v>
      </c>
      <c r="B165" t="s">
        <v>75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87</v>
      </c>
      <c r="B166" t="s">
        <v>75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87</v>
      </c>
      <c r="B167" t="s">
        <v>75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87</v>
      </c>
      <c r="B168" t="s">
        <v>75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87</v>
      </c>
      <c r="B169" t="s">
        <v>75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87</v>
      </c>
      <c r="B170" t="s">
        <v>75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87</v>
      </c>
      <c r="B171" t="s">
        <v>75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87</v>
      </c>
      <c r="B172" t="s">
        <v>75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87</v>
      </c>
      <c r="B173" t="s">
        <v>75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87</v>
      </c>
      <c r="B174" t="s">
        <v>75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87</v>
      </c>
      <c r="B175" t="s">
        <v>75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87</v>
      </c>
      <c r="B176" t="s">
        <v>75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87</v>
      </c>
      <c r="B177" t="s">
        <v>75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87</v>
      </c>
      <c r="B178" t="s">
        <v>75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87</v>
      </c>
      <c r="B179" t="s">
        <v>75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87</v>
      </c>
      <c r="B180" t="s">
        <v>75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87</v>
      </c>
      <c r="B181" t="s">
        <v>75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87</v>
      </c>
      <c r="B182" t="s">
        <v>75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87</v>
      </c>
      <c r="B183" t="s">
        <v>75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87</v>
      </c>
      <c r="B184" t="s">
        <v>75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87</v>
      </c>
      <c r="B185" t="s">
        <v>75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87</v>
      </c>
      <c r="B186" t="s">
        <v>75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87</v>
      </c>
      <c r="B187" t="s">
        <v>75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87</v>
      </c>
      <c r="B188" t="s">
        <v>75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87</v>
      </c>
      <c r="B189" t="s">
        <v>75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87</v>
      </c>
      <c r="B190" t="s">
        <v>75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87</v>
      </c>
      <c r="B191" t="s">
        <v>75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87</v>
      </c>
      <c r="B192" t="s">
        <v>75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87</v>
      </c>
      <c r="B193" t="s">
        <v>75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87</v>
      </c>
      <c r="B194" t="s">
        <v>75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87</v>
      </c>
      <c r="B195" t="s">
        <v>75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87</v>
      </c>
      <c r="B196" t="s">
        <v>75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87</v>
      </c>
      <c r="B197" t="s">
        <v>75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87</v>
      </c>
      <c r="B198" t="s">
        <v>75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87</v>
      </c>
      <c r="B199" t="s">
        <v>75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87</v>
      </c>
      <c r="B200" t="s">
        <v>75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87</v>
      </c>
      <c r="B201" t="s">
        <v>75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88</v>
      </c>
      <c r="B202" t="s">
        <v>75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88</v>
      </c>
      <c r="B203" t="s">
        <v>75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88</v>
      </c>
      <c r="B204" t="s">
        <v>75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88</v>
      </c>
      <c r="B205" t="s">
        <v>75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88</v>
      </c>
      <c r="B206" t="s">
        <v>75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88</v>
      </c>
      <c r="B207" t="s">
        <v>75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88</v>
      </c>
      <c r="B208" t="s">
        <v>75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88</v>
      </c>
      <c r="B209" t="s">
        <v>75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88</v>
      </c>
      <c r="B210" t="s">
        <v>75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88</v>
      </c>
      <c r="B211" t="s">
        <v>75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88</v>
      </c>
      <c r="B212" t="s">
        <v>75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88</v>
      </c>
      <c r="B213" t="s">
        <v>75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88</v>
      </c>
      <c r="B214" t="s">
        <v>75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88</v>
      </c>
      <c r="B215" t="s">
        <v>75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88</v>
      </c>
      <c r="B216" t="s">
        <v>75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88</v>
      </c>
      <c r="B217" t="s">
        <v>75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88</v>
      </c>
      <c r="B218" t="s">
        <v>75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88</v>
      </c>
      <c r="B219" t="s">
        <v>75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88</v>
      </c>
      <c r="B220" t="s">
        <v>75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88</v>
      </c>
      <c r="B221" t="s">
        <v>75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88</v>
      </c>
      <c r="B222" t="s">
        <v>75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88</v>
      </c>
      <c r="B223" t="s">
        <v>75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88</v>
      </c>
      <c r="B224" t="s">
        <v>75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88</v>
      </c>
      <c r="B225" t="s">
        <v>75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88</v>
      </c>
      <c r="B226" t="s">
        <v>75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88</v>
      </c>
      <c r="B227" t="s">
        <v>75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88</v>
      </c>
      <c r="B228" t="s">
        <v>75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88</v>
      </c>
      <c r="B229" t="s">
        <v>75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88</v>
      </c>
      <c r="B230" t="s">
        <v>75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88</v>
      </c>
      <c r="B231" t="s">
        <v>75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88</v>
      </c>
      <c r="B232" t="s">
        <v>75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88</v>
      </c>
      <c r="B233" t="s">
        <v>75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88</v>
      </c>
      <c r="B234" t="s">
        <v>75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88</v>
      </c>
      <c r="B235" t="s">
        <v>75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88</v>
      </c>
      <c r="B236" t="s">
        <v>75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88</v>
      </c>
      <c r="B237" t="s">
        <v>75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88</v>
      </c>
      <c r="B238" t="s">
        <v>75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88</v>
      </c>
      <c r="B239" t="s">
        <v>75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88</v>
      </c>
      <c r="B240" t="s">
        <v>75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88</v>
      </c>
      <c r="B241" t="s">
        <v>75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88</v>
      </c>
      <c r="B242" t="s">
        <v>75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88</v>
      </c>
      <c r="B243" t="s">
        <v>75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88</v>
      </c>
      <c r="B244" t="s">
        <v>75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88</v>
      </c>
      <c r="B245" t="s">
        <v>75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88</v>
      </c>
      <c r="B246" t="s">
        <v>75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88</v>
      </c>
      <c r="B247" t="s">
        <v>75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88</v>
      </c>
      <c r="B248" t="s">
        <v>75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88</v>
      </c>
      <c r="B249" t="s">
        <v>75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88</v>
      </c>
      <c r="B250" t="s">
        <v>75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88</v>
      </c>
      <c r="B251" t="s">
        <v>75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88</v>
      </c>
      <c r="B252" t="s">
        <v>75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88</v>
      </c>
      <c r="B253" t="s">
        <v>75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88</v>
      </c>
      <c r="B254" t="s">
        <v>75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88</v>
      </c>
      <c r="B255" t="s">
        <v>75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88</v>
      </c>
      <c r="B256" t="s">
        <v>75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88</v>
      </c>
      <c r="B257" t="s">
        <v>75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88</v>
      </c>
      <c r="B258" t="s">
        <v>75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88</v>
      </c>
      <c r="B259" t="s">
        <v>75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88</v>
      </c>
      <c r="B260" t="s">
        <v>75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88</v>
      </c>
      <c r="B261" t="s">
        <v>75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88</v>
      </c>
      <c r="B262" t="s">
        <v>75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88</v>
      </c>
      <c r="B263" t="s">
        <v>75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88</v>
      </c>
      <c r="B264" t="s">
        <v>75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88</v>
      </c>
      <c r="B265" t="s">
        <v>75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88</v>
      </c>
      <c r="B266" t="s">
        <v>75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88</v>
      </c>
      <c r="B267" t="s">
        <v>75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88</v>
      </c>
      <c r="B268" t="s">
        <v>75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88</v>
      </c>
      <c r="B269" t="s">
        <v>75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88</v>
      </c>
      <c r="B270" t="s">
        <v>75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88</v>
      </c>
      <c r="B271" t="s">
        <v>75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88</v>
      </c>
      <c r="B272" t="s">
        <v>75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88</v>
      </c>
      <c r="B273" t="s">
        <v>75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88</v>
      </c>
      <c r="B274" t="s">
        <v>75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88</v>
      </c>
      <c r="B275" t="s">
        <v>75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88</v>
      </c>
      <c r="B276" t="s">
        <v>75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88</v>
      </c>
      <c r="B277" t="s">
        <v>75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88</v>
      </c>
      <c r="B278" t="s">
        <v>75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88</v>
      </c>
      <c r="B279" t="s">
        <v>75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88</v>
      </c>
      <c r="B280" t="s">
        <v>75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88</v>
      </c>
      <c r="B281" t="s">
        <v>75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88</v>
      </c>
      <c r="B282" t="s">
        <v>75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88</v>
      </c>
      <c r="B283" t="s">
        <v>75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88</v>
      </c>
      <c r="B284" t="s">
        <v>75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88</v>
      </c>
      <c r="B285" t="s">
        <v>75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88</v>
      </c>
      <c r="B286" t="s">
        <v>75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88</v>
      </c>
      <c r="B287" t="s">
        <v>75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88</v>
      </c>
      <c r="B288" t="s">
        <v>75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88</v>
      </c>
      <c r="B289" t="s">
        <v>75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88</v>
      </c>
      <c r="B290" t="s">
        <v>75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88</v>
      </c>
      <c r="B291" t="s">
        <v>75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88</v>
      </c>
      <c r="B292" t="s">
        <v>75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88</v>
      </c>
      <c r="B293" t="s">
        <v>75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88</v>
      </c>
      <c r="B294" t="s">
        <v>75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88</v>
      </c>
      <c r="B295" t="s">
        <v>75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88</v>
      </c>
      <c r="B296" t="s">
        <v>75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88</v>
      </c>
      <c r="B297" t="s">
        <v>75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88</v>
      </c>
      <c r="B298" t="s">
        <v>75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88</v>
      </c>
      <c r="B299" t="s">
        <v>75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88</v>
      </c>
      <c r="B300" t="s">
        <v>75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88</v>
      </c>
      <c r="B301" t="s">
        <v>75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89</v>
      </c>
      <c r="B302" t="s">
        <v>75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89</v>
      </c>
      <c r="B303" t="s">
        <v>75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89</v>
      </c>
      <c r="B304" t="s">
        <v>75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89</v>
      </c>
      <c r="B305" t="s">
        <v>75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89</v>
      </c>
      <c r="B306" t="s">
        <v>75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89</v>
      </c>
      <c r="B307" t="s">
        <v>75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89</v>
      </c>
      <c r="B308" t="s">
        <v>75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89</v>
      </c>
      <c r="B309" t="s">
        <v>75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89</v>
      </c>
      <c r="B310" t="s">
        <v>75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89</v>
      </c>
      <c r="B311" t="s">
        <v>75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89</v>
      </c>
      <c r="B312" t="s">
        <v>75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89</v>
      </c>
      <c r="B313" t="s">
        <v>75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89</v>
      </c>
      <c r="B314" t="s">
        <v>75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89</v>
      </c>
      <c r="B315" t="s">
        <v>75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89</v>
      </c>
      <c r="B316" t="s">
        <v>75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89</v>
      </c>
      <c r="B317" t="s">
        <v>75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89</v>
      </c>
      <c r="B318" t="s">
        <v>75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89</v>
      </c>
      <c r="B319" t="s">
        <v>75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89</v>
      </c>
      <c r="B320" t="s">
        <v>75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89</v>
      </c>
      <c r="B321" t="s">
        <v>75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89</v>
      </c>
      <c r="B322" t="s">
        <v>75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89</v>
      </c>
      <c r="B323" t="s">
        <v>75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89</v>
      </c>
      <c r="B324" t="s">
        <v>75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89</v>
      </c>
      <c r="B325" t="s">
        <v>75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89</v>
      </c>
      <c r="B326" t="s">
        <v>75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89</v>
      </c>
      <c r="B327" t="s">
        <v>75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89</v>
      </c>
      <c r="B328" t="s">
        <v>75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89</v>
      </c>
      <c r="B329" t="s">
        <v>75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89</v>
      </c>
      <c r="B330" t="s">
        <v>75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89</v>
      </c>
      <c r="B331" t="s">
        <v>75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89</v>
      </c>
      <c r="B332" t="s">
        <v>75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89</v>
      </c>
      <c r="B333" t="s">
        <v>75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89</v>
      </c>
      <c r="B334" t="s">
        <v>75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89</v>
      </c>
      <c r="B335" t="s">
        <v>75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89</v>
      </c>
      <c r="B336" t="s">
        <v>75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89</v>
      </c>
      <c r="B337" t="s">
        <v>75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89</v>
      </c>
      <c r="B338" t="s">
        <v>75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89</v>
      </c>
      <c r="B339" t="s">
        <v>75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89</v>
      </c>
      <c r="B340" t="s">
        <v>75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89</v>
      </c>
      <c r="B341" t="s">
        <v>75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89</v>
      </c>
      <c r="B342" t="s">
        <v>75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89</v>
      </c>
      <c r="B343" t="s">
        <v>75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89</v>
      </c>
      <c r="B344" t="s">
        <v>75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89</v>
      </c>
      <c r="B345" t="s">
        <v>75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89</v>
      </c>
      <c r="B346" t="s">
        <v>75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89</v>
      </c>
      <c r="B347" t="s">
        <v>75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89</v>
      </c>
      <c r="B348" t="s">
        <v>75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89</v>
      </c>
      <c r="B349" t="s">
        <v>75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89</v>
      </c>
      <c r="B350" t="s">
        <v>75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89</v>
      </c>
      <c r="B351" t="s">
        <v>75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89</v>
      </c>
      <c r="B352" t="s">
        <v>75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89</v>
      </c>
      <c r="B353" t="s">
        <v>75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89</v>
      </c>
      <c r="B354" t="s">
        <v>75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89</v>
      </c>
      <c r="B355" t="s">
        <v>75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89</v>
      </c>
      <c r="B356" t="s">
        <v>75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89</v>
      </c>
      <c r="B357" t="s">
        <v>75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89</v>
      </c>
      <c r="B358" t="s">
        <v>75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89</v>
      </c>
      <c r="B359" t="s">
        <v>75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89</v>
      </c>
      <c r="B360" t="s">
        <v>75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89</v>
      </c>
      <c r="B361" t="s">
        <v>75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89</v>
      </c>
      <c r="B362" t="s">
        <v>75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89</v>
      </c>
      <c r="B363" t="s">
        <v>75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89</v>
      </c>
      <c r="B364" t="s">
        <v>75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89</v>
      </c>
      <c r="B365" t="s">
        <v>75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89</v>
      </c>
      <c r="B366" t="s">
        <v>75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89</v>
      </c>
      <c r="B367" t="s">
        <v>75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89</v>
      </c>
      <c r="B368" t="s">
        <v>75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89</v>
      </c>
      <c r="B369" t="s">
        <v>75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89</v>
      </c>
      <c r="B370" t="s">
        <v>75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89</v>
      </c>
      <c r="B371" t="s">
        <v>75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89</v>
      </c>
      <c r="B372" t="s">
        <v>75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89</v>
      </c>
      <c r="B373" t="s">
        <v>75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89</v>
      </c>
      <c r="B374" t="s">
        <v>75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89</v>
      </c>
      <c r="B375" t="s">
        <v>75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89</v>
      </c>
      <c r="B376" t="s">
        <v>75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89</v>
      </c>
      <c r="B377" t="s">
        <v>75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89</v>
      </c>
      <c r="B378" t="s">
        <v>75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89</v>
      </c>
      <c r="B379" t="s">
        <v>75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89</v>
      </c>
      <c r="B380" t="s">
        <v>75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89</v>
      </c>
      <c r="B381" t="s">
        <v>75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89</v>
      </c>
      <c r="B382" t="s">
        <v>75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89</v>
      </c>
      <c r="B383" t="s">
        <v>75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89</v>
      </c>
      <c r="B384" t="s">
        <v>75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89</v>
      </c>
      <c r="B385" t="s">
        <v>75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89</v>
      </c>
      <c r="B386" t="s">
        <v>75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89</v>
      </c>
      <c r="B387" t="s">
        <v>75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89</v>
      </c>
      <c r="B388" t="s">
        <v>75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89</v>
      </c>
      <c r="B389" t="s">
        <v>75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89</v>
      </c>
      <c r="B390" t="s">
        <v>75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89</v>
      </c>
      <c r="B391" t="s">
        <v>75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89</v>
      </c>
      <c r="B392" t="s">
        <v>75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89</v>
      </c>
      <c r="B393" t="s">
        <v>75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89</v>
      </c>
      <c r="B394" t="s">
        <v>75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89</v>
      </c>
      <c r="B395" t="s">
        <v>75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89</v>
      </c>
      <c r="B396" t="s">
        <v>75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89</v>
      </c>
      <c r="B397" t="s">
        <v>75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89</v>
      </c>
      <c r="B398" t="s">
        <v>75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89</v>
      </c>
      <c r="B399" t="s">
        <v>75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89</v>
      </c>
      <c r="B400" t="s">
        <v>75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89</v>
      </c>
      <c r="B401" t="s">
        <v>75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90</v>
      </c>
      <c r="B402" t="s">
        <v>75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90</v>
      </c>
      <c r="B403" t="s">
        <v>75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90</v>
      </c>
      <c r="B404" t="s">
        <v>75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90</v>
      </c>
      <c r="B405" t="s">
        <v>75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90</v>
      </c>
      <c r="B406" t="s">
        <v>75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90</v>
      </c>
      <c r="B407" t="s">
        <v>75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90</v>
      </c>
      <c r="B408" t="s">
        <v>75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90</v>
      </c>
      <c r="B409" t="s">
        <v>75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90</v>
      </c>
      <c r="B410" t="s">
        <v>75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90</v>
      </c>
      <c r="B411" t="s">
        <v>75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90</v>
      </c>
      <c r="B412" t="s">
        <v>75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90</v>
      </c>
      <c r="B413" t="s">
        <v>75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90</v>
      </c>
      <c r="B414" t="s">
        <v>75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90</v>
      </c>
      <c r="B415" t="s">
        <v>75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90</v>
      </c>
      <c r="B416" t="s">
        <v>75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90</v>
      </c>
      <c r="B417" t="s">
        <v>75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90</v>
      </c>
      <c r="B418" t="s">
        <v>75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90</v>
      </c>
      <c r="B419" t="s">
        <v>75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90</v>
      </c>
      <c r="B420" t="s">
        <v>75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90</v>
      </c>
      <c r="B421" t="s">
        <v>75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90</v>
      </c>
      <c r="B422" t="s">
        <v>75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90</v>
      </c>
      <c r="B423" t="s">
        <v>75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90</v>
      </c>
      <c r="B424" t="s">
        <v>75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90</v>
      </c>
      <c r="B425" t="s">
        <v>75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90</v>
      </c>
      <c r="B426" t="s">
        <v>75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90</v>
      </c>
      <c r="B427" t="s">
        <v>75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90</v>
      </c>
      <c r="B428" t="s">
        <v>75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90</v>
      </c>
      <c r="B429" t="s">
        <v>75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90</v>
      </c>
      <c r="B430" t="s">
        <v>75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90</v>
      </c>
      <c r="B431" t="s">
        <v>75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90</v>
      </c>
      <c r="B432" t="s">
        <v>75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90</v>
      </c>
      <c r="B433" t="s">
        <v>75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90</v>
      </c>
      <c r="B434" t="s">
        <v>75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90</v>
      </c>
      <c r="B435" t="s">
        <v>75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90</v>
      </c>
      <c r="B436" t="s">
        <v>75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90</v>
      </c>
      <c r="B437" t="s">
        <v>75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90</v>
      </c>
      <c r="B438" t="s">
        <v>75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90</v>
      </c>
      <c r="B439" t="s">
        <v>75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90</v>
      </c>
      <c r="B440" t="s">
        <v>75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90</v>
      </c>
      <c r="B441" t="s">
        <v>75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90</v>
      </c>
      <c r="B442" t="s">
        <v>75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90</v>
      </c>
      <c r="B443" t="s">
        <v>75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90</v>
      </c>
      <c r="B444" t="s">
        <v>75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90</v>
      </c>
      <c r="B445" t="s">
        <v>75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90</v>
      </c>
      <c r="B446" t="s">
        <v>75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90</v>
      </c>
      <c r="B447" t="s">
        <v>75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90</v>
      </c>
      <c r="B448" t="s">
        <v>75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90</v>
      </c>
      <c r="B449" t="s">
        <v>75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90</v>
      </c>
      <c r="B450" t="s">
        <v>75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90</v>
      </c>
      <c r="B451" t="s">
        <v>75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90</v>
      </c>
      <c r="B452" t="s">
        <v>75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90</v>
      </c>
      <c r="B453" t="s">
        <v>75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90</v>
      </c>
      <c r="B454" t="s">
        <v>75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90</v>
      </c>
      <c r="B455" t="s">
        <v>75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90</v>
      </c>
      <c r="B456" t="s">
        <v>75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90</v>
      </c>
      <c r="B457" t="s">
        <v>75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90</v>
      </c>
      <c r="B458" t="s">
        <v>75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90</v>
      </c>
      <c r="B459" t="s">
        <v>75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90</v>
      </c>
      <c r="B460" t="s">
        <v>75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90</v>
      </c>
      <c r="B461" t="s">
        <v>75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90</v>
      </c>
      <c r="B462" t="s">
        <v>75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90</v>
      </c>
      <c r="B463" t="s">
        <v>75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90</v>
      </c>
      <c r="B464" t="s">
        <v>75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90</v>
      </c>
      <c r="B465" t="s">
        <v>75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90</v>
      </c>
      <c r="B466" t="s">
        <v>75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90</v>
      </c>
      <c r="B467" t="s">
        <v>75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90</v>
      </c>
      <c r="B468" t="s">
        <v>75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90</v>
      </c>
      <c r="B469" t="s">
        <v>75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90</v>
      </c>
      <c r="B470" t="s">
        <v>75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90</v>
      </c>
      <c r="B471" t="s">
        <v>75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90</v>
      </c>
      <c r="B472" t="s">
        <v>75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90</v>
      </c>
      <c r="B473" t="s">
        <v>75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90</v>
      </c>
      <c r="B474" t="s">
        <v>75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90</v>
      </c>
      <c r="B475" t="s">
        <v>75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90</v>
      </c>
      <c r="B476" t="s">
        <v>75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90</v>
      </c>
      <c r="B477" t="s">
        <v>75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90</v>
      </c>
      <c r="B478" t="s">
        <v>75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90</v>
      </c>
      <c r="B479" t="s">
        <v>75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90</v>
      </c>
      <c r="B480" t="s">
        <v>75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90</v>
      </c>
      <c r="B481" t="s">
        <v>75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90</v>
      </c>
      <c r="B482" t="s">
        <v>75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90</v>
      </c>
      <c r="B483" t="s">
        <v>75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90</v>
      </c>
      <c r="B484" t="s">
        <v>75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90</v>
      </c>
      <c r="B485" t="s">
        <v>75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90</v>
      </c>
      <c r="B486" t="s">
        <v>75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90</v>
      </c>
      <c r="B487" t="s">
        <v>75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90</v>
      </c>
      <c r="B488" t="s">
        <v>75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90</v>
      </c>
      <c r="B489" t="s">
        <v>75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90</v>
      </c>
      <c r="B490" t="s">
        <v>75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90</v>
      </c>
      <c r="B491" t="s">
        <v>75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90</v>
      </c>
      <c r="B492" t="s">
        <v>75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90</v>
      </c>
      <c r="B493" t="s">
        <v>75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90</v>
      </c>
      <c r="B494" t="s">
        <v>75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90</v>
      </c>
      <c r="B495" t="s">
        <v>75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90</v>
      </c>
      <c r="B496" t="s">
        <v>75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90</v>
      </c>
      <c r="B497" t="s">
        <v>75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90</v>
      </c>
      <c r="B498" t="s">
        <v>75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90</v>
      </c>
      <c r="B499" t="s">
        <v>75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90</v>
      </c>
      <c r="B500" t="s">
        <v>75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90</v>
      </c>
      <c r="B501" t="s">
        <v>75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91</v>
      </c>
      <c r="B502" t="s">
        <v>75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91</v>
      </c>
      <c r="B503" t="s">
        <v>75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91</v>
      </c>
      <c r="B504" t="s">
        <v>75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91</v>
      </c>
      <c r="B505" t="s">
        <v>75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91</v>
      </c>
      <c r="B506" t="s">
        <v>75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91</v>
      </c>
      <c r="B507" t="s">
        <v>75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91</v>
      </c>
      <c r="B508" t="s">
        <v>75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91</v>
      </c>
      <c r="B509" t="s">
        <v>75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91</v>
      </c>
      <c r="B510" t="s">
        <v>75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91</v>
      </c>
      <c r="B511" t="s">
        <v>75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91</v>
      </c>
      <c r="B512" t="s">
        <v>75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91</v>
      </c>
      <c r="B513" t="s">
        <v>75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91</v>
      </c>
      <c r="B514" t="s">
        <v>75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91</v>
      </c>
      <c r="B515" t="s">
        <v>75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91</v>
      </c>
      <c r="B516" t="s">
        <v>75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91</v>
      </c>
      <c r="B517" t="s">
        <v>75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91</v>
      </c>
      <c r="B518" t="s">
        <v>75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91</v>
      </c>
      <c r="B519" t="s">
        <v>75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91</v>
      </c>
      <c r="B520" t="s">
        <v>75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91</v>
      </c>
      <c r="B521" t="s">
        <v>75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91</v>
      </c>
      <c r="B522" t="s">
        <v>75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91</v>
      </c>
      <c r="B523" t="s">
        <v>75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91</v>
      </c>
      <c r="B524" t="s">
        <v>75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91</v>
      </c>
      <c r="B525" t="s">
        <v>75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91</v>
      </c>
      <c r="B526" t="s">
        <v>75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91</v>
      </c>
      <c r="B527" t="s">
        <v>75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91</v>
      </c>
      <c r="B528" t="s">
        <v>75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91</v>
      </c>
      <c r="B529" t="s">
        <v>75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91</v>
      </c>
      <c r="B530" t="s">
        <v>75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91</v>
      </c>
      <c r="B531" t="s">
        <v>75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91</v>
      </c>
      <c r="B532" t="s">
        <v>75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91</v>
      </c>
      <c r="B533" t="s">
        <v>75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91</v>
      </c>
      <c r="B534" t="s">
        <v>75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91</v>
      </c>
      <c r="B535" t="s">
        <v>75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91</v>
      </c>
      <c r="B536" t="s">
        <v>75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91</v>
      </c>
      <c r="B537" t="s">
        <v>75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91</v>
      </c>
      <c r="B538" t="s">
        <v>75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91</v>
      </c>
      <c r="B539" t="s">
        <v>75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91</v>
      </c>
      <c r="B540" t="s">
        <v>75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91</v>
      </c>
      <c r="B541" t="s">
        <v>75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91</v>
      </c>
      <c r="B542" t="s">
        <v>75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91</v>
      </c>
      <c r="B543" t="s">
        <v>75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91</v>
      </c>
      <c r="B544" t="s">
        <v>75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91</v>
      </c>
      <c r="B545" t="s">
        <v>75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91</v>
      </c>
      <c r="B546" t="s">
        <v>75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91</v>
      </c>
      <c r="B547" t="s">
        <v>75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91</v>
      </c>
      <c r="B548" t="s">
        <v>75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91</v>
      </c>
      <c r="B549" t="s">
        <v>75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91</v>
      </c>
      <c r="B550" t="s">
        <v>75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91</v>
      </c>
      <c r="B551" t="s">
        <v>75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91</v>
      </c>
      <c r="B552" t="s">
        <v>75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91</v>
      </c>
      <c r="B553" t="s">
        <v>75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91</v>
      </c>
      <c r="B554" t="s">
        <v>75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91</v>
      </c>
      <c r="B555" t="s">
        <v>75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91</v>
      </c>
      <c r="B556" t="s">
        <v>75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91</v>
      </c>
      <c r="B557" t="s">
        <v>75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91</v>
      </c>
      <c r="B558" t="s">
        <v>75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91</v>
      </c>
      <c r="B559" t="s">
        <v>75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91</v>
      </c>
      <c r="B560" t="s">
        <v>75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91</v>
      </c>
      <c r="B561" t="s">
        <v>75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91</v>
      </c>
      <c r="B562" t="s">
        <v>75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91</v>
      </c>
      <c r="B563" t="s">
        <v>75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91</v>
      </c>
      <c r="B564" t="s">
        <v>75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91</v>
      </c>
      <c r="B565" t="s">
        <v>75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91</v>
      </c>
      <c r="B566" t="s">
        <v>75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91</v>
      </c>
      <c r="B567" t="s">
        <v>75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91</v>
      </c>
      <c r="B568" t="s">
        <v>75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91</v>
      </c>
      <c r="B569" t="s">
        <v>75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91</v>
      </c>
      <c r="B570" t="s">
        <v>75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91</v>
      </c>
      <c r="B571" t="s">
        <v>75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91</v>
      </c>
      <c r="B572" t="s">
        <v>75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91</v>
      </c>
      <c r="B573" t="s">
        <v>75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91</v>
      </c>
      <c r="B574" t="s">
        <v>75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91</v>
      </c>
      <c r="B575" t="s">
        <v>75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91</v>
      </c>
      <c r="B576" t="s">
        <v>75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91</v>
      </c>
      <c r="B577" t="s">
        <v>75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91</v>
      </c>
      <c r="B578" t="s">
        <v>75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91</v>
      </c>
      <c r="B579" t="s">
        <v>75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91</v>
      </c>
      <c r="B580" t="s">
        <v>75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91</v>
      </c>
      <c r="B581" t="s">
        <v>75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91</v>
      </c>
      <c r="B582" t="s">
        <v>75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91</v>
      </c>
      <c r="B583" t="s">
        <v>75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91</v>
      </c>
      <c r="B584" t="s">
        <v>75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91</v>
      </c>
      <c r="B585" t="s">
        <v>75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91</v>
      </c>
      <c r="B586" t="s">
        <v>75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91</v>
      </c>
      <c r="B587" t="s">
        <v>75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91</v>
      </c>
      <c r="B588" t="s">
        <v>75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91</v>
      </c>
      <c r="B589" t="s">
        <v>75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91</v>
      </c>
      <c r="B590" t="s">
        <v>75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91</v>
      </c>
      <c r="B591" t="s">
        <v>75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91</v>
      </c>
      <c r="B592" t="s">
        <v>75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91</v>
      </c>
      <c r="B593" t="s">
        <v>75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91</v>
      </c>
      <c r="B594" t="s">
        <v>75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91</v>
      </c>
      <c r="B595" t="s">
        <v>75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91</v>
      </c>
      <c r="B596" t="s">
        <v>75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91</v>
      </c>
      <c r="B597" t="s">
        <v>75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91</v>
      </c>
      <c r="B598" t="s">
        <v>75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91</v>
      </c>
      <c r="B599" t="s">
        <v>75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91</v>
      </c>
      <c r="B600" t="s">
        <v>75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91</v>
      </c>
      <c r="B601" t="s">
        <v>75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116</v>
      </c>
      <c r="B602" t="s">
        <v>75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116</v>
      </c>
      <c r="B603" t="s">
        <v>75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116</v>
      </c>
      <c r="B604" t="s">
        <v>75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116</v>
      </c>
      <c r="B605" t="s">
        <v>75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116</v>
      </c>
      <c r="B606" t="s">
        <v>75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116</v>
      </c>
      <c r="B607" t="s">
        <v>75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116</v>
      </c>
      <c r="B608" t="s">
        <v>75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116</v>
      </c>
      <c r="B609" t="s">
        <v>75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116</v>
      </c>
      <c r="B610" t="s">
        <v>75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116</v>
      </c>
      <c r="B611" t="s">
        <v>75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116</v>
      </c>
      <c r="B612" t="s">
        <v>75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116</v>
      </c>
      <c r="B613" t="s">
        <v>75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116</v>
      </c>
      <c r="B614" t="s">
        <v>75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116</v>
      </c>
      <c r="B615" t="s">
        <v>75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116</v>
      </c>
      <c r="B616" t="s">
        <v>75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116</v>
      </c>
      <c r="B617" t="s">
        <v>75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116</v>
      </c>
      <c r="B618" t="s">
        <v>75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116</v>
      </c>
      <c r="B619" t="s">
        <v>75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116</v>
      </c>
      <c r="B620" t="s">
        <v>75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116</v>
      </c>
      <c r="B621" t="s">
        <v>75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116</v>
      </c>
      <c r="B622" t="s">
        <v>75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116</v>
      </c>
      <c r="B623" t="s">
        <v>75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116</v>
      </c>
      <c r="B624" t="s">
        <v>75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116</v>
      </c>
      <c r="B625" t="s">
        <v>75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116</v>
      </c>
      <c r="B626" t="s">
        <v>75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116</v>
      </c>
      <c r="B627" t="s">
        <v>75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116</v>
      </c>
      <c r="B628" t="s">
        <v>75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116</v>
      </c>
      <c r="B629" t="s">
        <v>75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116</v>
      </c>
      <c r="B630" t="s">
        <v>75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116</v>
      </c>
      <c r="B631" t="s">
        <v>75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116</v>
      </c>
      <c r="B632" t="s">
        <v>75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116</v>
      </c>
      <c r="B633" t="s">
        <v>75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116</v>
      </c>
      <c r="B634" t="s">
        <v>75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116</v>
      </c>
      <c r="B635" t="s">
        <v>75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116</v>
      </c>
      <c r="B636" t="s">
        <v>75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116</v>
      </c>
      <c r="B637" t="s">
        <v>75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116</v>
      </c>
      <c r="B638" t="s">
        <v>75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116</v>
      </c>
      <c r="B639" t="s">
        <v>75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116</v>
      </c>
      <c r="B640" t="s">
        <v>75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116</v>
      </c>
      <c r="B641" t="s">
        <v>75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116</v>
      </c>
      <c r="B642" t="s">
        <v>75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116</v>
      </c>
      <c r="B643" t="s">
        <v>75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116</v>
      </c>
      <c r="B644" t="s">
        <v>75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116</v>
      </c>
      <c r="B645" t="s">
        <v>75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116</v>
      </c>
      <c r="B646" t="s">
        <v>75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116</v>
      </c>
      <c r="B647" t="s">
        <v>75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116</v>
      </c>
      <c r="B648" t="s">
        <v>75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116</v>
      </c>
      <c r="B649" t="s">
        <v>75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116</v>
      </c>
      <c r="B650" t="s">
        <v>75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116</v>
      </c>
      <c r="B651" t="s">
        <v>75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116</v>
      </c>
      <c r="B652" t="s">
        <v>75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116</v>
      </c>
      <c r="B653" t="s">
        <v>75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116</v>
      </c>
      <c r="B654" t="s">
        <v>75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116</v>
      </c>
      <c r="B655" t="s">
        <v>75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116</v>
      </c>
      <c r="B656" t="s">
        <v>75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116</v>
      </c>
      <c r="B657" t="s">
        <v>75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116</v>
      </c>
      <c r="B658" t="s">
        <v>75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116</v>
      </c>
      <c r="B659" t="s">
        <v>75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116</v>
      </c>
      <c r="B660" t="s">
        <v>75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116</v>
      </c>
      <c r="B661" t="s">
        <v>75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116</v>
      </c>
      <c r="B662" t="s">
        <v>75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116</v>
      </c>
      <c r="B663" t="s">
        <v>75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116</v>
      </c>
      <c r="B664" t="s">
        <v>75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116</v>
      </c>
      <c r="B665" t="s">
        <v>75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116</v>
      </c>
      <c r="B666" t="s">
        <v>75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116</v>
      </c>
      <c r="B667" t="s">
        <v>75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116</v>
      </c>
      <c r="B668" t="s">
        <v>75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116</v>
      </c>
      <c r="B669" t="s">
        <v>75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116</v>
      </c>
      <c r="B670" t="s">
        <v>75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116</v>
      </c>
      <c r="B671" t="s">
        <v>75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116</v>
      </c>
      <c r="B672" t="s">
        <v>75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116</v>
      </c>
      <c r="B673" t="s">
        <v>75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116</v>
      </c>
      <c r="B674" t="s">
        <v>75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116</v>
      </c>
      <c r="B675" t="s">
        <v>75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116</v>
      </c>
      <c r="B676" t="s">
        <v>75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116</v>
      </c>
      <c r="B677" t="s">
        <v>75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116</v>
      </c>
      <c r="B678" t="s">
        <v>75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116</v>
      </c>
      <c r="B679" t="s">
        <v>75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116</v>
      </c>
      <c r="B680" t="s">
        <v>75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116</v>
      </c>
      <c r="B681" t="s">
        <v>75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116</v>
      </c>
      <c r="B682" t="s">
        <v>75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116</v>
      </c>
      <c r="B683" t="s">
        <v>75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116</v>
      </c>
      <c r="B684" t="s">
        <v>75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116</v>
      </c>
      <c r="B685" t="s">
        <v>75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116</v>
      </c>
      <c r="B686" t="s">
        <v>75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116</v>
      </c>
      <c r="B687" t="s">
        <v>75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116</v>
      </c>
      <c r="B688" t="s">
        <v>75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116</v>
      </c>
      <c r="B689" t="s">
        <v>75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116</v>
      </c>
      <c r="B690" t="s">
        <v>75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116</v>
      </c>
      <c r="B691" t="s">
        <v>75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116</v>
      </c>
      <c r="B692" t="s">
        <v>75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116</v>
      </c>
      <c r="B693" t="s">
        <v>75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116</v>
      </c>
      <c r="B694" t="s">
        <v>75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116</v>
      </c>
      <c r="B695" t="s">
        <v>75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116</v>
      </c>
      <c r="B696" t="s">
        <v>75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116</v>
      </c>
      <c r="B697" t="s">
        <v>75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116</v>
      </c>
      <c r="B698" t="s">
        <v>75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116</v>
      </c>
      <c r="B699" t="s">
        <v>75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116</v>
      </c>
      <c r="B700" t="s">
        <v>75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116</v>
      </c>
      <c r="B701" t="s">
        <v>75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85</v>
      </c>
      <c r="B702" t="s">
        <v>76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85</v>
      </c>
      <c r="B703" t="s">
        <v>76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85</v>
      </c>
      <c r="B704" t="s">
        <v>76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85</v>
      </c>
      <c r="B705" t="s">
        <v>76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85</v>
      </c>
      <c r="B706" t="s">
        <v>76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85</v>
      </c>
      <c r="B707" t="s">
        <v>76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85</v>
      </c>
      <c r="B708" t="s">
        <v>76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85</v>
      </c>
      <c r="B709" t="s">
        <v>76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85</v>
      </c>
      <c r="B710" t="s">
        <v>76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85</v>
      </c>
      <c r="B711" t="s">
        <v>76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85</v>
      </c>
      <c r="B712" t="s">
        <v>76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85</v>
      </c>
      <c r="B713" t="s">
        <v>76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85</v>
      </c>
      <c r="B714" t="s">
        <v>76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85</v>
      </c>
      <c r="B715" t="s">
        <v>76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85</v>
      </c>
      <c r="B716" t="s">
        <v>76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85</v>
      </c>
      <c r="B717" t="s">
        <v>76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85</v>
      </c>
      <c r="B718" t="s">
        <v>76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85</v>
      </c>
      <c r="B719" t="s">
        <v>76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85</v>
      </c>
      <c r="B720" t="s">
        <v>76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85</v>
      </c>
      <c r="B721" t="s">
        <v>76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85</v>
      </c>
      <c r="B722" t="s">
        <v>76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85</v>
      </c>
      <c r="B723" t="s">
        <v>76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85</v>
      </c>
      <c r="B724" t="s">
        <v>76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85</v>
      </c>
      <c r="B725" t="s">
        <v>76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85</v>
      </c>
      <c r="B726" t="s">
        <v>76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85</v>
      </c>
      <c r="B727" t="s">
        <v>76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85</v>
      </c>
      <c r="B728" t="s">
        <v>76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85</v>
      </c>
      <c r="B729" t="s">
        <v>76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85</v>
      </c>
      <c r="B730" t="s">
        <v>76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85</v>
      </c>
      <c r="B731" t="s">
        <v>76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85</v>
      </c>
      <c r="B732" t="s">
        <v>76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85</v>
      </c>
      <c r="B733" t="s">
        <v>76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85</v>
      </c>
      <c r="B734" t="s">
        <v>76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85</v>
      </c>
      <c r="B735" t="s">
        <v>76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85</v>
      </c>
      <c r="B736" t="s">
        <v>76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85</v>
      </c>
      <c r="B737" t="s">
        <v>76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85</v>
      </c>
      <c r="B738" t="s">
        <v>76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85</v>
      </c>
      <c r="B739" t="s">
        <v>76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85</v>
      </c>
      <c r="B740" t="s">
        <v>76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85</v>
      </c>
      <c r="B741" t="s">
        <v>76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85</v>
      </c>
      <c r="B742" t="s">
        <v>76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85</v>
      </c>
      <c r="B743" t="s">
        <v>76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85</v>
      </c>
      <c r="B744" t="s">
        <v>76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85</v>
      </c>
      <c r="B745" t="s">
        <v>76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85</v>
      </c>
      <c r="B746" t="s">
        <v>76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85</v>
      </c>
      <c r="B747" t="s">
        <v>76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85</v>
      </c>
      <c r="B748" t="s">
        <v>76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85</v>
      </c>
      <c r="B749" t="s">
        <v>76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85</v>
      </c>
      <c r="B750" t="s">
        <v>76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85</v>
      </c>
      <c r="B751" t="s">
        <v>76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85</v>
      </c>
      <c r="B752" t="s">
        <v>76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85</v>
      </c>
      <c r="B753" t="s">
        <v>76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85</v>
      </c>
      <c r="B754" t="s">
        <v>76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85</v>
      </c>
      <c r="B755" t="s">
        <v>76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85</v>
      </c>
      <c r="B756" t="s">
        <v>76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85</v>
      </c>
      <c r="B757" t="s">
        <v>76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85</v>
      </c>
      <c r="B758" t="s">
        <v>76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85</v>
      </c>
      <c r="B759" t="s">
        <v>76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85</v>
      </c>
      <c r="B760" t="s">
        <v>76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85</v>
      </c>
      <c r="B761" t="s">
        <v>76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85</v>
      </c>
      <c r="B762" t="s">
        <v>76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85</v>
      </c>
      <c r="B763" t="s">
        <v>76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85</v>
      </c>
      <c r="B764" t="s">
        <v>76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85</v>
      </c>
      <c r="B765" t="s">
        <v>76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85</v>
      </c>
      <c r="B766" t="s">
        <v>76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85</v>
      </c>
      <c r="B767" t="s">
        <v>76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85</v>
      </c>
      <c r="B768" t="s">
        <v>76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85</v>
      </c>
      <c r="B769" t="s">
        <v>76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85</v>
      </c>
      <c r="B770" t="s">
        <v>76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85</v>
      </c>
      <c r="B771" t="s">
        <v>76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85</v>
      </c>
      <c r="B772" t="s">
        <v>76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85</v>
      </c>
      <c r="B773" t="s">
        <v>76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85</v>
      </c>
      <c r="B774" t="s">
        <v>76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85</v>
      </c>
      <c r="B775" t="s">
        <v>76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85</v>
      </c>
      <c r="B776" t="s">
        <v>76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85</v>
      </c>
      <c r="B777" t="s">
        <v>76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85</v>
      </c>
      <c r="B778" t="s">
        <v>76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85</v>
      </c>
      <c r="B779" t="s">
        <v>76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85</v>
      </c>
      <c r="B780" t="s">
        <v>76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85</v>
      </c>
      <c r="B781" t="s">
        <v>76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85</v>
      </c>
      <c r="B782" t="s">
        <v>76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85</v>
      </c>
      <c r="B783" t="s">
        <v>76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85</v>
      </c>
      <c r="B784" t="s">
        <v>76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85</v>
      </c>
      <c r="B785" t="s">
        <v>76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85</v>
      </c>
      <c r="B786" t="s">
        <v>76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85</v>
      </c>
      <c r="B787" t="s">
        <v>76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85</v>
      </c>
      <c r="B788" t="s">
        <v>76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85</v>
      </c>
      <c r="B789" t="s">
        <v>76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85</v>
      </c>
      <c r="B790" t="s">
        <v>76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85</v>
      </c>
      <c r="B791" t="s">
        <v>76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85</v>
      </c>
      <c r="B792" t="s">
        <v>76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85</v>
      </c>
      <c r="B793" t="s">
        <v>76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85</v>
      </c>
      <c r="B794" t="s">
        <v>76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85</v>
      </c>
      <c r="B795" t="s">
        <v>76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85</v>
      </c>
      <c r="B796" t="s">
        <v>76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85</v>
      </c>
      <c r="B797" t="s">
        <v>76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85</v>
      </c>
      <c r="B798" t="s">
        <v>76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85</v>
      </c>
      <c r="B799" t="s">
        <v>76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85</v>
      </c>
      <c r="B800" t="s">
        <v>76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85</v>
      </c>
      <c r="B801" t="s">
        <v>76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87</v>
      </c>
      <c r="B802" t="s">
        <v>76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87</v>
      </c>
      <c r="B803" t="s">
        <v>76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87</v>
      </c>
      <c r="B804" t="s">
        <v>76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87</v>
      </c>
      <c r="B805" t="s">
        <v>76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87</v>
      </c>
      <c r="B806" t="s">
        <v>76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87</v>
      </c>
      <c r="B807" t="s">
        <v>76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87</v>
      </c>
      <c r="B808" t="s">
        <v>76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87</v>
      </c>
      <c r="B809" t="s">
        <v>76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87</v>
      </c>
      <c r="B810" t="s">
        <v>76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87</v>
      </c>
      <c r="B811" t="s">
        <v>76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87</v>
      </c>
      <c r="B812" t="s">
        <v>76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87</v>
      </c>
      <c r="B813" t="s">
        <v>76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87</v>
      </c>
      <c r="B814" t="s">
        <v>76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87</v>
      </c>
      <c r="B815" t="s">
        <v>76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87</v>
      </c>
      <c r="B816" t="s">
        <v>76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87</v>
      </c>
      <c r="B817" t="s">
        <v>76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87</v>
      </c>
      <c r="B818" t="s">
        <v>76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87</v>
      </c>
      <c r="B819" t="s">
        <v>76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87</v>
      </c>
      <c r="B820" t="s">
        <v>76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87</v>
      </c>
      <c r="B821" t="s">
        <v>76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87</v>
      </c>
      <c r="B822" t="s">
        <v>76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87</v>
      </c>
      <c r="B823" t="s">
        <v>76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87</v>
      </c>
      <c r="B824" t="s">
        <v>76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87</v>
      </c>
      <c r="B825" t="s">
        <v>76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87</v>
      </c>
      <c r="B826" t="s">
        <v>76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87</v>
      </c>
      <c r="B827" t="s">
        <v>76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87</v>
      </c>
      <c r="B828" t="s">
        <v>76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87</v>
      </c>
      <c r="B829" t="s">
        <v>76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87</v>
      </c>
      <c r="B830" t="s">
        <v>76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87</v>
      </c>
      <c r="B831" t="s">
        <v>76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87</v>
      </c>
      <c r="B832" t="s">
        <v>76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87</v>
      </c>
      <c r="B833" t="s">
        <v>76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87</v>
      </c>
      <c r="B834" t="s">
        <v>76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87</v>
      </c>
      <c r="B835" t="s">
        <v>76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87</v>
      </c>
      <c r="B836" t="s">
        <v>76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87</v>
      </c>
      <c r="B837" t="s">
        <v>76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87</v>
      </c>
      <c r="B838" t="s">
        <v>76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87</v>
      </c>
      <c r="B839" t="s">
        <v>76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87</v>
      </c>
      <c r="B840" t="s">
        <v>76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87</v>
      </c>
      <c r="B841" t="s">
        <v>76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87</v>
      </c>
      <c r="B842" t="s">
        <v>76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87</v>
      </c>
      <c r="B843" t="s">
        <v>76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87</v>
      </c>
      <c r="B844" t="s">
        <v>76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87</v>
      </c>
      <c r="B845" t="s">
        <v>76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87</v>
      </c>
      <c r="B846" t="s">
        <v>76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87</v>
      </c>
      <c r="B847" t="s">
        <v>76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87</v>
      </c>
      <c r="B848" t="s">
        <v>76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87</v>
      </c>
      <c r="B849" t="s">
        <v>76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87</v>
      </c>
      <c r="B850" t="s">
        <v>76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87</v>
      </c>
      <c r="B851" t="s">
        <v>76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87</v>
      </c>
      <c r="B852" t="s">
        <v>76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87</v>
      </c>
      <c r="B853" t="s">
        <v>76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87</v>
      </c>
      <c r="B854" t="s">
        <v>76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87</v>
      </c>
      <c r="B855" t="s">
        <v>76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87</v>
      </c>
      <c r="B856" t="s">
        <v>76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87</v>
      </c>
      <c r="B857" t="s">
        <v>76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87</v>
      </c>
      <c r="B858" t="s">
        <v>76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87</v>
      </c>
      <c r="B859" t="s">
        <v>76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87</v>
      </c>
      <c r="B860" t="s">
        <v>76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87</v>
      </c>
      <c r="B861" t="s">
        <v>76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87</v>
      </c>
      <c r="B862" t="s">
        <v>76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87</v>
      </c>
      <c r="B863" t="s">
        <v>76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87</v>
      </c>
      <c r="B864" t="s">
        <v>76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87</v>
      </c>
      <c r="B865" t="s">
        <v>76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87</v>
      </c>
      <c r="B866" t="s">
        <v>76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87</v>
      </c>
      <c r="B867" t="s">
        <v>76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87</v>
      </c>
      <c r="B868" t="s">
        <v>76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87</v>
      </c>
      <c r="B869" t="s">
        <v>76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87</v>
      </c>
      <c r="B870" t="s">
        <v>76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87</v>
      </c>
      <c r="B871" t="s">
        <v>76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87</v>
      </c>
      <c r="B872" t="s">
        <v>76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87</v>
      </c>
      <c r="B873" t="s">
        <v>76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87</v>
      </c>
      <c r="B874" t="s">
        <v>76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87</v>
      </c>
      <c r="B875" t="s">
        <v>76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87</v>
      </c>
      <c r="B876" t="s">
        <v>76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87</v>
      </c>
      <c r="B877" t="s">
        <v>76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87</v>
      </c>
      <c r="B878" t="s">
        <v>76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87</v>
      </c>
      <c r="B879" t="s">
        <v>76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87</v>
      </c>
      <c r="B880" t="s">
        <v>76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87</v>
      </c>
      <c r="B881" t="s">
        <v>76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87</v>
      </c>
      <c r="B882" t="s">
        <v>76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87</v>
      </c>
      <c r="B883" t="s">
        <v>76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87</v>
      </c>
      <c r="B884" t="s">
        <v>76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87</v>
      </c>
      <c r="B885" t="s">
        <v>76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87</v>
      </c>
      <c r="B886" t="s">
        <v>76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87</v>
      </c>
      <c r="B887" t="s">
        <v>76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87</v>
      </c>
      <c r="B888" t="s">
        <v>76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87</v>
      </c>
      <c r="B889" t="s">
        <v>76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87</v>
      </c>
      <c r="B890" t="s">
        <v>76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87</v>
      </c>
      <c r="B891" t="s">
        <v>76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87</v>
      </c>
      <c r="B892" t="s">
        <v>76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87</v>
      </c>
      <c r="B893" t="s">
        <v>76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87</v>
      </c>
      <c r="B894" t="s">
        <v>76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87</v>
      </c>
      <c r="B895" t="s">
        <v>76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87</v>
      </c>
      <c r="B896" t="s">
        <v>76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87</v>
      </c>
      <c r="B897" t="s">
        <v>76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87</v>
      </c>
      <c r="B898" t="s">
        <v>76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87</v>
      </c>
      <c r="B899" t="s">
        <v>76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87</v>
      </c>
      <c r="B900" t="s">
        <v>76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87</v>
      </c>
      <c r="B901" t="s">
        <v>76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88</v>
      </c>
      <c r="B902" t="s">
        <v>76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88</v>
      </c>
      <c r="B903" t="s">
        <v>76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88</v>
      </c>
      <c r="B904" t="s">
        <v>76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88</v>
      </c>
      <c r="B905" t="s">
        <v>76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88</v>
      </c>
      <c r="B906" t="s">
        <v>76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88</v>
      </c>
      <c r="B907" t="s">
        <v>76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88</v>
      </c>
      <c r="B908" t="s">
        <v>76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88</v>
      </c>
      <c r="B909" t="s">
        <v>76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88</v>
      </c>
      <c r="B910" t="s">
        <v>76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88</v>
      </c>
      <c r="B911" t="s">
        <v>76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88</v>
      </c>
      <c r="B912" t="s">
        <v>76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88</v>
      </c>
      <c r="B913" t="s">
        <v>76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88</v>
      </c>
      <c r="B914" t="s">
        <v>76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88</v>
      </c>
      <c r="B915" t="s">
        <v>76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88</v>
      </c>
      <c r="B916" t="s">
        <v>76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88</v>
      </c>
      <c r="B917" t="s">
        <v>76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88</v>
      </c>
      <c r="B918" t="s">
        <v>76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88</v>
      </c>
      <c r="B919" t="s">
        <v>76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88</v>
      </c>
      <c r="B920" t="s">
        <v>76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88</v>
      </c>
      <c r="B921" t="s">
        <v>76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88</v>
      </c>
      <c r="B922" t="s">
        <v>76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88</v>
      </c>
      <c r="B923" t="s">
        <v>76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88</v>
      </c>
      <c r="B924" t="s">
        <v>76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88</v>
      </c>
      <c r="B925" t="s">
        <v>76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88</v>
      </c>
      <c r="B926" t="s">
        <v>76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88</v>
      </c>
      <c r="B927" t="s">
        <v>76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88</v>
      </c>
      <c r="B928" t="s">
        <v>76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88</v>
      </c>
      <c r="B929" t="s">
        <v>76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88</v>
      </c>
      <c r="B930" t="s">
        <v>76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88</v>
      </c>
      <c r="B931" t="s">
        <v>76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88</v>
      </c>
      <c r="B932" t="s">
        <v>76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88</v>
      </c>
      <c r="B933" t="s">
        <v>76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88</v>
      </c>
      <c r="B934" t="s">
        <v>76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88</v>
      </c>
      <c r="B935" t="s">
        <v>76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88</v>
      </c>
      <c r="B936" t="s">
        <v>76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88</v>
      </c>
      <c r="B937" t="s">
        <v>76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88</v>
      </c>
      <c r="B938" t="s">
        <v>76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88</v>
      </c>
      <c r="B939" t="s">
        <v>76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88</v>
      </c>
      <c r="B940" t="s">
        <v>76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88</v>
      </c>
      <c r="B941" t="s">
        <v>76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88</v>
      </c>
      <c r="B942" t="s">
        <v>76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88</v>
      </c>
      <c r="B943" t="s">
        <v>76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88</v>
      </c>
      <c r="B944" t="s">
        <v>76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88</v>
      </c>
      <c r="B945" t="s">
        <v>76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88</v>
      </c>
      <c r="B946" t="s">
        <v>76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88</v>
      </c>
      <c r="B947" t="s">
        <v>76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88</v>
      </c>
      <c r="B948" t="s">
        <v>76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88</v>
      </c>
      <c r="B949" t="s">
        <v>76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88</v>
      </c>
      <c r="B950" t="s">
        <v>76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88</v>
      </c>
      <c r="B951" t="s">
        <v>76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88</v>
      </c>
      <c r="B952" t="s">
        <v>76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88</v>
      </c>
      <c r="B953" t="s">
        <v>76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88</v>
      </c>
      <c r="B954" t="s">
        <v>76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88</v>
      </c>
      <c r="B955" t="s">
        <v>76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88</v>
      </c>
      <c r="B956" t="s">
        <v>76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88</v>
      </c>
      <c r="B957" t="s">
        <v>76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88</v>
      </c>
      <c r="B958" t="s">
        <v>76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88</v>
      </c>
      <c r="B959" t="s">
        <v>76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88</v>
      </c>
      <c r="B960" t="s">
        <v>76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88</v>
      </c>
      <c r="B961" t="s">
        <v>76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88</v>
      </c>
      <c r="B962" t="s">
        <v>76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88</v>
      </c>
      <c r="B963" t="s">
        <v>76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88</v>
      </c>
      <c r="B964" t="s">
        <v>76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88</v>
      </c>
      <c r="B965" t="s">
        <v>76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88</v>
      </c>
      <c r="B966" t="s">
        <v>76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88</v>
      </c>
      <c r="B967" t="s">
        <v>76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88</v>
      </c>
      <c r="B968" t="s">
        <v>76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88</v>
      </c>
      <c r="B969" t="s">
        <v>76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88</v>
      </c>
      <c r="B970" t="s">
        <v>76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88</v>
      </c>
      <c r="B971" t="s">
        <v>76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88</v>
      </c>
      <c r="B972" t="s">
        <v>76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88</v>
      </c>
      <c r="B973" t="s">
        <v>76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88</v>
      </c>
      <c r="B974" t="s">
        <v>76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88</v>
      </c>
      <c r="B975" t="s">
        <v>76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88</v>
      </c>
      <c r="B976" t="s">
        <v>76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88</v>
      </c>
      <c r="B977" t="s">
        <v>76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88</v>
      </c>
      <c r="B978" t="s">
        <v>76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88</v>
      </c>
      <c r="B979" t="s">
        <v>76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88</v>
      </c>
      <c r="B980" t="s">
        <v>76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88</v>
      </c>
      <c r="B981" t="s">
        <v>76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88</v>
      </c>
      <c r="B982" t="s">
        <v>76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88</v>
      </c>
      <c r="B983" t="s">
        <v>76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88</v>
      </c>
      <c r="B984" t="s">
        <v>76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88</v>
      </c>
      <c r="B985" t="s">
        <v>76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88</v>
      </c>
      <c r="B986" t="s">
        <v>76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88</v>
      </c>
      <c r="B987" t="s">
        <v>76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88</v>
      </c>
      <c r="B988" t="s">
        <v>76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88</v>
      </c>
      <c r="B989" t="s">
        <v>76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88</v>
      </c>
      <c r="B990" t="s">
        <v>76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88</v>
      </c>
      <c r="B991" t="s">
        <v>76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88</v>
      </c>
      <c r="B992" t="s">
        <v>76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88</v>
      </c>
      <c r="B993" t="s">
        <v>76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88</v>
      </c>
      <c r="B994" t="s">
        <v>76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88</v>
      </c>
      <c r="B995" t="s">
        <v>76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88</v>
      </c>
      <c r="B996" t="s">
        <v>76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88</v>
      </c>
      <c r="B997" t="s">
        <v>76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88</v>
      </c>
      <c r="B998" t="s">
        <v>76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88</v>
      </c>
      <c r="B999" t="s">
        <v>76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88</v>
      </c>
      <c r="B1000" t="s">
        <v>76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88</v>
      </c>
      <c r="B1001" t="s">
        <v>76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89</v>
      </c>
      <c r="B1002" t="s">
        <v>76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89</v>
      </c>
      <c r="B1003" t="s">
        <v>76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89</v>
      </c>
      <c r="B1004" t="s">
        <v>76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89</v>
      </c>
      <c r="B1005" t="s">
        <v>76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89</v>
      </c>
      <c r="B1006" t="s">
        <v>76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89</v>
      </c>
      <c r="B1007" t="s">
        <v>76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89</v>
      </c>
      <c r="B1008" t="s">
        <v>76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89</v>
      </c>
      <c r="B1009" t="s">
        <v>76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89</v>
      </c>
      <c r="B1010" t="s">
        <v>76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89</v>
      </c>
      <c r="B1011" t="s">
        <v>76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89</v>
      </c>
      <c r="B1012" t="s">
        <v>76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89</v>
      </c>
      <c r="B1013" t="s">
        <v>76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89</v>
      </c>
      <c r="B1014" t="s">
        <v>76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89</v>
      </c>
      <c r="B1015" t="s">
        <v>76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89</v>
      </c>
      <c r="B1016" t="s">
        <v>76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89</v>
      </c>
      <c r="B1017" t="s">
        <v>76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89</v>
      </c>
      <c r="B1018" t="s">
        <v>76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89</v>
      </c>
      <c r="B1019" t="s">
        <v>76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89</v>
      </c>
      <c r="B1020" t="s">
        <v>76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89</v>
      </c>
      <c r="B1021" t="s">
        <v>76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89</v>
      </c>
      <c r="B1022" t="s">
        <v>76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89</v>
      </c>
      <c r="B1023" t="s">
        <v>76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89</v>
      </c>
      <c r="B1024" t="s">
        <v>76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89</v>
      </c>
      <c r="B1025" t="s">
        <v>76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89</v>
      </c>
      <c r="B1026" t="s">
        <v>76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89</v>
      </c>
      <c r="B1027" t="s">
        <v>76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89</v>
      </c>
      <c r="B1028" t="s">
        <v>76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89</v>
      </c>
      <c r="B1029" t="s">
        <v>76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89</v>
      </c>
      <c r="B1030" t="s">
        <v>76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89</v>
      </c>
      <c r="B1031" t="s">
        <v>76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89</v>
      </c>
      <c r="B1032" t="s">
        <v>76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89</v>
      </c>
      <c r="B1033" t="s">
        <v>76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89</v>
      </c>
      <c r="B1034" t="s">
        <v>76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89</v>
      </c>
      <c r="B1035" t="s">
        <v>76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89</v>
      </c>
      <c r="B1036" t="s">
        <v>76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89</v>
      </c>
      <c r="B1037" t="s">
        <v>76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89</v>
      </c>
      <c r="B1038" t="s">
        <v>76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89</v>
      </c>
      <c r="B1039" t="s">
        <v>76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89</v>
      </c>
      <c r="B1040" t="s">
        <v>76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89</v>
      </c>
      <c r="B1041" t="s">
        <v>76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89</v>
      </c>
      <c r="B1042" t="s">
        <v>76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89</v>
      </c>
      <c r="B1043" t="s">
        <v>76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89</v>
      </c>
      <c r="B1044" t="s">
        <v>76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89</v>
      </c>
      <c r="B1045" t="s">
        <v>76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89</v>
      </c>
      <c r="B1046" t="s">
        <v>76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89</v>
      </c>
      <c r="B1047" t="s">
        <v>76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89</v>
      </c>
      <c r="B1048" t="s">
        <v>76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89</v>
      </c>
      <c r="B1049" t="s">
        <v>76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89</v>
      </c>
      <c r="B1050" t="s">
        <v>76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89</v>
      </c>
      <c r="B1051" t="s">
        <v>76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89</v>
      </c>
      <c r="B1052" t="s">
        <v>76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89</v>
      </c>
      <c r="B1053" t="s">
        <v>76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89</v>
      </c>
      <c r="B1054" t="s">
        <v>76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89</v>
      </c>
      <c r="B1055" t="s">
        <v>76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89</v>
      </c>
      <c r="B1056" t="s">
        <v>76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89</v>
      </c>
      <c r="B1057" t="s">
        <v>76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89</v>
      </c>
      <c r="B1058" t="s">
        <v>76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89</v>
      </c>
      <c r="B1059" t="s">
        <v>76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89</v>
      </c>
      <c r="B1060" t="s">
        <v>76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89</v>
      </c>
      <c r="B1061" t="s">
        <v>76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89</v>
      </c>
      <c r="B1062" t="s">
        <v>76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89</v>
      </c>
      <c r="B1063" t="s">
        <v>76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89</v>
      </c>
      <c r="B1064" t="s">
        <v>76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89</v>
      </c>
      <c r="B1065" t="s">
        <v>76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89</v>
      </c>
      <c r="B1066" t="s">
        <v>76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89</v>
      </c>
      <c r="B1067" t="s">
        <v>76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89</v>
      </c>
      <c r="B1068" t="s">
        <v>76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89</v>
      </c>
      <c r="B1069" t="s">
        <v>76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89</v>
      </c>
      <c r="B1070" t="s">
        <v>76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89</v>
      </c>
      <c r="B1071" t="s">
        <v>76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89</v>
      </c>
      <c r="B1072" t="s">
        <v>76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89</v>
      </c>
      <c r="B1073" t="s">
        <v>76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89</v>
      </c>
      <c r="B1074" t="s">
        <v>76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89</v>
      </c>
      <c r="B1075" t="s">
        <v>76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89</v>
      </c>
      <c r="B1076" t="s">
        <v>76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89</v>
      </c>
      <c r="B1077" t="s">
        <v>76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89</v>
      </c>
      <c r="B1078" t="s">
        <v>76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89</v>
      </c>
      <c r="B1079" t="s">
        <v>76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89</v>
      </c>
      <c r="B1080" t="s">
        <v>76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89</v>
      </c>
      <c r="B1081" t="s">
        <v>76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89</v>
      </c>
      <c r="B1082" t="s">
        <v>76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89</v>
      </c>
      <c r="B1083" t="s">
        <v>76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89</v>
      </c>
      <c r="B1084" t="s">
        <v>76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89</v>
      </c>
      <c r="B1085" t="s">
        <v>76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89</v>
      </c>
      <c r="B1086" t="s">
        <v>76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89</v>
      </c>
      <c r="B1087" t="s">
        <v>76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89</v>
      </c>
      <c r="B1088" t="s">
        <v>76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89</v>
      </c>
      <c r="B1089" t="s">
        <v>76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89</v>
      </c>
      <c r="B1090" t="s">
        <v>76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89</v>
      </c>
      <c r="B1091" t="s">
        <v>76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89</v>
      </c>
      <c r="B1092" t="s">
        <v>76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89</v>
      </c>
      <c r="B1093" t="s">
        <v>76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89</v>
      </c>
      <c r="B1094" t="s">
        <v>76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89</v>
      </c>
      <c r="B1095" t="s">
        <v>76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89</v>
      </c>
      <c r="B1096" t="s">
        <v>76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89</v>
      </c>
      <c r="B1097" t="s">
        <v>76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89</v>
      </c>
      <c r="B1098" t="s">
        <v>76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89</v>
      </c>
      <c r="B1099" t="s">
        <v>76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89</v>
      </c>
      <c r="B1100" t="s">
        <v>76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89</v>
      </c>
      <c r="B1101" t="s">
        <v>76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90</v>
      </c>
      <c r="B1102" t="s">
        <v>76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90</v>
      </c>
      <c r="B1103" t="s">
        <v>76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90</v>
      </c>
      <c r="B1104" t="s">
        <v>76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90</v>
      </c>
      <c r="B1105" t="s">
        <v>76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90</v>
      </c>
      <c r="B1106" t="s">
        <v>76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90</v>
      </c>
      <c r="B1107" t="s">
        <v>76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90</v>
      </c>
      <c r="B1108" t="s">
        <v>76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90</v>
      </c>
      <c r="B1109" t="s">
        <v>76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90</v>
      </c>
      <c r="B1110" t="s">
        <v>76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90</v>
      </c>
      <c r="B1111" t="s">
        <v>76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90</v>
      </c>
      <c r="B1112" t="s">
        <v>76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90</v>
      </c>
      <c r="B1113" t="s">
        <v>76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90</v>
      </c>
      <c r="B1114" t="s">
        <v>76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90</v>
      </c>
      <c r="B1115" t="s">
        <v>76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90</v>
      </c>
      <c r="B1116" t="s">
        <v>76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90</v>
      </c>
      <c r="B1117" t="s">
        <v>76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90</v>
      </c>
      <c r="B1118" t="s">
        <v>76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90</v>
      </c>
      <c r="B1119" t="s">
        <v>76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90</v>
      </c>
      <c r="B1120" t="s">
        <v>76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90</v>
      </c>
      <c r="B1121" t="s">
        <v>76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90</v>
      </c>
      <c r="B1122" t="s">
        <v>76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90</v>
      </c>
      <c r="B1123" t="s">
        <v>76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90</v>
      </c>
      <c r="B1124" t="s">
        <v>76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90</v>
      </c>
      <c r="B1125" t="s">
        <v>76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90</v>
      </c>
      <c r="B1126" t="s">
        <v>76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90</v>
      </c>
      <c r="B1127" t="s">
        <v>76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90</v>
      </c>
      <c r="B1128" t="s">
        <v>76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90</v>
      </c>
      <c r="B1129" t="s">
        <v>76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90</v>
      </c>
      <c r="B1130" t="s">
        <v>76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90</v>
      </c>
      <c r="B1131" t="s">
        <v>76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90</v>
      </c>
      <c r="B1132" t="s">
        <v>76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90</v>
      </c>
      <c r="B1133" t="s">
        <v>76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90</v>
      </c>
      <c r="B1134" t="s">
        <v>76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90</v>
      </c>
      <c r="B1135" t="s">
        <v>76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90</v>
      </c>
      <c r="B1136" t="s">
        <v>76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90</v>
      </c>
      <c r="B1137" t="s">
        <v>76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90</v>
      </c>
      <c r="B1138" t="s">
        <v>76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90</v>
      </c>
      <c r="B1139" t="s">
        <v>76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90</v>
      </c>
      <c r="B1140" t="s">
        <v>76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90</v>
      </c>
      <c r="B1141" t="s">
        <v>76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90</v>
      </c>
      <c r="B1142" t="s">
        <v>76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90</v>
      </c>
      <c r="B1143" t="s">
        <v>76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90</v>
      </c>
      <c r="B1144" t="s">
        <v>76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90</v>
      </c>
      <c r="B1145" t="s">
        <v>76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90</v>
      </c>
      <c r="B1146" t="s">
        <v>76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90</v>
      </c>
      <c r="B1147" t="s">
        <v>76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90</v>
      </c>
      <c r="B1148" t="s">
        <v>76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90</v>
      </c>
      <c r="B1149" t="s">
        <v>76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90</v>
      </c>
      <c r="B1150" t="s">
        <v>76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90</v>
      </c>
      <c r="B1151" t="s">
        <v>76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90</v>
      </c>
      <c r="B1152" t="s">
        <v>76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90</v>
      </c>
      <c r="B1153" t="s">
        <v>76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90</v>
      </c>
      <c r="B1154" t="s">
        <v>76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90</v>
      </c>
      <c r="B1155" t="s">
        <v>76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90</v>
      </c>
      <c r="B1156" t="s">
        <v>76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90</v>
      </c>
      <c r="B1157" t="s">
        <v>76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90</v>
      </c>
      <c r="B1158" t="s">
        <v>76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90</v>
      </c>
      <c r="B1159" t="s">
        <v>76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90</v>
      </c>
      <c r="B1160" t="s">
        <v>76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90</v>
      </c>
      <c r="B1161" t="s">
        <v>76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90</v>
      </c>
      <c r="B1162" t="s">
        <v>76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90</v>
      </c>
      <c r="B1163" t="s">
        <v>76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90</v>
      </c>
      <c r="B1164" t="s">
        <v>76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90</v>
      </c>
      <c r="B1165" t="s">
        <v>76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90</v>
      </c>
      <c r="B1166" t="s">
        <v>76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90</v>
      </c>
      <c r="B1167" t="s">
        <v>76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90</v>
      </c>
      <c r="B1168" t="s">
        <v>76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90</v>
      </c>
      <c r="B1169" t="s">
        <v>76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90</v>
      </c>
      <c r="B1170" t="s">
        <v>76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90</v>
      </c>
      <c r="B1171" t="s">
        <v>76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90</v>
      </c>
      <c r="B1172" t="s">
        <v>76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90</v>
      </c>
      <c r="B1173" t="s">
        <v>76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90</v>
      </c>
      <c r="B1174" t="s">
        <v>76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90</v>
      </c>
      <c r="B1175" t="s">
        <v>76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90</v>
      </c>
      <c r="B1176" t="s">
        <v>76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90</v>
      </c>
      <c r="B1177" t="s">
        <v>76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90</v>
      </c>
      <c r="B1178" t="s">
        <v>76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90</v>
      </c>
      <c r="B1179" t="s">
        <v>76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90</v>
      </c>
      <c r="B1180" t="s">
        <v>76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90</v>
      </c>
      <c r="B1181" t="s">
        <v>76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90</v>
      </c>
      <c r="B1182" t="s">
        <v>76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90</v>
      </c>
      <c r="B1183" t="s">
        <v>76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90</v>
      </c>
      <c r="B1184" t="s">
        <v>76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90</v>
      </c>
      <c r="B1185" t="s">
        <v>76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90</v>
      </c>
      <c r="B1186" t="s">
        <v>76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90</v>
      </c>
      <c r="B1187" t="s">
        <v>76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90</v>
      </c>
      <c r="B1188" t="s">
        <v>76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90</v>
      </c>
      <c r="B1189" t="s">
        <v>76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90</v>
      </c>
      <c r="B1190" t="s">
        <v>76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90</v>
      </c>
      <c r="B1191" t="s">
        <v>76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90</v>
      </c>
      <c r="B1192" t="s">
        <v>76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90</v>
      </c>
      <c r="B1193" t="s">
        <v>76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90</v>
      </c>
      <c r="B1194" t="s">
        <v>76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90</v>
      </c>
      <c r="B1195" t="s">
        <v>76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90</v>
      </c>
      <c r="B1196" t="s">
        <v>76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90</v>
      </c>
      <c r="B1197" t="s">
        <v>76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90</v>
      </c>
      <c r="B1198" t="s">
        <v>76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90</v>
      </c>
      <c r="B1199" t="s">
        <v>76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90</v>
      </c>
      <c r="B1200" t="s">
        <v>76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90</v>
      </c>
      <c r="B1201" t="s">
        <v>76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91</v>
      </c>
      <c r="B1202" t="s">
        <v>76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91</v>
      </c>
      <c r="B1203" t="s">
        <v>76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91</v>
      </c>
      <c r="B1204" t="s">
        <v>76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91</v>
      </c>
      <c r="B1205" t="s">
        <v>76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91</v>
      </c>
      <c r="B1206" t="s">
        <v>76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91</v>
      </c>
      <c r="B1207" t="s">
        <v>76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91</v>
      </c>
      <c r="B1208" t="s">
        <v>76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91</v>
      </c>
      <c r="B1209" t="s">
        <v>76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91</v>
      </c>
      <c r="B1210" t="s">
        <v>76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91</v>
      </c>
      <c r="B1211" t="s">
        <v>76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91</v>
      </c>
      <c r="B1212" t="s">
        <v>76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91</v>
      </c>
      <c r="B1213" t="s">
        <v>76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91</v>
      </c>
      <c r="B1214" t="s">
        <v>76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91</v>
      </c>
      <c r="B1215" t="s">
        <v>76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91</v>
      </c>
      <c r="B1216" t="s">
        <v>76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91</v>
      </c>
      <c r="B1217" t="s">
        <v>76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91</v>
      </c>
      <c r="B1218" t="s">
        <v>76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91</v>
      </c>
      <c r="B1219" t="s">
        <v>76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91</v>
      </c>
      <c r="B1220" t="s">
        <v>76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91</v>
      </c>
      <c r="B1221" t="s">
        <v>76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91</v>
      </c>
      <c r="B1222" t="s">
        <v>76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91</v>
      </c>
      <c r="B1223" t="s">
        <v>76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91</v>
      </c>
      <c r="B1224" t="s">
        <v>76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91</v>
      </c>
      <c r="B1225" t="s">
        <v>76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91</v>
      </c>
      <c r="B1226" t="s">
        <v>76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91</v>
      </c>
      <c r="B1227" t="s">
        <v>76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91</v>
      </c>
      <c r="B1228" t="s">
        <v>76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91</v>
      </c>
      <c r="B1229" t="s">
        <v>76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91</v>
      </c>
      <c r="B1230" t="s">
        <v>76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91</v>
      </c>
      <c r="B1231" t="s">
        <v>76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91</v>
      </c>
      <c r="B1232" t="s">
        <v>76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91</v>
      </c>
      <c r="B1233" t="s">
        <v>76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91</v>
      </c>
      <c r="B1234" t="s">
        <v>76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91</v>
      </c>
      <c r="B1235" t="s">
        <v>76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91</v>
      </c>
      <c r="B1236" t="s">
        <v>76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91</v>
      </c>
      <c r="B1237" t="s">
        <v>76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91</v>
      </c>
      <c r="B1238" t="s">
        <v>76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91</v>
      </c>
      <c r="B1239" t="s">
        <v>76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91</v>
      </c>
      <c r="B1240" t="s">
        <v>76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91</v>
      </c>
      <c r="B1241" t="s">
        <v>76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91</v>
      </c>
      <c r="B1242" t="s">
        <v>76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91</v>
      </c>
      <c r="B1243" t="s">
        <v>76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91</v>
      </c>
      <c r="B1244" t="s">
        <v>76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91</v>
      </c>
      <c r="B1245" t="s">
        <v>76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91</v>
      </c>
      <c r="B1246" t="s">
        <v>76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91</v>
      </c>
      <c r="B1247" t="s">
        <v>76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91</v>
      </c>
      <c r="B1248" t="s">
        <v>76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91</v>
      </c>
      <c r="B1249" t="s">
        <v>76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91</v>
      </c>
      <c r="B1250" t="s">
        <v>76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91</v>
      </c>
      <c r="B1251" t="s">
        <v>76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91</v>
      </c>
      <c r="B1252" t="s">
        <v>76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91</v>
      </c>
      <c r="B1253" t="s">
        <v>76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91</v>
      </c>
      <c r="B1254" t="s">
        <v>76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91</v>
      </c>
      <c r="B1255" t="s">
        <v>76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91</v>
      </c>
      <c r="B1256" t="s">
        <v>76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91</v>
      </c>
      <c r="B1257" t="s">
        <v>76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91</v>
      </c>
      <c r="B1258" t="s">
        <v>76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91</v>
      </c>
      <c r="B1259" t="s">
        <v>76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91</v>
      </c>
      <c r="B1260" t="s">
        <v>76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91</v>
      </c>
      <c r="B1261" t="s">
        <v>76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91</v>
      </c>
      <c r="B1262" t="s">
        <v>76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91</v>
      </c>
      <c r="B1263" t="s">
        <v>76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91</v>
      </c>
      <c r="B1264" t="s">
        <v>76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91</v>
      </c>
      <c r="B1265" t="s">
        <v>76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91</v>
      </c>
      <c r="B1266" t="s">
        <v>76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91</v>
      </c>
      <c r="B1267" t="s">
        <v>76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91</v>
      </c>
      <c r="B1268" t="s">
        <v>76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91</v>
      </c>
      <c r="B1269" t="s">
        <v>76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91</v>
      </c>
      <c r="B1270" t="s">
        <v>76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91</v>
      </c>
      <c r="B1271" t="s">
        <v>76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91</v>
      </c>
      <c r="B1272" t="s">
        <v>76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91</v>
      </c>
      <c r="B1273" t="s">
        <v>76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91</v>
      </c>
      <c r="B1274" t="s">
        <v>76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91</v>
      </c>
      <c r="B1275" t="s">
        <v>76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91</v>
      </c>
      <c r="B1276" t="s">
        <v>76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91</v>
      </c>
      <c r="B1277" t="s">
        <v>76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91</v>
      </c>
      <c r="B1278" t="s">
        <v>76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91</v>
      </c>
      <c r="B1279" t="s">
        <v>76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91</v>
      </c>
      <c r="B1280" t="s">
        <v>76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91</v>
      </c>
      <c r="B1281" t="s">
        <v>76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91</v>
      </c>
      <c r="B1282" t="s">
        <v>76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91</v>
      </c>
      <c r="B1283" t="s">
        <v>76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91</v>
      </c>
      <c r="B1284" t="s">
        <v>76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91</v>
      </c>
      <c r="B1285" t="s">
        <v>76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91</v>
      </c>
      <c r="B1286" t="s">
        <v>76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91</v>
      </c>
      <c r="B1287" t="s">
        <v>76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91</v>
      </c>
      <c r="B1288" t="s">
        <v>76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91</v>
      </c>
      <c r="B1289" t="s">
        <v>76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91</v>
      </c>
      <c r="B1290" t="s">
        <v>76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91</v>
      </c>
      <c r="B1291" t="s">
        <v>76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91</v>
      </c>
      <c r="B1292" t="s">
        <v>76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91</v>
      </c>
      <c r="B1293" t="s">
        <v>76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91</v>
      </c>
      <c r="B1294" t="s">
        <v>76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91</v>
      </c>
      <c r="B1295" t="s">
        <v>76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91</v>
      </c>
      <c r="B1296" t="s">
        <v>76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91</v>
      </c>
      <c r="B1297" t="s">
        <v>76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91</v>
      </c>
      <c r="B1298" t="s">
        <v>76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91</v>
      </c>
      <c r="B1299" t="s">
        <v>76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91</v>
      </c>
      <c r="B1300" t="s">
        <v>76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91</v>
      </c>
      <c r="B1301" t="s">
        <v>76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116</v>
      </c>
      <c r="B1302" t="s">
        <v>76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116</v>
      </c>
      <c r="B1303" t="s">
        <v>76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116</v>
      </c>
      <c r="B1304" t="s">
        <v>76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116</v>
      </c>
      <c r="B1305" t="s">
        <v>76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116</v>
      </c>
      <c r="B1306" t="s">
        <v>76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116</v>
      </c>
      <c r="B1307" t="s">
        <v>76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116</v>
      </c>
      <c r="B1308" t="s">
        <v>76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116</v>
      </c>
      <c r="B1309" t="s">
        <v>76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116</v>
      </c>
      <c r="B1310" t="s">
        <v>76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116</v>
      </c>
      <c r="B1311" t="s">
        <v>76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116</v>
      </c>
      <c r="B1312" t="s">
        <v>76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116</v>
      </c>
      <c r="B1313" t="s">
        <v>76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116</v>
      </c>
      <c r="B1314" t="s">
        <v>76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116</v>
      </c>
      <c r="B1315" t="s">
        <v>76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116</v>
      </c>
      <c r="B1316" t="s">
        <v>76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116</v>
      </c>
      <c r="B1317" t="s">
        <v>76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116</v>
      </c>
      <c r="B1318" t="s">
        <v>76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116</v>
      </c>
      <c r="B1319" t="s">
        <v>76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116</v>
      </c>
      <c r="B1320" t="s">
        <v>76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116</v>
      </c>
      <c r="B1321" t="s">
        <v>76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116</v>
      </c>
      <c r="B1322" t="s">
        <v>76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116</v>
      </c>
      <c r="B1323" t="s">
        <v>76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116</v>
      </c>
      <c r="B1324" t="s">
        <v>76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116</v>
      </c>
      <c r="B1325" t="s">
        <v>76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116</v>
      </c>
      <c r="B1326" t="s">
        <v>76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116</v>
      </c>
      <c r="B1327" t="s">
        <v>76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116</v>
      </c>
      <c r="B1328" t="s">
        <v>76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116</v>
      </c>
      <c r="B1329" t="s">
        <v>76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116</v>
      </c>
      <c r="B1330" t="s">
        <v>76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116</v>
      </c>
      <c r="B1331" t="s">
        <v>76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116</v>
      </c>
      <c r="B1332" t="s">
        <v>76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116</v>
      </c>
      <c r="B1333" t="s">
        <v>76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116</v>
      </c>
      <c r="B1334" t="s">
        <v>76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116</v>
      </c>
      <c r="B1335" t="s">
        <v>76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116</v>
      </c>
      <c r="B1336" t="s">
        <v>76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116</v>
      </c>
      <c r="B1337" t="s">
        <v>76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116</v>
      </c>
      <c r="B1338" t="s">
        <v>76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116</v>
      </c>
      <c r="B1339" t="s">
        <v>76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116</v>
      </c>
      <c r="B1340" t="s">
        <v>76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116</v>
      </c>
      <c r="B1341" t="s">
        <v>76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116</v>
      </c>
      <c r="B1342" t="s">
        <v>76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116</v>
      </c>
      <c r="B1343" t="s">
        <v>76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116</v>
      </c>
      <c r="B1344" t="s">
        <v>76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116</v>
      </c>
      <c r="B1345" t="s">
        <v>76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116</v>
      </c>
      <c r="B1346" t="s">
        <v>76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116</v>
      </c>
      <c r="B1347" t="s">
        <v>76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116</v>
      </c>
      <c r="B1348" t="s">
        <v>76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116</v>
      </c>
      <c r="B1349" t="s">
        <v>76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116</v>
      </c>
      <c r="B1350" t="s">
        <v>76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116</v>
      </c>
      <c r="B1351" t="s">
        <v>76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116</v>
      </c>
      <c r="B1352" t="s">
        <v>76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116</v>
      </c>
      <c r="B1353" t="s">
        <v>76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116</v>
      </c>
      <c r="B1354" t="s">
        <v>76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116</v>
      </c>
      <c r="B1355" t="s">
        <v>76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116</v>
      </c>
      <c r="B1356" t="s">
        <v>76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116</v>
      </c>
      <c r="B1357" t="s">
        <v>76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116</v>
      </c>
      <c r="B1358" t="s">
        <v>76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116</v>
      </c>
      <c r="B1359" t="s">
        <v>76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116</v>
      </c>
      <c r="B1360" t="s">
        <v>76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116</v>
      </c>
      <c r="B1361" t="s">
        <v>76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116</v>
      </c>
      <c r="B1362" t="s">
        <v>76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116</v>
      </c>
      <c r="B1363" t="s">
        <v>76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116</v>
      </c>
      <c r="B1364" t="s">
        <v>76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116</v>
      </c>
      <c r="B1365" t="s">
        <v>76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116</v>
      </c>
      <c r="B1366" t="s">
        <v>76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116</v>
      </c>
      <c r="B1367" t="s">
        <v>76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116</v>
      </c>
      <c r="B1368" t="s">
        <v>76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116</v>
      </c>
      <c r="B1369" t="s">
        <v>76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116</v>
      </c>
      <c r="B1370" t="s">
        <v>76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116</v>
      </c>
      <c r="B1371" t="s">
        <v>76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116</v>
      </c>
      <c r="B1372" t="s">
        <v>76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116</v>
      </c>
      <c r="B1373" t="s">
        <v>76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116</v>
      </c>
      <c r="B1374" t="s">
        <v>76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116</v>
      </c>
      <c r="B1375" t="s">
        <v>76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116</v>
      </c>
      <c r="B1376" t="s">
        <v>76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116</v>
      </c>
      <c r="B1377" t="s">
        <v>76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116</v>
      </c>
      <c r="B1378" t="s">
        <v>76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116</v>
      </c>
      <c r="B1379" t="s">
        <v>76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116</v>
      </c>
      <c r="B1380" t="s">
        <v>76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116</v>
      </c>
      <c r="B1381" t="s">
        <v>76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116</v>
      </c>
      <c r="B1382" t="s">
        <v>76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116</v>
      </c>
      <c r="B1383" t="s">
        <v>76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116</v>
      </c>
      <c r="B1384" t="s">
        <v>76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116</v>
      </c>
      <c r="B1385" t="s">
        <v>76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116</v>
      </c>
      <c r="B1386" t="s">
        <v>76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116</v>
      </c>
      <c r="B1387" t="s">
        <v>76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116</v>
      </c>
      <c r="B1388" t="s">
        <v>76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116</v>
      </c>
      <c r="B1389" t="s">
        <v>76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116</v>
      </c>
      <c r="B1390" t="s">
        <v>76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116</v>
      </c>
      <c r="B1391" t="s">
        <v>76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116</v>
      </c>
      <c r="B1392" t="s">
        <v>76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116</v>
      </c>
      <c r="B1393" t="s">
        <v>76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116</v>
      </c>
      <c r="B1394" t="s">
        <v>76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116</v>
      </c>
      <c r="B1395" t="s">
        <v>76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116</v>
      </c>
      <c r="B1396" t="s">
        <v>76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116</v>
      </c>
      <c r="B1397" t="s">
        <v>76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116</v>
      </c>
      <c r="B1398" t="s">
        <v>76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116</v>
      </c>
      <c r="B1399" t="s">
        <v>76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116</v>
      </c>
      <c r="B1400" t="s">
        <v>76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116</v>
      </c>
      <c r="B1401" t="s">
        <v>76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85</v>
      </c>
      <c r="B1402" t="s">
        <v>77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85</v>
      </c>
      <c r="B1403" t="s">
        <v>77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85</v>
      </c>
      <c r="B1404" t="s">
        <v>77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85</v>
      </c>
      <c r="B1405" t="s">
        <v>77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85</v>
      </c>
      <c r="B1406" t="s">
        <v>77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85</v>
      </c>
      <c r="B1407" t="s">
        <v>77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85</v>
      </c>
      <c r="B1408" t="s">
        <v>77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85</v>
      </c>
      <c r="B1409" t="s">
        <v>77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85</v>
      </c>
      <c r="B1410" t="s">
        <v>77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85</v>
      </c>
      <c r="B1411" t="s">
        <v>77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85</v>
      </c>
      <c r="B1412" t="s">
        <v>77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85</v>
      </c>
      <c r="B1413" t="s">
        <v>77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85</v>
      </c>
      <c r="B1414" t="s">
        <v>77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85</v>
      </c>
      <c r="B1415" t="s">
        <v>77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85</v>
      </c>
      <c r="B1416" t="s">
        <v>77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85</v>
      </c>
      <c r="B1417" t="s">
        <v>77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85</v>
      </c>
      <c r="B1418" t="s">
        <v>77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85</v>
      </c>
      <c r="B1419" t="s">
        <v>77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85</v>
      </c>
      <c r="B1420" t="s">
        <v>77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85</v>
      </c>
      <c r="B1421" t="s">
        <v>77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85</v>
      </c>
      <c r="B1422" t="s">
        <v>77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85</v>
      </c>
      <c r="B1423" t="s">
        <v>77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85</v>
      </c>
      <c r="B1424" t="s">
        <v>77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85</v>
      </c>
      <c r="B1425" t="s">
        <v>77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85</v>
      </c>
      <c r="B1426" t="s">
        <v>77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85</v>
      </c>
      <c r="B1427" t="s">
        <v>77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85</v>
      </c>
      <c r="B1428" t="s">
        <v>77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85</v>
      </c>
      <c r="B1429" t="s">
        <v>77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85</v>
      </c>
      <c r="B1430" t="s">
        <v>77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85</v>
      </c>
      <c r="B1431" t="s">
        <v>77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85</v>
      </c>
      <c r="B1432" t="s">
        <v>77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85</v>
      </c>
      <c r="B1433" t="s">
        <v>77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85</v>
      </c>
      <c r="B1434" t="s">
        <v>77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85</v>
      </c>
      <c r="B1435" t="s">
        <v>77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85</v>
      </c>
      <c r="B1436" t="s">
        <v>77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85</v>
      </c>
      <c r="B1437" t="s">
        <v>77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85</v>
      </c>
      <c r="B1438" t="s">
        <v>77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85</v>
      </c>
      <c r="B1439" t="s">
        <v>77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85</v>
      </c>
      <c r="B1440" t="s">
        <v>77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85</v>
      </c>
      <c r="B1441" t="s">
        <v>77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85</v>
      </c>
      <c r="B1442" t="s">
        <v>77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85</v>
      </c>
      <c r="B1443" t="s">
        <v>77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85</v>
      </c>
      <c r="B1444" t="s">
        <v>77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85</v>
      </c>
      <c r="B1445" t="s">
        <v>77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85</v>
      </c>
      <c r="B1446" t="s">
        <v>77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85</v>
      </c>
      <c r="B1447" t="s">
        <v>77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85</v>
      </c>
      <c r="B1448" t="s">
        <v>77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85</v>
      </c>
      <c r="B1449" t="s">
        <v>77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85</v>
      </c>
      <c r="B1450" t="s">
        <v>77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85</v>
      </c>
      <c r="B1451" t="s">
        <v>77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85</v>
      </c>
      <c r="B1452" t="s">
        <v>77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85</v>
      </c>
      <c r="B1453" t="s">
        <v>77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85</v>
      </c>
      <c r="B1454" t="s">
        <v>77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85</v>
      </c>
      <c r="B1455" t="s">
        <v>77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85</v>
      </c>
      <c r="B1456" t="s">
        <v>77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85</v>
      </c>
      <c r="B1457" t="s">
        <v>77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85</v>
      </c>
      <c r="B1458" t="s">
        <v>77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85</v>
      </c>
      <c r="B1459" t="s">
        <v>77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85</v>
      </c>
      <c r="B1460" t="s">
        <v>77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85</v>
      </c>
      <c r="B1461" t="s">
        <v>77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85</v>
      </c>
      <c r="B1462" t="s">
        <v>77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85</v>
      </c>
      <c r="B1463" t="s">
        <v>77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85</v>
      </c>
      <c r="B1464" t="s">
        <v>77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85</v>
      </c>
      <c r="B1465" t="s">
        <v>77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85</v>
      </c>
      <c r="B1466" t="s">
        <v>77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85</v>
      </c>
      <c r="B1467" t="s">
        <v>77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85</v>
      </c>
      <c r="B1468" t="s">
        <v>77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85</v>
      </c>
      <c r="B1469" t="s">
        <v>77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85</v>
      </c>
      <c r="B1470" t="s">
        <v>77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85</v>
      </c>
      <c r="B1471" t="s">
        <v>77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85</v>
      </c>
      <c r="B1472" t="s">
        <v>77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85</v>
      </c>
      <c r="B1473" t="s">
        <v>77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85</v>
      </c>
      <c r="B1474" t="s">
        <v>77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85</v>
      </c>
      <c r="B1475" t="s">
        <v>77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85</v>
      </c>
      <c r="B1476" t="s">
        <v>77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85</v>
      </c>
      <c r="B1477" t="s">
        <v>77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85</v>
      </c>
      <c r="B1478" t="s">
        <v>77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85</v>
      </c>
      <c r="B1479" t="s">
        <v>77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85</v>
      </c>
      <c r="B1480" t="s">
        <v>77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85</v>
      </c>
      <c r="B1481" t="s">
        <v>77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85</v>
      </c>
      <c r="B1482" t="s">
        <v>77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85</v>
      </c>
      <c r="B1483" t="s">
        <v>77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85</v>
      </c>
      <c r="B1484" t="s">
        <v>77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85</v>
      </c>
      <c r="B1485" t="s">
        <v>77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85</v>
      </c>
      <c r="B1486" t="s">
        <v>77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85</v>
      </c>
      <c r="B1487" t="s">
        <v>77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85</v>
      </c>
      <c r="B1488" t="s">
        <v>77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85</v>
      </c>
      <c r="B1489" t="s">
        <v>77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85</v>
      </c>
      <c r="B1490" t="s">
        <v>77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85</v>
      </c>
      <c r="B1491" t="s">
        <v>77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85</v>
      </c>
      <c r="B1492" t="s">
        <v>77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85</v>
      </c>
      <c r="B1493" t="s">
        <v>77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85</v>
      </c>
      <c r="B1494" t="s">
        <v>77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85</v>
      </c>
      <c r="B1495" t="s">
        <v>77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85</v>
      </c>
      <c r="B1496" t="s">
        <v>77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85</v>
      </c>
      <c r="B1497" t="s">
        <v>77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85</v>
      </c>
      <c r="B1498" t="s">
        <v>77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85</v>
      </c>
      <c r="B1499" t="s">
        <v>77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85</v>
      </c>
      <c r="B1500" t="s">
        <v>77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85</v>
      </c>
      <c r="B1501" t="s">
        <v>77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87</v>
      </c>
      <c r="B1502" t="s">
        <v>77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87</v>
      </c>
      <c r="B1503" t="s">
        <v>77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87</v>
      </c>
      <c r="B1504" t="s">
        <v>77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87</v>
      </c>
      <c r="B1505" t="s">
        <v>77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87</v>
      </c>
      <c r="B1506" t="s">
        <v>77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87</v>
      </c>
      <c r="B1507" t="s">
        <v>77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87</v>
      </c>
      <c r="B1508" t="s">
        <v>77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87</v>
      </c>
      <c r="B1509" t="s">
        <v>77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87</v>
      </c>
      <c r="B1510" t="s">
        <v>77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87</v>
      </c>
      <c r="B1511" t="s">
        <v>77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87</v>
      </c>
      <c r="B1512" t="s">
        <v>77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87</v>
      </c>
      <c r="B1513" t="s">
        <v>77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87</v>
      </c>
      <c r="B1514" t="s">
        <v>77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87</v>
      </c>
      <c r="B1515" t="s">
        <v>77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87</v>
      </c>
      <c r="B1516" t="s">
        <v>77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87</v>
      </c>
      <c r="B1517" t="s">
        <v>77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87</v>
      </c>
      <c r="B1518" t="s">
        <v>77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87</v>
      </c>
      <c r="B1519" t="s">
        <v>77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87</v>
      </c>
      <c r="B1520" t="s">
        <v>77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87</v>
      </c>
      <c r="B1521" t="s">
        <v>77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87</v>
      </c>
      <c r="B1522" t="s">
        <v>77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87</v>
      </c>
      <c r="B1523" t="s">
        <v>77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87</v>
      </c>
      <c r="B1524" t="s">
        <v>77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87</v>
      </c>
      <c r="B1525" t="s">
        <v>77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87</v>
      </c>
      <c r="B1526" t="s">
        <v>77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87</v>
      </c>
      <c r="B1527" t="s">
        <v>77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87</v>
      </c>
      <c r="B1528" t="s">
        <v>77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87</v>
      </c>
      <c r="B1529" t="s">
        <v>77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87</v>
      </c>
      <c r="B1530" t="s">
        <v>77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87</v>
      </c>
      <c r="B1531" t="s">
        <v>77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87</v>
      </c>
      <c r="B1532" t="s">
        <v>77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87</v>
      </c>
      <c r="B1533" t="s">
        <v>77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87</v>
      </c>
      <c r="B1534" t="s">
        <v>77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87</v>
      </c>
      <c r="B1535" t="s">
        <v>77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87</v>
      </c>
      <c r="B1536" t="s">
        <v>77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87</v>
      </c>
      <c r="B1537" t="s">
        <v>77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87</v>
      </c>
      <c r="B1538" t="s">
        <v>77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87</v>
      </c>
      <c r="B1539" t="s">
        <v>77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87</v>
      </c>
      <c r="B1540" t="s">
        <v>77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87</v>
      </c>
      <c r="B1541" t="s">
        <v>77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87</v>
      </c>
      <c r="B1542" t="s">
        <v>77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87</v>
      </c>
      <c r="B1543" t="s">
        <v>77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87</v>
      </c>
      <c r="B1544" t="s">
        <v>77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87</v>
      </c>
      <c r="B1545" t="s">
        <v>77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87</v>
      </c>
      <c r="B1546" t="s">
        <v>77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87</v>
      </c>
      <c r="B1547" t="s">
        <v>77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87</v>
      </c>
      <c r="B1548" t="s">
        <v>77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87</v>
      </c>
      <c r="B1549" t="s">
        <v>77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87</v>
      </c>
      <c r="B1550" t="s">
        <v>77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87</v>
      </c>
      <c r="B1551" t="s">
        <v>77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87</v>
      </c>
      <c r="B1552" t="s">
        <v>77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87</v>
      </c>
      <c r="B1553" t="s">
        <v>77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87</v>
      </c>
      <c r="B1554" t="s">
        <v>77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87</v>
      </c>
      <c r="B1555" t="s">
        <v>77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87</v>
      </c>
      <c r="B1556" t="s">
        <v>77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87</v>
      </c>
      <c r="B1557" t="s">
        <v>77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87</v>
      </c>
      <c r="B1558" t="s">
        <v>77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87</v>
      </c>
      <c r="B1559" t="s">
        <v>77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87</v>
      </c>
      <c r="B1560" t="s">
        <v>77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87</v>
      </c>
      <c r="B1561" t="s">
        <v>77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87</v>
      </c>
      <c r="B1562" t="s">
        <v>77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87</v>
      </c>
      <c r="B1563" t="s">
        <v>77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87</v>
      </c>
      <c r="B1564" t="s">
        <v>77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87</v>
      </c>
      <c r="B1565" t="s">
        <v>77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87</v>
      </c>
      <c r="B1566" t="s">
        <v>77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87</v>
      </c>
      <c r="B1567" t="s">
        <v>77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87</v>
      </c>
      <c r="B1568" t="s">
        <v>77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87</v>
      </c>
      <c r="B1569" t="s">
        <v>77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87</v>
      </c>
      <c r="B1570" t="s">
        <v>77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87</v>
      </c>
      <c r="B1571" t="s">
        <v>77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87</v>
      </c>
      <c r="B1572" t="s">
        <v>77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87</v>
      </c>
      <c r="B1573" t="s">
        <v>77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87</v>
      </c>
      <c r="B1574" t="s">
        <v>77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87</v>
      </c>
      <c r="B1575" t="s">
        <v>77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87</v>
      </c>
      <c r="B1576" t="s">
        <v>77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87</v>
      </c>
      <c r="B1577" t="s">
        <v>77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87</v>
      </c>
      <c r="B1578" t="s">
        <v>77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87</v>
      </c>
      <c r="B1579" t="s">
        <v>77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87</v>
      </c>
      <c r="B1580" t="s">
        <v>77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87</v>
      </c>
      <c r="B1581" t="s">
        <v>77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87</v>
      </c>
      <c r="B1582" t="s">
        <v>77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87</v>
      </c>
      <c r="B1583" t="s">
        <v>77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87</v>
      </c>
      <c r="B1584" t="s">
        <v>77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87</v>
      </c>
      <c r="B1585" t="s">
        <v>77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87</v>
      </c>
      <c r="B1586" t="s">
        <v>77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87</v>
      </c>
      <c r="B1587" t="s">
        <v>77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87</v>
      </c>
      <c r="B1588" t="s">
        <v>77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87</v>
      </c>
      <c r="B1589" t="s">
        <v>77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87</v>
      </c>
      <c r="B1590" t="s">
        <v>77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87</v>
      </c>
      <c r="B1591" t="s">
        <v>77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87</v>
      </c>
      <c r="B1592" t="s">
        <v>77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87</v>
      </c>
      <c r="B1593" t="s">
        <v>77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87</v>
      </c>
      <c r="B1594" t="s">
        <v>77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87</v>
      </c>
      <c r="B1595" t="s">
        <v>77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87</v>
      </c>
      <c r="B1596" t="s">
        <v>77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87</v>
      </c>
      <c r="B1597" t="s">
        <v>77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87</v>
      </c>
      <c r="B1598" t="s">
        <v>77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87</v>
      </c>
      <c r="B1599" t="s">
        <v>77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87</v>
      </c>
      <c r="B1600" t="s">
        <v>77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87</v>
      </c>
      <c r="B1601" t="s">
        <v>77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88</v>
      </c>
      <c r="B1602" t="s">
        <v>77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88</v>
      </c>
      <c r="B1603" t="s">
        <v>77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88</v>
      </c>
      <c r="B1604" t="s">
        <v>77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88</v>
      </c>
      <c r="B1605" t="s">
        <v>77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88</v>
      </c>
      <c r="B1606" t="s">
        <v>77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88</v>
      </c>
      <c r="B1607" t="s">
        <v>77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88</v>
      </c>
      <c r="B1608" t="s">
        <v>77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88</v>
      </c>
      <c r="B1609" t="s">
        <v>77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88</v>
      </c>
      <c r="B1610" t="s">
        <v>77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88</v>
      </c>
      <c r="B1611" t="s">
        <v>77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88</v>
      </c>
      <c r="B1612" t="s">
        <v>77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88</v>
      </c>
      <c r="B1613" t="s">
        <v>77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88</v>
      </c>
      <c r="B1614" t="s">
        <v>77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88</v>
      </c>
      <c r="B1615" t="s">
        <v>77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88</v>
      </c>
      <c r="B1616" t="s">
        <v>77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88</v>
      </c>
      <c r="B1617" t="s">
        <v>77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88</v>
      </c>
      <c r="B1618" t="s">
        <v>77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88</v>
      </c>
      <c r="B1619" t="s">
        <v>77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88</v>
      </c>
      <c r="B1620" t="s">
        <v>77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88</v>
      </c>
      <c r="B1621" t="s">
        <v>77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88</v>
      </c>
      <c r="B1622" t="s">
        <v>77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88</v>
      </c>
      <c r="B1623" t="s">
        <v>77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88</v>
      </c>
      <c r="B1624" t="s">
        <v>77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88</v>
      </c>
      <c r="B1625" t="s">
        <v>77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88</v>
      </c>
      <c r="B1626" t="s">
        <v>77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88</v>
      </c>
      <c r="B1627" t="s">
        <v>77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88</v>
      </c>
      <c r="B1628" t="s">
        <v>77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88</v>
      </c>
      <c r="B1629" t="s">
        <v>77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88</v>
      </c>
      <c r="B1630" t="s">
        <v>77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88</v>
      </c>
      <c r="B1631" t="s">
        <v>77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88</v>
      </c>
      <c r="B1632" t="s">
        <v>77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88</v>
      </c>
      <c r="B1633" t="s">
        <v>77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88</v>
      </c>
      <c r="B1634" t="s">
        <v>77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88</v>
      </c>
      <c r="B1635" t="s">
        <v>77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88</v>
      </c>
      <c r="B1636" t="s">
        <v>77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88</v>
      </c>
      <c r="B1637" t="s">
        <v>77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88</v>
      </c>
      <c r="B1638" t="s">
        <v>77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88</v>
      </c>
      <c r="B1639" t="s">
        <v>77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88</v>
      </c>
      <c r="B1640" t="s">
        <v>77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88</v>
      </c>
      <c r="B1641" t="s">
        <v>77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88</v>
      </c>
      <c r="B1642" t="s">
        <v>77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88</v>
      </c>
      <c r="B1643" t="s">
        <v>77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88</v>
      </c>
      <c r="B1644" t="s">
        <v>77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88</v>
      </c>
      <c r="B1645" t="s">
        <v>77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88</v>
      </c>
      <c r="B1646" t="s">
        <v>77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88</v>
      </c>
      <c r="B1647" t="s">
        <v>77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88</v>
      </c>
      <c r="B1648" t="s">
        <v>77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88</v>
      </c>
      <c r="B1649" t="s">
        <v>77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88</v>
      </c>
      <c r="B1650" t="s">
        <v>77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88</v>
      </c>
      <c r="B1651" t="s">
        <v>77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88</v>
      </c>
      <c r="B1652" t="s">
        <v>77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88</v>
      </c>
      <c r="B1653" t="s">
        <v>77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88</v>
      </c>
      <c r="B1654" t="s">
        <v>77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88</v>
      </c>
      <c r="B1655" t="s">
        <v>77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88</v>
      </c>
      <c r="B1656" t="s">
        <v>77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88</v>
      </c>
      <c r="B1657" t="s">
        <v>77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88</v>
      </c>
      <c r="B1658" t="s">
        <v>77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88</v>
      </c>
      <c r="B1659" t="s">
        <v>77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88</v>
      </c>
      <c r="B1660" t="s">
        <v>77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88</v>
      </c>
      <c r="B1661" t="s">
        <v>77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88</v>
      </c>
      <c r="B1662" t="s">
        <v>77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88</v>
      </c>
      <c r="B1663" t="s">
        <v>77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88</v>
      </c>
      <c r="B1664" t="s">
        <v>77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88</v>
      </c>
      <c r="B1665" t="s">
        <v>77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88</v>
      </c>
      <c r="B1666" t="s">
        <v>77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88</v>
      </c>
      <c r="B1667" t="s">
        <v>77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88</v>
      </c>
      <c r="B1668" t="s">
        <v>77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88</v>
      </c>
      <c r="B1669" t="s">
        <v>77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88</v>
      </c>
      <c r="B1670" t="s">
        <v>77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88</v>
      </c>
      <c r="B1671" t="s">
        <v>77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88</v>
      </c>
      <c r="B1672" t="s">
        <v>77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88</v>
      </c>
      <c r="B1673" t="s">
        <v>77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88</v>
      </c>
      <c r="B1674" t="s">
        <v>77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88</v>
      </c>
      <c r="B1675" t="s">
        <v>77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88</v>
      </c>
      <c r="B1676" t="s">
        <v>77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88</v>
      </c>
      <c r="B1677" t="s">
        <v>77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88</v>
      </c>
      <c r="B1678" t="s">
        <v>77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88</v>
      </c>
      <c r="B1679" t="s">
        <v>77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88</v>
      </c>
      <c r="B1680" t="s">
        <v>77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88</v>
      </c>
      <c r="B1681" t="s">
        <v>77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88</v>
      </c>
      <c r="B1682" t="s">
        <v>77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88</v>
      </c>
      <c r="B1683" t="s">
        <v>77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88</v>
      </c>
      <c r="B1684" t="s">
        <v>77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88</v>
      </c>
      <c r="B1685" t="s">
        <v>77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88</v>
      </c>
      <c r="B1686" t="s">
        <v>77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88</v>
      </c>
      <c r="B1687" t="s">
        <v>77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88</v>
      </c>
      <c r="B1688" t="s">
        <v>77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88</v>
      </c>
      <c r="B1689" t="s">
        <v>77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88</v>
      </c>
      <c r="B1690" t="s">
        <v>77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88</v>
      </c>
      <c r="B1691" t="s">
        <v>77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88</v>
      </c>
      <c r="B1692" t="s">
        <v>77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88</v>
      </c>
      <c r="B1693" t="s">
        <v>77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88</v>
      </c>
      <c r="B1694" t="s">
        <v>77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88</v>
      </c>
      <c r="B1695" t="s">
        <v>77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88</v>
      </c>
      <c r="B1696" t="s">
        <v>77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88</v>
      </c>
      <c r="B1697" t="s">
        <v>77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88</v>
      </c>
      <c r="B1698" t="s">
        <v>77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88</v>
      </c>
      <c r="B1699" t="s">
        <v>77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88</v>
      </c>
      <c r="B1700" t="s">
        <v>77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88</v>
      </c>
      <c r="B1701" t="s">
        <v>77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89</v>
      </c>
      <c r="B1702" t="s">
        <v>77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89</v>
      </c>
      <c r="B1703" t="s">
        <v>77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89</v>
      </c>
      <c r="B1704" t="s">
        <v>77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89</v>
      </c>
      <c r="B1705" t="s">
        <v>77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89</v>
      </c>
      <c r="B1706" t="s">
        <v>77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89</v>
      </c>
      <c r="B1707" t="s">
        <v>77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89</v>
      </c>
      <c r="B1708" t="s">
        <v>77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89</v>
      </c>
      <c r="B1709" t="s">
        <v>77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89</v>
      </c>
      <c r="B1710" t="s">
        <v>77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89</v>
      </c>
      <c r="B1711" t="s">
        <v>77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89</v>
      </c>
      <c r="B1712" t="s">
        <v>77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89</v>
      </c>
      <c r="B1713" t="s">
        <v>77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89</v>
      </c>
      <c r="B1714" t="s">
        <v>77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89</v>
      </c>
      <c r="B1715" t="s">
        <v>77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89</v>
      </c>
      <c r="B1716" t="s">
        <v>77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89</v>
      </c>
      <c r="B1717" t="s">
        <v>77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89</v>
      </c>
      <c r="B1718" t="s">
        <v>77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89</v>
      </c>
      <c r="B1719" t="s">
        <v>77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89</v>
      </c>
      <c r="B1720" t="s">
        <v>77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89</v>
      </c>
      <c r="B1721" t="s">
        <v>77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89</v>
      </c>
      <c r="B1722" t="s">
        <v>77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89</v>
      </c>
      <c r="B1723" t="s">
        <v>77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89</v>
      </c>
      <c r="B1724" t="s">
        <v>77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89</v>
      </c>
      <c r="B1725" t="s">
        <v>77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89</v>
      </c>
      <c r="B1726" t="s">
        <v>77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89</v>
      </c>
      <c r="B1727" t="s">
        <v>77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89</v>
      </c>
      <c r="B1728" t="s">
        <v>77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89</v>
      </c>
      <c r="B1729" t="s">
        <v>77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89</v>
      </c>
      <c r="B1730" t="s">
        <v>77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89</v>
      </c>
      <c r="B1731" t="s">
        <v>77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89</v>
      </c>
      <c r="B1732" t="s">
        <v>77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89</v>
      </c>
      <c r="B1733" t="s">
        <v>77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89</v>
      </c>
      <c r="B1734" t="s">
        <v>77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89</v>
      </c>
      <c r="B1735" t="s">
        <v>77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89</v>
      </c>
      <c r="B1736" t="s">
        <v>77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89</v>
      </c>
      <c r="B1737" t="s">
        <v>77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89</v>
      </c>
      <c r="B1738" t="s">
        <v>77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89</v>
      </c>
      <c r="B1739" t="s">
        <v>77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89</v>
      </c>
      <c r="B1740" t="s">
        <v>77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89</v>
      </c>
      <c r="B1741" t="s">
        <v>77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89</v>
      </c>
      <c r="B1742" t="s">
        <v>77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89</v>
      </c>
      <c r="B1743" t="s">
        <v>77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89</v>
      </c>
      <c r="B1744" t="s">
        <v>77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89</v>
      </c>
      <c r="B1745" t="s">
        <v>77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89</v>
      </c>
      <c r="B1746" t="s">
        <v>77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89</v>
      </c>
      <c r="B1747" t="s">
        <v>77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89</v>
      </c>
      <c r="B1748" t="s">
        <v>77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89</v>
      </c>
      <c r="B1749" t="s">
        <v>77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89</v>
      </c>
      <c r="B1750" t="s">
        <v>77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89</v>
      </c>
      <c r="B1751" t="s">
        <v>77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89</v>
      </c>
      <c r="B1752" t="s">
        <v>77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89</v>
      </c>
      <c r="B1753" t="s">
        <v>77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89</v>
      </c>
      <c r="B1754" t="s">
        <v>77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89</v>
      </c>
      <c r="B1755" t="s">
        <v>77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89</v>
      </c>
      <c r="B1756" t="s">
        <v>77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89</v>
      </c>
      <c r="B1757" t="s">
        <v>77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89</v>
      </c>
      <c r="B1758" t="s">
        <v>77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89</v>
      </c>
      <c r="B1759" t="s">
        <v>77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89</v>
      </c>
      <c r="B1760" t="s">
        <v>77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89</v>
      </c>
      <c r="B1761" t="s">
        <v>77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89</v>
      </c>
      <c r="B1762" t="s">
        <v>77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89</v>
      </c>
      <c r="B1763" t="s">
        <v>77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89</v>
      </c>
      <c r="B1764" t="s">
        <v>77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89</v>
      </c>
      <c r="B1765" t="s">
        <v>77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89</v>
      </c>
      <c r="B1766" t="s">
        <v>77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89</v>
      </c>
      <c r="B1767" t="s">
        <v>77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89</v>
      </c>
      <c r="B1768" t="s">
        <v>77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89</v>
      </c>
      <c r="B1769" t="s">
        <v>77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89</v>
      </c>
      <c r="B1770" t="s">
        <v>77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89</v>
      </c>
      <c r="B1771" t="s">
        <v>77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89</v>
      </c>
      <c r="B1772" t="s">
        <v>77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89</v>
      </c>
      <c r="B1773" t="s">
        <v>77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89</v>
      </c>
      <c r="B1774" t="s">
        <v>77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89</v>
      </c>
      <c r="B1775" t="s">
        <v>77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89</v>
      </c>
      <c r="B1776" t="s">
        <v>77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89</v>
      </c>
      <c r="B1777" t="s">
        <v>77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89</v>
      </c>
      <c r="B1778" t="s">
        <v>77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89</v>
      </c>
      <c r="B1779" t="s">
        <v>77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89</v>
      </c>
      <c r="B1780" t="s">
        <v>77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89</v>
      </c>
      <c r="B1781" t="s">
        <v>77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89</v>
      </c>
      <c r="B1782" t="s">
        <v>77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89</v>
      </c>
      <c r="B1783" t="s">
        <v>77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89</v>
      </c>
      <c r="B1784" t="s">
        <v>77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89</v>
      </c>
      <c r="B1785" t="s">
        <v>77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89</v>
      </c>
      <c r="B1786" t="s">
        <v>77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89</v>
      </c>
      <c r="B1787" t="s">
        <v>77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89</v>
      </c>
      <c r="B1788" t="s">
        <v>77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89</v>
      </c>
      <c r="B1789" t="s">
        <v>77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89</v>
      </c>
      <c r="B1790" t="s">
        <v>77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89</v>
      </c>
      <c r="B1791" t="s">
        <v>77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89</v>
      </c>
      <c r="B1792" t="s">
        <v>77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89</v>
      </c>
      <c r="B1793" t="s">
        <v>77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89</v>
      </c>
      <c r="B1794" t="s">
        <v>77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89</v>
      </c>
      <c r="B1795" t="s">
        <v>77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89</v>
      </c>
      <c r="B1796" t="s">
        <v>77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89</v>
      </c>
      <c r="B1797" t="s">
        <v>77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89</v>
      </c>
      <c r="B1798" t="s">
        <v>77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89</v>
      </c>
      <c r="B1799" t="s">
        <v>77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89</v>
      </c>
      <c r="B1800" t="s">
        <v>77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89</v>
      </c>
      <c r="B1801" t="s">
        <v>77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90</v>
      </c>
      <c r="B1802" t="s">
        <v>77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90</v>
      </c>
      <c r="B1803" t="s">
        <v>77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90</v>
      </c>
      <c r="B1804" t="s">
        <v>77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90</v>
      </c>
      <c r="B1805" t="s">
        <v>77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90</v>
      </c>
      <c r="B1806" t="s">
        <v>77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90</v>
      </c>
      <c r="B1807" t="s">
        <v>77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90</v>
      </c>
      <c r="B1808" t="s">
        <v>77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90</v>
      </c>
      <c r="B1809" t="s">
        <v>77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90</v>
      </c>
      <c r="B1810" t="s">
        <v>77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90</v>
      </c>
      <c r="B1811" t="s">
        <v>77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90</v>
      </c>
      <c r="B1812" t="s">
        <v>77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90</v>
      </c>
      <c r="B1813" t="s">
        <v>77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90</v>
      </c>
      <c r="B1814" t="s">
        <v>77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90</v>
      </c>
      <c r="B1815" t="s">
        <v>77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90</v>
      </c>
      <c r="B1816" t="s">
        <v>77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90</v>
      </c>
      <c r="B1817" t="s">
        <v>77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90</v>
      </c>
      <c r="B1818" t="s">
        <v>77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90</v>
      </c>
      <c r="B1819" t="s">
        <v>77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90</v>
      </c>
      <c r="B1820" t="s">
        <v>77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90</v>
      </c>
      <c r="B1821" t="s">
        <v>77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90</v>
      </c>
      <c r="B1822" t="s">
        <v>77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90</v>
      </c>
      <c r="B1823" t="s">
        <v>77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90</v>
      </c>
      <c r="B1824" t="s">
        <v>77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90</v>
      </c>
      <c r="B1825" t="s">
        <v>77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90</v>
      </c>
      <c r="B1826" t="s">
        <v>77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90</v>
      </c>
      <c r="B1827" t="s">
        <v>77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90</v>
      </c>
      <c r="B1828" t="s">
        <v>77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90</v>
      </c>
      <c r="B1829" t="s">
        <v>77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90</v>
      </c>
      <c r="B1830" t="s">
        <v>77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90</v>
      </c>
      <c r="B1831" t="s">
        <v>77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90</v>
      </c>
      <c r="B1832" t="s">
        <v>77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90</v>
      </c>
      <c r="B1833" t="s">
        <v>77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90</v>
      </c>
      <c r="B1834" t="s">
        <v>77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90</v>
      </c>
      <c r="B1835" t="s">
        <v>77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90</v>
      </c>
      <c r="B1836" t="s">
        <v>77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90</v>
      </c>
      <c r="B1837" t="s">
        <v>77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90</v>
      </c>
      <c r="B1838" t="s">
        <v>77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90</v>
      </c>
      <c r="B1839" t="s">
        <v>77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90</v>
      </c>
      <c r="B1840" t="s">
        <v>77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90</v>
      </c>
      <c r="B1841" t="s">
        <v>77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90</v>
      </c>
      <c r="B1842" t="s">
        <v>77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90</v>
      </c>
      <c r="B1843" t="s">
        <v>77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90</v>
      </c>
      <c r="B1844" t="s">
        <v>77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90</v>
      </c>
      <c r="B1845" t="s">
        <v>77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90</v>
      </c>
      <c r="B1846" t="s">
        <v>77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90</v>
      </c>
      <c r="B1847" t="s">
        <v>77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90</v>
      </c>
      <c r="B1848" t="s">
        <v>77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90</v>
      </c>
      <c r="B1849" t="s">
        <v>77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90</v>
      </c>
      <c r="B1850" t="s">
        <v>77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90</v>
      </c>
      <c r="B1851" t="s">
        <v>77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90</v>
      </c>
      <c r="B1852" t="s">
        <v>77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90</v>
      </c>
      <c r="B1853" t="s">
        <v>77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90</v>
      </c>
      <c r="B1854" t="s">
        <v>77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90</v>
      </c>
      <c r="B1855" t="s">
        <v>77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90</v>
      </c>
      <c r="B1856" t="s">
        <v>77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90</v>
      </c>
      <c r="B1857" t="s">
        <v>77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90</v>
      </c>
      <c r="B1858" t="s">
        <v>77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90</v>
      </c>
      <c r="B1859" t="s">
        <v>77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90</v>
      </c>
      <c r="B1860" t="s">
        <v>77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90</v>
      </c>
      <c r="B1861" t="s">
        <v>77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90</v>
      </c>
      <c r="B1862" t="s">
        <v>77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90</v>
      </c>
      <c r="B1863" t="s">
        <v>77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90</v>
      </c>
      <c r="B1864" t="s">
        <v>77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90</v>
      </c>
      <c r="B1865" t="s">
        <v>77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90</v>
      </c>
      <c r="B1866" t="s">
        <v>77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90</v>
      </c>
      <c r="B1867" t="s">
        <v>77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90</v>
      </c>
      <c r="B1868" t="s">
        <v>77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90</v>
      </c>
      <c r="B1869" t="s">
        <v>77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90</v>
      </c>
      <c r="B1870" t="s">
        <v>77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90</v>
      </c>
      <c r="B1871" t="s">
        <v>77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90</v>
      </c>
      <c r="B1872" t="s">
        <v>77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90</v>
      </c>
      <c r="B1873" t="s">
        <v>77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90</v>
      </c>
      <c r="B1874" t="s">
        <v>77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90</v>
      </c>
      <c r="B1875" t="s">
        <v>77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90</v>
      </c>
      <c r="B1876" t="s">
        <v>77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90</v>
      </c>
      <c r="B1877" t="s">
        <v>77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90</v>
      </c>
      <c r="B1878" t="s">
        <v>77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90</v>
      </c>
      <c r="B1879" t="s">
        <v>77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90</v>
      </c>
      <c r="B1880" t="s">
        <v>77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90</v>
      </c>
      <c r="B1881" t="s">
        <v>77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90</v>
      </c>
      <c r="B1882" t="s">
        <v>77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90</v>
      </c>
      <c r="B1883" t="s">
        <v>77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90</v>
      </c>
      <c r="B1884" t="s">
        <v>77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90</v>
      </c>
      <c r="B1885" t="s">
        <v>77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90</v>
      </c>
      <c r="B1886" t="s">
        <v>77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90</v>
      </c>
      <c r="B1887" t="s">
        <v>77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90</v>
      </c>
      <c r="B1888" t="s">
        <v>77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90</v>
      </c>
      <c r="B1889" t="s">
        <v>77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90</v>
      </c>
      <c r="B1890" t="s">
        <v>77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90</v>
      </c>
      <c r="B1891" t="s">
        <v>77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90</v>
      </c>
      <c r="B1892" t="s">
        <v>77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90</v>
      </c>
      <c r="B1893" t="s">
        <v>77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90</v>
      </c>
      <c r="B1894" t="s">
        <v>77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90</v>
      </c>
      <c r="B1895" t="s">
        <v>77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90</v>
      </c>
      <c r="B1896" t="s">
        <v>77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90</v>
      </c>
      <c r="B1897" t="s">
        <v>77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90</v>
      </c>
      <c r="B1898" t="s">
        <v>77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90</v>
      </c>
      <c r="B1899" t="s">
        <v>77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90</v>
      </c>
      <c r="B1900" t="s">
        <v>77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90</v>
      </c>
      <c r="B1901" t="s">
        <v>77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91</v>
      </c>
      <c r="B1902" t="s">
        <v>77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91</v>
      </c>
      <c r="B1903" t="s">
        <v>77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91</v>
      </c>
      <c r="B1904" t="s">
        <v>77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91</v>
      </c>
      <c r="B1905" t="s">
        <v>77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91</v>
      </c>
      <c r="B1906" t="s">
        <v>77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91</v>
      </c>
      <c r="B1907" t="s">
        <v>77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91</v>
      </c>
      <c r="B1908" t="s">
        <v>77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91</v>
      </c>
      <c r="B1909" t="s">
        <v>77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91</v>
      </c>
      <c r="B1910" t="s">
        <v>77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91</v>
      </c>
      <c r="B1911" t="s">
        <v>77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91</v>
      </c>
      <c r="B1912" t="s">
        <v>77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91</v>
      </c>
      <c r="B1913" t="s">
        <v>77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91</v>
      </c>
      <c r="B1914" t="s">
        <v>77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91</v>
      </c>
      <c r="B1915" t="s">
        <v>77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91</v>
      </c>
      <c r="B1916" t="s">
        <v>77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91</v>
      </c>
      <c r="B1917" t="s">
        <v>77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91</v>
      </c>
      <c r="B1918" t="s">
        <v>77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91</v>
      </c>
      <c r="B1919" t="s">
        <v>77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91</v>
      </c>
      <c r="B1920" t="s">
        <v>77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91</v>
      </c>
      <c r="B1921" t="s">
        <v>77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91</v>
      </c>
      <c r="B1922" t="s">
        <v>77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91</v>
      </c>
      <c r="B1923" t="s">
        <v>77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91</v>
      </c>
      <c r="B1924" t="s">
        <v>77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91</v>
      </c>
      <c r="B1925" t="s">
        <v>77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91</v>
      </c>
      <c r="B1926" t="s">
        <v>77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91</v>
      </c>
      <c r="B1927" t="s">
        <v>77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91</v>
      </c>
      <c r="B1928" t="s">
        <v>77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91</v>
      </c>
      <c r="B1929" t="s">
        <v>77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91</v>
      </c>
      <c r="B1930" t="s">
        <v>77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91</v>
      </c>
      <c r="B1931" t="s">
        <v>77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91</v>
      </c>
      <c r="B1932" t="s">
        <v>77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91</v>
      </c>
      <c r="B1933" t="s">
        <v>77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91</v>
      </c>
      <c r="B1934" t="s">
        <v>77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91</v>
      </c>
      <c r="B1935" t="s">
        <v>77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91</v>
      </c>
      <c r="B1936" t="s">
        <v>77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91</v>
      </c>
      <c r="B1937" t="s">
        <v>77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91</v>
      </c>
      <c r="B1938" t="s">
        <v>77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91</v>
      </c>
      <c r="B1939" t="s">
        <v>77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91</v>
      </c>
      <c r="B1940" t="s">
        <v>77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91</v>
      </c>
      <c r="B1941" t="s">
        <v>77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91</v>
      </c>
      <c r="B1942" t="s">
        <v>77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91</v>
      </c>
      <c r="B1943" t="s">
        <v>77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91</v>
      </c>
      <c r="B1944" t="s">
        <v>77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91</v>
      </c>
      <c r="B1945" t="s">
        <v>77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91</v>
      </c>
      <c r="B1946" t="s">
        <v>77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91</v>
      </c>
      <c r="B1947" t="s">
        <v>77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91</v>
      </c>
      <c r="B1948" t="s">
        <v>77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91</v>
      </c>
      <c r="B1949" t="s">
        <v>77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91</v>
      </c>
      <c r="B1950" t="s">
        <v>77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91</v>
      </c>
      <c r="B1951" t="s">
        <v>77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91</v>
      </c>
      <c r="B1952" t="s">
        <v>77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91</v>
      </c>
      <c r="B1953" t="s">
        <v>77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91</v>
      </c>
      <c r="B1954" t="s">
        <v>77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91</v>
      </c>
      <c r="B1955" t="s">
        <v>77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91</v>
      </c>
      <c r="B1956" t="s">
        <v>77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91</v>
      </c>
      <c r="B1957" t="s">
        <v>77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91</v>
      </c>
      <c r="B1958" t="s">
        <v>77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91</v>
      </c>
      <c r="B1959" t="s">
        <v>77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91</v>
      </c>
      <c r="B1960" t="s">
        <v>77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91</v>
      </c>
      <c r="B1961" t="s">
        <v>77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91</v>
      </c>
      <c r="B1962" t="s">
        <v>77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91</v>
      </c>
      <c r="B1963" t="s">
        <v>77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91</v>
      </c>
      <c r="B1964" t="s">
        <v>77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91</v>
      </c>
      <c r="B1965" t="s">
        <v>77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91</v>
      </c>
      <c r="B1966" t="s">
        <v>77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91</v>
      </c>
      <c r="B1967" t="s">
        <v>77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91</v>
      </c>
      <c r="B1968" t="s">
        <v>77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91</v>
      </c>
      <c r="B1969" t="s">
        <v>77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91</v>
      </c>
      <c r="B1970" t="s">
        <v>77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91</v>
      </c>
      <c r="B1971" t="s">
        <v>77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91</v>
      </c>
      <c r="B1972" t="s">
        <v>77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91</v>
      </c>
      <c r="B1973" t="s">
        <v>77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91</v>
      </c>
      <c r="B1974" t="s">
        <v>77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91</v>
      </c>
      <c r="B1975" t="s">
        <v>77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91</v>
      </c>
      <c r="B1976" t="s">
        <v>77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91</v>
      </c>
      <c r="B1977" t="s">
        <v>77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91</v>
      </c>
      <c r="B1978" t="s">
        <v>77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91</v>
      </c>
      <c r="B1979" t="s">
        <v>77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91</v>
      </c>
      <c r="B1980" t="s">
        <v>77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91</v>
      </c>
      <c r="B1981" t="s">
        <v>77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91</v>
      </c>
      <c r="B1982" t="s">
        <v>77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91</v>
      </c>
      <c r="B1983" t="s">
        <v>77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91</v>
      </c>
      <c r="B1984" t="s">
        <v>77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91</v>
      </c>
      <c r="B1985" t="s">
        <v>77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91</v>
      </c>
      <c r="B1986" t="s">
        <v>77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91</v>
      </c>
      <c r="B1987" t="s">
        <v>77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91</v>
      </c>
      <c r="B1988" t="s">
        <v>77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91</v>
      </c>
      <c r="B1989" t="s">
        <v>77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91</v>
      </c>
      <c r="B1990" t="s">
        <v>77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91</v>
      </c>
      <c r="B1991" t="s">
        <v>77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91</v>
      </c>
      <c r="B1992" t="s">
        <v>77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91</v>
      </c>
      <c r="B1993" t="s">
        <v>77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91</v>
      </c>
      <c r="B1994" t="s">
        <v>77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91</v>
      </c>
      <c r="B1995" t="s">
        <v>77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91</v>
      </c>
      <c r="B1996" t="s">
        <v>77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91</v>
      </c>
      <c r="B1997" t="s">
        <v>77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91</v>
      </c>
      <c r="B1998" t="s">
        <v>77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91</v>
      </c>
      <c r="B1999" t="s">
        <v>77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91</v>
      </c>
      <c r="B2000" t="s">
        <v>77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91</v>
      </c>
      <c r="B2001" t="s">
        <v>77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116</v>
      </c>
      <c r="B2002" t="s">
        <v>77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116</v>
      </c>
      <c r="B2003" t="s">
        <v>77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116</v>
      </c>
      <c r="B2004" t="s">
        <v>77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116</v>
      </c>
      <c r="B2005" t="s">
        <v>77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116</v>
      </c>
      <c r="B2006" t="s">
        <v>77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116</v>
      </c>
      <c r="B2007" t="s">
        <v>77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116</v>
      </c>
      <c r="B2008" t="s">
        <v>77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116</v>
      </c>
      <c r="B2009" t="s">
        <v>77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116</v>
      </c>
      <c r="B2010" t="s">
        <v>77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116</v>
      </c>
      <c r="B2011" t="s">
        <v>77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116</v>
      </c>
      <c r="B2012" t="s">
        <v>77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116</v>
      </c>
      <c r="B2013" t="s">
        <v>77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116</v>
      </c>
      <c r="B2014" t="s">
        <v>77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116</v>
      </c>
      <c r="B2015" t="s">
        <v>77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116</v>
      </c>
      <c r="B2016" t="s">
        <v>77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116</v>
      </c>
      <c r="B2017" t="s">
        <v>77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116</v>
      </c>
      <c r="B2018" t="s">
        <v>77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116</v>
      </c>
      <c r="B2019" t="s">
        <v>77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116</v>
      </c>
      <c r="B2020" t="s">
        <v>77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116</v>
      </c>
      <c r="B2021" t="s">
        <v>77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116</v>
      </c>
      <c r="B2022" t="s">
        <v>77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116</v>
      </c>
      <c r="B2023" t="s">
        <v>77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116</v>
      </c>
      <c r="B2024" t="s">
        <v>77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116</v>
      </c>
      <c r="B2025" t="s">
        <v>77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116</v>
      </c>
      <c r="B2026" t="s">
        <v>77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116</v>
      </c>
      <c r="B2027" t="s">
        <v>77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116</v>
      </c>
      <c r="B2028" t="s">
        <v>77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116</v>
      </c>
      <c r="B2029" t="s">
        <v>77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116</v>
      </c>
      <c r="B2030" t="s">
        <v>77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116</v>
      </c>
      <c r="B2031" t="s">
        <v>77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116</v>
      </c>
      <c r="B2032" t="s">
        <v>77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116</v>
      </c>
      <c r="B2033" t="s">
        <v>77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116</v>
      </c>
      <c r="B2034" t="s">
        <v>77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116</v>
      </c>
      <c r="B2035" t="s">
        <v>77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116</v>
      </c>
      <c r="B2036" t="s">
        <v>77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116</v>
      </c>
      <c r="B2037" t="s">
        <v>77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116</v>
      </c>
      <c r="B2038" t="s">
        <v>77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116</v>
      </c>
      <c r="B2039" t="s">
        <v>77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116</v>
      </c>
      <c r="B2040" t="s">
        <v>77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116</v>
      </c>
      <c r="B2041" t="s">
        <v>77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116</v>
      </c>
      <c r="B2042" t="s">
        <v>77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116</v>
      </c>
      <c r="B2043" t="s">
        <v>77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116</v>
      </c>
      <c r="B2044" t="s">
        <v>77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116</v>
      </c>
      <c r="B2045" t="s">
        <v>77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116</v>
      </c>
      <c r="B2046" t="s">
        <v>77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116</v>
      </c>
      <c r="B2047" t="s">
        <v>77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116</v>
      </c>
      <c r="B2048" t="s">
        <v>77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116</v>
      </c>
      <c r="B2049" t="s">
        <v>77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116</v>
      </c>
      <c r="B2050" t="s">
        <v>77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116</v>
      </c>
      <c r="B2051" t="s">
        <v>77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116</v>
      </c>
      <c r="B2052" t="s">
        <v>77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116</v>
      </c>
      <c r="B2053" t="s">
        <v>77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116</v>
      </c>
      <c r="B2054" t="s">
        <v>77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116</v>
      </c>
      <c r="B2055" t="s">
        <v>77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116</v>
      </c>
      <c r="B2056" t="s">
        <v>77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116</v>
      </c>
      <c r="B2057" t="s">
        <v>77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116</v>
      </c>
      <c r="B2058" t="s">
        <v>77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116</v>
      </c>
      <c r="B2059" t="s">
        <v>77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116</v>
      </c>
      <c r="B2060" t="s">
        <v>77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116</v>
      </c>
      <c r="B2061" t="s">
        <v>77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116</v>
      </c>
      <c r="B2062" t="s">
        <v>77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116</v>
      </c>
      <c r="B2063" t="s">
        <v>77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116</v>
      </c>
      <c r="B2064" t="s">
        <v>77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116</v>
      </c>
      <c r="B2065" t="s">
        <v>77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116</v>
      </c>
      <c r="B2066" t="s">
        <v>77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116</v>
      </c>
      <c r="B2067" t="s">
        <v>77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116</v>
      </c>
      <c r="B2068" t="s">
        <v>77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116</v>
      </c>
      <c r="B2069" t="s">
        <v>77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116</v>
      </c>
      <c r="B2070" t="s">
        <v>77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116</v>
      </c>
      <c r="B2071" t="s">
        <v>77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116</v>
      </c>
      <c r="B2072" t="s">
        <v>77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116</v>
      </c>
      <c r="B2073" t="s">
        <v>77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116</v>
      </c>
      <c r="B2074" t="s">
        <v>77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116</v>
      </c>
      <c r="B2075" t="s">
        <v>77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116</v>
      </c>
      <c r="B2076" t="s">
        <v>77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116</v>
      </c>
      <c r="B2077" t="s">
        <v>77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116</v>
      </c>
      <c r="B2078" t="s">
        <v>77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116</v>
      </c>
      <c r="B2079" t="s">
        <v>77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116</v>
      </c>
      <c r="B2080" t="s">
        <v>77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116</v>
      </c>
      <c r="B2081" t="s">
        <v>77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116</v>
      </c>
      <c r="B2082" t="s">
        <v>77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116</v>
      </c>
      <c r="B2083" t="s">
        <v>77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116</v>
      </c>
      <c r="B2084" t="s">
        <v>77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116</v>
      </c>
      <c r="B2085" t="s">
        <v>77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116</v>
      </c>
      <c r="B2086" t="s">
        <v>77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116</v>
      </c>
      <c r="B2087" t="s">
        <v>77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116</v>
      </c>
      <c r="B2088" t="s">
        <v>77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116</v>
      </c>
      <c r="B2089" t="s">
        <v>77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116</v>
      </c>
      <c r="B2090" t="s">
        <v>77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116</v>
      </c>
      <c r="B2091" t="s">
        <v>77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116</v>
      </c>
      <c r="B2092" t="s">
        <v>77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116</v>
      </c>
      <c r="B2093" t="s">
        <v>77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116</v>
      </c>
      <c r="B2094" t="s">
        <v>77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116</v>
      </c>
      <c r="B2095" t="s">
        <v>77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116</v>
      </c>
      <c r="B2096" t="s">
        <v>77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116</v>
      </c>
      <c r="B2097" t="s">
        <v>77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116</v>
      </c>
      <c r="B2098" t="s">
        <v>77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116</v>
      </c>
      <c r="B2099" t="s">
        <v>77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116</v>
      </c>
      <c r="B2100" t="s">
        <v>77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116</v>
      </c>
      <c r="B2101" t="s">
        <v>77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85</v>
      </c>
      <c r="B2102" t="s">
        <v>78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85</v>
      </c>
      <c r="B2103" t="s">
        <v>78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85</v>
      </c>
      <c r="B2104" t="s">
        <v>78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85</v>
      </c>
      <c r="B2105" t="s">
        <v>78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85</v>
      </c>
      <c r="B2106" t="s">
        <v>78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85</v>
      </c>
      <c r="B2107" t="s">
        <v>78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85</v>
      </c>
      <c r="B2108" t="s">
        <v>78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85</v>
      </c>
      <c r="B2109" t="s">
        <v>78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85</v>
      </c>
      <c r="B2110" t="s">
        <v>78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85</v>
      </c>
      <c r="B2111" t="s">
        <v>78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87</v>
      </c>
      <c r="B2112" t="s">
        <v>78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87</v>
      </c>
      <c r="B2113" t="s">
        <v>78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87</v>
      </c>
      <c r="B2114" t="s">
        <v>78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87</v>
      </c>
      <c r="B2115" t="s">
        <v>78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87</v>
      </c>
      <c r="B2116" t="s">
        <v>78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87</v>
      </c>
      <c r="B2117" t="s">
        <v>78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87</v>
      </c>
      <c r="B2118" t="s">
        <v>78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87</v>
      </c>
      <c r="B2119" t="s">
        <v>78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87</v>
      </c>
      <c r="B2120" t="s">
        <v>78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87</v>
      </c>
      <c r="B2121" t="s">
        <v>78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88</v>
      </c>
      <c r="B2122" t="s">
        <v>78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88</v>
      </c>
      <c r="B2123" t="s">
        <v>78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88</v>
      </c>
      <c r="B2124" t="s">
        <v>78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88</v>
      </c>
      <c r="B2125" t="s">
        <v>78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88</v>
      </c>
      <c r="B2126" t="s">
        <v>78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88</v>
      </c>
      <c r="B2127" t="s">
        <v>78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88</v>
      </c>
      <c r="B2128" t="s">
        <v>78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88</v>
      </c>
      <c r="B2129" t="s">
        <v>78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88</v>
      </c>
      <c r="B2130" t="s">
        <v>78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88</v>
      </c>
      <c r="B2131" t="s">
        <v>78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89</v>
      </c>
      <c r="B2132" t="s">
        <v>78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89</v>
      </c>
      <c r="B2133" t="s">
        <v>78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89</v>
      </c>
      <c r="B2134" t="s">
        <v>78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89</v>
      </c>
      <c r="B2135" t="s">
        <v>78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89</v>
      </c>
      <c r="B2136" t="s">
        <v>78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89</v>
      </c>
      <c r="B2137" t="s">
        <v>78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89</v>
      </c>
      <c r="B2138" t="s">
        <v>78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89</v>
      </c>
      <c r="B2139" t="s">
        <v>78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89</v>
      </c>
      <c r="B2140" t="s">
        <v>78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89</v>
      </c>
      <c r="B2141" t="s">
        <v>78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90</v>
      </c>
      <c r="B2142" t="s">
        <v>78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90</v>
      </c>
      <c r="B2143" t="s">
        <v>78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90</v>
      </c>
      <c r="B2144" t="s">
        <v>78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90</v>
      </c>
      <c r="B2145" t="s">
        <v>78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90</v>
      </c>
      <c r="B2146" t="s">
        <v>78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90</v>
      </c>
      <c r="B2147" t="s">
        <v>78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90</v>
      </c>
      <c r="B2148" t="s">
        <v>78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90</v>
      </c>
      <c r="B2149" t="s">
        <v>78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90</v>
      </c>
      <c r="B2150" t="s">
        <v>78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90</v>
      </c>
      <c r="B2151" t="s">
        <v>78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91</v>
      </c>
      <c r="B2152" t="s">
        <v>78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91</v>
      </c>
      <c r="B2153" t="s">
        <v>78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91</v>
      </c>
      <c r="B2154" t="s">
        <v>78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91</v>
      </c>
      <c r="B2155" t="s">
        <v>78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91</v>
      </c>
      <c r="B2156" t="s">
        <v>78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91</v>
      </c>
      <c r="B2157" t="s">
        <v>78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91</v>
      </c>
      <c r="B2158" t="s">
        <v>78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91</v>
      </c>
      <c r="B2159" t="s">
        <v>78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91</v>
      </c>
      <c r="B2160" t="s">
        <v>78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91</v>
      </c>
      <c r="B2161" t="s">
        <v>78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116</v>
      </c>
      <c r="B2162" t="s">
        <v>78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116</v>
      </c>
      <c r="B2163" t="s">
        <v>78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116</v>
      </c>
      <c r="B2164" t="s">
        <v>78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116</v>
      </c>
      <c r="B2165" t="s">
        <v>78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116</v>
      </c>
      <c r="B2166" t="s">
        <v>78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116</v>
      </c>
      <c r="B2167" t="s">
        <v>78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116</v>
      </c>
      <c r="B2168" t="s">
        <v>78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116</v>
      </c>
      <c r="B2169" t="s">
        <v>78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116</v>
      </c>
      <c r="B2170" t="s">
        <v>78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116</v>
      </c>
      <c r="B2171" t="s">
        <v>78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6" t="s">
        <v>68</v>
      </c>
      <c r="B1" s="86" t="s">
        <v>69</v>
      </c>
      <c r="C1" s="86" t="s">
        <v>70</v>
      </c>
      <c r="D1" s="86" t="s">
        <v>71</v>
      </c>
      <c r="E1" s="86" t="s">
        <v>35</v>
      </c>
    </row>
    <row r="2" spans="1:10" x14ac:dyDescent="0.2">
      <c r="A2" s="3" t="s">
        <v>1</v>
      </c>
      <c r="B2" s="3" t="s">
        <v>45</v>
      </c>
      <c r="C2" s="3" t="s">
        <v>25</v>
      </c>
      <c r="D2" s="3">
        <v>2760</v>
      </c>
      <c r="E2" s="3">
        <v>0.03</v>
      </c>
      <c r="H2" s="84" t="s">
        <v>81</v>
      </c>
      <c r="I2" t="s">
        <v>92</v>
      </c>
      <c r="J2" t="s">
        <v>83</v>
      </c>
    </row>
    <row r="3" spans="1:10" x14ac:dyDescent="0.2">
      <c r="A3" s="3" t="s">
        <v>1</v>
      </c>
      <c r="B3" s="3" t="s">
        <v>45</v>
      </c>
      <c r="C3" s="3" t="s">
        <v>26</v>
      </c>
      <c r="D3" s="3">
        <v>3000</v>
      </c>
      <c r="E3" s="3">
        <v>0.03</v>
      </c>
      <c r="H3" s="31" t="s">
        <v>48</v>
      </c>
    </row>
    <row r="4" spans="1:10" x14ac:dyDescent="0.2">
      <c r="A4" s="3" t="s">
        <v>1</v>
      </c>
      <c r="B4" s="3" t="s">
        <v>45</v>
      </c>
      <c r="C4" s="3" t="s">
        <v>27</v>
      </c>
      <c r="D4" s="3">
        <v>2760</v>
      </c>
      <c r="E4" s="3">
        <v>0.05</v>
      </c>
      <c r="H4" s="85" t="s">
        <v>25</v>
      </c>
      <c r="I4">
        <v>13908.57</v>
      </c>
      <c r="J4">
        <v>214.48010000000005</v>
      </c>
    </row>
    <row r="5" spans="1:10" x14ac:dyDescent="0.2">
      <c r="A5" s="3" t="s">
        <v>1</v>
      </c>
      <c r="B5" s="3" t="s">
        <v>45</v>
      </c>
      <c r="C5" s="3" t="s">
        <v>28</v>
      </c>
      <c r="D5" s="3">
        <v>2760</v>
      </c>
      <c r="E5" s="3">
        <v>0.04</v>
      </c>
      <c r="H5" s="85" t="s">
        <v>26</v>
      </c>
      <c r="I5">
        <v>13928.34</v>
      </c>
      <c r="J5">
        <v>228.19889999999998</v>
      </c>
    </row>
    <row r="6" spans="1:10" x14ac:dyDescent="0.2">
      <c r="A6" s="3" t="s">
        <v>2</v>
      </c>
      <c r="B6" s="3" t="s">
        <v>45</v>
      </c>
      <c r="C6" s="3" t="s">
        <v>25</v>
      </c>
      <c r="D6" s="3">
        <v>7956</v>
      </c>
      <c r="E6" s="3">
        <v>0.05</v>
      </c>
      <c r="H6" s="85" t="s">
        <v>27</v>
      </c>
      <c r="I6">
        <v>13892.4</v>
      </c>
      <c r="J6">
        <v>424.6665999999999</v>
      </c>
    </row>
    <row r="7" spans="1:10" x14ac:dyDescent="0.2">
      <c r="A7" s="3" t="s">
        <v>2</v>
      </c>
      <c r="B7" s="3" t="s">
        <v>45</v>
      </c>
      <c r="C7" s="3" t="s">
        <v>26</v>
      </c>
      <c r="D7" s="3">
        <v>8541</v>
      </c>
      <c r="E7" s="3">
        <v>0.06</v>
      </c>
      <c r="H7" s="85" t="s">
        <v>28</v>
      </c>
      <c r="I7">
        <v>13882.74</v>
      </c>
      <c r="J7">
        <v>375.47180000000003</v>
      </c>
    </row>
    <row r="8" spans="1:10" x14ac:dyDescent="0.2">
      <c r="A8" s="3" t="s">
        <v>2</v>
      </c>
      <c r="B8" s="3" t="s">
        <v>45</v>
      </c>
      <c r="C8" s="3" t="s">
        <v>27</v>
      </c>
      <c r="D8" s="3">
        <v>7962</v>
      </c>
      <c r="E8" s="3">
        <v>0.06</v>
      </c>
      <c r="H8" s="31" t="s">
        <v>47</v>
      </c>
    </row>
    <row r="9" spans="1:10" x14ac:dyDescent="0.2">
      <c r="A9" s="3" t="s">
        <v>2</v>
      </c>
      <c r="B9" s="3" t="s">
        <v>45</v>
      </c>
      <c r="C9" s="3" t="s">
        <v>28</v>
      </c>
      <c r="D9" s="3">
        <v>7962</v>
      </c>
      <c r="E9" s="3">
        <v>0.05</v>
      </c>
      <c r="H9" s="85" t="s">
        <v>25</v>
      </c>
      <c r="I9">
        <v>3551.98</v>
      </c>
      <c r="J9">
        <v>22.908000000000001</v>
      </c>
    </row>
    <row r="10" spans="1:10" x14ac:dyDescent="0.2">
      <c r="A10" s="3" t="s">
        <v>3</v>
      </c>
      <c r="B10" s="3" t="s">
        <v>45</v>
      </c>
      <c r="C10" s="3" t="s">
        <v>25</v>
      </c>
      <c r="D10" s="3">
        <v>1818</v>
      </c>
      <c r="E10" s="3">
        <v>0.09</v>
      </c>
      <c r="H10" s="85" t="s">
        <v>26</v>
      </c>
      <c r="I10">
        <v>3557.01</v>
      </c>
      <c r="J10">
        <v>25.132899999999999</v>
      </c>
    </row>
    <row r="11" spans="1:10" x14ac:dyDescent="0.2">
      <c r="A11" s="3" t="s">
        <v>3</v>
      </c>
      <c r="B11" s="3" t="s">
        <v>45</v>
      </c>
      <c r="C11" s="3" t="s">
        <v>26</v>
      </c>
      <c r="D11" s="3">
        <v>1941</v>
      </c>
      <c r="E11" s="3">
        <v>0.05</v>
      </c>
      <c r="H11" s="85" t="s">
        <v>27</v>
      </c>
      <c r="I11">
        <v>3544.75</v>
      </c>
      <c r="J11">
        <v>45.701899999999995</v>
      </c>
    </row>
    <row r="12" spans="1:10" x14ac:dyDescent="0.2">
      <c r="A12" s="3" t="s">
        <v>3</v>
      </c>
      <c r="B12" s="3" t="s">
        <v>45</v>
      </c>
      <c r="C12" s="3" t="s">
        <v>27</v>
      </c>
      <c r="D12" s="3">
        <v>1818</v>
      </c>
      <c r="E12" s="3">
        <v>0.12</v>
      </c>
      <c r="H12" s="85" t="s">
        <v>28</v>
      </c>
      <c r="I12">
        <v>3544.88</v>
      </c>
      <c r="J12">
        <v>40.7423</v>
      </c>
    </row>
    <row r="13" spans="1:10" x14ac:dyDescent="0.2">
      <c r="A13" s="3" t="s">
        <v>3</v>
      </c>
      <c r="B13" s="3" t="s">
        <v>45</v>
      </c>
      <c r="C13" s="3" t="s">
        <v>28</v>
      </c>
      <c r="D13" s="3">
        <v>1853</v>
      </c>
      <c r="E13" s="3">
        <v>0.08</v>
      </c>
      <c r="H13" s="31" t="s">
        <v>46</v>
      </c>
    </row>
    <row r="14" spans="1:10" x14ac:dyDescent="0.2">
      <c r="A14" s="3" t="s">
        <v>4</v>
      </c>
      <c r="B14" s="3" t="s">
        <v>45</v>
      </c>
      <c r="C14" s="3" t="s">
        <v>25</v>
      </c>
      <c r="D14" s="3">
        <v>1326</v>
      </c>
      <c r="E14" s="3">
        <v>0.05</v>
      </c>
      <c r="H14" s="85" t="s">
        <v>25</v>
      </c>
      <c r="I14">
        <v>289.93</v>
      </c>
      <c r="J14">
        <v>0.21970000000000006</v>
      </c>
    </row>
    <row r="15" spans="1:10" x14ac:dyDescent="0.2">
      <c r="A15" s="3" t="s">
        <v>4</v>
      </c>
      <c r="B15" s="3" t="s">
        <v>45</v>
      </c>
      <c r="C15" s="3" t="s">
        <v>26</v>
      </c>
      <c r="D15" s="3">
        <v>1326</v>
      </c>
      <c r="E15" s="3">
        <v>7.0000000000000007E-2</v>
      </c>
      <c r="H15" s="85" t="s">
        <v>26</v>
      </c>
      <c r="I15">
        <v>295</v>
      </c>
      <c r="J15">
        <v>0.21070000000000003</v>
      </c>
    </row>
    <row r="16" spans="1:10" x14ac:dyDescent="0.2">
      <c r="A16" s="3" t="s">
        <v>4</v>
      </c>
      <c r="B16" s="3" t="s">
        <v>45</v>
      </c>
      <c r="C16" s="3" t="s">
        <v>27</v>
      </c>
      <c r="D16" s="3">
        <v>1326</v>
      </c>
      <c r="E16" s="3">
        <v>0.09</v>
      </c>
      <c r="H16" s="85" t="s">
        <v>27</v>
      </c>
      <c r="I16">
        <v>289.33999999999997</v>
      </c>
      <c r="J16">
        <v>0.34529999999999977</v>
      </c>
    </row>
    <row r="17" spans="1:10" x14ac:dyDescent="0.2">
      <c r="A17" s="3" t="s">
        <v>4</v>
      </c>
      <c r="B17" s="3" t="s">
        <v>45</v>
      </c>
      <c r="C17" s="3" t="s">
        <v>28</v>
      </c>
      <c r="D17" s="3">
        <v>1326</v>
      </c>
      <c r="E17" s="3">
        <v>0.11</v>
      </c>
      <c r="H17" s="85" t="s">
        <v>28</v>
      </c>
      <c r="I17">
        <v>289.39</v>
      </c>
      <c r="J17">
        <v>0.33570000000000016</v>
      </c>
    </row>
    <row r="18" spans="1:10" x14ac:dyDescent="0.2">
      <c r="A18" s="3" t="s">
        <v>5</v>
      </c>
      <c r="B18" s="3" t="s">
        <v>45</v>
      </c>
      <c r="C18" s="3" t="s">
        <v>25</v>
      </c>
      <c r="D18" s="3">
        <v>2978</v>
      </c>
      <c r="E18" s="3">
        <v>7.0000000000000007E-2</v>
      </c>
      <c r="H18" s="31" t="s">
        <v>45</v>
      </c>
    </row>
    <row r="19" spans="1:10" x14ac:dyDescent="0.2">
      <c r="A19" s="3" t="s">
        <v>5</v>
      </c>
      <c r="B19" s="3" t="s">
        <v>45</v>
      </c>
      <c r="C19" s="3" t="s">
        <v>26</v>
      </c>
      <c r="D19" s="3">
        <v>2978</v>
      </c>
      <c r="E19" s="3">
        <v>0.09</v>
      </c>
      <c r="H19" s="85" t="s">
        <v>25</v>
      </c>
      <c r="I19">
        <v>3823.3199999999997</v>
      </c>
      <c r="J19">
        <v>0.251</v>
      </c>
    </row>
    <row r="20" spans="1:10" x14ac:dyDescent="0.2">
      <c r="A20" s="3" t="s">
        <v>5</v>
      </c>
      <c r="B20" s="3" t="s">
        <v>45</v>
      </c>
      <c r="C20" s="3" t="s">
        <v>27</v>
      </c>
      <c r="D20" s="3">
        <v>2940</v>
      </c>
      <c r="E20" s="3">
        <v>0.14000000000000001</v>
      </c>
      <c r="H20" s="85" t="s">
        <v>26</v>
      </c>
      <c r="I20">
        <v>3955.35</v>
      </c>
      <c r="J20">
        <v>0.32300000000000006</v>
      </c>
    </row>
    <row r="21" spans="1:10" x14ac:dyDescent="0.2">
      <c r="A21" s="3" t="s">
        <v>5</v>
      </c>
      <c r="B21" s="3" t="s">
        <v>45</v>
      </c>
      <c r="C21" s="3" t="s">
        <v>28</v>
      </c>
      <c r="D21" s="3">
        <v>2962</v>
      </c>
      <c r="E21" s="3">
        <v>0.15</v>
      </c>
      <c r="H21" s="85" t="s">
        <v>27</v>
      </c>
      <c r="I21">
        <v>3819.614</v>
      </c>
      <c r="J21">
        <v>0.38200000000000001</v>
      </c>
    </row>
    <row r="22" spans="1:10" x14ac:dyDescent="0.2">
      <c r="A22" s="3" t="s">
        <v>6</v>
      </c>
      <c r="B22" s="3" t="s">
        <v>45</v>
      </c>
      <c r="C22" s="3" t="s">
        <v>25</v>
      </c>
      <c r="D22" s="3">
        <v>7692</v>
      </c>
      <c r="E22" s="3">
        <v>0.22</v>
      </c>
      <c r="H22" s="85" t="s">
        <v>28</v>
      </c>
      <c r="I22">
        <v>3838.2300000000005</v>
      </c>
      <c r="J22">
        <v>0.46100000000000002</v>
      </c>
    </row>
    <row r="23" spans="1:10" x14ac:dyDescent="0.2">
      <c r="A23" s="3" t="s">
        <v>6</v>
      </c>
      <c r="B23" s="3" t="s">
        <v>45</v>
      </c>
      <c r="C23" s="3" t="s">
        <v>26</v>
      </c>
      <c r="D23" s="3">
        <v>7817</v>
      </c>
      <c r="E23" s="3">
        <v>0.67</v>
      </c>
      <c r="H23" s="31" t="s">
        <v>80</v>
      </c>
      <c r="I23">
        <v>5848.2243064516133</v>
      </c>
      <c r="J23">
        <v>111.17383870967733</v>
      </c>
    </row>
    <row r="24" spans="1:10" x14ac:dyDescent="0.2">
      <c r="A24" s="3" t="s">
        <v>6</v>
      </c>
      <c r="B24" s="3" t="s">
        <v>45</v>
      </c>
      <c r="C24" s="3" t="s">
        <v>27</v>
      </c>
      <c r="D24" s="3">
        <v>7692</v>
      </c>
      <c r="E24" s="3">
        <v>0.37</v>
      </c>
    </row>
    <row r="25" spans="1:10" x14ac:dyDescent="0.2">
      <c r="A25" s="3" t="s">
        <v>6</v>
      </c>
      <c r="B25" s="3" t="s">
        <v>45</v>
      </c>
      <c r="C25" s="3" t="s">
        <v>28</v>
      </c>
      <c r="D25" s="3">
        <v>7630</v>
      </c>
      <c r="E25" s="3">
        <v>0.31</v>
      </c>
    </row>
    <row r="26" spans="1:10" x14ac:dyDescent="0.2">
      <c r="A26" s="3" t="s">
        <v>7</v>
      </c>
      <c r="B26" s="3" t="s">
        <v>45</v>
      </c>
      <c r="C26" s="3" t="s">
        <v>25</v>
      </c>
      <c r="D26" s="3">
        <v>648.71</v>
      </c>
      <c r="E26" s="3">
        <v>0.28000000000000003</v>
      </c>
    </row>
    <row r="27" spans="1:10" x14ac:dyDescent="0.2">
      <c r="A27" s="3" t="s">
        <v>7</v>
      </c>
      <c r="B27" s="3" t="s">
        <v>45</v>
      </c>
      <c r="C27" s="3" t="s">
        <v>26</v>
      </c>
      <c r="D27" s="3">
        <v>651.89</v>
      </c>
      <c r="E27" s="3">
        <v>0.24</v>
      </c>
    </row>
    <row r="28" spans="1:10" x14ac:dyDescent="0.2">
      <c r="A28" s="3" t="s">
        <v>7</v>
      </c>
      <c r="B28" s="3" t="s">
        <v>45</v>
      </c>
      <c r="C28" s="3" t="s">
        <v>27</v>
      </c>
      <c r="D28" s="3">
        <v>648.71</v>
      </c>
      <c r="E28" s="3">
        <v>0.43</v>
      </c>
    </row>
    <row r="29" spans="1:10" x14ac:dyDescent="0.2">
      <c r="A29" s="3" t="s">
        <v>7</v>
      </c>
      <c r="B29" s="3" t="s">
        <v>45</v>
      </c>
      <c r="C29" s="3" t="s">
        <v>28</v>
      </c>
      <c r="D29" s="3">
        <v>640.20000000000005</v>
      </c>
      <c r="E29" s="3">
        <v>0.4</v>
      </c>
    </row>
    <row r="30" spans="1:10" x14ac:dyDescent="0.2">
      <c r="A30" s="3" t="s">
        <v>8</v>
      </c>
      <c r="B30" s="3" t="s">
        <v>45</v>
      </c>
      <c r="C30" s="3" t="s">
        <v>25</v>
      </c>
      <c r="D30" s="3">
        <v>11230.49</v>
      </c>
      <c r="E30" s="3">
        <v>0.26</v>
      </c>
    </row>
    <row r="31" spans="1:10" x14ac:dyDescent="0.2">
      <c r="A31" s="3" t="s">
        <v>8</v>
      </c>
      <c r="B31" s="3" t="s">
        <v>45</v>
      </c>
      <c r="C31" s="3" t="s">
        <v>26</v>
      </c>
      <c r="D31" s="3">
        <v>11455.74</v>
      </c>
      <c r="E31" s="3">
        <v>0.28000000000000003</v>
      </c>
    </row>
    <row r="32" spans="1:10" x14ac:dyDescent="0.2">
      <c r="A32" s="3" t="s">
        <v>8</v>
      </c>
      <c r="B32" s="3" t="s">
        <v>45</v>
      </c>
      <c r="C32" s="3" t="s">
        <v>27</v>
      </c>
      <c r="D32" s="3">
        <v>11225.77</v>
      </c>
      <c r="E32" s="3">
        <v>0.39</v>
      </c>
    </row>
    <row r="33" spans="1:5" x14ac:dyDescent="0.2">
      <c r="A33" s="3" t="s">
        <v>8</v>
      </c>
      <c r="B33" s="3" t="s">
        <v>45</v>
      </c>
      <c r="C33" s="3" t="s">
        <v>28</v>
      </c>
      <c r="D33" s="3">
        <v>11427.66</v>
      </c>
      <c r="E33" s="3">
        <v>0.62</v>
      </c>
    </row>
    <row r="34" spans="1:5" x14ac:dyDescent="0.2">
      <c r="A34" s="3" t="s">
        <v>9</v>
      </c>
      <c r="B34" s="3" t="s">
        <v>45</v>
      </c>
      <c r="C34" s="3" t="s">
        <v>25</v>
      </c>
      <c r="D34" s="3">
        <v>847.99</v>
      </c>
      <c r="E34" s="3">
        <v>0.46</v>
      </c>
    </row>
    <row r="35" spans="1:5" x14ac:dyDescent="0.2">
      <c r="A35" s="3" t="s">
        <v>9</v>
      </c>
      <c r="B35" s="3" t="s">
        <v>45</v>
      </c>
      <c r="C35" s="3" t="s">
        <v>26</v>
      </c>
      <c r="D35" s="3">
        <v>852.73</v>
      </c>
      <c r="E35" s="3">
        <v>0.71</v>
      </c>
    </row>
    <row r="36" spans="1:5" x14ac:dyDescent="0.2">
      <c r="A36" s="3" t="s">
        <v>9</v>
      </c>
      <c r="B36" s="3" t="s">
        <v>45</v>
      </c>
      <c r="C36" s="3" t="s">
        <v>27</v>
      </c>
      <c r="D36" s="3">
        <v>847.65</v>
      </c>
      <c r="E36" s="3">
        <v>0.57999999999999996</v>
      </c>
    </row>
    <row r="37" spans="1:5" x14ac:dyDescent="0.2">
      <c r="A37" s="3" t="s">
        <v>9</v>
      </c>
      <c r="B37" s="3" t="s">
        <v>45</v>
      </c>
      <c r="C37" s="3" t="s">
        <v>28</v>
      </c>
      <c r="D37" s="3">
        <v>822.46</v>
      </c>
      <c r="E37" s="3">
        <v>0.89</v>
      </c>
    </row>
    <row r="38" spans="1:5" x14ac:dyDescent="0.2">
      <c r="A38" s="3" t="s">
        <v>10</v>
      </c>
      <c r="B38" s="3" t="s">
        <v>45</v>
      </c>
      <c r="C38" s="3" t="s">
        <v>25</v>
      </c>
      <c r="D38" s="3">
        <v>976.01</v>
      </c>
      <c r="E38" s="3">
        <v>1</v>
      </c>
    </row>
    <row r="39" spans="1:5" x14ac:dyDescent="0.2">
      <c r="A39" s="3" t="s">
        <v>10</v>
      </c>
      <c r="B39" s="3" t="s">
        <v>45</v>
      </c>
      <c r="C39" s="3" t="s">
        <v>26</v>
      </c>
      <c r="D39" s="3">
        <v>990.14</v>
      </c>
      <c r="E39" s="3">
        <v>1.03</v>
      </c>
    </row>
    <row r="40" spans="1:5" x14ac:dyDescent="0.2">
      <c r="A40" s="3" t="s">
        <v>10</v>
      </c>
      <c r="B40" s="3" t="s">
        <v>45</v>
      </c>
      <c r="C40" s="3" t="s">
        <v>27</v>
      </c>
      <c r="D40" s="3">
        <v>976.01</v>
      </c>
      <c r="E40" s="3">
        <v>1.59</v>
      </c>
    </row>
    <row r="41" spans="1:5" x14ac:dyDescent="0.2">
      <c r="A41" s="3" t="s">
        <v>10</v>
      </c>
      <c r="B41" s="3" t="s">
        <v>45</v>
      </c>
      <c r="C41" s="3" t="s">
        <v>28</v>
      </c>
      <c r="D41" s="3">
        <v>998.98</v>
      </c>
      <c r="E41" s="3">
        <v>1.96</v>
      </c>
    </row>
    <row r="42" spans="1:5" x14ac:dyDescent="0.2">
      <c r="A42" s="3">
        <v>1</v>
      </c>
      <c r="B42" s="3" t="s">
        <v>46</v>
      </c>
      <c r="C42" s="3" t="s">
        <v>25</v>
      </c>
      <c r="D42" s="3">
        <v>302</v>
      </c>
      <c r="E42" s="3">
        <v>0.27</v>
      </c>
    </row>
    <row r="43" spans="1:5" x14ac:dyDescent="0.2">
      <c r="A43" s="3">
        <v>1</v>
      </c>
      <c r="B43" s="3" t="s">
        <v>46</v>
      </c>
      <c r="C43" s="3" t="s">
        <v>26</v>
      </c>
      <c r="D43" s="3">
        <v>333</v>
      </c>
      <c r="E43" s="3">
        <v>0.19</v>
      </c>
    </row>
    <row r="44" spans="1:5" x14ac:dyDescent="0.2">
      <c r="A44" s="3">
        <v>1</v>
      </c>
      <c r="B44" s="3" t="s">
        <v>46</v>
      </c>
      <c r="C44" s="3" t="s">
        <v>27</v>
      </c>
      <c r="D44" s="3">
        <v>302</v>
      </c>
      <c r="E44" s="3">
        <v>0.39</v>
      </c>
    </row>
    <row r="45" spans="1:5" x14ac:dyDescent="0.2">
      <c r="A45" s="3">
        <v>1</v>
      </c>
      <c r="B45" s="3" t="s">
        <v>46</v>
      </c>
      <c r="C45" s="3" t="s">
        <v>28</v>
      </c>
      <c r="D45" s="3">
        <v>319</v>
      </c>
      <c r="E45" s="3">
        <v>0.26</v>
      </c>
    </row>
    <row r="46" spans="1:5" x14ac:dyDescent="0.2">
      <c r="A46" s="3">
        <v>2</v>
      </c>
      <c r="B46" s="3" t="s">
        <v>46</v>
      </c>
      <c r="C46" s="3" t="s">
        <v>25</v>
      </c>
      <c r="D46" s="3">
        <v>282</v>
      </c>
      <c r="E46" s="3">
        <v>0.18</v>
      </c>
    </row>
    <row r="47" spans="1:5" x14ac:dyDescent="0.2">
      <c r="A47" s="3">
        <v>2</v>
      </c>
      <c r="B47" s="3" t="s">
        <v>46</v>
      </c>
      <c r="C47" s="3" t="s">
        <v>26</v>
      </c>
      <c r="D47" s="3">
        <v>282</v>
      </c>
      <c r="E47" s="3">
        <v>0.26</v>
      </c>
    </row>
    <row r="48" spans="1:5" x14ac:dyDescent="0.2">
      <c r="A48" s="3">
        <v>2</v>
      </c>
      <c r="B48" s="3" t="s">
        <v>46</v>
      </c>
      <c r="C48" s="3" t="s">
        <v>27</v>
      </c>
      <c r="D48" s="3">
        <v>282</v>
      </c>
      <c r="E48" s="3">
        <v>0.28999999999999998</v>
      </c>
    </row>
    <row r="49" spans="1:5" x14ac:dyDescent="0.2">
      <c r="A49" s="3">
        <v>2</v>
      </c>
      <c r="B49" s="3" t="s">
        <v>46</v>
      </c>
      <c r="C49" s="3" t="s">
        <v>28</v>
      </c>
      <c r="D49" s="3">
        <v>276</v>
      </c>
      <c r="E49" s="3">
        <v>0.37</v>
      </c>
    </row>
    <row r="50" spans="1:5" x14ac:dyDescent="0.2">
      <c r="A50" s="3">
        <v>3</v>
      </c>
      <c r="B50" s="3" t="s">
        <v>46</v>
      </c>
      <c r="C50" s="3" t="s">
        <v>25</v>
      </c>
      <c r="D50" s="3">
        <v>295</v>
      </c>
      <c r="E50" s="3">
        <v>0.21</v>
      </c>
    </row>
    <row r="51" spans="1:5" x14ac:dyDescent="0.2">
      <c r="A51" s="3">
        <v>3</v>
      </c>
      <c r="B51" s="3" t="s">
        <v>46</v>
      </c>
      <c r="C51" s="3" t="s">
        <v>26</v>
      </c>
      <c r="D51" s="3">
        <v>296</v>
      </c>
      <c r="E51" s="3">
        <v>0.33</v>
      </c>
    </row>
    <row r="52" spans="1:5" x14ac:dyDescent="0.2">
      <c r="A52" s="3">
        <v>3</v>
      </c>
      <c r="B52" s="3" t="s">
        <v>46</v>
      </c>
      <c r="C52" s="3" t="s">
        <v>27</v>
      </c>
      <c r="D52" s="3">
        <v>295</v>
      </c>
      <c r="E52" s="3">
        <v>0.32</v>
      </c>
    </row>
    <row r="53" spans="1:5" x14ac:dyDescent="0.2">
      <c r="A53" s="3">
        <v>3</v>
      </c>
      <c r="B53" s="3" t="s">
        <v>46</v>
      </c>
      <c r="C53" s="3" t="s">
        <v>28</v>
      </c>
      <c r="D53" s="3">
        <v>297</v>
      </c>
      <c r="E53" s="3">
        <v>0.54</v>
      </c>
    </row>
    <row r="54" spans="1:5" x14ac:dyDescent="0.2">
      <c r="A54" s="3">
        <v>4</v>
      </c>
      <c r="B54" s="3" t="s">
        <v>46</v>
      </c>
      <c r="C54" s="3" t="s">
        <v>25</v>
      </c>
      <c r="D54" s="3">
        <v>289</v>
      </c>
      <c r="E54" s="3">
        <v>0.26</v>
      </c>
    </row>
    <row r="55" spans="1:5" x14ac:dyDescent="0.2">
      <c r="A55" s="3">
        <v>4</v>
      </c>
      <c r="B55" s="3" t="s">
        <v>46</v>
      </c>
      <c r="C55" s="3" t="s">
        <v>26</v>
      </c>
      <c r="D55" s="3">
        <v>297</v>
      </c>
      <c r="E55" s="3">
        <v>0.11</v>
      </c>
    </row>
    <row r="56" spans="1:5" x14ac:dyDescent="0.2">
      <c r="A56" s="3">
        <v>4</v>
      </c>
      <c r="B56" s="3" t="s">
        <v>46</v>
      </c>
      <c r="C56" s="3" t="s">
        <v>27</v>
      </c>
      <c r="D56" s="3">
        <v>284</v>
      </c>
      <c r="E56" s="3">
        <v>0.53</v>
      </c>
    </row>
    <row r="57" spans="1:5" x14ac:dyDescent="0.2">
      <c r="A57" s="3">
        <v>4</v>
      </c>
      <c r="B57" s="3" t="s">
        <v>46</v>
      </c>
      <c r="C57" s="3" t="s">
        <v>28</v>
      </c>
      <c r="D57" s="3">
        <v>289</v>
      </c>
      <c r="E57" s="3">
        <v>0.3</v>
      </c>
    </row>
    <row r="58" spans="1:5" x14ac:dyDescent="0.2">
      <c r="A58" s="3">
        <v>5</v>
      </c>
      <c r="B58" s="3" t="s">
        <v>46</v>
      </c>
      <c r="C58" s="3" t="s">
        <v>25</v>
      </c>
      <c r="D58" s="3">
        <v>286</v>
      </c>
      <c r="E58" s="3">
        <v>0.34</v>
      </c>
    </row>
    <row r="59" spans="1:5" x14ac:dyDescent="0.2">
      <c r="A59" s="3">
        <v>5</v>
      </c>
      <c r="B59" s="3" t="s">
        <v>46</v>
      </c>
      <c r="C59" s="3" t="s">
        <v>26</v>
      </c>
      <c r="D59" s="3">
        <v>297</v>
      </c>
      <c r="E59" s="3">
        <v>0.25</v>
      </c>
    </row>
    <row r="60" spans="1:5" x14ac:dyDescent="0.2">
      <c r="A60" s="3">
        <v>5</v>
      </c>
      <c r="B60" s="3" t="s">
        <v>46</v>
      </c>
      <c r="C60" s="3" t="s">
        <v>27</v>
      </c>
      <c r="D60" s="3">
        <v>286</v>
      </c>
      <c r="E60" s="3">
        <v>0.34</v>
      </c>
    </row>
    <row r="61" spans="1:5" x14ac:dyDescent="0.2">
      <c r="A61" s="3">
        <v>5</v>
      </c>
      <c r="B61" s="3" t="s">
        <v>46</v>
      </c>
      <c r="C61" s="3" t="s">
        <v>28</v>
      </c>
      <c r="D61" s="3">
        <v>286</v>
      </c>
      <c r="E61" s="3">
        <v>0.32</v>
      </c>
    </row>
    <row r="62" spans="1:5" x14ac:dyDescent="0.2">
      <c r="A62" s="3">
        <v>6</v>
      </c>
      <c r="B62" s="3" t="s">
        <v>46</v>
      </c>
      <c r="C62" s="3" t="s">
        <v>25</v>
      </c>
      <c r="D62" s="3">
        <v>309</v>
      </c>
      <c r="E62" s="3">
        <v>0.2</v>
      </c>
    </row>
    <row r="63" spans="1:5" x14ac:dyDescent="0.2">
      <c r="A63" s="3">
        <v>6</v>
      </c>
      <c r="B63" s="3" t="s">
        <v>46</v>
      </c>
      <c r="C63" s="3" t="s">
        <v>26</v>
      </c>
      <c r="D63" s="3">
        <v>322</v>
      </c>
      <c r="E63" s="3">
        <v>0.24</v>
      </c>
    </row>
    <row r="64" spans="1:5" x14ac:dyDescent="0.2">
      <c r="A64" s="3">
        <v>6</v>
      </c>
      <c r="B64" s="3" t="s">
        <v>46</v>
      </c>
      <c r="C64" s="3" t="s">
        <v>27</v>
      </c>
      <c r="D64" s="3">
        <v>309</v>
      </c>
      <c r="E64" s="3">
        <v>0.28999999999999998</v>
      </c>
    </row>
    <row r="65" spans="1:5" x14ac:dyDescent="0.2">
      <c r="A65" s="3">
        <v>6</v>
      </c>
      <c r="B65" s="3" t="s">
        <v>46</v>
      </c>
      <c r="C65" s="3" t="s">
        <v>28</v>
      </c>
      <c r="D65" s="3">
        <v>303</v>
      </c>
      <c r="E65" s="3">
        <v>0.34</v>
      </c>
    </row>
    <row r="66" spans="1:5" x14ac:dyDescent="0.2">
      <c r="A66" s="3">
        <v>7</v>
      </c>
      <c r="B66" s="3" t="s">
        <v>46</v>
      </c>
      <c r="C66" s="3" t="s">
        <v>25</v>
      </c>
      <c r="D66" s="3">
        <v>288</v>
      </c>
      <c r="E66" s="3">
        <v>0.24</v>
      </c>
    </row>
    <row r="67" spans="1:5" x14ac:dyDescent="0.2">
      <c r="A67" s="3">
        <v>7</v>
      </c>
      <c r="B67" s="3" t="s">
        <v>46</v>
      </c>
      <c r="C67" s="3" t="s">
        <v>26</v>
      </c>
      <c r="D67" s="3">
        <v>291</v>
      </c>
      <c r="E67" s="3">
        <v>0.22</v>
      </c>
    </row>
    <row r="68" spans="1:5" x14ac:dyDescent="0.2">
      <c r="A68" s="3">
        <v>7</v>
      </c>
      <c r="B68" s="3" t="s">
        <v>46</v>
      </c>
      <c r="C68" s="3" t="s">
        <v>27</v>
      </c>
      <c r="D68" s="3">
        <v>288</v>
      </c>
      <c r="E68" s="3">
        <v>0.4</v>
      </c>
    </row>
    <row r="69" spans="1:5" x14ac:dyDescent="0.2">
      <c r="A69" s="3">
        <v>7</v>
      </c>
      <c r="B69" s="3" t="s">
        <v>46</v>
      </c>
      <c r="C69" s="3" t="s">
        <v>28</v>
      </c>
      <c r="D69" s="3">
        <v>307</v>
      </c>
      <c r="E69" s="3">
        <v>0.54</v>
      </c>
    </row>
    <row r="70" spans="1:5" x14ac:dyDescent="0.2">
      <c r="A70" s="3">
        <v>8</v>
      </c>
      <c r="B70" s="3" t="s">
        <v>46</v>
      </c>
      <c r="C70" s="3" t="s">
        <v>25</v>
      </c>
      <c r="D70" s="3">
        <v>268</v>
      </c>
      <c r="E70" s="3">
        <v>0.15</v>
      </c>
    </row>
    <row r="71" spans="1:5" x14ac:dyDescent="0.2">
      <c r="A71" s="3">
        <v>8</v>
      </c>
      <c r="B71" s="3" t="s">
        <v>46</v>
      </c>
      <c r="C71" s="3" t="s">
        <v>26</v>
      </c>
      <c r="D71" s="3">
        <v>268</v>
      </c>
      <c r="E71" s="3">
        <v>0.27</v>
      </c>
    </row>
    <row r="72" spans="1:5" x14ac:dyDescent="0.2">
      <c r="A72" s="3">
        <v>8</v>
      </c>
      <c r="B72" s="3" t="s">
        <v>46</v>
      </c>
      <c r="C72" s="3" t="s">
        <v>27</v>
      </c>
      <c r="D72" s="3">
        <v>251</v>
      </c>
      <c r="E72" s="3">
        <v>0.44</v>
      </c>
    </row>
    <row r="73" spans="1:5" x14ac:dyDescent="0.2">
      <c r="A73" s="3">
        <v>8</v>
      </c>
      <c r="B73" s="3" t="s">
        <v>46</v>
      </c>
      <c r="C73" s="3" t="s">
        <v>28</v>
      </c>
      <c r="D73" s="3">
        <v>264</v>
      </c>
      <c r="E73" s="3">
        <v>0.28000000000000003</v>
      </c>
    </row>
    <row r="74" spans="1:5" x14ac:dyDescent="0.2">
      <c r="A74" s="3">
        <v>9</v>
      </c>
      <c r="B74" s="3" t="s">
        <v>46</v>
      </c>
      <c r="C74" s="3" t="s">
        <v>25</v>
      </c>
      <c r="D74" s="3">
        <v>285</v>
      </c>
      <c r="E74" s="3">
        <v>0.15</v>
      </c>
    </row>
    <row r="75" spans="1:5" x14ac:dyDescent="0.2">
      <c r="A75" s="3">
        <v>9</v>
      </c>
      <c r="B75" s="3" t="s">
        <v>46</v>
      </c>
      <c r="C75" s="3" t="s">
        <v>26</v>
      </c>
      <c r="D75" s="3">
        <v>285</v>
      </c>
      <c r="E75" s="3">
        <v>0.15</v>
      </c>
    </row>
    <row r="76" spans="1:5" x14ac:dyDescent="0.2">
      <c r="A76" s="3">
        <v>9</v>
      </c>
      <c r="B76" s="3" t="s">
        <v>46</v>
      </c>
      <c r="C76" s="3" t="s">
        <v>27</v>
      </c>
      <c r="D76" s="3">
        <v>285</v>
      </c>
      <c r="E76" s="3">
        <v>0.24</v>
      </c>
    </row>
    <row r="77" spans="1:5" x14ac:dyDescent="0.2">
      <c r="A77" s="3">
        <v>9</v>
      </c>
      <c r="B77" s="3" t="s">
        <v>46</v>
      </c>
      <c r="C77" s="3" t="s">
        <v>28</v>
      </c>
      <c r="D77" s="3">
        <v>302</v>
      </c>
      <c r="E77" s="3">
        <v>0.23</v>
      </c>
    </row>
    <row r="78" spans="1:5" x14ac:dyDescent="0.2">
      <c r="A78" s="3">
        <v>10</v>
      </c>
      <c r="B78" s="3" t="s">
        <v>46</v>
      </c>
      <c r="C78" s="3" t="s">
        <v>25</v>
      </c>
      <c r="D78" s="3">
        <v>316</v>
      </c>
      <c r="E78" s="3">
        <v>0.27</v>
      </c>
    </row>
    <row r="79" spans="1:5" x14ac:dyDescent="0.2">
      <c r="A79" s="3">
        <v>10</v>
      </c>
      <c r="B79" s="3" t="s">
        <v>46</v>
      </c>
      <c r="C79" s="3" t="s">
        <v>26</v>
      </c>
      <c r="D79" s="3">
        <v>327</v>
      </c>
      <c r="E79" s="3">
        <v>0.11</v>
      </c>
    </row>
    <row r="80" spans="1:5" x14ac:dyDescent="0.2">
      <c r="A80" s="3">
        <v>10</v>
      </c>
      <c r="B80" s="3" t="s">
        <v>46</v>
      </c>
      <c r="C80" s="3" t="s">
        <v>27</v>
      </c>
      <c r="D80" s="3">
        <v>316</v>
      </c>
      <c r="E80" s="3">
        <v>0.36</v>
      </c>
    </row>
    <row r="81" spans="1:5" x14ac:dyDescent="0.2">
      <c r="A81" s="3">
        <v>10</v>
      </c>
      <c r="B81" s="3" t="s">
        <v>46</v>
      </c>
      <c r="C81" s="3" t="s">
        <v>28</v>
      </c>
      <c r="D81" s="3">
        <v>319</v>
      </c>
      <c r="E81" s="3">
        <v>0.33</v>
      </c>
    </row>
    <row r="82" spans="1:5" x14ac:dyDescent="0.2">
      <c r="A82" s="3">
        <v>11</v>
      </c>
      <c r="B82" s="3" t="s">
        <v>46</v>
      </c>
      <c r="C82" s="3" t="s">
        <v>25</v>
      </c>
      <c r="D82" s="3">
        <v>305</v>
      </c>
      <c r="E82" s="3">
        <v>0.23</v>
      </c>
    </row>
    <row r="83" spans="1:5" x14ac:dyDescent="0.2">
      <c r="A83" s="3">
        <v>11</v>
      </c>
      <c r="B83" s="3" t="s">
        <v>46</v>
      </c>
      <c r="C83" s="3" t="s">
        <v>26</v>
      </c>
      <c r="D83" s="3">
        <v>309</v>
      </c>
      <c r="E83" s="3">
        <v>0.28999999999999998</v>
      </c>
    </row>
    <row r="84" spans="1:5" x14ac:dyDescent="0.2">
      <c r="A84" s="3">
        <v>11</v>
      </c>
      <c r="B84" s="3" t="s">
        <v>46</v>
      </c>
      <c r="C84" s="3" t="s">
        <v>27</v>
      </c>
      <c r="D84" s="3">
        <v>305</v>
      </c>
      <c r="E84" s="3">
        <v>0.24</v>
      </c>
    </row>
    <row r="85" spans="1:5" x14ac:dyDescent="0.2">
      <c r="A85" s="3">
        <v>11</v>
      </c>
      <c r="B85" s="3" t="s">
        <v>46</v>
      </c>
      <c r="C85" s="3" t="s">
        <v>28</v>
      </c>
      <c r="D85" s="3">
        <v>310</v>
      </c>
      <c r="E85" s="3">
        <v>0.46</v>
      </c>
    </row>
    <row r="86" spans="1:5" x14ac:dyDescent="0.2">
      <c r="A86" s="3">
        <v>12</v>
      </c>
      <c r="B86" s="3" t="s">
        <v>46</v>
      </c>
      <c r="C86" s="3" t="s">
        <v>25</v>
      </c>
      <c r="D86" s="3">
        <v>292</v>
      </c>
      <c r="E86" s="3">
        <v>0.44</v>
      </c>
    </row>
    <row r="87" spans="1:5" x14ac:dyDescent="0.2">
      <c r="A87" s="3">
        <v>12</v>
      </c>
      <c r="B87" s="3" t="s">
        <v>46</v>
      </c>
      <c r="C87" s="3" t="s">
        <v>26</v>
      </c>
      <c r="D87" s="3">
        <v>306</v>
      </c>
      <c r="E87" s="3">
        <v>0.22</v>
      </c>
    </row>
    <row r="88" spans="1:5" x14ac:dyDescent="0.2">
      <c r="A88" s="3">
        <v>12</v>
      </c>
      <c r="B88" s="3" t="s">
        <v>46</v>
      </c>
      <c r="C88" s="3" t="s">
        <v>27</v>
      </c>
      <c r="D88" s="3">
        <v>292</v>
      </c>
      <c r="E88" s="3">
        <v>0.57999999999999996</v>
      </c>
    </row>
    <row r="89" spans="1:5" x14ac:dyDescent="0.2">
      <c r="A89" s="3">
        <v>12</v>
      </c>
      <c r="B89" s="3" t="s">
        <v>46</v>
      </c>
      <c r="C89" s="3" t="s">
        <v>28</v>
      </c>
      <c r="D89" s="3">
        <v>286</v>
      </c>
      <c r="E89" s="3">
        <v>0.36</v>
      </c>
    </row>
    <row r="90" spans="1:5" x14ac:dyDescent="0.2">
      <c r="A90" s="3">
        <v>13</v>
      </c>
      <c r="B90" s="3" t="s">
        <v>46</v>
      </c>
      <c r="C90" s="3" t="s">
        <v>25</v>
      </c>
      <c r="D90" s="3">
        <v>269</v>
      </c>
      <c r="E90" s="3">
        <v>0.22</v>
      </c>
    </row>
    <row r="91" spans="1:5" x14ac:dyDescent="0.2">
      <c r="A91" s="3">
        <v>13</v>
      </c>
      <c r="B91" s="3" t="s">
        <v>46</v>
      </c>
      <c r="C91" s="3" t="s">
        <v>26</v>
      </c>
      <c r="D91" s="3">
        <v>275</v>
      </c>
      <c r="E91" s="3">
        <v>0.23</v>
      </c>
    </row>
    <row r="92" spans="1:5" x14ac:dyDescent="0.2">
      <c r="A92" s="3">
        <v>13</v>
      </c>
      <c r="B92" s="3" t="s">
        <v>46</v>
      </c>
      <c r="C92" s="3" t="s">
        <v>27</v>
      </c>
      <c r="D92" s="3">
        <v>274</v>
      </c>
      <c r="E92" s="3">
        <v>0.48</v>
      </c>
    </row>
    <row r="93" spans="1:5" x14ac:dyDescent="0.2">
      <c r="A93" s="3">
        <v>13</v>
      </c>
      <c r="B93" s="3" t="s">
        <v>46</v>
      </c>
      <c r="C93" s="3" t="s">
        <v>28</v>
      </c>
      <c r="D93" s="3">
        <v>274</v>
      </c>
      <c r="E93" s="3">
        <v>0.25</v>
      </c>
    </row>
    <row r="94" spans="1:5" x14ac:dyDescent="0.2">
      <c r="A94" s="3">
        <v>14</v>
      </c>
      <c r="B94" s="3" t="s">
        <v>46</v>
      </c>
      <c r="C94" s="3" t="s">
        <v>25</v>
      </c>
      <c r="D94" s="3">
        <v>271</v>
      </c>
      <c r="E94" s="3">
        <v>0.14000000000000001</v>
      </c>
    </row>
    <row r="95" spans="1:5" x14ac:dyDescent="0.2">
      <c r="A95" s="3">
        <v>14</v>
      </c>
      <c r="B95" s="3" t="s">
        <v>46</v>
      </c>
      <c r="C95" s="3" t="s">
        <v>26</v>
      </c>
      <c r="D95" s="3">
        <v>271</v>
      </c>
      <c r="E95" s="3">
        <v>0.08</v>
      </c>
    </row>
    <row r="96" spans="1:5" x14ac:dyDescent="0.2">
      <c r="A96" s="3">
        <v>14</v>
      </c>
      <c r="B96" s="3" t="s">
        <v>46</v>
      </c>
      <c r="C96" s="3" t="s">
        <v>27</v>
      </c>
      <c r="D96" s="3">
        <v>271</v>
      </c>
      <c r="E96" s="3">
        <v>0.15</v>
      </c>
    </row>
    <row r="97" spans="1:5" x14ac:dyDescent="0.2">
      <c r="A97" s="3">
        <v>14</v>
      </c>
      <c r="B97" s="3" t="s">
        <v>46</v>
      </c>
      <c r="C97" s="3" t="s">
        <v>28</v>
      </c>
      <c r="D97" s="3">
        <v>270</v>
      </c>
      <c r="E97" s="3">
        <v>0.23</v>
      </c>
    </row>
    <row r="98" spans="1:5" x14ac:dyDescent="0.2">
      <c r="A98" s="3">
        <v>15</v>
      </c>
      <c r="B98" s="3" t="s">
        <v>46</v>
      </c>
      <c r="C98" s="3" t="s">
        <v>25</v>
      </c>
      <c r="D98" s="3">
        <v>281</v>
      </c>
      <c r="E98" s="3">
        <v>0.17</v>
      </c>
    </row>
    <row r="99" spans="1:5" x14ac:dyDescent="0.2">
      <c r="A99" s="3">
        <v>15</v>
      </c>
      <c r="B99" s="3" t="s">
        <v>46</v>
      </c>
      <c r="C99" s="3" t="s">
        <v>26</v>
      </c>
      <c r="D99" s="3">
        <v>282</v>
      </c>
      <c r="E99" s="3">
        <v>0.26</v>
      </c>
    </row>
    <row r="100" spans="1:5" x14ac:dyDescent="0.2">
      <c r="A100" s="3">
        <v>15</v>
      </c>
      <c r="B100" s="3" t="s">
        <v>46</v>
      </c>
      <c r="C100" s="3" t="s">
        <v>27</v>
      </c>
      <c r="D100" s="3">
        <v>281</v>
      </c>
      <c r="E100" s="3">
        <v>0.27</v>
      </c>
    </row>
    <row r="101" spans="1:5" x14ac:dyDescent="0.2">
      <c r="A101" s="3">
        <v>15</v>
      </c>
      <c r="B101" s="3" t="s">
        <v>46</v>
      </c>
      <c r="C101" s="3" t="s">
        <v>28</v>
      </c>
      <c r="D101" s="3">
        <v>274</v>
      </c>
      <c r="E101" s="3">
        <v>0.28999999999999998</v>
      </c>
    </row>
    <row r="102" spans="1:5" x14ac:dyDescent="0.2">
      <c r="A102" s="3">
        <v>16</v>
      </c>
      <c r="B102" s="3" t="s">
        <v>46</v>
      </c>
      <c r="C102" s="3" t="s">
        <v>25</v>
      </c>
      <c r="D102" s="3">
        <v>305</v>
      </c>
      <c r="E102" s="3">
        <v>0.3</v>
      </c>
    </row>
    <row r="103" spans="1:5" x14ac:dyDescent="0.2">
      <c r="A103" s="3">
        <v>16</v>
      </c>
      <c r="B103" s="3" t="s">
        <v>46</v>
      </c>
      <c r="C103" s="3" t="s">
        <v>26</v>
      </c>
      <c r="D103" s="3">
        <v>314</v>
      </c>
      <c r="E103" s="3">
        <v>0.23</v>
      </c>
    </row>
    <row r="104" spans="1:5" x14ac:dyDescent="0.2">
      <c r="A104" s="3">
        <v>16</v>
      </c>
      <c r="B104" s="3" t="s">
        <v>46</v>
      </c>
      <c r="C104" s="3" t="s">
        <v>27</v>
      </c>
      <c r="D104" s="3">
        <v>305</v>
      </c>
      <c r="E104" s="3">
        <v>0.42</v>
      </c>
    </row>
    <row r="105" spans="1:5" x14ac:dyDescent="0.2">
      <c r="A105" s="3">
        <v>16</v>
      </c>
      <c r="B105" s="3" t="s">
        <v>46</v>
      </c>
      <c r="C105" s="3" t="s">
        <v>28</v>
      </c>
      <c r="D105" s="3">
        <v>302</v>
      </c>
      <c r="E105" s="3">
        <v>0.47</v>
      </c>
    </row>
    <row r="106" spans="1:5" x14ac:dyDescent="0.2">
      <c r="A106" s="3">
        <v>17</v>
      </c>
      <c r="B106" s="3" t="s">
        <v>46</v>
      </c>
      <c r="C106" s="3" t="s">
        <v>25</v>
      </c>
      <c r="D106" s="3">
        <v>265</v>
      </c>
      <c r="E106" s="3">
        <v>0.28000000000000003</v>
      </c>
    </row>
    <row r="107" spans="1:5" x14ac:dyDescent="0.2">
      <c r="A107" s="3">
        <v>17</v>
      </c>
      <c r="B107" s="3" t="s">
        <v>46</v>
      </c>
      <c r="C107" s="3" t="s">
        <v>26</v>
      </c>
      <c r="D107" s="3">
        <v>281</v>
      </c>
      <c r="E107" s="3">
        <v>0.19</v>
      </c>
    </row>
    <row r="108" spans="1:5" x14ac:dyDescent="0.2">
      <c r="A108" s="3">
        <v>17</v>
      </c>
      <c r="B108" s="3" t="s">
        <v>46</v>
      </c>
      <c r="C108" s="3" t="s">
        <v>27</v>
      </c>
      <c r="D108" s="3">
        <v>265</v>
      </c>
      <c r="E108" s="3">
        <v>0.26</v>
      </c>
    </row>
    <row r="109" spans="1:5" x14ac:dyDescent="0.2">
      <c r="A109" s="3">
        <v>17</v>
      </c>
      <c r="B109" s="3" t="s">
        <v>46</v>
      </c>
      <c r="C109" s="3" t="s">
        <v>28</v>
      </c>
      <c r="D109" s="3">
        <v>271</v>
      </c>
      <c r="E109" s="3">
        <v>0.34</v>
      </c>
    </row>
    <row r="110" spans="1:5" x14ac:dyDescent="0.2">
      <c r="A110" s="3">
        <v>18</v>
      </c>
      <c r="B110" s="3" t="s">
        <v>46</v>
      </c>
      <c r="C110" s="3" t="s">
        <v>25</v>
      </c>
      <c r="D110" s="3">
        <v>258</v>
      </c>
      <c r="E110" s="3">
        <v>0.16</v>
      </c>
    </row>
    <row r="111" spans="1:5" x14ac:dyDescent="0.2">
      <c r="A111" s="3">
        <v>18</v>
      </c>
      <c r="B111" s="3" t="s">
        <v>46</v>
      </c>
      <c r="C111" s="3" t="s">
        <v>26</v>
      </c>
      <c r="D111" s="3">
        <v>258</v>
      </c>
      <c r="E111" s="3">
        <v>0.16</v>
      </c>
    </row>
    <row r="112" spans="1:5" x14ac:dyDescent="0.2">
      <c r="A112" s="3">
        <v>18</v>
      </c>
      <c r="B112" s="3" t="s">
        <v>46</v>
      </c>
      <c r="C112" s="3" t="s">
        <v>27</v>
      </c>
      <c r="D112" s="3">
        <v>258</v>
      </c>
      <c r="E112" s="3">
        <v>0.23</v>
      </c>
    </row>
    <row r="113" spans="1:5" x14ac:dyDescent="0.2">
      <c r="A113" s="3">
        <v>18</v>
      </c>
      <c r="B113" s="3" t="s">
        <v>46</v>
      </c>
      <c r="C113" s="3" t="s">
        <v>28</v>
      </c>
      <c r="D113" s="3">
        <v>262</v>
      </c>
      <c r="E113" s="3">
        <v>0.36</v>
      </c>
    </row>
    <row r="114" spans="1:5" x14ac:dyDescent="0.2">
      <c r="A114" s="3">
        <v>19</v>
      </c>
      <c r="B114" s="3" t="s">
        <v>46</v>
      </c>
      <c r="C114" s="3" t="s">
        <v>25</v>
      </c>
      <c r="D114" s="3">
        <v>253</v>
      </c>
      <c r="E114" s="3">
        <v>0.15</v>
      </c>
    </row>
    <row r="115" spans="1:5" x14ac:dyDescent="0.2">
      <c r="A115" s="3">
        <v>19</v>
      </c>
      <c r="B115" s="3" t="s">
        <v>46</v>
      </c>
      <c r="C115" s="3" t="s">
        <v>26</v>
      </c>
      <c r="D115" s="3">
        <v>251</v>
      </c>
      <c r="E115" s="3">
        <v>0.08</v>
      </c>
    </row>
    <row r="116" spans="1:5" x14ac:dyDescent="0.2">
      <c r="A116" s="3">
        <v>19</v>
      </c>
      <c r="B116" s="3" t="s">
        <v>46</v>
      </c>
      <c r="C116" s="3" t="s">
        <v>27</v>
      </c>
      <c r="D116" s="3">
        <v>246</v>
      </c>
      <c r="E116" s="3">
        <v>0.28999999999999998</v>
      </c>
    </row>
    <row r="117" spans="1:5" x14ac:dyDescent="0.2">
      <c r="A117" s="3">
        <v>19</v>
      </c>
      <c r="B117" s="3" t="s">
        <v>46</v>
      </c>
      <c r="C117" s="3" t="s">
        <v>28</v>
      </c>
      <c r="D117" s="3">
        <v>249</v>
      </c>
      <c r="E117" s="3">
        <v>0.18</v>
      </c>
    </row>
    <row r="118" spans="1:5" x14ac:dyDescent="0.2">
      <c r="A118" s="3">
        <v>20</v>
      </c>
      <c r="B118" s="3" t="s">
        <v>46</v>
      </c>
      <c r="C118" s="3" t="s">
        <v>25</v>
      </c>
      <c r="D118" s="3">
        <v>299</v>
      </c>
      <c r="E118" s="3">
        <v>0.21</v>
      </c>
    </row>
    <row r="119" spans="1:5" x14ac:dyDescent="0.2">
      <c r="A119" s="3">
        <v>20</v>
      </c>
      <c r="B119" s="3" t="s">
        <v>46</v>
      </c>
      <c r="C119" s="3" t="s">
        <v>26</v>
      </c>
      <c r="D119" s="3">
        <v>306</v>
      </c>
      <c r="E119" s="3">
        <v>0.23</v>
      </c>
    </row>
    <row r="120" spans="1:5" x14ac:dyDescent="0.2">
      <c r="A120" s="3">
        <v>20</v>
      </c>
      <c r="B120" s="3" t="s">
        <v>46</v>
      </c>
      <c r="C120" s="3" t="s">
        <v>27</v>
      </c>
      <c r="D120" s="3">
        <v>299</v>
      </c>
      <c r="E120" s="3">
        <v>0.34</v>
      </c>
    </row>
    <row r="121" spans="1:5" x14ac:dyDescent="0.2">
      <c r="A121" s="3">
        <v>20</v>
      </c>
      <c r="B121" s="3" t="s">
        <v>46</v>
      </c>
      <c r="C121" s="3" t="s">
        <v>28</v>
      </c>
      <c r="D121" s="3">
        <v>284</v>
      </c>
      <c r="E121" s="3">
        <v>0.47</v>
      </c>
    </row>
    <row r="122" spans="1:5" x14ac:dyDescent="0.2">
      <c r="A122" s="3">
        <v>21</v>
      </c>
      <c r="B122" s="3" t="s">
        <v>46</v>
      </c>
      <c r="C122" s="3" t="s">
        <v>25</v>
      </c>
      <c r="D122" s="3">
        <v>291</v>
      </c>
      <c r="E122" s="3">
        <v>0.2</v>
      </c>
    </row>
    <row r="123" spans="1:5" x14ac:dyDescent="0.2">
      <c r="A123" s="3">
        <v>21</v>
      </c>
      <c r="B123" s="3" t="s">
        <v>46</v>
      </c>
      <c r="C123" s="3" t="s">
        <v>26</v>
      </c>
      <c r="D123" s="3">
        <v>292</v>
      </c>
      <c r="E123" s="3">
        <v>0.18</v>
      </c>
    </row>
    <row r="124" spans="1:5" x14ac:dyDescent="0.2">
      <c r="A124" s="3">
        <v>21</v>
      </c>
      <c r="B124" s="3" t="s">
        <v>46</v>
      </c>
      <c r="C124" s="3" t="s">
        <v>27</v>
      </c>
      <c r="D124" s="3">
        <v>291</v>
      </c>
      <c r="E124" s="3">
        <v>0.28999999999999998</v>
      </c>
    </row>
    <row r="125" spans="1:5" x14ac:dyDescent="0.2">
      <c r="A125" s="3">
        <v>21</v>
      </c>
      <c r="B125" s="3" t="s">
        <v>46</v>
      </c>
      <c r="C125" s="3" t="s">
        <v>28</v>
      </c>
      <c r="D125" s="3">
        <v>293</v>
      </c>
      <c r="E125" s="3">
        <v>0.26</v>
      </c>
    </row>
    <row r="126" spans="1:5" x14ac:dyDescent="0.2">
      <c r="A126" s="3">
        <v>22</v>
      </c>
      <c r="B126" s="3" t="s">
        <v>46</v>
      </c>
      <c r="C126" s="3" t="s">
        <v>25</v>
      </c>
      <c r="D126" s="3">
        <v>247</v>
      </c>
      <c r="E126" s="3">
        <v>0.15</v>
      </c>
    </row>
    <row r="127" spans="1:5" x14ac:dyDescent="0.2">
      <c r="A127" s="3">
        <v>22</v>
      </c>
      <c r="B127" s="3" t="s">
        <v>46</v>
      </c>
      <c r="C127" s="3" t="s">
        <v>26</v>
      </c>
      <c r="D127" s="3">
        <v>247</v>
      </c>
      <c r="E127" s="3">
        <v>0.23</v>
      </c>
    </row>
    <row r="128" spans="1:5" x14ac:dyDescent="0.2">
      <c r="A128" s="3">
        <v>22</v>
      </c>
      <c r="B128" s="3" t="s">
        <v>46</v>
      </c>
      <c r="C128" s="3" t="s">
        <v>27</v>
      </c>
      <c r="D128" s="3">
        <v>247</v>
      </c>
      <c r="E128" s="3">
        <v>0.23</v>
      </c>
    </row>
    <row r="129" spans="1:5" x14ac:dyDescent="0.2">
      <c r="A129" s="3">
        <v>22</v>
      </c>
      <c r="B129" s="3" t="s">
        <v>46</v>
      </c>
      <c r="C129" s="3" t="s">
        <v>28</v>
      </c>
      <c r="D129" s="3">
        <v>243</v>
      </c>
      <c r="E129" s="3">
        <v>0.21</v>
      </c>
    </row>
    <row r="130" spans="1:5" x14ac:dyDescent="0.2">
      <c r="A130" s="3">
        <v>23</v>
      </c>
      <c r="B130" s="3" t="s">
        <v>46</v>
      </c>
      <c r="C130" s="3" t="s">
        <v>25</v>
      </c>
      <c r="D130" s="3">
        <v>281</v>
      </c>
      <c r="E130" s="3">
        <v>0.13</v>
      </c>
    </row>
    <row r="131" spans="1:5" x14ac:dyDescent="0.2">
      <c r="A131" s="3">
        <v>23</v>
      </c>
      <c r="B131" s="3" t="s">
        <v>46</v>
      </c>
      <c r="C131" s="3" t="s">
        <v>26</v>
      </c>
      <c r="D131" s="3">
        <v>283</v>
      </c>
      <c r="E131" s="3">
        <v>0.15</v>
      </c>
    </row>
    <row r="132" spans="1:5" x14ac:dyDescent="0.2">
      <c r="A132" s="3">
        <v>23</v>
      </c>
      <c r="B132" s="3" t="s">
        <v>46</v>
      </c>
      <c r="C132" s="3" t="s">
        <v>27</v>
      </c>
      <c r="D132" s="3">
        <v>281</v>
      </c>
      <c r="E132" s="3">
        <v>0.22</v>
      </c>
    </row>
    <row r="133" spans="1:5" x14ac:dyDescent="0.2">
      <c r="A133" s="3">
        <v>23</v>
      </c>
      <c r="B133" s="3" t="s">
        <v>46</v>
      </c>
      <c r="C133" s="3" t="s">
        <v>28</v>
      </c>
      <c r="D133" s="3">
        <v>282</v>
      </c>
      <c r="E133" s="3">
        <v>0.25</v>
      </c>
    </row>
    <row r="134" spans="1:5" x14ac:dyDescent="0.2">
      <c r="A134" s="3">
        <v>24</v>
      </c>
      <c r="B134" s="3" t="s">
        <v>46</v>
      </c>
      <c r="C134" s="3" t="s">
        <v>25</v>
      </c>
      <c r="D134" s="3">
        <v>297</v>
      </c>
      <c r="E134" s="3">
        <v>0.22</v>
      </c>
    </row>
    <row r="135" spans="1:5" x14ac:dyDescent="0.2">
      <c r="A135" s="3">
        <v>24</v>
      </c>
      <c r="B135" s="3" t="s">
        <v>46</v>
      </c>
      <c r="C135" s="3" t="s">
        <v>26</v>
      </c>
      <c r="D135" s="3">
        <v>301</v>
      </c>
      <c r="E135" s="3">
        <v>0.23</v>
      </c>
    </row>
    <row r="136" spans="1:5" x14ac:dyDescent="0.2">
      <c r="A136" s="3">
        <v>24</v>
      </c>
      <c r="B136" s="3" t="s">
        <v>46</v>
      </c>
      <c r="C136" s="3" t="s">
        <v>27</v>
      </c>
      <c r="D136" s="3">
        <v>311</v>
      </c>
      <c r="E136" s="3">
        <v>0.45</v>
      </c>
    </row>
    <row r="137" spans="1:5" x14ac:dyDescent="0.2">
      <c r="A137" s="3">
        <v>24</v>
      </c>
      <c r="B137" s="3" t="s">
        <v>46</v>
      </c>
      <c r="C137" s="3" t="s">
        <v>28</v>
      </c>
      <c r="D137" s="3">
        <v>299</v>
      </c>
      <c r="E137" s="3">
        <v>0.39</v>
      </c>
    </row>
    <row r="138" spans="1:5" x14ac:dyDescent="0.2">
      <c r="A138" s="3">
        <v>25</v>
      </c>
      <c r="B138" s="3" t="s">
        <v>46</v>
      </c>
      <c r="C138" s="3" t="s">
        <v>25</v>
      </c>
      <c r="D138" s="3">
        <v>238</v>
      </c>
      <c r="E138" s="3">
        <v>0.13</v>
      </c>
    </row>
    <row r="139" spans="1:5" x14ac:dyDescent="0.2">
      <c r="A139" s="3">
        <v>25</v>
      </c>
      <c r="B139" s="3" t="s">
        <v>46</v>
      </c>
      <c r="C139" s="3" t="s">
        <v>26</v>
      </c>
      <c r="D139" s="3">
        <v>253</v>
      </c>
      <c r="E139" s="3">
        <v>0.16</v>
      </c>
    </row>
    <row r="140" spans="1:5" x14ac:dyDescent="0.2">
      <c r="A140" s="3">
        <v>25</v>
      </c>
      <c r="B140" s="3" t="s">
        <v>46</v>
      </c>
      <c r="C140" s="3" t="s">
        <v>27</v>
      </c>
      <c r="D140" s="3">
        <v>247</v>
      </c>
      <c r="E140" s="3">
        <v>0.23</v>
      </c>
    </row>
    <row r="141" spans="1:5" x14ac:dyDescent="0.2">
      <c r="A141" s="3">
        <v>25</v>
      </c>
      <c r="B141" s="3" t="s">
        <v>46</v>
      </c>
      <c r="C141" s="3" t="s">
        <v>28</v>
      </c>
      <c r="D141" s="3">
        <v>251</v>
      </c>
      <c r="E141" s="3">
        <v>0.32</v>
      </c>
    </row>
    <row r="142" spans="1:5" x14ac:dyDescent="0.2">
      <c r="A142" s="3">
        <v>26</v>
      </c>
      <c r="B142" s="3" t="s">
        <v>46</v>
      </c>
      <c r="C142" s="3" t="s">
        <v>25</v>
      </c>
      <c r="D142" s="3">
        <v>297</v>
      </c>
      <c r="E142" s="3">
        <v>0.17</v>
      </c>
    </row>
    <row r="143" spans="1:5" x14ac:dyDescent="0.2">
      <c r="A143" s="3">
        <v>26</v>
      </c>
      <c r="B143" s="3" t="s">
        <v>46</v>
      </c>
      <c r="C143" s="3" t="s">
        <v>26</v>
      </c>
      <c r="D143" s="3">
        <v>316</v>
      </c>
      <c r="E143" s="3">
        <v>0.08</v>
      </c>
    </row>
    <row r="144" spans="1:5" x14ac:dyDescent="0.2">
      <c r="A144" s="3">
        <v>26</v>
      </c>
      <c r="B144" s="3" t="s">
        <v>46</v>
      </c>
      <c r="C144" s="3" t="s">
        <v>27</v>
      </c>
      <c r="D144" s="3">
        <v>294</v>
      </c>
      <c r="E144" s="3">
        <v>0.19</v>
      </c>
    </row>
    <row r="145" spans="1:5" x14ac:dyDescent="0.2">
      <c r="A145" s="3">
        <v>26</v>
      </c>
      <c r="B145" s="3" t="s">
        <v>46</v>
      </c>
      <c r="C145" s="3" t="s">
        <v>28</v>
      </c>
      <c r="D145" s="3">
        <v>306</v>
      </c>
      <c r="E145" s="3">
        <v>0.26</v>
      </c>
    </row>
    <row r="146" spans="1:5" x14ac:dyDescent="0.2">
      <c r="A146" s="3">
        <v>27</v>
      </c>
      <c r="B146" s="3" t="s">
        <v>46</v>
      </c>
      <c r="C146" s="3" t="s">
        <v>25</v>
      </c>
      <c r="D146" s="3">
        <v>297</v>
      </c>
      <c r="E146" s="3">
        <v>0.26</v>
      </c>
    </row>
    <row r="147" spans="1:5" x14ac:dyDescent="0.2">
      <c r="A147" s="3">
        <v>27</v>
      </c>
      <c r="B147" s="3" t="s">
        <v>46</v>
      </c>
      <c r="C147" s="3" t="s">
        <v>26</v>
      </c>
      <c r="D147" s="3">
        <v>312</v>
      </c>
      <c r="E147" s="3">
        <v>0.25</v>
      </c>
    </row>
    <row r="148" spans="1:5" x14ac:dyDescent="0.2">
      <c r="A148" s="3">
        <v>27</v>
      </c>
      <c r="B148" s="3" t="s">
        <v>46</v>
      </c>
      <c r="C148" s="3" t="s">
        <v>27</v>
      </c>
      <c r="D148" s="3">
        <v>297</v>
      </c>
      <c r="E148" s="3">
        <v>0.41</v>
      </c>
    </row>
    <row r="149" spans="1:5" x14ac:dyDescent="0.2">
      <c r="A149" s="3">
        <v>27</v>
      </c>
      <c r="B149" s="3" t="s">
        <v>46</v>
      </c>
      <c r="C149" s="3" t="s">
        <v>28</v>
      </c>
      <c r="D149" s="3">
        <v>297</v>
      </c>
      <c r="E149" s="3">
        <v>0.31</v>
      </c>
    </row>
    <row r="150" spans="1:5" x14ac:dyDescent="0.2">
      <c r="A150" s="3">
        <v>28</v>
      </c>
      <c r="B150" s="3" t="s">
        <v>46</v>
      </c>
      <c r="C150" s="3" t="s">
        <v>25</v>
      </c>
      <c r="D150" s="3">
        <v>292</v>
      </c>
      <c r="E150" s="3">
        <v>0.22</v>
      </c>
    </row>
    <row r="151" spans="1:5" x14ac:dyDescent="0.2">
      <c r="A151" s="3">
        <v>28</v>
      </c>
      <c r="B151" s="3" t="s">
        <v>46</v>
      </c>
      <c r="C151" s="3" t="s">
        <v>26</v>
      </c>
      <c r="D151" s="3">
        <v>303</v>
      </c>
      <c r="E151" s="3">
        <v>0.23</v>
      </c>
    </row>
    <row r="152" spans="1:5" x14ac:dyDescent="0.2">
      <c r="A152" s="3">
        <v>28</v>
      </c>
      <c r="B152" s="3" t="s">
        <v>46</v>
      </c>
      <c r="C152" s="3" t="s">
        <v>27</v>
      </c>
      <c r="D152" s="3">
        <v>292</v>
      </c>
      <c r="E152" s="3">
        <v>0.36</v>
      </c>
    </row>
    <row r="153" spans="1:5" x14ac:dyDescent="0.2">
      <c r="A153" s="3">
        <v>28</v>
      </c>
      <c r="B153" s="3" t="s">
        <v>46</v>
      </c>
      <c r="C153" s="3" t="s">
        <v>28</v>
      </c>
      <c r="D153" s="3">
        <v>295</v>
      </c>
      <c r="E153" s="3">
        <v>0.4</v>
      </c>
    </row>
    <row r="154" spans="1:5" x14ac:dyDescent="0.2">
      <c r="A154" s="3">
        <v>29</v>
      </c>
      <c r="B154" s="3" t="s">
        <v>46</v>
      </c>
      <c r="C154" s="3" t="s">
        <v>25</v>
      </c>
      <c r="D154" s="3">
        <v>314</v>
      </c>
      <c r="E154" s="3">
        <v>0.23</v>
      </c>
    </row>
    <row r="155" spans="1:5" x14ac:dyDescent="0.2">
      <c r="A155" s="3">
        <v>29</v>
      </c>
      <c r="B155" s="3" t="s">
        <v>46</v>
      </c>
      <c r="C155" s="3" t="s">
        <v>26</v>
      </c>
      <c r="D155" s="3">
        <v>303</v>
      </c>
      <c r="E155" s="3">
        <v>0.23</v>
      </c>
    </row>
    <row r="156" spans="1:5" x14ac:dyDescent="0.2">
      <c r="A156" s="3">
        <v>29</v>
      </c>
      <c r="B156" s="3" t="s">
        <v>46</v>
      </c>
      <c r="C156" s="3" t="s">
        <v>27</v>
      </c>
      <c r="D156" s="3">
        <v>300</v>
      </c>
      <c r="E156" s="3">
        <v>0.38</v>
      </c>
    </row>
    <row r="157" spans="1:5" x14ac:dyDescent="0.2">
      <c r="A157" s="3">
        <v>29</v>
      </c>
      <c r="B157" s="3" t="s">
        <v>46</v>
      </c>
      <c r="C157" s="3" t="s">
        <v>28</v>
      </c>
      <c r="D157" s="3">
        <v>304</v>
      </c>
      <c r="E157" s="3">
        <v>0.18</v>
      </c>
    </row>
    <row r="158" spans="1:5" x14ac:dyDescent="0.2">
      <c r="A158" s="3">
        <v>30</v>
      </c>
      <c r="B158" s="3" t="s">
        <v>46</v>
      </c>
      <c r="C158" s="3" t="s">
        <v>25</v>
      </c>
      <c r="D158" s="3">
        <v>307</v>
      </c>
      <c r="E158" s="3">
        <v>0.3</v>
      </c>
    </row>
    <row r="159" spans="1:5" x14ac:dyDescent="0.2">
      <c r="A159" s="3">
        <v>30</v>
      </c>
      <c r="B159" s="3" t="s">
        <v>46</v>
      </c>
      <c r="C159" s="3" t="s">
        <v>26</v>
      </c>
      <c r="D159" s="3">
        <v>318</v>
      </c>
      <c r="E159" s="3">
        <v>0.13</v>
      </c>
    </row>
    <row r="160" spans="1:5" x14ac:dyDescent="0.2">
      <c r="A160" s="3">
        <v>30</v>
      </c>
      <c r="B160" s="3" t="s">
        <v>46</v>
      </c>
      <c r="C160" s="3" t="s">
        <v>27</v>
      </c>
      <c r="D160" s="3">
        <v>307</v>
      </c>
      <c r="E160" s="3">
        <v>0.42</v>
      </c>
    </row>
    <row r="161" spans="1:5" x14ac:dyDescent="0.2">
      <c r="A161" s="3">
        <v>30</v>
      </c>
      <c r="B161" s="3" t="s">
        <v>46</v>
      </c>
      <c r="C161" s="3" t="s">
        <v>28</v>
      </c>
      <c r="D161" s="3">
        <v>309</v>
      </c>
      <c r="E161" s="3">
        <v>0.31</v>
      </c>
    </row>
    <row r="162" spans="1:5" x14ac:dyDescent="0.2">
      <c r="A162" s="3">
        <v>31</v>
      </c>
      <c r="B162" s="3" t="s">
        <v>46</v>
      </c>
      <c r="C162" s="3" t="s">
        <v>25</v>
      </c>
      <c r="D162" s="3">
        <v>268</v>
      </c>
      <c r="E162" s="3">
        <v>0.2</v>
      </c>
    </row>
    <row r="163" spans="1:5" x14ac:dyDescent="0.2">
      <c r="A163" s="3">
        <v>31</v>
      </c>
      <c r="B163" s="3" t="s">
        <v>46</v>
      </c>
      <c r="C163" s="3" t="s">
        <v>26</v>
      </c>
      <c r="D163" s="3">
        <v>272</v>
      </c>
      <c r="E163" s="3">
        <v>0.11</v>
      </c>
    </row>
    <row r="164" spans="1:5" x14ac:dyDescent="0.2">
      <c r="A164" s="3">
        <v>31</v>
      </c>
      <c r="B164" s="3" t="s">
        <v>46</v>
      </c>
      <c r="C164" s="3" t="s">
        <v>27</v>
      </c>
      <c r="D164" s="3">
        <v>267</v>
      </c>
      <c r="E164" s="3">
        <v>0.25</v>
      </c>
    </row>
    <row r="165" spans="1:5" x14ac:dyDescent="0.2">
      <c r="A165" s="3">
        <v>31</v>
      </c>
      <c r="B165" s="3" t="s">
        <v>46</v>
      </c>
      <c r="C165" s="3" t="s">
        <v>28</v>
      </c>
      <c r="D165" s="3">
        <v>263</v>
      </c>
      <c r="E165" s="3">
        <v>0.21</v>
      </c>
    </row>
    <row r="166" spans="1:5" x14ac:dyDescent="0.2">
      <c r="A166" s="3">
        <v>32</v>
      </c>
      <c r="B166" s="3" t="s">
        <v>46</v>
      </c>
      <c r="C166" s="3" t="s">
        <v>25</v>
      </c>
      <c r="D166" s="3">
        <v>327</v>
      </c>
      <c r="E166" s="3">
        <v>0.17</v>
      </c>
    </row>
    <row r="167" spans="1:5" x14ac:dyDescent="0.2">
      <c r="A167" s="3">
        <v>32</v>
      </c>
      <c r="B167" s="3" t="s">
        <v>46</v>
      </c>
      <c r="C167" s="3" t="s">
        <v>26</v>
      </c>
      <c r="D167" s="3">
        <v>329</v>
      </c>
      <c r="E167" s="3">
        <v>0.08</v>
      </c>
    </row>
    <row r="168" spans="1:5" x14ac:dyDescent="0.2">
      <c r="A168" s="3">
        <v>32</v>
      </c>
      <c r="B168" s="3" t="s">
        <v>46</v>
      </c>
      <c r="C168" s="3" t="s">
        <v>27</v>
      </c>
      <c r="D168" s="3">
        <v>327</v>
      </c>
      <c r="E168" s="3">
        <v>0.19</v>
      </c>
    </row>
    <row r="169" spans="1:5" x14ac:dyDescent="0.2">
      <c r="A169" s="3">
        <v>32</v>
      </c>
      <c r="B169" s="3" t="s">
        <v>46</v>
      </c>
      <c r="C169" s="3" t="s">
        <v>28</v>
      </c>
      <c r="D169" s="3">
        <v>326</v>
      </c>
      <c r="E169" s="3">
        <v>0.25</v>
      </c>
    </row>
    <row r="170" spans="1:5" x14ac:dyDescent="0.2">
      <c r="A170" s="3">
        <v>33</v>
      </c>
      <c r="B170" s="3" t="s">
        <v>46</v>
      </c>
      <c r="C170" s="3" t="s">
        <v>25</v>
      </c>
      <c r="D170" s="3">
        <v>315</v>
      </c>
      <c r="E170" s="3">
        <v>0.19</v>
      </c>
    </row>
    <row r="171" spans="1:5" x14ac:dyDescent="0.2">
      <c r="A171" s="3">
        <v>33</v>
      </c>
      <c r="B171" s="3" t="s">
        <v>46</v>
      </c>
      <c r="C171" s="3" t="s">
        <v>26</v>
      </c>
      <c r="D171" s="3">
        <v>318</v>
      </c>
      <c r="E171" s="3">
        <v>0.23</v>
      </c>
    </row>
    <row r="172" spans="1:5" x14ac:dyDescent="0.2">
      <c r="A172" s="3">
        <v>33</v>
      </c>
      <c r="B172" s="3" t="s">
        <v>46</v>
      </c>
      <c r="C172" s="3" t="s">
        <v>27</v>
      </c>
      <c r="D172" s="3">
        <v>315</v>
      </c>
      <c r="E172" s="3">
        <v>0.32</v>
      </c>
    </row>
    <row r="173" spans="1:5" x14ac:dyDescent="0.2">
      <c r="A173" s="3">
        <v>33</v>
      </c>
      <c r="B173" s="3" t="s">
        <v>46</v>
      </c>
      <c r="C173" s="3" t="s">
        <v>28</v>
      </c>
      <c r="D173" s="3">
        <v>317</v>
      </c>
      <c r="E173" s="3">
        <v>0.66</v>
      </c>
    </row>
    <row r="174" spans="1:5" x14ac:dyDescent="0.2">
      <c r="A174" s="3">
        <v>34</v>
      </c>
      <c r="B174" s="3" t="s">
        <v>46</v>
      </c>
      <c r="C174" s="3" t="s">
        <v>25</v>
      </c>
      <c r="D174" s="3">
        <v>294</v>
      </c>
      <c r="E174" s="3">
        <v>0.3</v>
      </c>
    </row>
    <row r="175" spans="1:5" x14ac:dyDescent="0.2">
      <c r="A175" s="3">
        <v>34</v>
      </c>
      <c r="B175" s="3" t="s">
        <v>46</v>
      </c>
      <c r="C175" s="3" t="s">
        <v>26</v>
      </c>
      <c r="D175" s="3">
        <v>313</v>
      </c>
      <c r="E175" s="3">
        <v>0.17</v>
      </c>
    </row>
    <row r="176" spans="1:5" x14ac:dyDescent="0.2">
      <c r="A176" s="3">
        <v>34</v>
      </c>
      <c r="B176" s="3" t="s">
        <v>46</v>
      </c>
      <c r="C176" s="3" t="s">
        <v>27</v>
      </c>
      <c r="D176" s="3">
        <v>294</v>
      </c>
      <c r="E176" s="3">
        <v>0.32</v>
      </c>
    </row>
    <row r="177" spans="1:5" x14ac:dyDescent="0.2">
      <c r="A177" s="3">
        <v>34</v>
      </c>
      <c r="B177" s="3" t="s">
        <v>46</v>
      </c>
      <c r="C177" s="3" t="s">
        <v>28</v>
      </c>
      <c r="D177" s="3">
        <v>315</v>
      </c>
      <c r="E177" s="3">
        <v>0.22</v>
      </c>
    </row>
    <row r="178" spans="1:5" x14ac:dyDescent="0.2">
      <c r="A178" s="3">
        <v>35</v>
      </c>
      <c r="B178" s="3" t="s">
        <v>46</v>
      </c>
      <c r="C178" s="3" t="s">
        <v>25</v>
      </c>
      <c r="D178" s="3">
        <v>299</v>
      </c>
      <c r="E178" s="3">
        <v>0.24</v>
      </c>
    </row>
    <row r="179" spans="1:5" x14ac:dyDescent="0.2">
      <c r="A179" s="3">
        <v>35</v>
      </c>
      <c r="B179" s="3" t="s">
        <v>46</v>
      </c>
      <c r="C179" s="3" t="s">
        <v>26</v>
      </c>
      <c r="D179" s="3">
        <v>299</v>
      </c>
      <c r="E179" s="3">
        <v>0.24</v>
      </c>
    </row>
    <row r="180" spans="1:5" x14ac:dyDescent="0.2">
      <c r="A180" s="3">
        <v>35</v>
      </c>
      <c r="B180" s="3" t="s">
        <v>46</v>
      </c>
      <c r="C180" s="3" t="s">
        <v>27</v>
      </c>
      <c r="D180" s="3">
        <v>293</v>
      </c>
      <c r="E180" s="3">
        <v>0.53</v>
      </c>
    </row>
    <row r="181" spans="1:5" x14ac:dyDescent="0.2">
      <c r="A181" s="3">
        <v>35</v>
      </c>
      <c r="B181" s="3" t="s">
        <v>46</v>
      </c>
      <c r="C181" s="3" t="s">
        <v>28</v>
      </c>
      <c r="D181" s="3">
        <v>292</v>
      </c>
      <c r="E181" s="3">
        <v>0.55000000000000004</v>
      </c>
    </row>
    <row r="182" spans="1:5" x14ac:dyDescent="0.2">
      <c r="A182" s="3">
        <v>36</v>
      </c>
      <c r="B182" s="3" t="s">
        <v>46</v>
      </c>
      <c r="C182" s="3" t="s">
        <v>25</v>
      </c>
      <c r="D182" s="3">
        <v>263</v>
      </c>
      <c r="E182" s="3">
        <v>0.35</v>
      </c>
    </row>
    <row r="183" spans="1:5" x14ac:dyDescent="0.2">
      <c r="A183" s="3">
        <v>36</v>
      </c>
      <c r="B183" s="3" t="s">
        <v>46</v>
      </c>
      <c r="C183" s="3" t="s">
        <v>26</v>
      </c>
      <c r="D183" s="3">
        <v>280</v>
      </c>
      <c r="E183" s="3">
        <v>0.31</v>
      </c>
    </row>
    <row r="184" spans="1:5" x14ac:dyDescent="0.2">
      <c r="A184" s="3">
        <v>36</v>
      </c>
      <c r="B184" s="3" t="s">
        <v>46</v>
      </c>
      <c r="C184" s="3" t="s">
        <v>27</v>
      </c>
      <c r="D184" s="3">
        <v>263</v>
      </c>
      <c r="E184" s="3">
        <v>0.44</v>
      </c>
    </row>
    <row r="185" spans="1:5" x14ac:dyDescent="0.2">
      <c r="A185" s="3">
        <v>36</v>
      </c>
      <c r="B185" s="3" t="s">
        <v>46</v>
      </c>
      <c r="C185" s="3" t="s">
        <v>28</v>
      </c>
      <c r="D185" s="3">
        <v>263</v>
      </c>
      <c r="E185" s="3">
        <v>0.38</v>
      </c>
    </row>
    <row r="186" spans="1:5" x14ac:dyDescent="0.2">
      <c r="A186" s="3">
        <v>37</v>
      </c>
      <c r="B186" s="3" t="s">
        <v>46</v>
      </c>
      <c r="C186" s="3" t="s">
        <v>25</v>
      </c>
      <c r="D186" s="3">
        <v>283</v>
      </c>
      <c r="E186" s="3">
        <v>0.18</v>
      </c>
    </row>
    <row r="187" spans="1:5" x14ac:dyDescent="0.2">
      <c r="A187" s="3">
        <v>37</v>
      </c>
      <c r="B187" s="3" t="s">
        <v>46</v>
      </c>
      <c r="C187" s="3" t="s">
        <v>26</v>
      </c>
      <c r="D187" s="3">
        <v>285</v>
      </c>
      <c r="E187" s="3">
        <v>0.27</v>
      </c>
    </row>
    <row r="188" spans="1:5" x14ac:dyDescent="0.2">
      <c r="A188" s="3">
        <v>37</v>
      </c>
      <c r="B188" s="3" t="s">
        <v>46</v>
      </c>
      <c r="C188" s="3" t="s">
        <v>27</v>
      </c>
      <c r="D188" s="3">
        <v>283</v>
      </c>
      <c r="E188" s="3">
        <v>0.28999999999999998</v>
      </c>
    </row>
    <row r="189" spans="1:5" x14ac:dyDescent="0.2">
      <c r="A189" s="3">
        <v>37</v>
      </c>
      <c r="B189" s="3" t="s">
        <v>46</v>
      </c>
      <c r="C189" s="3" t="s">
        <v>28</v>
      </c>
      <c r="D189" s="3">
        <v>273</v>
      </c>
      <c r="E189" s="3">
        <v>0.31</v>
      </c>
    </row>
    <row r="190" spans="1:5" x14ac:dyDescent="0.2">
      <c r="A190" s="3">
        <v>38</v>
      </c>
      <c r="B190" s="3" t="s">
        <v>46</v>
      </c>
      <c r="C190" s="3" t="s">
        <v>25</v>
      </c>
      <c r="D190" s="3">
        <v>254</v>
      </c>
      <c r="E190" s="3">
        <v>0.14000000000000001</v>
      </c>
    </row>
    <row r="191" spans="1:5" x14ac:dyDescent="0.2">
      <c r="A191" s="3">
        <v>38</v>
      </c>
      <c r="B191" s="3" t="s">
        <v>46</v>
      </c>
      <c r="C191" s="3" t="s">
        <v>26</v>
      </c>
      <c r="D191" s="3">
        <v>254</v>
      </c>
      <c r="E191" s="3">
        <v>0.15</v>
      </c>
    </row>
    <row r="192" spans="1:5" x14ac:dyDescent="0.2">
      <c r="A192" s="3">
        <v>38</v>
      </c>
      <c r="B192" s="3" t="s">
        <v>46</v>
      </c>
      <c r="C192" s="3" t="s">
        <v>27</v>
      </c>
      <c r="D192" s="3">
        <v>254</v>
      </c>
      <c r="E192" s="3">
        <v>0.22</v>
      </c>
    </row>
    <row r="193" spans="1:5" x14ac:dyDescent="0.2">
      <c r="A193" s="3">
        <v>38</v>
      </c>
      <c r="B193" s="3" t="s">
        <v>46</v>
      </c>
      <c r="C193" s="3" t="s">
        <v>28</v>
      </c>
      <c r="D193" s="3">
        <v>261</v>
      </c>
      <c r="E193" s="3">
        <v>0.26</v>
      </c>
    </row>
    <row r="194" spans="1:5" x14ac:dyDescent="0.2">
      <c r="A194" s="3">
        <v>39</v>
      </c>
      <c r="B194" s="3" t="s">
        <v>46</v>
      </c>
      <c r="C194" s="3" t="s">
        <v>25</v>
      </c>
      <c r="D194" s="3">
        <v>282</v>
      </c>
      <c r="E194" s="3">
        <v>0.22</v>
      </c>
    </row>
    <row r="195" spans="1:5" x14ac:dyDescent="0.2">
      <c r="A195" s="3">
        <v>39</v>
      </c>
      <c r="B195" s="3" t="s">
        <v>46</v>
      </c>
      <c r="C195" s="3" t="s">
        <v>26</v>
      </c>
      <c r="D195" s="3">
        <v>277</v>
      </c>
      <c r="E195" s="3">
        <v>0.18</v>
      </c>
    </row>
    <row r="196" spans="1:5" x14ac:dyDescent="0.2">
      <c r="A196" s="3">
        <v>39</v>
      </c>
      <c r="B196" s="3" t="s">
        <v>46</v>
      </c>
      <c r="C196" s="3" t="s">
        <v>27</v>
      </c>
      <c r="D196" s="3">
        <v>282</v>
      </c>
      <c r="E196" s="3">
        <v>0.33</v>
      </c>
    </row>
    <row r="197" spans="1:5" x14ac:dyDescent="0.2">
      <c r="A197" s="3">
        <v>39</v>
      </c>
      <c r="B197" s="3" t="s">
        <v>46</v>
      </c>
      <c r="C197" s="3" t="s">
        <v>28</v>
      </c>
      <c r="D197" s="3">
        <v>280</v>
      </c>
      <c r="E197" s="3">
        <v>0.23</v>
      </c>
    </row>
    <row r="198" spans="1:5" x14ac:dyDescent="0.2">
      <c r="A198" s="3">
        <v>40</v>
      </c>
      <c r="B198" s="3" t="s">
        <v>46</v>
      </c>
      <c r="C198" s="3" t="s">
        <v>25</v>
      </c>
      <c r="D198" s="3">
        <v>270</v>
      </c>
      <c r="E198" s="3">
        <v>0.24</v>
      </c>
    </row>
    <row r="199" spans="1:5" x14ac:dyDescent="0.2">
      <c r="A199" s="3">
        <v>40</v>
      </c>
      <c r="B199" s="3" t="s">
        <v>46</v>
      </c>
      <c r="C199" s="3" t="s">
        <v>26</v>
      </c>
      <c r="D199" s="3">
        <v>271</v>
      </c>
      <c r="E199" s="3">
        <v>0.11</v>
      </c>
    </row>
    <row r="200" spans="1:5" x14ac:dyDescent="0.2">
      <c r="A200" s="3">
        <v>40</v>
      </c>
      <c r="B200" s="3" t="s">
        <v>46</v>
      </c>
      <c r="C200" s="3" t="s">
        <v>27</v>
      </c>
      <c r="D200" s="3">
        <v>270</v>
      </c>
      <c r="E200" s="3">
        <v>0.23</v>
      </c>
    </row>
    <row r="201" spans="1:5" x14ac:dyDescent="0.2">
      <c r="A201" s="3">
        <v>40</v>
      </c>
      <c r="B201" s="3" t="s">
        <v>46</v>
      </c>
      <c r="C201" s="3" t="s">
        <v>28</v>
      </c>
      <c r="D201" s="3">
        <v>261</v>
      </c>
      <c r="E201" s="3">
        <v>0.49</v>
      </c>
    </row>
    <row r="202" spans="1:5" x14ac:dyDescent="0.2">
      <c r="A202" s="3">
        <v>41</v>
      </c>
      <c r="B202" s="3" t="s">
        <v>46</v>
      </c>
      <c r="C202" s="3" t="s">
        <v>25</v>
      </c>
      <c r="D202" s="3">
        <v>289</v>
      </c>
      <c r="E202" s="3">
        <v>0.13</v>
      </c>
    </row>
    <row r="203" spans="1:5" x14ac:dyDescent="0.2">
      <c r="A203" s="3">
        <v>41</v>
      </c>
      <c r="B203" s="3" t="s">
        <v>46</v>
      </c>
      <c r="C203" s="3" t="s">
        <v>26</v>
      </c>
      <c r="D203" s="3">
        <v>289</v>
      </c>
      <c r="E203" s="3">
        <v>0.15</v>
      </c>
    </row>
    <row r="204" spans="1:5" x14ac:dyDescent="0.2">
      <c r="A204" s="3">
        <v>41</v>
      </c>
      <c r="B204" s="3" t="s">
        <v>46</v>
      </c>
      <c r="C204" s="3" t="s">
        <v>27</v>
      </c>
      <c r="D204" s="3">
        <v>289</v>
      </c>
      <c r="E204" s="3">
        <v>0.21</v>
      </c>
    </row>
    <row r="205" spans="1:5" x14ac:dyDescent="0.2">
      <c r="A205" s="3">
        <v>41</v>
      </c>
      <c r="B205" s="3" t="s">
        <v>46</v>
      </c>
      <c r="C205" s="3" t="s">
        <v>28</v>
      </c>
      <c r="D205" s="3">
        <v>292</v>
      </c>
      <c r="E205" s="3">
        <v>0.25</v>
      </c>
    </row>
    <row r="206" spans="1:5" x14ac:dyDescent="0.2">
      <c r="A206" s="3">
        <v>42</v>
      </c>
      <c r="B206" s="3" t="s">
        <v>46</v>
      </c>
      <c r="C206" s="3" t="s">
        <v>25</v>
      </c>
      <c r="D206" s="3">
        <v>296</v>
      </c>
      <c r="E206" s="3">
        <v>0.18</v>
      </c>
    </row>
    <row r="207" spans="1:5" x14ac:dyDescent="0.2">
      <c r="A207" s="3">
        <v>42</v>
      </c>
      <c r="B207" s="3" t="s">
        <v>46</v>
      </c>
      <c r="C207" s="3" t="s">
        <v>26</v>
      </c>
      <c r="D207" s="3">
        <v>296</v>
      </c>
      <c r="E207" s="3">
        <v>0.19</v>
      </c>
    </row>
    <row r="208" spans="1:5" x14ac:dyDescent="0.2">
      <c r="A208" s="3">
        <v>42</v>
      </c>
      <c r="B208" s="3" t="s">
        <v>46</v>
      </c>
      <c r="C208" s="3" t="s">
        <v>27</v>
      </c>
      <c r="D208" s="3">
        <v>295</v>
      </c>
      <c r="E208" s="3">
        <v>0.37</v>
      </c>
    </row>
    <row r="209" spans="1:5" x14ac:dyDescent="0.2">
      <c r="A209" s="3">
        <v>42</v>
      </c>
      <c r="B209" s="3" t="s">
        <v>46</v>
      </c>
      <c r="C209" s="3" t="s">
        <v>28</v>
      </c>
      <c r="D209" s="3">
        <v>297</v>
      </c>
      <c r="E209" s="3">
        <v>0.39</v>
      </c>
    </row>
    <row r="210" spans="1:5" x14ac:dyDescent="0.2">
      <c r="A210" s="3">
        <v>43</v>
      </c>
      <c r="B210" s="3" t="s">
        <v>46</v>
      </c>
      <c r="C210" s="3" t="s">
        <v>25</v>
      </c>
      <c r="D210" s="3">
        <v>310</v>
      </c>
      <c r="E210" s="3">
        <v>0.2</v>
      </c>
    </row>
    <row r="211" spans="1:5" x14ac:dyDescent="0.2">
      <c r="A211" s="3">
        <v>43</v>
      </c>
      <c r="B211" s="3" t="s">
        <v>46</v>
      </c>
      <c r="C211" s="3" t="s">
        <v>26</v>
      </c>
      <c r="D211" s="3">
        <v>310</v>
      </c>
      <c r="E211" s="3">
        <v>0.22</v>
      </c>
    </row>
    <row r="212" spans="1:5" x14ac:dyDescent="0.2">
      <c r="A212" s="3">
        <v>43</v>
      </c>
      <c r="B212" s="3" t="s">
        <v>46</v>
      </c>
      <c r="C212" s="3" t="s">
        <v>27</v>
      </c>
      <c r="D212" s="3">
        <v>298</v>
      </c>
      <c r="E212" s="3">
        <v>0.48</v>
      </c>
    </row>
    <row r="213" spans="1:5" x14ac:dyDescent="0.2">
      <c r="A213" s="3">
        <v>43</v>
      </c>
      <c r="B213" s="3" t="s">
        <v>46</v>
      </c>
      <c r="C213" s="3" t="s">
        <v>28</v>
      </c>
      <c r="D213" s="3">
        <v>299</v>
      </c>
      <c r="E213" s="3">
        <v>0.34</v>
      </c>
    </row>
    <row r="214" spans="1:5" x14ac:dyDescent="0.2">
      <c r="A214" s="3">
        <v>44</v>
      </c>
      <c r="B214" s="3" t="s">
        <v>46</v>
      </c>
      <c r="C214" s="3" t="s">
        <v>25</v>
      </c>
      <c r="D214" s="3">
        <v>271</v>
      </c>
      <c r="E214" s="3">
        <v>0.28000000000000003</v>
      </c>
    </row>
    <row r="215" spans="1:5" x14ac:dyDescent="0.2">
      <c r="A215" s="3">
        <v>44</v>
      </c>
      <c r="B215" s="3" t="s">
        <v>46</v>
      </c>
      <c r="C215" s="3" t="s">
        <v>26</v>
      </c>
      <c r="D215" s="3">
        <v>286</v>
      </c>
      <c r="E215" s="3">
        <v>0.19</v>
      </c>
    </row>
    <row r="216" spans="1:5" x14ac:dyDescent="0.2">
      <c r="A216" s="3">
        <v>44</v>
      </c>
      <c r="B216" s="3" t="s">
        <v>46</v>
      </c>
      <c r="C216" s="3" t="s">
        <v>27</v>
      </c>
      <c r="D216" s="3">
        <v>271</v>
      </c>
      <c r="E216" s="3">
        <v>0.36</v>
      </c>
    </row>
    <row r="217" spans="1:5" x14ac:dyDescent="0.2">
      <c r="A217" s="3">
        <v>44</v>
      </c>
      <c r="B217" s="3" t="s">
        <v>46</v>
      </c>
      <c r="C217" s="3" t="s">
        <v>28</v>
      </c>
      <c r="D217" s="3">
        <v>271</v>
      </c>
      <c r="E217" s="3">
        <v>0.33</v>
      </c>
    </row>
    <row r="218" spans="1:5" x14ac:dyDescent="0.2">
      <c r="A218" s="3">
        <v>45</v>
      </c>
      <c r="B218" s="3" t="s">
        <v>46</v>
      </c>
      <c r="C218" s="3" t="s">
        <v>25</v>
      </c>
      <c r="D218" s="3">
        <v>328</v>
      </c>
      <c r="E218" s="3">
        <v>0.25</v>
      </c>
    </row>
    <row r="219" spans="1:5" x14ac:dyDescent="0.2">
      <c r="A219" s="3">
        <v>45</v>
      </c>
      <c r="B219" s="3" t="s">
        <v>46</v>
      </c>
      <c r="C219" s="3" t="s">
        <v>26</v>
      </c>
      <c r="D219" s="3">
        <v>328</v>
      </c>
      <c r="E219" s="3">
        <v>0.25</v>
      </c>
    </row>
    <row r="220" spans="1:5" x14ac:dyDescent="0.2">
      <c r="A220" s="3">
        <v>45</v>
      </c>
      <c r="B220" s="3" t="s">
        <v>46</v>
      </c>
      <c r="C220" s="3" t="s">
        <v>27</v>
      </c>
      <c r="D220" s="3">
        <v>328</v>
      </c>
      <c r="E220" s="3">
        <v>0.38</v>
      </c>
    </row>
    <row r="221" spans="1:5" x14ac:dyDescent="0.2">
      <c r="A221" s="3">
        <v>45</v>
      </c>
      <c r="B221" s="3" t="s">
        <v>46</v>
      </c>
      <c r="C221" s="3" t="s">
        <v>28</v>
      </c>
      <c r="D221" s="3">
        <v>332</v>
      </c>
      <c r="E221" s="3">
        <v>0.36</v>
      </c>
    </row>
    <row r="222" spans="1:5" x14ac:dyDescent="0.2">
      <c r="A222" s="3">
        <v>46</v>
      </c>
      <c r="B222" s="3" t="s">
        <v>46</v>
      </c>
      <c r="C222" s="3" t="s">
        <v>25</v>
      </c>
      <c r="D222" s="3">
        <v>252</v>
      </c>
      <c r="E222" s="3">
        <v>0.24</v>
      </c>
    </row>
    <row r="223" spans="1:5" x14ac:dyDescent="0.2">
      <c r="A223" s="3">
        <v>46</v>
      </c>
      <c r="B223" s="3" t="s">
        <v>46</v>
      </c>
      <c r="C223" s="3" t="s">
        <v>26</v>
      </c>
      <c r="D223" s="3">
        <v>261</v>
      </c>
      <c r="E223" s="3">
        <v>7.0000000000000007E-2</v>
      </c>
    </row>
    <row r="224" spans="1:5" x14ac:dyDescent="0.2">
      <c r="A224" s="3">
        <v>46</v>
      </c>
      <c r="B224" s="3" t="s">
        <v>46</v>
      </c>
      <c r="C224" s="3" t="s">
        <v>27</v>
      </c>
      <c r="D224" s="3">
        <v>252</v>
      </c>
      <c r="E224" s="3">
        <v>0.32</v>
      </c>
    </row>
    <row r="225" spans="1:5" x14ac:dyDescent="0.2">
      <c r="A225" s="3">
        <v>46</v>
      </c>
      <c r="B225" s="3" t="s">
        <v>46</v>
      </c>
      <c r="C225" s="3" t="s">
        <v>28</v>
      </c>
      <c r="D225" s="3">
        <v>253</v>
      </c>
      <c r="E225" s="3">
        <v>0.32</v>
      </c>
    </row>
    <row r="226" spans="1:5" x14ac:dyDescent="0.2">
      <c r="A226" s="3">
        <v>47</v>
      </c>
      <c r="B226" s="3" t="s">
        <v>46</v>
      </c>
      <c r="C226" s="3" t="s">
        <v>25</v>
      </c>
      <c r="D226" s="3">
        <v>330</v>
      </c>
      <c r="E226" s="3">
        <v>0.27</v>
      </c>
    </row>
    <row r="227" spans="1:5" x14ac:dyDescent="0.2">
      <c r="A227" s="3">
        <v>47</v>
      </c>
      <c r="B227" s="3" t="s">
        <v>46</v>
      </c>
      <c r="C227" s="3" t="s">
        <v>26</v>
      </c>
      <c r="D227" s="3">
        <v>336</v>
      </c>
      <c r="E227" s="3">
        <v>0.09</v>
      </c>
    </row>
    <row r="228" spans="1:5" x14ac:dyDescent="0.2">
      <c r="A228" s="3">
        <v>47</v>
      </c>
      <c r="B228" s="3" t="s">
        <v>46</v>
      </c>
      <c r="C228" s="3" t="s">
        <v>27</v>
      </c>
      <c r="D228" s="3">
        <v>330</v>
      </c>
      <c r="E228" s="3">
        <v>0.38</v>
      </c>
    </row>
    <row r="229" spans="1:5" x14ac:dyDescent="0.2">
      <c r="A229" s="3">
        <v>47</v>
      </c>
      <c r="B229" s="3" t="s">
        <v>46</v>
      </c>
      <c r="C229" s="3" t="s">
        <v>28</v>
      </c>
      <c r="D229" s="3">
        <v>339</v>
      </c>
      <c r="E229" s="3">
        <v>0.34</v>
      </c>
    </row>
    <row r="230" spans="1:5" x14ac:dyDescent="0.2">
      <c r="A230" s="3">
        <v>48</v>
      </c>
      <c r="B230" s="3" t="s">
        <v>46</v>
      </c>
      <c r="C230" s="3" t="s">
        <v>25</v>
      </c>
      <c r="D230" s="3">
        <v>315</v>
      </c>
      <c r="E230" s="3">
        <v>0.2</v>
      </c>
    </row>
    <row r="231" spans="1:5" x14ac:dyDescent="0.2">
      <c r="A231" s="3">
        <v>48</v>
      </c>
      <c r="B231" s="3" t="s">
        <v>46</v>
      </c>
      <c r="C231" s="3" t="s">
        <v>26</v>
      </c>
      <c r="D231" s="3">
        <v>316</v>
      </c>
      <c r="E231" s="3">
        <v>0.22</v>
      </c>
    </row>
    <row r="232" spans="1:5" x14ac:dyDescent="0.2">
      <c r="A232" s="3">
        <v>48</v>
      </c>
      <c r="B232" s="3" t="s">
        <v>46</v>
      </c>
      <c r="C232" s="3" t="s">
        <v>27</v>
      </c>
      <c r="D232" s="3">
        <v>315</v>
      </c>
      <c r="E232" s="3">
        <v>0.36</v>
      </c>
    </row>
    <row r="233" spans="1:5" x14ac:dyDescent="0.2">
      <c r="A233" s="3">
        <v>48</v>
      </c>
      <c r="B233" s="3" t="s">
        <v>46</v>
      </c>
      <c r="C233" s="3" t="s">
        <v>28</v>
      </c>
      <c r="D233" s="3">
        <v>301</v>
      </c>
      <c r="E233" s="3">
        <v>0.43</v>
      </c>
    </row>
    <row r="234" spans="1:5" x14ac:dyDescent="0.2">
      <c r="A234" s="3">
        <v>49</v>
      </c>
      <c r="B234" s="3" t="s">
        <v>46</v>
      </c>
      <c r="C234" s="3" t="s">
        <v>25</v>
      </c>
      <c r="D234" s="3">
        <v>269</v>
      </c>
      <c r="E234" s="3">
        <v>0.21</v>
      </c>
    </row>
    <row r="235" spans="1:5" x14ac:dyDescent="0.2">
      <c r="A235" s="3">
        <v>49</v>
      </c>
      <c r="B235" s="3" t="s">
        <v>46</v>
      </c>
      <c r="C235" s="3" t="s">
        <v>26</v>
      </c>
      <c r="D235" s="3">
        <v>271</v>
      </c>
      <c r="E235" s="3">
        <v>0.23</v>
      </c>
    </row>
    <row r="236" spans="1:5" x14ac:dyDescent="0.2">
      <c r="A236" s="3">
        <v>49</v>
      </c>
      <c r="B236" s="3" t="s">
        <v>46</v>
      </c>
      <c r="C236" s="3" t="s">
        <v>27</v>
      </c>
      <c r="D236" s="3">
        <v>269</v>
      </c>
      <c r="E236" s="3">
        <v>0.23</v>
      </c>
    </row>
    <row r="237" spans="1:5" x14ac:dyDescent="0.2">
      <c r="A237" s="3">
        <v>49</v>
      </c>
      <c r="B237" s="3" t="s">
        <v>46</v>
      </c>
      <c r="C237" s="3" t="s">
        <v>28</v>
      </c>
      <c r="D237" s="3">
        <v>265</v>
      </c>
      <c r="E237" s="3">
        <v>0.22</v>
      </c>
    </row>
    <row r="238" spans="1:5" x14ac:dyDescent="0.2">
      <c r="A238" s="3">
        <v>50</v>
      </c>
      <c r="B238" s="3" t="s">
        <v>46</v>
      </c>
      <c r="C238" s="3" t="s">
        <v>25</v>
      </c>
      <c r="D238" s="3">
        <v>300</v>
      </c>
      <c r="E238" s="3">
        <v>0.22</v>
      </c>
    </row>
    <row r="239" spans="1:5" x14ac:dyDescent="0.2">
      <c r="A239" s="3">
        <v>50</v>
      </c>
      <c r="B239" s="3" t="s">
        <v>46</v>
      </c>
      <c r="C239" s="3" t="s">
        <v>26</v>
      </c>
      <c r="D239" s="3">
        <v>303</v>
      </c>
      <c r="E239" s="3">
        <v>0.2</v>
      </c>
    </row>
    <row r="240" spans="1:5" x14ac:dyDescent="0.2">
      <c r="A240" s="3">
        <v>50</v>
      </c>
      <c r="B240" s="3" t="s">
        <v>46</v>
      </c>
      <c r="C240" s="3" t="s">
        <v>27</v>
      </c>
      <c r="D240" s="3">
        <v>300</v>
      </c>
      <c r="E240" s="3">
        <v>0.34</v>
      </c>
    </row>
    <row r="241" spans="1:5" x14ac:dyDescent="0.2">
      <c r="A241" s="3">
        <v>50</v>
      </c>
      <c r="B241" s="3" t="s">
        <v>46</v>
      </c>
      <c r="C241" s="3" t="s">
        <v>28</v>
      </c>
      <c r="D241" s="3">
        <v>295</v>
      </c>
      <c r="E241" s="3">
        <v>0.43</v>
      </c>
    </row>
    <row r="242" spans="1:5" x14ac:dyDescent="0.2">
      <c r="A242" s="3">
        <v>51</v>
      </c>
      <c r="B242" s="3" t="s">
        <v>46</v>
      </c>
      <c r="C242" s="3" t="s">
        <v>25</v>
      </c>
      <c r="D242" s="3">
        <v>285</v>
      </c>
      <c r="E242" s="3">
        <v>0.21</v>
      </c>
    </row>
    <row r="243" spans="1:5" x14ac:dyDescent="0.2">
      <c r="A243" s="3">
        <v>51</v>
      </c>
      <c r="B243" s="3" t="s">
        <v>46</v>
      </c>
      <c r="C243" s="3" t="s">
        <v>26</v>
      </c>
      <c r="D243" s="3">
        <v>295</v>
      </c>
      <c r="E243" s="3">
        <v>0.22</v>
      </c>
    </row>
    <row r="244" spans="1:5" x14ac:dyDescent="0.2">
      <c r="A244" s="3">
        <v>51</v>
      </c>
      <c r="B244" s="3" t="s">
        <v>46</v>
      </c>
      <c r="C244" s="3" t="s">
        <v>27</v>
      </c>
      <c r="D244" s="3">
        <v>285</v>
      </c>
      <c r="E244" s="3">
        <v>0.32</v>
      </c>
    </row>
    <row r="245" spans="1:5" x14ac:dyDescent="0.2">
      <c r="A245" s="3">
        <v>51</v>
      </c>
      <c r="B245" s="3" t="s">
        <v>46</v>
      </c>
      <c r="C245" s="3" t="s">
        <v>28</v>
      </c>
      <c r="D245" s="3">
        <v>282</v>
      </c>
      <c r="E245" s="3">
        <v>0.32</v>
      </c>
    </row>
    <row r="246" spans="1:5" x14ac:dyDescent="0.2">
      <c r="A246" s="3">
        <v>52</v>
      </c>
      <c r="B246" s="3" t="s">
        <v>46</v>
      </c>
      <c r="C246" s="3" t="s">
        <v>25</v>
      </c>
      <c r="D246" s="3">
        <v>341</v>
      </c>
      <c r="E246" s="3">
        <v>0.23</v>
      </c>
    </row>
    <row r="247" spans="1:5" x14ac:dyDescent="0.2">
      <c r="A247" s="3">
        <v>52</v>
      </c>
      <c r="B247" s="3" t="s">
        <v>46</v>
      </c>
      <c r="C247" s="3" t="s">
        <v>26</v>
      </c>
      <c r="D247" s="3">
        <v>363</v>
      </c>
      <c r="E247" s="3">
        <v>0.23</v>
      </c>
    </row>
    <row r="248" spans="1:5" x14ac:dyDescent="0.2">
      <c r="A248" s="3">
        <v>52</v>
      </c>
      <c r="B248" s="3" t="s">
        <v>46</v>
      </c>
      <c r="C248" s="3" t="s">
        <v>27</v>
      </c>
      <c r="D248" s="3">
        <v>341</v>
      </c>
      <c r="E248" s="3">
        <v>0.37</v>
      </c>
    </row>
    <row r="249" spans="1:5" x14ac:dyDescent="0.2">
      <c r="A249" s="3">
        <v>52</v>
      </c>
      <c r="B249" s="3" t="s">
        <v>46</v>
      </c>
      <c r="C249" s="3" t="s">
        <v>28</v>
      </c>
      <c r="D249" s="3">
        <v>341</v>
      </c>
      <c r="E249" s="3">
        <v>0.34</v>
      </c>
    </row>
    <row r="250" spans="1:5" x14ac:dyDescent="0.2">
      <c r="A250" s="3">
        <v>53</v>
      </c>
      <c r="B250" s="3" t="s">
        <v>46</v>
      </c>
      <c r="C250" s="3" t="s">
        <v>25</v>
      </c>
      <c r="D250" s="3">
        <v>288</v>
      </c>
      <c r="E250" s="3">
        <v>0.28000000000000003</v>
      </c>
    </row>
    <row r="251" spans="1:5" x14ac:dyDescent="0.2">
      <c r="A251" s="3">
        <v>53</v>
      </c>
      <c r="B251" s="3" t="s">
        <v>46</v>
      </c>
      <c r="C251" s="3" t="s">
        <v>26</v>
      </c>
      <c r="D251" s="3">
        <v>282</v>
      </c>
      <c r="E251" s="3">
        <v>0.23</v>
      </c>
    </row>
    <row r="252" spans="1:5" x14ac:dyDescent="0.2">
      <c r="A252" s="3">
        <v>53</v>
      </c>
      <c r="B252" s="3" t="s">
        <v>46</v>
      </c>
      <c r="C252" s="3" t="s">
        <v>27</v>
      </c>
      <c r="D252" s="3">
        <v>288</v>
      </c>
      <c r="E252" s="3">
        <v>0.4</v>
      </c>
    </row>
    <row r="253" spans="1:5" x14ac:dyDescent="0.2">
      <c r="A253" s="3">
        <v>53</v>
      </c>
      <c r="B253" s="3" t="s">
        <v>46</v>
      </c>
      <c r="C253" s="3" t="s">
        <v>28</v>
      </c>
      <c r="D253" s="3">
        <v>289</v>
      </c>
      <c r="E253" s="3">
        <v>0.31</v>
      </c>
    </row>
    <row r="254" spans="1:5" x14ac:dyDescent="0.2">
      <c r="A254" s="3">
        <v>54</v>
      </c>
      <c r="B254" s="3" t="s">
        <v>46</v>
      </c>
      <c r="C254" s="3" t="s">
        <v>25</v>
      </c>
      <c r="D254" s="3">
        <v>285</v>
      </c>
      <c r="E254" s="3">
        <v>0.13</v>
      </c>
    </row>
    <row r="255" spans="1:5" x14ac:dyDescent="0.2">
      <c r="A255" s="3">
        <v>54</v>
      </c>
      <c r="B255" s="3" t="s">
        <v>46</v>
      </c>
      <c r="C255" s="3" t="s">
        <v>26</v>
      </c>
      <c r="D255" s="3">
        <v>288</v>
      </c>
      <c r="E255" s="3">
        <v>0.14000000000000001</v>
      </c>
    </row>
    <row r="256" spans="1:5" x14ac:dyDescent="0.2">
      <c r="A256" s="3">
        <v>54</v>
      </c>
      <c r="B256" s="3" t="s">
        <v>46</v>
      </c>
      <c r="C256" s="3" t="s">
        <v>27</v>
      </c>
      <c r="D256" s="3">
        <v>290</v>
      </c>
      <c r="E256" s="3">
        <v>0.23</v>
      </c>
    </row>
    <row r="257" spans="1:5" x14ac:dyDescent="0.2">
      <c r="A257" s="3">
        <v>54</v>
      </c>
      <c r="B257" s="3" t="s">
        <v>46</v>
      </c>
      <c r="C257" s="3" t="s">
        <v>28</v>
      </c>
      <c r="D257" s="3">
        <v>288</v>
      </c>
      <c r="E257" s="3">
        <v>0.26</v>
      </c>
    </row>
    <row r="258" spans="1:5" x14ac:dyDescent="0.2">
      <c r="A258" s="3">
        <v>55</v>
      </c>
      <c r="B258" s="3" t="s">
        <v>46</v>
      </c>
      <c r="C258" s="3" t="s">
        <v>25</v>
      </c>
      <c r="D258" s="3">
        <v>314</v>
      </c>
      <c r="E258" s="3">
        <v>0.21</v>
      </c>
    </row>
    <row r="259" spans="1:5" x14ac:dyDescent="0.2">
      <c r="A259" s="3">
        <v>55</v>
      </c>
      <c r="B259" s="3" t="s">
        <v>46</v>
      </c>
      <c r="C259" s="3" t="s">
        <v>26</v>
      </c>
      <c r="D259" s="3">
        <v>319</v>
      </c>
      <c r="E259" s="3">
        <v>0.16</v>
      </c>
    </row>
    <row r="260" spans="1:5" x14ac:dyDescent="0.2">
      <c r="A260" s="3">
        <v>55</v>
      </c>
      <c r="B260" s="3" t="s">
        <v>46</v>
      </c>
      <c r="C260" s="3" t="s">
        <v>27</v>
      </c>
      <c r="D260" s="3">
        <v>314</v>
      </c>
      <c r="E260" s="3">
        <v>0.28000000000000003</v>
      </c>
    </row>
    <row r="261" spans="1:5" x14ac:dyDescent="0.2">
      <c r="A261" s="3">
        <v>55</v>
      </c>
      <c r="B261" s="3" t="s">
        <v>46</v>
      </c>
      <c r="C261" s="3" t="s">
        <v>28</v>
      </c>
      <c r="D261" s="3">
        <v>306</v>
      </c>
      <c r="E261" s="3">
        <v>0.24</v>
      </c>
    </row>
    <row r="262" spans="1:5" x14ac:dyDescent="0.2">
      <c r="A262" s="3">
        <v>56</v>
      </c>
      <c r="B262" s="3" t="s">
        <v>46</v>
      </c>
      <c r="C262" s="3" t="s">
        <v>25</v>
      </c>
      <c r="D262" s="3">
        <v>307</v>
      </c>
      <c r="E262" s="3">
        <v>0.17</v>
      </c>
    </row>
    <row r="263" spans="1:5" x14ac:dyDescent="0.2">
      <c r="A263" s="3">
        <v>56</v>
      </c>
      <c r="B263" s="3" t="s">
        <v>46</v>
      </c>
      <c r="C263" s="3" t="s">
        <v>26</v>
      </c>
      <c r="D263" s="3">
        <v>293</v>
      </c>
      <c r="E263" s="3">
        <v>0.16</v>
      </c>
    </row>
    <row r="264" spans="1:5" x14ac:dyDescent="0.2">
      <c r="A264" s="3">
        <v>56</v>
      </c>
      <c r="B264" s="3" t="s">
        <v>46</v>
      </c>
      <c r="C264" s="3" t="s">
        <v>27</v>
      </c>
      <c r="D264" s="3">
        <v>307</v>
      </c>
      <c r="E264" s="3">
        <v>0.25</v>
      </c>
    </row>
    <row r="265" spans="1:5" x14ac:dyDescent="0.2">
      <c r="A265" s="3">
        <v>56</v>
      </c>
      <c r="B265" s="3" t="s">
        <v>46</v>
      </c>
      <c r="C265" s="3" t="s">
        <v>28</v>
      </c>
      <c r="D265" s="3">
        <v>308</v>
      </c>
      <c r="E265" s="3">
        <v>0.28000000000000003</v>
      </c>
    </row>
    <row r="266" spans="1:5" x14ac:dyDescent="0.2">
      <c r="A266" s="3">
        <v>57</v>
      </c>
      <c r="B266" s="3" t="s">
        <v>46</v>
      </c>
      <c r="C266" s="3" t="s">
        <v>25</v>
      </c>
      <c r="D266" s="3">
        <v>266</v>
      </c>
      <c r="E266" s="3">
        <v>0.3</v>
      </c>
    </row>
    <row r="267" spans="1:5" x14ac:dyDescent="0.2">
      <c r="A267" s="3">
        <v>57</v>
      </c>
      <c r="B267" s="3" t="s">
        <v>46</v>
      </c>
      <c r="C267" s="3" t="s">
        <v>26</v>
      </c>
      <c r="D267" s="3">
        <v>269</v>
      </c>
      <c r="E267" s="3">
        <v>0.1</v>
      </c>
    </row>
    <row r="268" spans="1:5" x14ac:dyDescent="0.2">
      <c r="A268" s="3">
        <v>57</v>
      </c>
      <c r="B268" s="3" t="s">
        <v>46</v>
      </c>
      <c r="C268" s="3" t="s">
        <v>27</v>
      </c>
      <c r="D268" s="3">
        <v>266</v>
      </c>
      <c r="E268" s="3">
        <v>0.44</v>
      </c>
    </row>
    <row r="269" spans="1:5" x14ac:dyDescent="0.2">
      <c r="A269" s="3">
        <v>57</v>
      </c>
      <c r="B269" s="3" t="s">
        <v>46</v>
      </c>
      <c r="C269" s="3" t="s">
        <v>28</v>
      </c>
      <c r="D269" s="3">
        <v>268</v>
      </c>
      <c r="E269" s="3">
        <v>0.24</v>
      </c>
    </row>
    <row r="270" spans="1:5" x14ac:dyDescent="0.2">
      <c r="A270" s="3">
        <v>58</v>
      </c>
      <c r="B270" s="3" t="s">
        <v>46</v>
      </c>
      <c r="C270" s="3" t="s">
        <v>25</v>
      </c>
      <c r="D270" s="3">
        <v>352</v>
      </c>
      <c r="E270" s="3">
        <v>0.2</v>
      </c>
    </row>
    <row r="271" spans="1:5" x14ac:dyDescent="0.2">
      <c r="A271" s="3">
        <v>58</v>
      </c>
      <c r="B271" s="3" t="s">
        <v>46</v>
      </c>
      <c r="C271" s="3" t="s">
        <v>26</v>
      </c>
      <c r="D271" s="3">
        <v>352</v>
      </c>
      <c r="E271" s="3">
        <v>0.19</v>
      </c>
    </row>
    <row r="272" spans="1:5" x14ac:dyDescent="0.2">
      <c r="A272" s="3">
        <v>58</v>
      </c>
      <c r="B272" s="3" t="s">
        <v>46</v>
      </c>
      <c r="C272" s="3" t="s">
        <v>27</v>
      </c>
      <c r="D272" s="3">
        <v>348</v>
      </c>
      <c r="E272" s="3">
        <v>0.44</v>
      </c>
    </row>
    <row r="273" spans="1:5" x14ac:dyDescent="0.2">
      <c r="A273" s="3">
        <v>58</v>
      </c>
      <c r="B273" s="3" t="s">
        <v>46</v>
      </c>
      <c r="C273" s="3" t="s">
        <v>28</v>
      </c>
      <c r="D273" s="3">
        <v>345</v>
      </c>
      <c r="E273" s="3">
        <v>0.38</v>
      </c>
    </row>
    <row r="274" spans="1:5" x14ac:dyDescent="0.2">
      <c r="A274" s="3">
        <v>59</v>
      </c>
      <c r="B274" s="3" t="s">
        <v>46</v>
      </c>
      <c r="C274" s="3" t="s">
        <v>25</v>
      </c>
      <c r="D274" s="3">
        <v>293</v>
      </c>
      <c r="E274" s="3">
        <v>0.32</v>
      </c>
    </row>
    <row r="275" spans="1:5" x14ac:dyDescent="0.2">
      <c r="A275" s="3">
        <v>59</v>
      </c>
      <c r="B275" s="3" t="s">
        <v>46</v>
      </c>
      <c r="C275" s="3" t="s">
        <v>26</v>
      </c>
      <c r="D275" s="3">
        <v>300</v>
      </c>
      <c r="E275" s="3">
        <v>0.37</v>
      </c>
    </row>
    <row r="276" spans="1:5" x14ac:dyDescent="0.2">
      <c r="A276" s="3">
        <v>59</v>
      </c>
      <c r="B276" s="3" t="s">
        <v>46</v>
      </c>
      <c r="C276" s="3" t="s">
        <v>27</v>
      </c>
      <c r="D276" s="3">
        <v>293</v>
      </c>
      <c r="E276" s="3">
        <v>0.44</v>
      </c>
    </row>
    <row r="277" spans="1:5" x14ac:dyDescent="0.2">
      <c r="A277" s="3">
        <v>59</v>
      </c>
      <c r="B277" s="3" t="s">
        <v>46</v>
      </c>
      <c r="C277" s="3" t="s">
        <v>28</v>
      </c>
      <c r="D277" s="3">
        <v>295</v>
      </c>
      <c r="E277" s="3">
        <v>0.41</v>
      </c>
    </row>
    <row r="278" spans="1:5" x14ac:dyDescent="0.2">
      <c r="A278" s="3">
        <v>60</v>
      </c>
      <c r="B278" s="3" t="s">
        <v>46</v>
      </c>
      <c r="C278" s="3" t="s">
        <v>25</v>
      </c>
      <c r="D278" s="3">
        <v>254</v>
      </c>
      <c r="E278" s="3">
        <v>0.17</v>
      </c>
    </row>
    <row r="279" spans="1:5" x14ac:dyDescent="0.2">
      <c r="A279" s="3">
        <v>60</v>
      </c>
      <c r="B279" s="3" t="s">
        <v>46</v>
      </c>
      <c r="C279" s="3" t="s">
        <v>26</v>
      </c>
      <c r="D279" s="3">
        <v>259</v>
      </c>
      <c r="E279" s="3">
        <v>0.19</v>
      </c>
    </row>
    <row r="280" spans="1:5" x14ac:dyDescent="0.2">
      <c r="A280" s="3">
        <v>60</v>
      </c>
      <c r="B280" s="3" t="s">
        <v>46</v>
      </c>
      <c r="C280" s="3" t="s">
        <v>27</v>
      </c>
      <c r="D280" s="3">
        <v>254</v>
      </c>
      <c r="E280" s="3">
        <v>0.27</v>
      </c>
    </row>
    <row r="281" spans="1:5" x14ac:dyDescent="0.2">
      <c r="A281" s="3">
        <v>60</v>
      </c>
      <c r="B281" s="3" t="s">
        <v>46</v>
      </c>
      <c r="C281" s="3" t="s">
        <v>28</v>
      </c>
      <c r="D281" s="3">
        <v>272</v>
      </c>
      <c r="E281" s="3">
        <v>0.41</v>
      </c>
    </row>
    <row r="282" spans="1:5" x14ac:dyDescent="0.2">
      <c r="A282" s="3">
        <v>61</v>
      </c>
      <c r="B282" s="3" t="s">
        <v>46</v>
      </c>
      <c r="C282" s="3" t="s">
        <v>25</v>
      </c>
      <c r="D282" s="3">
        <v>319</v>
      </c>
      <c r="E282" s="3">
        <v>0.17</v>
      </c>
    </row>
    <row r="283" spans="1:5" x14ac:dyDescent="0.2">
      <c r="A283" s="3">
        <v>61</v>
      </c>
      <c r="B283" s="3" t="s">
        <v>46</v>
      </c>
      <c r="C283" s="3" t="s">
        <v>26</v>
      </c>
      <c r="D283" s="3">
        <v>324</v>
      </c>
      <c r="E283" s="3">
        <v>0.1</v>
      </c>
    </row>
    <row r="284" spans="1:5" x14ac:dyDescent="0.2">
      <c r="A284" s="3">
        <v>61</v>
      </c>
      <c r="B284" s="3" t="s">
        <v>46</v>
      </c>
      <c r="C284" s="3" t="s">
        <v>27</v>
      </c>
      <c r="D284" s="3">
        <v>319</v>
      </c>
      <c r="E284" s="3">
        <v>0.18</v>
      </c>
    </row>
    <row r="285" spans="1:5" x14ac:dyDescent="0.2">
      <c r="A285" s="3">
        <v>61</v>
      </c>
      <c r="B285" s="3" t="s">
        <v>46</v>
      </c>
      <c r="C285" s="3" t="s">
        <v>28</v>
      </c>
      <c r="D285" s="3">
        <v>314</v>
      </c>
      <c r="E285" s="3">
        <v>0.35</v>
      </c>
    </row>
    <row r="286" spans="1:5" x14ac:dyDescent="0.2">
      <c r="A286" s="3">
        <v>62</v>
      </c>
      <c r="B286" s="3" t="s">
        <v>46</v>
      </c>
      <c r="C286" s="3" t="s">
        <v>25</v>
      </c>
      <c r="D286" s="3">
        <v>289</v>
      </c>
      <c r="E286" s="3">
        <v>0.26</v>
      </c>
    </row>
    <row r="287" spans="1:5" x14ac:dyDescent="0.2">
      <c r="A287" s="3">
        <v>62</v>
      </c>
      <c r="B287" s="3" t="s">
        <v>46</v>
      </c>
      <c r="C287" s="3" t="s">
        <v>26</v>
      </c>
      <c r="D287" s="3">
        <v>308</v>
      </c>
      <c r="E287" s="3">
        <v>0.2</v>
      </c>
    </row>
    <row r="288" spans="1:5" x14ac:dyDescent="0.2">
      <c r="A288" s="3">
        <v>62</v>
      </c>
      <c r="B288" s="3" t="s">
        <v>46</v>
      </c>
      <c r="C288" s="3" t="s">
        <v>27</v>
      </c>
      <c r="D288" s="3">
        <v>289</v>
      </c>
      <c r="E288" s="3">
        <v>0.38</v>
      </c>
    </row>
    <row r="289" spans="1:5" x14ac:dyDescent="0.2">
      <c r="A289" s="3">
        <v>62</v>
      </c>
      <c r="B289" s="3" t="s">
        <v>46</v>
      </c>
      <c r="C289" s="3" t="s">
        <v>28</v>
      </c>
      <c r="D289" s="3">
        <v>289</v>
      </c>
      <c r="E289" s="3">
        <v>0.34</v>
      </c>
    </row>
    <row r="290" spans="1:5" x14ac:dyDescent="0.2">
      <c r="A290" s="3">
        <v>63</v>
      </c>
      <c r="B290" s="3" t="s">
        <v>46</v>
      </c>
      <c r="C290" s="3" t="s">
        <v>25</v>
      </c>
      <c r="D290" s="3">
        <v>274</v>
      </c>
      <c r="E290" s="3">
        <v>0.28000000000000003</v>
      </c>
    </row>
    <row r="291" spans="1:5" x14ac:dyDescent="0.2">
      <c r="A291" s="3">
        <v>63</v>
      </c>
      <c r="B291" s="3" t="s">
        <v>46</v>
      </c>
      <c r="C291" s="3" t="s">
        <v>26</v>
      </c>
      <c r="D291" s="3">
        <v>287</v>
      </c>
      <c r="E291" s="3">
        <v>0.21</v>
      </c>
    </row>
    <row r="292" spans="1:5" x14ac:dyDescent="0.2">
      <c r="A292" s="3">
        <v>63</v>
      </c>
      <c r="B292" s="3" t="s">
        <v>46</v>
      </c>
      <c r="C292" s="3" t="s">
        <v>27</v>
      </c>
      <c r="D292" s="3">
        <v>274</v>
      </c>
      <c r="E292" s="3">
        <v>0.43</v>
      </c>
    </row>
    <row r="293" spans="1:5" x14ac:dyDescent="0.2">
      <c r="A293" s="3">
        <v>63</v>
      </c>
      <c r="B293" s="3" t="s">
        <v>46</v>
      </c>
      <c r="C293" s="3" t="s">
        <v>28</v>
      </c>
      <c r="D293" s="3">
        <v>273</v>
      </c>
      <c r="E293" s="3">
        <v>0.34</v>
      </c>
    </row>
    <row r="294" spans="1:5" x14ac:dyDescent="0.2">
      <c r="A294" s="3">
        <v>64</v>
      </c>
      <c r="B294" s="3" t="s">
        <v>46</v>
      </c>
      <c r="C294" s="3" t="s">
        <v>25</v>
      </c>
      <c r="D294" s="3">
        <v>284</v>
      </c>
      <c r="E294" s="3">
        <v>0.21</v>
      </c>
    </row>
    <row r="295" spans="1:5" x14ac:dyDescent="0.2">
      <c r="A295" s="3">
        <v>64</v>
      </c>
      <c r="B295" s="3" t="s">
        <v>46</v>
      </c>
      <c r="C295" s="3" t="s">
        <v>26</v>
      </c>
      <c r="D295" s="3">
        <v>294</v>
      </c>
      <c r="E295" s="3">
        <v>0.2</v>
      </c>
    </row>
    <row r="296" spans="1:5" x14ac:dyDescent="0.2">
      <c r="A296" s="3">
        <v>64</v>
      </c>
      <c r="B296" s="3" t="s">
        <v>46</v>
      </c>
      <c r="C296" s="3" t="s">
        <v>27</v>
      </c>
      <c r="D296" s="3">
        <v>284</v>
      </c>
      <c r="E296" s="3">
        <v>0.24</v>
      </c>
    </row>
    <row r="297" spans="1:5" x14ac:dyDescent="0.2">
      <c r="A297" s="3">
        <v>64</v>
      </c>
      <c r="B297" s="3" t="s">
        <v>46</v>
      </c>
      <c r="C297" s="3" t="s">
        <v>28</v>
      </c>
      <c r="D297" s="3">
        <v>307</v>
      </c>
      <c r="E297" s="3">
        <v>0.5</v>
      </c>
    </row>
    <row r="298" spans="1:5" x14ac:dyDescent="0.2">
      <c r="A298" s="3">
        <v>65</v>
      </c>
      <c r="B298" s="3" t="s">
        <v>46</v>
      </c>
      <c r="C298" s="3" t="s">
        <v>25</v>
      </c>
      <c r="D298" s="3">
        <v>271</v>
      </c>
      <c r="E298" s="3">
        <v>0.16</v>
      </c>
    </row>
    <row r="299" spans="1:5" x14ac:dyDescent="0.2">
      <c r="A299" s="3">
        <v>65</v>
      </c>
      <c r="B299" s="3" t="s">
        <v>46</v>
      </c>
      <c r="C299" s="3" t="s">
        <v>26</v>
      </c>
      <c r="D299" s="3">
        <v>285</v>
      </c>
      <c r="E299" s="3">
        <v>0.18</v>
      </c>
    </row>
    <row r="300" spans="1:5" x14ac:dyDescent="0.2">
      <c r="A300" s="3">
        <v>65</v>
      </c>
      <c r="B300" s="3" t="s">
        <v>46</v>
      </c>
      <c r="C300" s="3" t="s">
        <v>27</v>
      </c>
      <c r="D300" s="3">
        <v>271</v>
      </c>
      <c r="E300" s="3">
        <v>0.25</v>
      </c>
    </row>
    <row r="301" spans="1:5" x14ac:dyDescent="0.2">
      <c r="A301" s="3">
        <v>65</v>
      </c>
      <c r="B301" s="3" t="s">
        <v>46</v>
      </c>
      <c r="C301" s="3" t="s">
        <v>28</v>
      </c>
      <c r="D301" s="3">
        <v>276</v>
      </c>
      <c r="E301" s="3">
        <v>0.2</v>
      </c>
    </row>
    <row r="302" spans="1:5" x14ac:dyDescent="0.2">
      <c r="A302" s="3">
        <v>66</v>
      </c>
      <c r="B302" s="3" t="s">
        <v>46</v>
      </c>
      <c r="C302" s="3" t="s">
        <v>25</v>
      </c>
      <c r="D302" s="3">
        <v>301</v>
      </c>
      <c r="E302" s="3">
        <v>0.2</v>
      </c>
    </row>
    <row r="303" spans="1:5" x14ac:dyDescent="0.2">
      <c r="A303" s="3">
        <v>66</v>
      </c>
      <c r="B303" s="3" t="s">
        <v>46</v>
      </c>
      <c r="C303" s="3" t="s">
        <v>26</v>
      </c>
      <c r="D303" s="3">
        <v>301</v>
      </c>
      <c r="E303" s="3">
        <v>0.37</v>
      </c>
    </row>
    <row r="304" spans="1:5" x14ac:dyDescent="0.2">
      <c r="A304" s="3">
        <v>66</v>
      </c>
      <c r="B304" s="3" t="s">
        <v>46</v>
      </c>
      <c r="C304" s="3" t="s">
        <v>27</v>
      </c>
      <c r="D304" s="3">
        <v>301</v>
      </c>
      <c r="E304" s="3">
        <v>0.61</v>
      </c>
    </row>
    <row r="305" spans="1:5" x14ac:dyDescent="0.2">
      <c r="A305" s="3">
        <v>66</v>
      </c>
      <c r="B305" s="3" t="s">
        <v>46</v>
      </c>
      <c r="C305" s="3" t="s">
        <v>28</v>
      </c>
      <c r="D305" s="3">
        <v>295</v>
      </c>
      <c r="E305" s="3">
        <v>0.44</v>
      </c>
    </row>
    <row r="306" spans="1:5" x14ac:dyDescent="0.2">
      <c r="A306" s="3">
        <v>67</v>
      </c>
      <c r="B306" s="3" t="s">
        <v>46</v>
      </c>
      <c r="C306" s="3" t="s">
        <v>25</v>
      </c>
      <c r="D306" s="3">
        <v>325</v>
      </c>
      <c r="E306" s="3">
        <v>0.25</v>
      </c>
    </row>
    <row r="307" spans="1:5" x14ac:dyDescent="0.2">
      <c r="A307" s="3">
        <v>67</v>
      </c>
      <c r="B307" s="3" t="s">
        <v>46</v>
      </c>
      <c r="C307" s="3" t="s">
        <v>26</v>
      </c>
      <c r="D307" s="3">
        <v>339</v>
      </c>
      <c r="E307" s="3">
        <v>0.36</v>
      </c>
    </row>
    <row r="308" spans="1:5" x14ac:dyDescent="0.2">
      <c r="A308" s="3">
        <v>67</v>
      </c>
      <c r="B308" s="3" t="s">
        <v>46</v>
      </c>
      <c r="C308" s="3" t="s">
        <v>27</v>
      </c>
      <c r="D308" s="3">
        <v>325</v>
      </c>
      <c r="E308" s="3">
        <v>0.39</v>
      </c>
    </row>
    <row r="309" spans="1:5" x14ac:dyDescent="0.2">
      <c r="A309" s="3">
        <v>67</v>
      </c>
      <c r="B309" s="3" t="s">
        <v>46</v>
      </c>
      <c r="C309" s="3" t="s">
        <v>28</v>
      </c>
      <c r="D309" s="3">
        <v>325</v>
      </c>
      <c r="E309" s="3">
        <v>0.28999999999999998</v>
      </c>
    </row>
    <row r="310" spans="1:5" x14ac:dyDescent="0.2">
      <c r="A310" s="3">
        <v>68</v>
      </c>
      <c r="B310" s="3" t="s">
        <v>46</v>
      </c>
      <c r="C310" s="3" t="s">
        <v>25</v>
      </c>
      <c r="D310" s="3">
        <v>306</v>
      </c>
      <c r="E310" s="3">
        <v>0.38</v>
      </c>
    </row>
    <row r="311" spans="1:5" x14ac:dyDescent="0.2">
      <c r="A311" s="3">
        <v>68</v>
      </c>
      <c r="B311" s="3" t="s">
        <v>46</v>
      </c>
      <c r="C311" s="3" t="s">
        <v>26</v>
      </c>
      <c r="D311" s="3">
        <v>301</v>
      </c>
      <c r="E311" s="3">
        <v>0.36</v>
      </c>
    </row>
    <row r="312" spans="1:5" x14ac:dyDescent="0.2">
      <c r="A312" s="3">
        <v>68</v>
      </c>
      <c r="B312" s="3" t="s">
        <v>46</v>
      </c>
      <c r="C312" s="3" t="s">
        <v>27</v>
      </c>
      <c r="D312" s="3">
        <v>306</v>
      </c>
      <c r="E312" s="3">
        <v>0.52</v>
      </c>
    </row>
    <row r="313" spans="1:5" x14ac:dyDescent="0.2">
      <c r="A313" s="3">
        <v>68</v>
      </c>
      <c r="B313" s="3" t="s">
        <v>46</v>
      </c>
      <c r="C313" s="3" t="s">
        <v>28</v>
      </c>
      <c r="D313" s="3">
        <v>306</v>
      </c>
      <c r="E313" s="3">
        <v>0.6</v>
      </c>
    </row>
    <row r="314" spans="1:5" x14ac:dyDescent="0.2">
      <c r="A314" s="3">
        <v>69</v>
      </c>
      <c r="B314" s="3" t="s">
        <v>46</v>
      </c>
      <c r="C314" s="3" t="s">
        <v>25</v>
      </c>
      <c r="D314" s="3">
        <v>314</v>
      </c>
      <c r="E314" s="3">
        <v>0.22</v>
      </c>
    </row>
    <row r="315" spans="1:5" x14ac:dyDescent="0.2">
      <c r="A315" s="3">
        <v>69</v>
      </c>
      <c r="B315" s="3" t="s">
        <v>46</v>
      </c>
      <c r="C315" s="3" t="s">
        <v>26</v>
      </c>
      <c r="D315" s="3">
        <v>313</v>
      </c>
      <c r="E315" s="3">
        <v>0.25</v>
      </c>
    </row>
    <row r="316" spans="1:5" x14ac:dyDescent="0.2">
      <c r="A316" s="3">
        <v>69</v>
      </c>
      <c r="B316" s="3" t="s">
        <v>46</v>
      </c>
      <c r="C316" s="3" t="s">
        <v>27</v>
      </c>
      <c r="D316" s="3">
        <v>308</v>
      </c>
      <c r="E316" s="3">
        <v>0.56000000000000005</v>
      </c>
    </row>
    <row r="317" spans="1:5" x14ac:dyDescent="0.2">
      <c r="A317" s="3">
        <v>69</v>
      </c>
      <c r="B317" s="3" t="s">
        <v>46</v>
      </c>
      <c r="C317" s="3" t="s">
        <v>28</v>
      </c>
      <c r="D317" s="3">
        <v>303</v>
      </c>
      <c r="E317" s="3">
        <v>0.53</v>
      </c>
    </row>
    <row r="318" spans="1:5" x14ac:dyDescent="0.2">
      <c r="A318" s="3">
        <v>70</v>
      </c>
      <c r="B318" s="3" t="s">
        <v>46</v>
      </c>
      <c r="C318" s="3" t="s">
        <v>25</v>
      </c>
      <c r="D318" s="3">
        <v>273</v>
      </c>
      <c r="E318" s="3">
        <v>0.28999999999999998</v>
      </c>
    </row>
    <row r="319" spans="1:5" x14ac:dyDescent="0.2">
      <c r="A319" s="3">
        <v>70</v>
      </c>
      <c r="B319" s="3" t="s">
        <v>46</v>
      </c>
      <c r="C319" s="3" t="s">
        <v>26</v>
      </c>
      <c r="D319" s="3">
        <v>281</v>
      </c>
      <c r="E319" s="3">
        <v>0.18</v>
      </c>
    </row>
    <row r="320" spans="1:5" x14ac:dyDescent="0.2">
      <c r="A320" s="3">
        <v>70</v>
      </c>
      <c r="B320" s="3" t="s">
        <v>46</v>
      </c>
      <c r="C320" s="3" t="s">
        <v>27</v>
      </c>
      <c r="D320" s="3">
        <v>273</v>
      </c>
      <c r="E320" s="3">
        <v>0.39</v>
      </c>
    </row>
    <row r="321" spans="1:5" x14ac:dyDescent="0.2">
      <c r="A321" s="3">
        <v>70</v>
      </c>
      <c r="B321" s="3" t="s">
        <v>46</v>
      </c>
      <c r="C321" s="3" t="s">
        <v>28</v>
      </c>
      <c r="D321" s="3">
        <v>283</v>
      </c>
      <c r="E321" s="3">
        <v>0.37</v>
      </c>
    </row>
    <row r="322" spans="1:5" x14ac:dyDescent="0.2">
      <c r="A322" s="3">
        <v>71</v>
      </c>
      <c r="B322" s="3" t="s">
        <v>46</v>
      </c>
      <c r="C322" s="3" t="s">
        <v>25</v>
      </c>
      <c r="D322" s="3">
        <v>295</v>
      </c>
      <c r="E322" s="3">
        <v>0.21</v>
      </c>
    </row>
    <row r="323" spans="1:5" x14ac:dyDescent="0.2">
      <c r="A323" s="3">
        <v>71</v>
      </c>
      <c r="B323" s="3" t="s">
        <v>46</v>
      </c>
      <c r="C323" s="3" t="s">
        <v>26</v>
      </c>
      <c r="D323" s="3">
        <v>299</v>
      </c>
      <c r="E323" s="3">
        <v>0.2</v>
      </c>
    </row>
    <row r="324" spans="1:5" x14ac:dyDescent="0.2">
      <c r="A324" s="3">
        <v>71</v>
      </c>
      <c r="B324" s="3" t="s">
        <v>46</v>
      </c>
      <c r="C324" s="3" t="s">
        <v>27</v>
      </c>
      <c r="D324" s="3">
        <v>295</v>
      </c>
      <c r="E324" s="3">
        <v>0.32</v>
      </c>
    </row>
    <row r="325" spans="1:5" x14ac:dyDescent="0.2">
      <c r="A325" s="3">
        <v>71</v>
      </c>
      <c r="B325" s="3" t="s">
        <v>46</v>
      </c>
      <c r="C325" s="3" t="s">
        <v>28</v>
      </c>
      <c r="D325" s="3">
        <v>296</v>
      </c>
      <c r="E325" s="3">
        <v>0.31</v>
      </c>
    </row>
    <row r="326" spans="1:5" x14ac:dyDescent="0.2">
      <c r="A326" s="3">
        <v>72</v>
      </c>
      <c r="B326" s="3" t="s">
        <v>46</v>
      </c>
      <c r="C326" s="3" t="s">
        <v>25</v>
      </c>
      <c r="D326" s="3">
        <v>257</v>
      </c>
      <c r="E326" s="3">
        <v>0.19</v>
      </c>
    </row>
    <row r="327" spans="1:5" x14ac:dyDescent="0.2">
      <c r="A327" s="3">
        <v>72</v>
      </c>
      <c r="B327" s="3" t="s">
        <v>46</v>
      </c>
      <c r="C327" s="3" t="s">
        <v>26</v>
      </c>
      <c r="D327" s="3">
        <v>266</v>
      </c>
      <c r="E327" s="3">
        <v>0.19</v>
      </c>
    </row>
    <row r="328" spans="1:5" x14ac:dyDescent="0.2">
      <c r="A328" s="3">
        <v>72</v>
      </c>
      <c r="B328" s="3" t="s">
        <v>46</v>
      </c>
      <c r="C328" s="3" t="s">
        <v>27</v>
      </c>
      <c r="D328" s="3">
        <v>257</v>
      </c>
      <c r="E328" s="3">
        <v>0.28999999999999998</v>
      </c>
    </row>
    <row r="329" spans="1:5" x14ac:dyDescent="0.2">
      <c r="A329" s="3">
        <v>72</v>
      </c>
      <c r="B329" s="3" t="s">
        <v>46</v>
      </c>
      <c r="C329" s="3" t="s">
        <v>28</v>
      </c>
      <c r="D329" s="3">
        <v>261</v>
      </c>
      <c r="E329" s="3">
        <v>0.38</v>
      </c>
    </row>
    <row r="330" spans="1:5" x14ac:dyDescent="0.2">
      <c r="A330" s="3">
        <v>73</v>
      </c>
      <c r="B330" s="3" t="s">
        <v>46</v>
      </c>
      <c r="C330" s="3" t="s">
        <v>25</v>
      </c>
      <c r="D330" s="3">
        <v>286</v>
      </c>
      <c r="E330" s="3">
        <v>0.28000000000000003</v>
      </c>
    </row>
    <row r="331" spans="1:5" x14ac:dyDescent="0.2">
      <c r="A331" s="3">
        <v>73</v>
      </c>
      <c r="B331" s="3" t="s">
        <v>46</v>
      </c>
      <c r="C331" s="3" t="s">
        <v>26</v>
      </c>
      <c r="D331" s="3">
        <v>285</v>
      </c>
      <c r="E331" s="3">
        <v>0.15</v>
      </c>
    </row>
    <row r="332" spans="1:5" x14ac:dyDescent="0.2">
      <c r="A332" s="3">
        <v>73</v>
      </c>
      <c r="B332" s="3" t="s">
        <v>46</v>
      </c>
      <c r="C332" s="3" t="s">
        <v>27</v>
      </c>
      <c r="D332" s="3">
        <v>286</v>
      </c>
      <c r="E332" s="3">
        <v>0.38</v>
      </c>
    </row>
    <row r="333" spans="1:5" x14ac:dyDescent="0.2">
      <c r="A333" s="3">
        <v>73</v>
      </c>
      <c r="B333" s="3" t="s">
        <v>46</v>
      </c>
      <c r="C333" s="3" t="s">
        <v>28</v>
      </c>
      <c r="D333" s="3">
        <v>277</v>
      </c>
      <c r="E333" s="3">
        <v>0.26</v>
      </c>
    </row>
    <row r="334" spans="1:5" x14ac:dyDescent="0.2">
      <c r="A334" s="3">
        <v>74</v>
      </c>
      <c r="B334" s="3" t="s">
        <v>46</v>
      </c>
      <c r="C334" s="3" t="s">
        <v>25</v>
      </c>
      <c r="D334" s="3">
        <v>287</v>
      </c>
      <c r="E334" s="3">
        <v>0.25</v>
      </c>
    </row>
    <row r="335" spans="1:5" x14ac:dyDescent="0.2">
      <c r="A335" s="3">
        <v>74</v>
      </c>
      <c r="B335" s="3" t="s">
        <v>46</v>
      </c>
      <c r="C335" s="3" t="s">
        <v>26</v>
      </c>
      <c r="D335" s="3">
        <v>294</v>
      </c>
      <c r="E335" s="3">
        <v>0.36</v>
      </c>
    </row>
    <row r="336" spans="1:5" x14ac:dyDescent="0.2">
      <c r="A336" s="3">
        <v>74</v>
      </c>
      <c r="B336" s="3" t="s">
        <v>46</v>
      </c>
      <c r="C336" s="3" t="s">
        <v>27</v>
      </c>
      <c r="D336" s="3">
        <v>287</v>
      </c>
      <c r="E336" s="3">
        <v>0.4</v>
      </c>
    </row>
    <row r="337" spans="1:5" x14ac:dyDescent="0.2">
      <c r="A337" s="3">
        <v>74</v>
      </c>
      <c r="B337" s="3" t="s">
        <v>46</v>
      </c>
      <c r="C337" s="3" t="s">
        <v>28</v>
      </c>
      <c r="D337" s="3">
        <v>294</v>
      </c>
      <c r="E337" s="3">
        <v>0.43</v>
      </c>
    </row>
    <row r="338" spans="1:5" x14ac:dyDescent="0.2">
      <c r="A338" s="3">
        <v>75</v>
      </c>
      <c r="B338" s="3" t="s">
        <v>46</v>
      </c>
      <c r="C338" s="3" t="s">
        <v>25</v>
      </c>
      <c r="D338" s="3">
        <v>216</v>
      </c>
      <c r="E338" s="3">
        <v>0.16</v>
      </c>
    </row>
    <row r="339" spans="1:5" x14ac:dyDescent="0.2">
      <c r="A339" s="3">
        <v>75</v>
      </c>
      <c r="B339" s="3" t="s">
        <v>46</v>
      </c>
      <c r="C339" s="3" t="s">
        <v>26</v>
      </c>
      <c r="D339" s="3">
        <v>216</v>
      </c>
      <c r="E339" s="3">
        <v>0.15</v>
      </c>
    </row>
    <row r="340" spans="1:5" x14ac:dyDescent="0.2">
      <c r="A340" s="3">
        <v>75</v>
      </c>
      <c r="B340" s="3" t="s">
        <v>46</v>
      </c>
      <c r="C340" s="3" t="s">
        <v>27</v>
      </c>
      <c r="D340" s="3">
        <v>216</v>
      </c>
      <c r="E340" s="3">
        <v>0.24</v>
      </c>
    </row>
    <row r="341" spans="1:5" x14ac:dyDescent="0.2">
      <c r="A341" s="3">
        <v>75</v>
      </c>
      <c r="B341" s="3" t="s">
        <v>46</v>
      </c>
      <c r="C341" s="3" t="s">
        <v>28</v>
      </c>
      <c r="D341" s="3">
        <v>214</v>
      </c>
      <c r="E341" s="3">
        <v>0.23</v>
      </c>
    </row>
    <row r="342" spans="1:5" x14ac:dyDescent="0.2">
      <c r="A342" s="3">
        <v>76</v>
      </c>
      <c r="B342" s="3" t="s">
        <v>46</v>
      </c>
      <c r="C342" s="3" t="s">
        <v>25</v>
      </c>
      <c r="D342" s="3">
        <v>298</v>
      </c>
      <c r="E342" s="3">
        <v>0.18</v>
      </c>
    </row>
    <row r="343" spans="1:5" x14ac:dyDescent="0.2">
      <c r="A343" s="3">
        <v>76</v>
      </c>
      <c r="B343" s="3" t="s">
        <v>46</v>
      </c>
      <c r="C343" s="3" t="s">
        <v>26</v>
      </c>
      <c r="D343" s="3">
        <v>298</v>
      </c>
      <c r="E343" s="3">
        <v>0.17</v>
      </c>
    </row>
    <row r="344" spans="1:5" x14ac:dyDescent="0.2">
      <c r="A344" s="3">
        <v>76</v>
      </c>
      <c r="B344" s="3" t="s">
        <v>46</v>
      </c>
      <c r="C344" s="3" t="s">
        <v>27</v>
      </c>
      <c r="D344" s="3">
        <v>298</v>
      </c>
      <c r="E344" s="3">
        <v>0.28000000000000003</v>
      </c>
    </row>
    <row r="345" spans="1:5" x14ac:dyDescent="0.2">
      <c r="A345" s="3">
        <v>76</v>
      </c>
      <c r="B345" s="3" t="s">
        <v>46</v>
      </c>
      <c r="C345" s="3" t="s">
        <v>28</v>
      </c>
      <c r="D345" s="3">
        <v>305</v>
      </c>
      <c r="E345" s="3">
        <v>0.34</v>
      </c>
    </row>
    <row r="346" spans="1:5" x14ac:dyDescent="0.2">
      <c r="A346" s="3">
        <v>77</v>
      </c>
      <c r="B346" s="3" t="s">
        <v>46</v>
      </c>
      <c r="C346" s="3" t="s">
        <v>25</v>
      </c>
      <c r="D346" s="3">
        <v>274</v>
      </c>
      <c r="E346" s="3">
        <v>0.23</v>
      </c>
    </row>
    <row r="347" spans="1:5" x14ac:dyDescent="0.2">
      <c r="A347" s="3">
        <v>77</v>
      </c>
      <c r="B347" s="3" t="s">
        <v>46</v>
      </c>
      <c r="C347" s="3" t="s">
        <v>26</v>
      </c>
      <c r="D347" s="3">
        <v>295</v>
      </c>
      <c r="E347" s="3">
        <v>0.16</v>
      </c>
    </row>
    <row r="348" spans="1:5" x14ac:dyDescent="0.2">
      <c r="A348" s="3">
        <v>77</v>
      </c>
      <c r="B348" s="3" t="s">
        <v>46</v>
      </c>
      <c r="C348" s="3" t="s">
        <v>27</v>
      </c>
      <c r="D348" s="3">
        <v>274</v>
      </c>
      <c r="E348" s="3">
        <v>0.33</v>
      </c>
    </row>
    <row r="349" spans="1:5" x14ac:dyDescent="0.2">
      <c r="A349" s="3">
        <v>77</v>
      </c>
      <c r="B349" s="3" t="s">
        <v>46</v>
      </c>
      <c r="C349" s="3" t="s">
        <v>28</v>
      </c>
      <c r="D349" s="3">
        <v>274</v>
      </c>
      <c r="E349" s="3">
        <v>0.28000000000000003</v>
      </c>
    </row>
    <row r="350" spans="1:5" x14ac:dyDescent="0.2">
      <c r="A350" s="3">
        <v>78</v>
      </c>
      <c r="B350" s="3" t="s">
        <v>46</v>
      </c>
      <c r="C350" s="3" t="s">
        <v>25</v>
      </c>
      <c r="D350" s="3">
        <v>261</v>
      </c>
      <c r="E350" s="3">
        <v>0.26</v>
      </c>
    </row>
    <row r="351" spans="1:5" x14ac:dyDescent="0.2">
      <c r="A351" s="3">
        <v>78</v>
      </c>
      <c r="B351" s="3" t="s">
        <v>46</v>
      </c>
      <c r="C351" s="3" t="s">
        <v>26</v>
      </c>
      <c r="D351" s="3">
        <v>261</v>
      </c>
      <c r="E351" s="3">
        <v>0.42</v>
      </c>
    </row>
    <row r="352" spans="1:5" x14ac:dyDescent="0.2">
      <c r="A352" s="3">
        <v>78</v>
      </c>
      <c r="B352" s="3" t="s">
        <v>46</v>
      </c>
      <c r="C352" s="3" t="s">
        <v>27</v>
      </c>
      <c r="D352" s="3">
        <v>267</v>
      </c>
      <c r="E352" s="3">
        <v>0.49</v>
      </c>
    </row>
    <row r="353" spans="1:5" x14ac:dyDescent="0.2">
      <c r="A353" s="3">
        <v>78</v>
      </c>
      <c r="B353" s="3" t="s">
        <v>46</v>
      </c>
      <c r="C353" s="3" t="s">
        <v>28</v>
      </c>
      <c r="D353" s="3">
        <v>257</v>
      </c>
      <c r="E353" s="3">
        <v>0.51</v>
      </c>
    </row>
    <row r="354" spans="1:5" x14ac:dyDescent="0.2">
      <c r="A354" s="3">
        <v>79</v>
      </c>
      <c r="B354" s="3" t="s">
        <v>46</v>
      </c>
      <c r="C354" s="3" t="s">
        <v>25</v>
      </c>
      <c r="D354" s="3">
        <v>281</v>
      </c>
      <c r="E354" s="3">
        <v>0.23</v>
      </c>
    </row>
    <row r="355" spans="1:5" x14ac:dyDescent="0.2">
      <c r="A355" s="3">
        <v>79</v>
      </c>
      <c r="B355" s="3" t="s">
        <v>46</v>
      </c>
      <c r="C355" s="3" t="s">
        <v>26</v>
      </c>
      <c r="D355" s="3">
        <v>288</v>
      </c>
      <c r="E355" s="3">
        <v>0.2</v>
      </c>
    </row>
    <row r="356" spans="1:5" x14ac:dyDescent="0.2">
      <c r="A356" s="3">
        <v>79</v>
      </c>
      <c r="B356" s="3" t="s">
        <v>46</v>
      </c>
      <c r="C356" s="3" t="s">
        <v>27</v>
      </c>
      <c r="D356" s="3">
        <v>280</v>
      </c>
      <c r="E356" s="3">
        <v>0.61</v>
      </c>
    </row>
    <row r="357" spans="1:5" x14ac:dyDescent="0.2">
      <c r="A357" s="3">
        <v>79</v>
      </c>
      <c r="B357" s="3" t="s">
        <v>46</v>
      </c>
      <c r="C357" s="3" t="s">
        <v>28</v>
      </c>
      <c r="D357" s="3">
        <v>286</v>
      </c>
      <c r="E357" s="3">
        <v>0.34</v>
      </c>
    </row>
    <row r="358" spans="1:5" x14ac:dyDescent="0.2">
      <c r="A358" s="3">
        <v>80</v>
      </c>
      <c r="B358" s="3" t="s">
        <v>46</v>
      </c>
      <c r="C358" s="3" t="s">
        <v>25</v>
      </c>
      <c r="D358" s="3">
        <v>283</v>
      </c>
      <c r="E358" s="3">
        <v>0.21</v>
      </c>
    </row>
    <row r="359" spans="1:5" x14ac:dyDescent="0.2">
      <c r="A359" s="3">
        <v>80</v>
      </c>
      <c r="B359" s="3" t="s">
        <v>46</v>
      </c>
      <c r="C359" s="3" t="s">
        <v>26</v>
      </c>
      <c r="D359" s="3">
        <v>282</v>
      </c>
      <c r="E359" s="3">
        <v>0.33</v>
      </c>
    </row>
    <row r="360" spans="1:5" x14ac:dyDescent="0.2">
      <c r="A360" s="3">
        <v>80</v>
      </c>
      <c r="B360" s="3" t="s">
        <v>46</v>
      </c>
      <c r="C360" s="3" t="s">
        <v>27</v>
      </c>
      <c r="D360" s="3">
        <v>283</v>
      </c>
      <c r="E360" s="3">
        <v>0.33</v>
      </c>
    </row>
    <row r="361" spans="1:5" x14ac:dyDescent="0.2">
      <c r="A361" s="3">
        <v>80</v>
      </c>
      <c r="B361" s="3" t="s">
        <v>46</v>
      </c>
      <c r="C361" s="3" t="s">
        <v>28</v>
      </c>
      <c r="D361" s="3">
        <v>273</v>
      </c>
      <c r="E361" s="3">
        <v>0.27</v>
      </c>
    </row>
    <row r="362" spans="1:5" x14ac:dyDescent="0.2">
      <c r="A362" s="3">
        <v>81</v>
      </c>
      <c r="B362" s="3" t="s">
        <v>46</v>
      </c>
      <c r="C362" s="3" t="s">
        <v>25</v>
      </c>
      <c r="D362" s="3">
        <v>273</v>
      </c>
      <c r="E362" s="3">
        <v>0.21</v>
      </c>
    </row>
    <row r="363" spans="1:5" x14ac:dyDescent="0.2">
      <c r="A363" s="3">
        <v>81</v>
      </c>
      <c r="B363" s="3" t="s">
        <v>46</v>
      </c>
      <c r="C363" s="3" t="s">
        <v>26</v>
      </c>
      <c r="D363" s="3">
        <v>285</v>
      </c>
      <c r="E363" s="3">
        <v>0.35</v>
      </c>
    </row>
    <row r="364" spans="1:5" x14ac:dyDescent="0.2">
      <c r="A364" s="3">
        <v>81</v>
      </c>
      <c r="B364" s="3" t="s">
        <v>46</v>
      </c>
      <c r="C364" s="3" t="s">
        <v>27</v>
      </c>
      <c r="D364" s="3">
        <v>273</v>
      </c>
      <c r="E364" s="3">
        <v>0.31</v>
      </c>
    </row>
    <row r="365" spans="1:5" x14ac:dyDescent="0.2">
      <c r="A365" s="3">
        <v>81</v>
      </c>
      <c r="B365" s="3" t="s">
        <v>46</v>
      </c>
      <c r="C365" s="3" t="s">
        <v>28</v>
      </c>
      <c r="D365" s="3">
        <v>273</v>
      </c>
      <c r="E365" s="3">
        <v>0.27</v>
      </c>
    </row>
    <row r="366" spans="1:5" x14ac:dyDescent="0.2">
      <c r="A366" s="3">
        <v>82</v>
      </c>
      <c r="B366" s="3" t="s">
        <v>46</v>
      </c>
      <c r="C366" s="3" t="s">
        <v>25</v>
      </c>
      <c r="D366" s="3">
        <v>372</v>
      </c>
      <c r="E366" s="3">
        <v>0.23</v>
      </c>
    </row>
    <row r="367" spans="1:5" x14ac:dyDescent="0.2">
      <c r="A367" s="3">
        <v>82</v>
      </c>
      <c r="B367" s="3" t="s">
        <v>46</v>
      </c>
      <c r="C367" s="3" t="s">
        <v>26</v>
      </c>
      <c r="D367" s="3">
        <v>364</v>
      </c>
      <c r="E367" s="3">
        <v>0.25</v>
      </c>
    </row>
    <row r="368" spans="1:5" x14ac:dyDescent="0.2">
      <c r="A368" s="3">
        <v>82</v>
      </c>
      <c r="B368" s="3" t="s">
        <v>46</v>
      </c>
      <c r="C368" s="3" t="s">
        <v>27</v>
      </c>
      <c r="D368" s="3">
        <v>372</v>
      </c>
      <c r="E368" s="3">
        <v>0.34</v>
      </c>
    </row>
    <row r="369" spans="1:5" x14ac:dyDescent="0.2">
      <c r="A369" s="3">
        <v>82</v>
      </c>
      <c r="B369" s="3" t="s">
        <v>46</v>
      </c>
      <c r="C369" s="3" t="s">
        <v>28</v>
      </c>
      <c r="D369" s="3">
        <v>358</v>
      </c>
      <c r="E369" s="3">
        <v>0.33</v>
      </c>
    </row>
    <row r="370" spans="1:5" x14ac:dyDescent="0.2">
      <c r="A370" s="3">
        <v>83</v>
      </c>
      <c r="B370" s="3" t="s">
        <v>46</v>
      </c>
      <c r="C370" s="3" t="s">
        <v>25</v>
      </c>
      <c r="D370" s="3">
        <v>259</v>
      </c>
      <c r="E370" s="3">
        <v>0.24</v>
      </c>
    </row>
    <row r="371" spans="1:5" x14ac:dyDescent="0.2">
      <c r="A371" s="3">
        <v>83</v>
      </c>
      <c r="B371" s="3" t="s">
        <v>46</v>
      </c>
      <c r="C371" s="3" t="s">
        <v>26</v>
      </c>
      <c r="D371" s="3">
        <v>272</v>
      </c>
      <c r="E371" s="3">
        <v>0.28999999999999998</v>
      </c>
    </row>
    <row r="372" spans="1:5" x14ac:dyDescent="0.2">
      <c r="A372" s="3">
        <v>83</v>
      </c>
      <c r="B372" s="3" t="s">
        <v>46</v>
      </c>
      <c r="C372" s="3" t="s">
        <v>27</v>
      </c>
      <c r="D372" s="3">
        <v>259</v>
      </c>
      <c r="E372" s="3">
        <v>0.34</v>
      </c>
    </row>
    <row r="373" spans="1:5" x14ac:dyDescent="0.2">
      <c r="A373" s="3">
        <v>83</v>
      </c>
      <c r="B373" s="3" t="s">
        <v>46</v>
      </c>
      <c r="C373" s="3" t="s">
        <v>28</v>
      </c>
      <c r="D373" s="3">
        <v>259</v>
      </c>
      <c r="E373" s="3">
        <v>0.3</v>
      </c>
    </row>
    <row r="374" spans="1:5" x14ac:dyDescent="0.2">
      <c r="A374" s="3">
        <v>84</v>
      </c>
      <c r="B374" s="3" t="s">
        <v>46</v>
      </c>
      <c r="C374" s="3" t="s">
        <v>25</v>
      </c>
      <c r="D374" s="3">
        <v>274</v>
      </c>
      <c r="E374" s="3">
        <v>0.2</v>
      </c>
    </row>
    <row r="375" spans="1:5" x14ac:dyDescent="0.2">
      <c r="A375" s="3">
        <v>84</v>
      </c>
      <c r="B375" s="3" t="s">
        <v>46</v>
      </c>
      <c r="C375" s="3" t="s">
        <v>26</v>
      </c>
      <c r="D375" s="3">
        <v>279</v>
      </c>
      <c r="E375" s="3">
        <v>0.17</v>
      </c>
    </row>
    <row r="376" spans="1:5" x14ac:dyDescent="0.2">
      <c r="A376" s="3">
        <v>84</v>
      </c>
      <c r="B376" s="3" t="s">
        <v>46</v>
      </c>
      <c r="C376" s="3" t="s">
        <v>27</v>
      </c>
      <c r="D376" s="3">
        <v>274</v>
      </c>
      <c r="E376" s="3">
        <v>0.28999999999999998</v>
      </c>
    </row>
    <row r="377" spans="1:5" x14ac:dyDescent="0.2">
      <c r="A377" s="3">
        <v>84</v>
      </c>
      <c r="B377" s="3" t="s">
        <v>46</v>
      </c>
      <c r="C377" s="3" t="s">
        <v>28</v>
      </c>
      <c r="D377" s="3">
        <v>272</v>
      </c>
      <c r="E377" s="3">
        <v>0.18</v>
      </c>
    </row>
    <row r="378" spans="1:5" x14ac:dyDescent="0.2">
      <c r="A378" s="3">
        <v>85</v>
      </c>
      <c r="B378" s="3" t="s">
        <v>46</v>
      </c>
      <c r="C378" s="3" t="s">
        <v>25</v>
      </c>
      <c r="D378" s="3">
        <v>303</v>
      </c>
      <c r="E378" s="3">
        <v>0.2</v>
      </c>
    </row>
    <row r="379" spans="1:5" x14ac:dyDescent="0.2">
      <c r="A379" s="3">
        <v>85</v>
      </c>
      <c r="B379" s="3" t="s">
        <v>46</v>
      </c>
      <c r="C379" s="3" t="s">
        <v>26</v>
      </c>
      <c r="D379" s="3">
        <v>307</v>
      </c>
      <c r="E379" s="3">
        <v>0.17</v>
      </c>
    </row>
    <row r="380" spans="1:5" x14ac:dyDescent="0.2">
      <c r="A380" s="3">
        <v>85</v>
      </c>
      <c r="B380" s="3" t="s">
        <v>46</v>
      </c>
      <c r="C380" s="3" t="s">
        <v>27</v>
      </c>
      <c r="D380" s="3">
        <v>303</v>
      </c>
      <c r="E380" s="3">
        <v>0.28000000000000003</v>
      </c>
    </row>
    <row r="381" spans="1:5" x14ac:dyDescent="0.2">
      <c r="A381" s="3">
        <v>85</v>
      </c>
      <c r="B381" s="3" t="s">
        <v>46</v>
      </c>
      <c r="C381" s="3" t="s">
        <v>28</v>
      </c>
      <c r="D381" s="3">
        <v>298</v>
      </c>
      <c r="E381" s="3">
        <v>0.19</v>
      </c>
    </row>
    <row r="382" spans="1:5" x14ac:dyDescent="0.2">
      <c r="A382" s="3">
        <v>86</v>
      </c>
      <c r="B382" s="3" t="s">
        <v>46</v>
      </c>
      <c r="C382" s="3" t="s">
        <v>25</v>
      </c>
      <c r="D382" s="3">
        <v>339</v>
      </c>
      <c r="E382" s="3">
        <v>0.2</v>
      </c>
    </row>
    <row r="383" spans="1:5" x14ac:dyDescent="0.2">
      <c r="A383" s="3">
        <v>86</v>
      </c>
      <c r="B383" s="3" t="s">
        <v>46</v>
      </c>
      <c r="C383" s="3" t="s">
        <v>26</v>
      </c>
      <c r="D383" s="3">
        <v>349</v>
      </c>
      <c r="E383" s="3">
        <v>0.27</v>
      </c>
    </row>
    <row r="384" spans="1:5" x14ac:dyDescent="0.2">
      <c r="A384" s="3">
        <v>86</v>
      </c>
      <c r="B384" s="3" t="s">
        <v>46</v>
      </c>
      <c r="C384" s="3" t="s">
        <v>27</v>
      </c>
      <c r="D384" s="3">
        <v>339</v>
      </c>
      <c r="E384" s="3">
        <v>0.33</v>
      </c>
    </row>
    <row r="385" spans="1:5" x14ac:dyDescent="0.2">
      <c r="A385" s="3">
        <v>86</v>
      </c>
      <c r="B385" s="3" t="s">
        <v>46</v>
      </c>
      <c r="C385" s="3" t="s">
        <v>28</v>
      </c>
      <c r="D385" s="3">
        <v>337</v>
      </c>
      <c r="E385" s="3">
        <v>0.45</v>
      </c>
    </row>
    <row r="386" spans="1:5" x14ac:dyDescent="0.2">
      <c r="A386" s="3">
        <v>87</v>
      </c>
      <c r="B386" s="3" t="s">
        <v>46</v>
      </c>
      <c r="C386" s="3" t="s">
        <v>25</v>
      </c>
      <c r="D386" s="3">
        <v>275</v>
      </c>
      <c r="E386" s="3">
        <v>0.23</v>
      </c>
    </row>
    <row r="387" spans="1:5" x14ac:dyDescent="0.2">
      <c r="A387" s="3">
        <v>87</v>
      </c>
      <c r="B387" s="3" t="s">
        <v>46</v>
      </c>
      <c r="C387" s="3" t="s">
        <v>26</v>
      </c>
      <c r="D387" s="3">
        <v>275</v>
      </c>
      <c r="E387" s="3">
        <v>0.18</v>
      </c>
    </row>
    <row r="388" spans="1:5" x14ac:dyDescent="0.2">
      <c r="A388" s="3">
        <v>87</v>
      </c>
      <c r="B388" s="3" t="s">
        <v>46</v>
      </c>
      <c r="C388" s="3" t="s">
        <v>27</v>
      </c>
      <c r="D388" s="3">
        <v>275</v>
      </c>
      <c r="E388" s="3">
        <v>0.34</v>
      </c>
    </row>
    <row r="389" spans="1:5" x14ac:dyDescent="0.2">
      <c r="A389" s="3">
        <v>87</v>
      </c>
      <c r="B389" s="3" t="s">
        <v>46</v>
      </c>
      <c r="C389" s="3" t="s">
        <v>28</v>
      </c>
      <c r="D389" s="3">
        <v>272</v>
      </c>
      <c r="E389" s="3">
        <v>0.28000000000000003</v>
      </c>
    </row>
    <row r="390" spans="1:5" x14ac:dyDescent="0.2">
      <c r="A390" s="3">
        <v>88</v>
      </c>
      <c r="B390" s="3" t="s">
        <v>46</v>
      </c>
      <c r="C390" s="3" t="s">
        <v>25</v>
      </c>
      <c r="D390" s="3">
        <v>312</v>
      </c>
      <c r="E390" s="3">
        <v>0.18</v>
      </c>
    </row>
    <row r="391" spans="1:5" x14ac:dyDescent="0.2">
      <c r="A391" s="3">
        <v>88</v>
      </c>
      <c r="B391" s="3" t="s">
        <v>46</v>
      </c>
      <c r="C391" s="3" t="s">
        <v>26</v>
      </c>
      <c r="D391" s="3">
        <v>312</v>
      </c>
      <c r="E391" s="3">
        <v>0.18</v>
      </c>
    </row>
    <row r="392" spans="1:5" x14ac:dyDescent="0.2">
      <c r="A392" s="3">
        <v>88</v>
      </c>
      <c r="B392" s="3" t="s">
        <v>46</v>
      </c>
      <c r="C392" s="3" t="s">
        <v>27</v>
      </c>
      <c r="D392" s="3">
        <v>312</v>
      </c>
      <c r="E392" s="3">
        <v>0.27</v>
      </c>
    </row>
    <row r="393" spans="1:5" x14ac:dyDescent="0.2">
      <c r="A393" s="3">
        <v>88</v>
      </c>
      <c r="B393" s="3" t="s">
        <v>46</v>
      </c>
      <c r="C393" s="3" t="s">
        <v>28</v>
      </c>
      <c r="D393" s="3">
        <v>317</v>
      </c>
      <c r="E393" s="3">
        <v>0.33</v>
      </c>
    </row>
    <row r="394" spans="1:5" x14ac:dyDescent="0.2">
      <c r="A394" s="3">
        <v>89</v>
      </c>
      <c r="B394" s="3" t="s">
        <v>46</v>
      </c>
      <c r="C394" s="3" t="s">
        <v>25</v>
      </c>
      <c r="D394" s="3">
        <v>289</v>
      </c>
      <c r="E394" s="3">
        <v>0.16</v>
      </c>
    </row>
    <row r="395" spans="1:5" x14ac:dyDescent="0.2">
      <c r="A395" s="3">
        <v>89</v>
      </c>
      <c r="B395" s="3" t="s">
        <v>46</v>
      </c>
      <c r="C395" s="3" t="s">
        <v>26</v>
      </c>
      <c r="D395" s="3">
        <v>291</v>
      </c>
      <c r="E395" s="3">
        <v>0.18</v>
      </c>
    </row>
    <row r="396" spans="1:5" x14ac:dyDescent="0.2">
      <c r="A396" s="3">
        <v>89</v>
      </c>
      <c r="B396" s="3" t="s">
        <v>46</v>
      </c>
      <c r="C396" s="3" t="s">
        <v>27</v>
      </c>
      <c r="D396" s="3">
        <v>289</v>
      </c>
      <c r="E396" s="3">
        <v>0.28000000000000003</v>
      </c>
    </row>
    <row r="397" spans="1:5" x14ac:dyDescent="0.2">
      <c r="A397" s="3">
        <v>89</v>
      </c>
      <c r="B397" s="3" t="s">
        <v>46</v>
      </c>
      <c r="C397" s="3" t="s">
        <v>28</v>
      </c>
      <c r="D397" s="3">
        <v>293</v>
      </c>
      <c r="E397" s="3">
        <v>0.32</v>
      </c>
    </row>
    <row r="398" spans="1:5" x14ac:dyDescent="0.2">
      <c r="A398" s="3">
        <v>90</v>
      </c>
      <c r="B398" s="3" t="s">
        <v>46</v>
      </c>
      <c r="C398" s="3" t="s">
        <v>25</v>
      </c>
      <c r="D398" s="3">
        <v>330</v>
      </c>
      <c r="E398" s="3">
        <v>0.19</v>
      </c>
    </row>
    <row r="399" spans="1:5" x14ac:dyDescent="0.2">
      <c r="A399" s="3">
        <v>90</v>
      </c>
      <c r="B399" s="3" t="s">
        <v>46</v>
      </c>
      <c r="C399" s="3" t="s">
        <v>26</v>
      </c>
      <c r="D399" s="3">
        <v>338</v>
      </c>
      <c r="E399" s="3">
        <v>0.2</v>
      </c>
    </row>
    <row r="400" spans="1:5" x14ac:dyDescent="0.2">
      <c r="A400" s="3">
        <v>90</v>
      </c>
      <c r="B400" s="3" t="s">
        <v>46</v>
      </c>
      <c r="C400" s="3" t="s">
        <v>27</v>
      </c>
      <c r="D400" s="3">
        <v>330</v>
      </c>
      <c r="E400" s="3">
        <v>0.41</v>
      </c>
    </row>
    <row r="401" spans="1:5" x14ac:dyDescent="0.2">
      <c r="A401" s="3">
        <v>90</v>
      </c>
      <c r="B401" s="3" t="s">
        <v>46</v>
      </c>
      <c r="C401" s="3" t="s">
        <v>28</v>
      </c>
      <c r="D401" s="3">
        <v>317</v>
      </c>
      <c r="E401" s="3">
        <v>0.39</v>
      </c>
    </row>
    <row r="402" spans="1:5" x14ac:dyDescent="0.2">
      <c r="A402" s="3">
        <v>91</v>
      </c>
      <c r="B402" s="3" t="s">
        <v>46</v>
      </c>
      <c r="C402" s="3" t="s">
        <v>25</v>
      </c>
      <c r="D402" s="3">
        <v>290</v>
      </c>
      <c r="E402" s="3">
        <v>0.26</v>
      </c>
    </row>
    <row r="403" spans="1:5" x14ac:dyDescent="0.2">
      <c r="A403" s="3">
        <v>91</v>
      </c>
      <c r="B403" s="3" t="s">
        <v>46</v>
      </c>
      <c r="C403" s="3" t="s">
        <v>26</v>
      </c>
      <c r="D403" s="3">
        <v>287</v>
      </c>
      <c r="E403" s="3">
        <v>0.09</v>
      </c>
    </row>
    <row r="404" spans="1:5" x14ac:dyDescent="0.2">
      <c r="A404" s="3">
        <v>91</v>
      </c>
      <c r="B404" s="3" t="s">
        <v>46</v>
      </c>
      <c r="C404" s="3" t="s">
        <v>27</v>
      </c>
      <c r="D404" s="3">
        <v>290</v>
      </c>
      <c r="E404" s="3">
        <v>0.37</v>
      </c>
    </row>
    <row r="405" spans="1:5" x14ac:dyDescent="0.2">
      <c r="A405" s="3">
        <v>91</v>
      </c>
      <c r="B405" s="3" t="s">
        <v>46</v>
      </c>
      <c r="C405" s="3" t="s">
        <v>28</v>
      </c>
      <c r="D405" s="3">
        <v>278</v>
      </c>
      <c r="E405" s="3">
        <v>0.44</v>
      </c>
    </row>
    <row r="406" spans="1:5" x14ac:dyDescent="0.2">
      <c r="A406" s="3">
        <v>92</v>
      </c>
      <c r="B406" s="3" t="s">
        <v>46</v>
      </c>
      <c r="C406" s="3" t="s">
        <v>25</v>
      </c>
      <c r="D406" s="3">
        <v>328</v>
      </c>
      <c r="E406" s="3">
        <v>0.16</v>
      </c>
    </row>
    <row r="407" spans="1:5" x14ac:dyDescent="0.2">
      <c r="A407" s="3">
        <v>92</v>
      </c>
      <c r="B407" s="3" t="s">
        <v>46</v>
      </c>
      <c r="C407" s="3" t="s">
        <v>26</v>
      </c>
      <c r="D407" s="3">
        <v>328</v>
      </c>
      <c r="E407" s="3">
        <v>0.17</v>
      </c>
    </row>
    <row r="408" spans="1:5" x14ac:dyDescent="0.2">
      <c r="A408" s="3">
        <v>92</v>
      </c>
      <c r="B408" s="3" t="s">
        <v>46</v>
      </c>
      <c r="C408" s="3" t="s">
        <v>27</v>
      </c>
      <c r="D408" s="3">
        <v>314</v>
      </c>
      <c r="E408" s="3">
        <v>0.56000000000000005</v>
      </c>
    </row>
    <row r="409" spans="1:5" x14ac:dyDescent="0.2">
      <c r="A409" s="3">
        <v>92</v>
      </c>
      <c r="B409" s="3" t="s">
        <v>46</v>
      </c>
      <c r="C409" s="3" t="s">
        <v>28</v>
      </c>
      <c r="D409" s="3">
        <v>299</v>
      </c>
      <c r="E409" s="3">
        <v>0.28000000000000003</v>
      </c>
    </row>
    <row r="410" spans="1:5" x14ac:dyDescent="0.2">
      <c r="A410" s="3">
        <v>93</v>
      </c>
      <c r="B410" s="3" t="s">
        <v>46</v>
      </c>
      <c r="C410" s="3" t="s">
        <v>25</v>
      </c>
      <c r="D410" s="3">
        <v>309</v>
      </c>
      <c r="E410" s="3">
        <v>0.25</v>
      </c>
    </row>
    <row r="411" spans="1:5" x14ac:dyDescent="0.2">
      <c r="A411" s="3">
        <v>93</v>
      </c>
      <c r="B411" s="3" t="s">
        <v>46</v>
      </c>
      <c r="C411" s="3" t="s">
        <v>26</v>
      </c>
      <c r="D411" s="3">
        <v>309</v>
      </c>
      <c r="E411" s="3">
        <v>0.24</v>
      </c>
    </row>
    <row r="412" spans="1:5" x14ac:dyDescent="0.2">
      <c r="A412" s="3">
        <v>93</v>
      </c>
      <c r="B412" s="3" t="s">
        <v>46</v>
      </c>
      <c r="C412" s="3" t="s">
        <v>27</v>
      </c>
      <c r="D412" s="3">
        <v>309</v>
      </c>
      <c r="E412" s="3">
        <v>0.38</v>
      </c>
    </row>
    <row r="413" spans="1:5" x14ac:dyDescent="0.2">
      <c r="A413" s="3">
        <v>93</v>
      </c>
      <c r="B413" s="3" t="s">
        <v>46</v>
      </c>
      <c r="C413" s="3" t="s">
        <v>28</v>
      </c>
      <c r="D413" s="3">
        <v>312</v>
      </c>
      <c r="E413" s="3">
        <v>0.39</v>
      </c>
    </row>
    <row r="414" spans="1:5" x14ac:dyDescent="0.2">
      <c r="A414" s="3">
        <v>94</v>
      </c>
      <c r="B414" s="3" t="s">
        <v>46</v>
      </c>
      <c r="C414" s="3" t="s">
        <v>25</v>
      </c>
      <c r="D414" s="3">
        <v>304</v>
      </c>
      <c r="E414" s="3">
        <v>0.18</v>
      </c>
    </row>
    <row r="415" spans="1:5" x14ac:dyDescent="0.2">
      <c r="A415" s="3">
        <v>94</v>
      </c>
      <c r="B415" s="3" t="s">
        <v>46</v>
      </c>
      <c r="C415" s="3" t="s">
        <v>26</v>
      </c>
      <c r="D415" s="3">
        <v>309</v>
      </c>
      <c r="E415" s="3">
        <v>0.2</v>
      </c>
    </row>
    <row r="416" spans="1:5" x14ac:dyDescent="0.2">
      <c r="A416" s="3">
        <v>94</v>
      </c>
      <c r="B416" s="3" t="s">
        <v>46</v>
      </c>
      <c r="C416" s="3" t="s">
        <v>27</v>
      </c>
      <c r="D416" s="3">
        <v>304</v>
      </c>
      <c r="E416" s="3">
        <v>0.3</v>
      </c>
    </row>
    <row r="417" spans="1:5" x14ac:dyDescent="0.2">
      <c r="A417" s="3">
        <v>94</v>
      </c>
      <c r="B417" s="3" t="s">
        <v>46</v>
      </c>
      <c r="C417" s="3" t="s">
        <v>28</v>
      </c>
      <c r="D417" s="3">
        <v>316</v>
      </c>
      <c r="E417" s="3">
        <v>0.26</v>
      </c>
    </row>
    <row r="418" spans="1:5" x14ac:dyDescent="0.2">
      <c r="A418" s="3">
        <v>95</v>
      </c>
      <c r="B418" s="3" t="s">
        <v>46</v>
      </c>
      <c r="C418" s="3" t="s">
        <v>25</v>
      </c>
      <c r="D418" s="3">
        <v>271</v>
      </c>
      <c r="E418" s="3">
        <v>0.15</v>
      </c>
    </row>
    <row r="419" spans="1:5" x14ac:dyDescent="0.2">
      <c r="A419" s="3">
        <v>95</v>
      </c>
      <c r="B419" s="3" t="s">
        <v>46</v>
      </c>
      <c r="C419" s="3" t="s">
        <v>26</v>
      </c>
      <c r="D419" s="3">
        <v>274</v>
      </c>
      <c r="E419" s="3">
        <v>0.34</v>
      </c>
    </row>
    <row r="420" spans="1:5" x14ac:dyDescent="0.2">
      <c r="A420" s="3">
        <v>95</v>
      </c>
      <c r="B420" s="3" t="s">
        <v>46</v>
      </c>
      <c r="C420" s="3" t="s">
        <v>27</v>
      </c>
      <c r="D420" s="3">
        <v>266</v>
      </c>
      <c r="E420" s="3">
        <v>0.44</v>
      </c>
    </row>
    <row r="421" spans="1:5" x14ac:dyDescent="0.2">
      <c r="A421" s="3">
        <v>95</v>
      </c>
      <c r="B421" s="3" t="s">
        <v>46</v>
      </c>
      <c r="C421" s="3" t="s">
        <v>28</v>
      </c>
      <c r="D421" s="3">
        <v>262</v>
      </c>
      <c r="E421" s="3">
        <v>0.32</v>
      </c>
    </row>
    <row r="422" spans="1:5" x14ac:dyDescent="0.2">
      <c r="A422" s="3">
        <v>96</v>
      </c>
      <c r="B422" s="3" t="s">
        <v>46</v>
      </c>
      <c r="C422" s="3" t="s">
        <v>25</v>
      </c>
      <c r="D422" s="3">
        <v>280</v>
      </c>
      <c r="E422" s="3">
        <v>0.22</v>
      </c>
    </row>
    <row r="423" spans="1:5" x14ac:dyDescent="0.2">
      <c r="A423" s="3">
        <v>96</v>
      </c>
      <c r="B423" s="3" t="s">
        <v>46</v>
      </c>
      <c r="C423" s="3" t="s">
        <v>26</v>
      </c>
      <c r="D423" s="3">
        <v>285</v>
      </c>
      <c r="E423" s="3">
        <v>0.25</v>
      </c>
    </row>
    <row r="424" spans="1:5" x14ac:dyDescent="0.2">
      <c r="A424" s="3">
        <v>96</v>
      </c>
      <c r="B424" s="3" t="s">
        <v>46</v>
      </c>
      <c r="C424" s="3" t="s">
        <v>27</v>
      </c>
      <c r="D424" s="3">
        <v>280</v>
      </c>
      <c r="E424" s="3">
        <v>0.32</v>
      </c>
    </row>
    <row r="425" spans="1:5" x14ac:dyDescent="0.2">
      <c r="A425" s="3">
        <v>96</v>
      </c>
      <c r="B425" s="3" t="s">
        <v>46</v>
      </c>
      <c r="C425" s="3" t="s">
        <v>28</v>
      </c>
      <c r="D425" s="3">
        <v>274</v>
      </c>
      <c r="E425" s="3">
        <v>0.37</v>
      </c>
    </row>
    <row r="426" spans="1:5" x14ac:dyDescent="0.2">
      <c r="A426" s="3">
        <v>97</v>
      </c>
      <c r="B426" s="3" t="s">
        <v>46</v>
      </c>
      <c r="C426" s="3" t="s">
        <v>25</v>
      </c>
      <c r="D426" s="3">
        <v>264</v>
      </c>
      <c r="E426" s="3">
        <v>0.2</v>
      </c>
    </row>
    <row r="427" spans="1:5" x14ac:dyDescent="0.2">
      <c r="A427" s="3">
        <v>97</v>
      </c>
      <c r="B427" s="3" t="s">
        <v>46</v>
      </c>
      <c r="C427" s="3" t="s">
        <v>26</v>
      </c>
      <c r="D427" s="3">
        <v>262</v>
      </c>
      <c r="E427" s="3">
        <v>0.37</v>
      </c>
    </row>
    <row r="428" spans="1:5" x14ac:dyDescent="0.2">
      <c r="A428" s="3">
        <v>97</v>
      </c>
      <c r="B428" s="3" t="s">
        <v>46</v>
      </c>
      <c r="C428" s="3" t="s">
        <v>27</v>
      </c>
      <c r="D428" s="3">
        <v>264</v>
      </c>
      <c r="E428" s="3">
        <v>0.3</v>
      </c>
    </row>
    <row r="429" spans="1:5" x14ac:dyDescent="0.2">
      <c r="A429" s="3">
        <v>97</v>
      </c>
      <c r="B429" s="3" t="s">
        <v>46</v>
      </c>
      <c r="C429" s="3" t="s">
        <v>28</v>
      </c>
      <c r="D429" s="3">
        <v>263</v>
      </c>
      <c r="E429" s="3">
        <v>0.31</v>
      </c>
    </row>
    <row r="430" spans="1:5" x14ac:dyDescent="0.2">
      <c r="A430" s="3">
        <v>98</v>
      </c>
      <c r="B430" s="3" t="s">
        <v>46</v>
      </c>
      <c r="C430" s="3" t="s">
        <v>25</v>
      </c>
      <c r="D430" s="3">
        <v>314</v>
      </c>
      <c r="E430" s="3">
        <v>0.2</v>
      </c>
    </row>
    <row r="431" spans="1:5" x14ac:dyDescent="0.2">
      <c r="A431" s="3">
        <v>98</v>
      </c>
      <c r="B431" s="3" t="s">
        <v>46</v>
      </c>
      <c r="C431" s="3" t="s">
        <v>26</v>
      </c>
      <c r="D431" s="3">
        <v>314</v>
      </c>
      <c r="E431" s="3">
        <v>0.19</v>
      </c>
    </row>
    <row r="432" spans="1:5" x14ac:dyDescent="0.2">
      <c r="A432" s="3">
        <v>98</v>
      </c>
      <c r="B432" s="3" t="s">
        <v>46</v>
      </c>
      <c r="C432" s="3" t="s">
        <v>27</v>
      </c>
      <c r="D432" s="3">
        <v>314</v>
      </c>
      <c r="E432" s="3">
        <v>0.3</v>
      </c>
    </row>
    <row r="433" spans="1:5" x14ac:dyDescent="0.2">
      <c r="A433" s="3">
        <v>98</v>
      </c>
      <c r="B433" s="3" t="s">
        <v>46</v>
      </c>
      <c r="C433" s="3" t="s">
        <v>28</v>
      </c>
      <c r="D433" s="3">
        <v>295</v>
      </c>
      <c r="E433" s="3">
        <v>0.27</v>
      </c>
    </row>
    <row r="434" spans="1:5" x14ac:dyDescent="0.2">
      <c r="A434" s="3">
        <v>99</v>
      </c>
      <c r="B434" s="3" t="s">
        <v>46</v>
      </c>
      <c r="C434" s="3" t="s">
        <v>25</v>
      </c>
      <c r="D434" s="3">
        <v>285</v>
      </c>
      <c r="E434" s="3">
        <v>0.22</v>
      </c>
    </row>
    <row r="435" spans="1:5" x14ac:dyDescent="0.2">
      <c r="A435" s="3">
        <v>99</v>
      </c>
      <c r="B435" s="3" t="s">
        <v>46</v>
      </c>
      <c r="C435" s="3" t="s">
        <v>26</v>
      </c>
      <c r="D435" s="3">
        <v>277</v>
      </c>
      <c r="E435" s="3">
        <v>0.36</v>
      </c>
    </row>
    <row r="436" spans="1:5" x14ac:dyDescent="0.2">
      <c r="A436" s="3">
        <v>99</v>
      </c>
      <c r="B436" s="3" t="s">
        <v>46</v>
      </c>
      <c r="C436" s="3" t="s">
        <v>27</v>
      </c>
      <c r="D436" s="3">
        <v>283</v>
      </c>
      <c r="E436" s="3">
        <v>0.51</v>
      </c>
    </row>
    <row r="437" spans="1:5" x14ac:dyDescent="0.2">
      <c r="A437" s="3">
        <v>99</v>
      </c>
      <c r="B437" s="3" t="s">
        <v>46</v>
      </c>
      <c r="C437" s="3" t="s">
        <v>28</v>
      </c>
      <c r="D437" s="3">
        <v>275</v>
      </c>
      <c r="E437" s="3">
        <v>0.44</v>
      </c>
    </row>
    <row r="438" spans="1:5" x14ac:dyDescent="0.2">
      <c r="A438" s="3">
        <v>100</v>
      </c>
      <c r="B438" s="3" t="s">
        <v>46</v>
      </c>
      <c r="C438" s="3" t="s">
        <v>25</v>
      </c>
      <c r="D438" s="3">
        <v>249</v>
      </c>
      <c r="E438" s="3">
        <v>0.26</v>
      </c>
    </row>
    <row r="439" spans="1:5" x14ac:dyDescent="0.2">
      <c r="A439" s="3">
        <v>100</v>
      </c>
      <c r="B439" s="3" t="s">
        <v>46</v>
      </c>
      <c r="C439" s="3" t="s">
        <v>26</v>
      </c>
      <c r="D439" s="3">
        <v>273</v>
      </c>
      <c r="E439" s="3">
        <v>0.26</v>
      </c>
    </row>
    <row r="440" spans="1:5" x14ac:dyDescent="0.2">
      <c r="A440" s="3">
        <v>100</v>
      </c>
      <c r="B440" s="3" t="s">
        <v>46</v>
      </c>
      <c r="C440" s="3" t="s">
        <v>27</v>
      </c>
      <c r="D440" s="3">
        <v>249</v>
      </c>
      <c r="E440" s="3">
        <v>0.21</v>
      </c>
    </row>
    <row r="441" spans="1:5" x14ac:dyDescent="0.2">
      <c r="A441" s="3">
        <v>100</v>
      </c>
      <c r="B441" s="3" t="s">
        <v>46</v>
      </c>
      <c r="C441" s="3" t="s">
        <v>28</v>
      </c>
      <c r="D441" s="3">
        <v>249</v>
      </c>
      <c r="E441" s="3">
        <v>0.17</v>
      </c>
    </row>
    <row r="442" spans="1:5" x14ac:dyDescent="0.2">
      <c r="A442" s="3">
        <v>1</v>
      </c>
      <c r="B442" s="3" t="s">
        <v>47</v>
      </c>
      <c r="C442" s="3" t="s">
        <v>25</v>
      </c>
      <c r="D442" s="3">
        <v>3246</v>
      </c>
      <c r="E442" s="3">
        <v>19.98</v>
      </c>
    </row>
    <row r="443" spans="1:5" x14ac:dyDescent="0.2">
      <c r="A443" s="3">
        <v>1</v>
      </c>
      <c r="B443" s="3" t="s">
        <v>47</v>
      </c>
      <c r="C443" s="3" t="s">
        <v>26</v>
      </c>
      <c r="D443" s="3">
        <v>3274</v>
      </c>
      <c r="E443" s="3">
        <v>19.2</v>
      </c>
    </row>
    <row r="444" spans="1:5" x14ac:dyDescent="0.2">
      <c r="A444" s="3">
        <v>1</v>
      </c>
      <c r="B444" s="3" t="s">
        <v>47</v>
      </c>
      <c r="C444" s="3" t="s">
        <v>27</v>
      </c>
      <c r="D444" s="3">
        <v>3243</v>
      </c>
      <c r="E444" s="3">
        <v>32.01</v>
      </c>
    </row>
    <row r="445" spans="1:5" x14ac:dyDescent="0.2">
      <c r="A445" s="3">
        <v>1</v>
      </c>
      <c r="B445" s="3" t="s">
        <v>47</v>
      </c>
      <c r="C445" s="3" t="s">
        <v>28</v>
      </c>
      <c r="D445" s="3">
        <v>3296</v>
      </c>
      <c r="E445" s="3">
        <v>39.479999999999997</v>
      </c>
    </row>
    <row r="446" spans="1:5" x14ac:dyDescent="0.2">
      <c r="A446" s="3">
        <v>2</v>
      </c>
      <c r="B446" s="3" t="s">
        <v>47</v>
      </c>
      <c r="C446" s="3" t="s">
        <v>25</v>
      </c>
      <c r="D446" s="3">
        <v>3586</v>
      </c>
      <c r="E446" s="3">
        <v>36.549999999999997</v>
      </c>
    </row>
    <row r="447" spans="1:5" x14ac:dyDescent="0.2">
      <c r="A447" s="3">
        <v>2</v>
      </c>
      <c r="B447" s="3" t="s">
        <v>47</v>
      </c>
      <c r="C447" s="3" t="s">
        <v>26</v>
      </c>
      <c r="D447" s="3">
        <v>3516</v>
      </c>
      <c r="E447" s="3">
        <v>27.42</v>
      </c>
    </row>
    <row r="448" spans="1:5" x14ac:dyDescent="0.2">
      <c r="A448" s="3">
        <v>2</v>
      </c>
      <c r="B448" s="3" t="s">
        <v>47</v>
      </c>
      <c r="C448" s="3" t="s">
        <v>27</v>
      </c>
      <c r="D448" s="3">
        <v>3540</v>
      </c>
      <c r="E448" s="3">
        <v>45.43</v>
      </c>
    </row>
    <row r="449" spans="1:5" x14ac:dyDescent="0.2">
      <c r="A449" s="3">
        <v>2</v>
      </c>
      <c r="B449" s="3" t="s">
        <v>47</v>
      </c>
      <c r="C449" s="3" t="s">
        <v>28</v>
      </c>
      <c r="D449" s="3">
        <v>3547</v>
      </c>
      <c r="E449" s="3">
        <v>40.03</v>
      </c>
    </row>
    <row r="450" spans="1:5" x14ac:dyDescent="0.2">
      <c r="A450" s="3">
        <v>3</v>
      </c>
      <c r="B450" s="3" t="s">
        <v>47</v>
      </c>
      <c r="C450" s="3" t="s">
        <v>25</v>
      </c>
      <c r="D450" s="3">
        <v>3528</v>
      </c>
      <c r="E450" s="3">
        <v>21.87</v>
      </c>
    </row>
    <row r="451" spans="1:5" x14ac:dyDescent="0.2">
      <c r="A451" s="3">
        <v>3</v>
      </c>
      <c r="B451" s="3" t="s">
        <v>47</v>
      </c>
      <c r="C451" s="3" t="s">
        <v>26</v>
      </c>
      <c r="D451" s="3">
        <v>3530</v>
      </c>
      <c r="E451" s="3">
        <v>22.48</v>
      </c>
    </row>
    <row r="452" spans="1:5" x14ac:dyDescent="0.2">
      <c r="A452" s="3">
        <v>3</v>
      </c>
      <c r="B452" s="3" t="s">
        <v>47</v>
      </c>
      <c r="C452" s="3" t="s">
        <v>27</v>
      </c>
      <c r="D452" s="3">
        <v>3517</v>
      </c>
      <c r="E452" s="3">
        <v>54.81</v>
      </c>
    </row>
    <row r="453" spans="1:5" x14ac:dyDescent="0.2">
      <c r="A453" s="3">
        <v>3</v>
      </c>
      <c r="B453" s="3" t="s">
        <v>47</v>
      </c>
      <c r="C453" s="3" t="s">
        <v>28</v>
      </c>
      <c r="D453" s="3">
        <v>3499</v>
      </c>
      <c r="E453" s="3">
        <v>47.75</v>
      </c>
    </row>
    <row r="454" spans="1:5" x14ac:dyDescent="0.2">
      <c r="A454" s="3">
        <v>4</v>
      </c>
      <c r="B454" s="3" t="s">
        <v>47</v>
      </c>
      <c r="C454" s="3" t="s">
        <v>25</v>
      </c>
      <c r="D454" s="3">
        <v>3559</v>
      </c>
      <c r="E454" s="3">
        <v>19.079999999999998</v>
      </c>
    </row>
    <row r="455" spans="1:5" x14ac:dyDescent="0.2">
      <c r="A455" s="3">
        <v>4</v>
      </c>
      <c r="B455" s="3" t="s">
        <v>47</v>
      </c>
      <c r="C455" s="3" t="s">
        <v>26</v>
      </c>
      <c r="D455" s="3">
        <v>3559</v>
      </c>
      <c r="E455" s="3">
        <v>19.8</v>
      </c>
    </row>
    <row r="456" spans="1:5" x14ac:dyDescent="0.2">
      <c r="A456" s="3">
        <v>4</v>
      </c>
      <c r="B456" s="3" t="s">
        <v>47</v>
      </c>
      <c r="C456" s="3" t="s">
        <v>27</v>
      </c>
      <c r="D456" s="3">
        <v>3532</v>
      </c>
      <c r="E456" s="3">
        <v>34.29</v>
      </c>
    </row>
    <row r="457" spans="1:5" x14ac:dyDescent="0.2">
      <c r="A457" s="3">
        <v>4</v>
      </c>
      <c r="B457" s="3" t="s">
        <v>47</v>
      </c>
      <c r="C457" s="3" t="s">
        <v>28</v>
      </c>
      <c r="D457" s="3">
        <v>3527</v>
      </c>
      <c r="E457" s="3">
        <v>25.11</v>
      </c>
    </row>
    <row r="458" spans="1:5" x14ac:dyDescent="0.2">
      <c r="A458" s="3">
        <v>5</v>
      </c>
      <c r="B458" s="3" t="s">
        <v>47</v>
      </c>
      <c r="C458" s="3" t="s">
        <v>25</v>
      </c>
      <c r="D458" s="3">
        <v>3702</v>
      </c>
      <c r="E458" s="3">
        <v>28.95</v>
      </c>
    </row>
    <row r="459" spans="1:5" x14ac:dyDescent="0.2">
      <c r="A459" s="3">
        <v>5</v>
      </c>
      <c r="B459" s="3" t="s">
        <v>47</v>
      </c>
      <c r="C459" s="3" t="s">
        <v>26</v>
      </c>
      <c r="D459" s="3">
        <v>3724</v>
      </c>
      <c r="E459" s="3">
        <v>11.9</v>
      </c>
    </row>
    <row r="460" spans="1:5" x14ac:dyDescent="0.2">
      <c r="A460" s="3">
        <v>5</v>
      </c>
      <c r="B460" s="3" t="s">
        <v>47</v>
      </c>
      <c r="C460" s="3" t="s">
        <v>27</v>
      </c>
      <c r="D460" s="3">
        <v>3702</v>
      </c>
      <c r="E460" s="3">
        <v>28.89</v>
      </c>
    </row>
    <row r="461" spans="1:5" x14ac:dyDescent="0.2">
      <c r="A461" s="3">
        <v>5</v>
      </c>
      <c r="B461" s="3" t="s">
        <v>47</v>
      </c>
      <c r="C461" s="3" t="s">
        <v>28</v>
      </c>
      <c r="D461" s="3">
        <v>3723</v>
      </c>
      <c r="E461" s="3">
        <v>65.33</v>
      </c>
    </row>
    <row r="462" spans="1:5" x14ac:dyDescent="0.2">
      <c r="A462" s="3">
        <v>6</v>
      </c>
      <c r="B462" s="3" t="s">
        <v>47</v>
      </c>
      <c r="C462" s="3" t="s">
        <v>25</v>
      </c>
      <c r="D462" s="3">
        <v>3307</v>
      </c>
      <c r="E462" s="3">
        <v>16.86</v>
      </c>
    </row>
    <row r="463" spans="1:5" x14ac:dyDescent="0.2">
      <c r="A463" s="3">
        <v>6</v>
      </c>
      <c r="B463" s="3" t="s">
        <v>47</v>
      </c>
      <c r="C463" s="3" t="s">
        <v>26</v>
      </c>
      <c r="D463" s="3">
        <v>3322</v>
      </c>
      <c r="E463" s="3">
        <v>46.45</v>
      </c>
    </row>
    <row r="464" spans="1:5" x14ac:dyDescent="0.2">
      <c r="A464" s="3">
        <v>6</v>
      </c>
      <c r="B464" s="3" t="s">
        <v>47</v>
      </c>
      <c r="C464" s="3" t="s">
        <v>27</v>
      </c>
      <c r="D464" s="3">
        <v>3307</v>
      </c>
      <c r="E464" s="3">
        <v>45.7</v>
      </c>
    </row>
    <row r="465" spans="1:5" x14ac:dyDescent="0.2">
      <c r="A465" s="3">
        <v>6</v>
      </c>
      <c r="B465" s="3" t="s">
        <v>47</v>
      </c>
      <c r="C465" s="3" t="s">
        <v>28</v>
      </c>
      <c r="D465" s="3">
        <v>3271</v>
      </c>
      <c r="E465" s="3">
        <v>27.91</v>
      </c>
    </row>
    <row r="466" spans="1:5" x14ac:dyDescent="0.2">
      <c r="A466" s="3">
        <v>7</v>
      </c>
      <c r="B466" s="3" t="s">
        <v>47</v>
      </c>
      <c r="C466" s="3" t="s">
        <v>25</v>
      </c>
      <c r="D466" s="3">
        <v>3575</v>
      </c>
      <c r="E466" s="3">
        <v>25.33</v>
      </c>
    </row>
    <row r="467" spans="1:5" x14ac:dyDescent="0.2">
      <c r="A467" s="3">
        <v>7</v>
      </c>
      <c r="B467" s="3" t="s">
        <v>47</v>
      </c>
      <c r="C467" s="3" t="s">
        <v>26</v>
      </c>
      <c r="D467" s="3">
        <v>3611</v>
      </c>
      <c r="E467" s="3">
        <v>63.7</v>
      </c>
    </row>
    <row r="468" spans="1:5" x14ac:dyDescent="0.2">
      <c r="A468" s="3">
        <v>7</v>
      </c>
      <c r="B468" s="3" t="s">
        <v>47</v>
      </c>
      <c r="C468" s="3" t="s">
        <v>27</v>
      </c>
      <c r="D468" s="3">
        <v>3616</v>
      </c>
      <c r="E468" s="3">
        <v>85.16</v>
      </c>
    </row>
    <row r="469" spans="1:5" x14ac:dyDescent="0.2">
      <c r="A469" s="3">
        <v>7</v>
      </c>
      <c r="B469" s="3" t="s">
        <v>47</v>
      </c>
      <c r="C469" s="3" t="s">
        <v>28</v>
      </c>
      <c r="D469" s="3">
        <v>3633</v>
      </c>
      <c r="E469" s="3">
        <v>35.299999999999997</v>
      </c>
    </row>
    <row r="470" spans="1:5" x14ac:dyDescent="0.2">
      <c r="A470" s="3">
        <v>8</v>
      </c>
      <c r="B470" s="3" t="s">
        <v>47</v>
      </c>
      <c r="C470" s="3" t="s">
        <v>25</v>
      </c>
      <c r="D470" s="3">
        <v>3699</v>
      </c>
      <c r="E470" s="3">
        <v>29.51</v>
      </c>
    </row>
    <row r="471" spans="1:5" x14ac:dyDescent="0.2">
      <c r="A471" s="3">
        <v>8</v>
      </c>
      <c r="B471" s="3" t="s">
        <v>47</v>
      </c>
      <c r="C471" s="3" t="s">
        <v>26</v>
      </c>
      <c r="D471" s="3">
        <v>3688</v>
      </c>
      <c r="E471" s="3">
        <v>26.52</v>
      </c>
    </row>
    <row r="472" spans="1:5" x14ac:dyDescent="0.2">
      <c r="A472" s="3">
        <v>8</v>
      </c>
      <c r="B472" s="3" t="s">
        <v>47</v>
      </c>
      <c r="C472" s="3" t="s">
        <v>27</v>
      </c>
      <c r="D472" s="3">
        <v>3699</v>
      </c>
      <c r="E472" s="3">
        <v>45.03</v>
      </c>
    </row>
    <row r="473" spans="1:5" x14ac:dyDescent="0.2">
      <c r="A473" s="3">
        <v>8</v>
      </c>
      <c r="B473" s="3" t="s">
        <v>47</v>
      </c>
      <c r="C473" s="3" t="s">
        <v>28</v>
      </c>
      <c r="D473" s="3">
        <v>3632</v>
      </c>
      <c r="E473" s="3">
        <v>47.45</v>
      </c>
    </row>
    <row r="474" spans="1:5" x14ac:dyDescent="0.2">
      <c r="A474" s="3">
        <v>9</v>
      </c>
      <c r="B474" s="3" t="s">
        <v>47</v>
      </c>
      <c r="C474" s="3" t="s">
        <v>25</v>
      </c>
      <c r="D474" s="3">
        <v>3367</v>
      </c>
      <c r="E474" s="3">
        <v>18.45</v>
      </c>
    </row>
    <row r="475" spans="1:5" x14ac:dyDescent="0.2">
      <c r="A475" s="3">
        <v>9</v>
      </c>
      <c r="B475" s="3" t="s">
        <v>47</v>
      </c>
      <c r="C475" s="3" t="s">
        <v>26</v>
      </c>
      <c r="D475" s="3">
        <v>3367</v>
      </c>
      <c r="E475" s="3">
        <v>18.36</v>
      </c>
    </row>
    <row r="476" spans="1:5" x14ac:dyDescent="0.2">
      <c r="A476" s="3">
        <v>9</v>
      </c>
      <c r="B476" s="3" t="s">
        <v>47</v>
      </c>
      <c r="C476" s="3" t="s">
        <v>27</v>
      </c>
      <c r="D476" s="3">
        <v>3392</v>
      </c>
      <c r="E476" s="3">
        <v>78.89</v>
      </c>
    </row>
    <row r="477" spans="1:5" x14ac:dyDescent="0.2">
      <c r="A477" s="3">
        <v>9</v>
      </c>
      <c r="B477" s="3" t="s">
        <v>47</v>
      </c>
      <c r="C477" s="3" t="s">
        <v>28</v>
      </c>
      <c r="D477" s="3">
        <v>3412</v>
      </c>
      <c r="E477" s="3">
        <v>34.020000000000003</v>
      </c>
    </row>
    <row r="478" spans="1:5" x14ac:dyDescent="0.2">
      <c r="A478" s="3">
        <v>10</v>
      </c>
      <c r="B478" s="3" t="s">
        <v>47</v>
      </c>
      <c r="C478" s="3" t="s">
        <v>25</v>
      </c>
      <c r="D478" s="3">
        <v>3595</v>
      </c>
      <c r="E478" s="3">
        <v>31.8</v>
      </c>
    </row>
    <row r="479" spans="1:5" x14ac:dyDescent="0.2">
      <c r="A479" s="3">
        <v>10</v>
      </c>
      <c r="B479" s="3" t="s">
        <v>47</v>
      </c>
      <c r="C479" s="3" t="s">
        <v>26</v>
      </c>
      <c r="D479" s="3">
        <v>3612</v>
      </c>
      <c r="E479" s="3">
        <v>38.17</v>
      </c>
    </row>
    <row r="480" spans="1:5" x14ac:dyDescent="0.2">
      <c r="A480" s="3">
        <v>10</v>
      </c>
      <c r="B480" s="3" t="s">
        <v>47</v>
      </c>
      <c r="C480" s="3" t="s">
        <v>27</v>
      </c>
      <c r="D480" s="3">
        <v>3595</v>
      </c>
      <c r="E480" s="3">
        <v>46.29</v>
      </c>
    </row>
    <row r="481" spans="1:5" x14ac:dyDescent="0.2">
      <c r="A481" s="3">
        <v>10</v>
      </c>
      <c r="B481" s="3" t="s">
        <v>47</v>
      </c>
      <c r="C481" s="3" t="s">
        <v>28</v>
      </c>
      <c r="D481" s="3">
        <v>3624</v>
      </c>
      <c r="E481" s="3">
        <v>34.450000000000003</v>
      </c>
    </row>
    <row r="482" spans="1:5" x14ac:dyDescent="0.2">
      <c r="A482" s="3">
        <v>11</v>
      </c>
      <c r="B482" s="3" t="s">
        <v>47</v>
      </c>
      <c r="C482" s="3" t="s">
        <v>25</v>
      </c>
      <c r="D482" s="3">
        <v>3376</v>
      </c>
      <c r="E482" s="3">
        <v>19.14</v>
      </c>
    </row>
    <row r="483" spans="1:5" x14ac:dyDescent="0.2">
      <c r="A483" s="3">
        <v>11</v>
      </c>
      <c r="B483" s="3" t="s">
        <v>47</v>
      </c>
      <c r="C483" s="3" t="s">
        <v>26</v>
      </c>
      <c r="D483" s="3">
        <v>3381</v>
      </c>
      <c r="E483" s="3">
        <v>19.78</v>
      </c>
    </row>
    <row r="484" spans="1:5" x14ac:dyDescent="0.2">
      <c r="A484" s="3">
        <v>11</v>
      </c>
      <c r="B484" s="3" t="s">
        <v>47</v>
      </c>
      <c r="C484" s="3" t="s">
        <v>27</v>
      </c>
      <c r="D484" s="3">
        <v>3402</v>
      </c>
      <c r="E484" s="3">
        <v>47.69</v>
      </c>
    </row>
    <row r="485" spans="1:5" x14ac:dyDescent="0.2">
      <c r="A485" s="3">
        <v>11</v>
      </c>
      <c r="B485" s="3" t="s">
        <v>47</v>
      </c>
      <c r="C485" s="3" t="s">
        <v>28</v>
      </c>
      <c r="D485" s="3">
        <v>3421</v>
      </c>
      <c r="E485" s="3">
        <v>34.619999999999997</v>
      </c>
    </row>
    <row r="486" spans="1:5" x14ac:dyDescent="0.2">
      <c r="A486" s="3">
        <v>12</v>
      </c>
      <c r="B486" s="3" t="s">
        <v>47</v>
      </c>
      <c r="C486" s="3" t="s">
        <v>25</v>
      </c>
      <c r="D486" s="3">
        <v>3549</v>
      </c>
      <c r="E486" s="3">
        <v>21.27</v>
      </c>
    </row>
    <row r="487" spans="1:5" x14ac:dyDescent="0.2">
      <c r="A487" s="3">
        <v>12</v>
      </c>
      <c r="B487" s="3" t="s">
        <v>47</v>
      </c>
      <c r="C487" s="3" t="s">
        <v>26</v>
      </c>
      <c r="D487" s="3">
        <v>3507</v>
      </c>
      <c r="E487" s="3">
        <v>19.61</v>
      </c>
    </row>
    <row r="488" spans="1:5" x14ac:dyDescent="0.2">
      <c r="A488" s="3">
        <v>12</v>
      </c>
      <c r="B488" s="3" t="s">
        <v>47</v>
      </c>
      <c r="C488" s="3" t="s">
        <v>27</v>
      </c>
      <c r="D488" s="3">
        <v>3547</v>
      </c>
      <c r="E488" s="3">
        <v>39.770000000000003</v>
      </c>
    </row>
    <row r="489" spans="1:5" x14ac:dyDescent="0.2">
      <c r="A489" s="3">
        <v>12</v>
      </c>
      <c r="B489" s="3" t="s">
        <v>47</v>
      </c>
      <c r="C489" s="3" t="s">
        <v>28</v>
      </c>
      <c r="D489" s="3">
        <v>3547</v>
      </c>
      <c r="E489" s="3">
        <v>47.3</v>
      </c>
    </row>
    <row r="490" spans="1:5" x14ac:dyDescent="0.2">
      <c r="A490" s="3">
        <v>13</v>
      </c>
      <c r="B490" s="3" t="s">
        <v>47</v>
      </c>
      <c r="C490" s="3" t="s">
        <v>25</v>
      </c>
      <c r="D490" s="3">
        <v>3593</v>
      </c>
      <c r="E490" s="3">
        <v>25.39</v>
      </c>
    </row>
    <row r="491" spans="1:5" x14ac:dyDescent="0.2">
      <c r="A491" s="3">
        <v>13</v>
      </c>
      <c r="B491" s="3" t="s">
        <v>47</v>
      </c>
      <c r="C491" s="3" t="s">
        <v>26</v>
      </c>
      <c r="D491" s="3">
        <v>3619</v>
      </c>
      <c r="E491" s="3">
        <v>40.270000000000003</v>
      </c>
    </row>
    <row r="492" spans="1:5" x14ac:dyDescent="0.2">
      <c r="A492" s="3">
        <v>13</v>
      </c>
      <c r="B492" s="3" t="s">
        <v>47</v>
      </c>
      <c r="C492" s="3" t="s">
        <v>27</v>
      </c>
      <c r="D492" s="3">
        <v>3592</v>
      </c>
      <c r="E492" s="3">
        <v>52.11</v>
      </c>
    </row>
    <row r="493" spans="1:5" x14ac:dyDescent="0.2">
      <c r="A493" s="3">
        <v>13</v>
      </c>
      <c r="B493" s="3" t="s">
        <v>47</v>
      </c>
      <c r="C493" s="3" t="s">
        <v>28</v>
      </c>
      <c r="D493" s="3">
        <v>3586</v>
      </c>
      <c r="E493" s="3">
        <v>34.799999999999997</v>
      </c>
    </row>
    <row r="494" spans="1:5" x14ac:dyDescent="0.2">
      <c r="A494" s="3">
        <v>14</v>
      </c>
      <c r="B494" s="3" t="s">
        <v>47</v>
      </c>
      <c r="C494" s="3" t="s">
        <v>25</v>
      </c>
      <c r="D494" s="3">
        <v>3518</v>
      </c>
      <c r="E494" s="3">
        <v>21.09</v>
      </c>
    </row>
    <row r="495" spans="1:5" x14ac:dyDescent="0.2">
      <c r="A495" s="3">
        <v>14</v>
      </c>
      <c r="B495" s="3" t="s">
        <v>47</v>
      </c>
      <c r="C495" s="3" t="s">
        <v>26</v>
      </c>
      <c r="D495" s="3">
        <v>3518</v>
      </c>
      <c r="E495" s="3">
        <v>20.2</v>
      </c>
    </row>
    <row r="496" spans="1:5" x14ac:dyDescent="0.2">
      <c r="A496" s="3">
        <v>14</v>
      </c>
      <c r="B496" s="3" t="s">
        <v>47</v>
      </c>
      <c r="C496" s="3" t="s">
        <v>27</v>
      </c>
      <c r="D496" s="3">
        <v>3518</v>
      </c>
      <c r="E496" s="3">
        <v>31.95</v>
      </c>
    </row>
    <row r="497" spans="1:5" x14ac:dyDescent="0.2">
      <c r="A497" s="3">
        <v>14</v>
      </c>
      <c r="B497" s="3" t="s">
        <v>47</v>
      </c>
      <c r="C497" s="3" t="s">
        <v>28</v>
      </c>
      <c r="D497" s="3">
        <v>3567</v>
      </c>
      <c r="E497" s="3">
        <v>36.35</v>
      </c>
    </row>
    <row r="498" spans="1:5" x14ac:dyDescent="0.2">
      <c r="A498" s="3">
        <v>15</v>
      </c>
      <c r="B498" s="3" t="s">
        <v>47</v>
      </c>
      <c r="C498" s="3" t="s">
        <v>25</v>
      </c>
      <c r="D498" s="3">
        <v>3504</v>
      </c>
      <c r="E498" s="3">
        <v>22.21</v>
      </c>
    </row>
    <row r="499" spans="1:5" x14ac:dyDescent="0.2">
      <c r="A499" s="3">
        <v>15</v>
      </c>
      <c r="B499" s="3" t="s">
        <v>47</v>
      </c>
      <c r="C499" s="3" t="s">
        <v>26</v>
      </c>
      <c r="D499" s="3">
        <v>3475</v>
      </c>
      <c r="E499" s="3">
        <v>22.44</v>
      </c>
    </row>
    <row r="500" spans="1:5" x14ac:dyDescent="0.2">
      <c r="A500" s="3">
        <v>15</v>
      </c>
      <c r="B500" s="3" t="s">
        <v>47</v>
      </c>
      <c r="C500" s="3" t="s">
        <v>27</v>
      </c>
      <c r="D500" s="3">
        <v>3485</v>
      </c>
      <c r="E500" s="3">
        <v>60.93</v>
      </c>
    </row>
    <row r="501" spans="1:5" x14ac:dyDescent="0.2">
      <c r="A501" s="3">
        <v>15</v>
      </c>
      <c r="B501" s="3" t="s">
        <v>47</v>
      </c>
      <c r="C501" s="3" t="s">
        <v>28</v>
      </c>
      <c r="D501" s="3">
        <v>3517</v>
      </c>
      <c r="E501" s="3">
        <v>69.8</v>
      </c>
    </row>
    <row r="502" spans="1:5" x14ac:dyDescent="0.2">
      <c r="A502" s="3">
        <v>16</v>
      </c>
      <c r="B502" s="3" t="s">
        <v>47</v>
      </c>
      <c r="C502" s="3" t="s">
        <v>25</v>
      </c>
      <c r="D502" s="3">
        <v>3749</v>
      </c>
      <c r="E502" s="3">
        <v>26.26</v>
      </c>
    </row>
    <row r="503" spans="1:5" x14ac:dyDescent="0.2">
      <c r="A503" s="3">
        <v>16</v>
      </c>
      <c r="B503" s="3" t="s">
        <v>47</v>
      </c>
      <c r="C503" s="3" t="s">
        <v>26</v>
      </c>
      <c r="D503" s="3">
        <v>3760</v>
      </c>
      <c r="E503" s="3">
        <v>40.26</v>
      </c>
    </row>
    <row r="504" spans="1:5" x14ac:dyDescent="0.2">
      <c r="A504" s="3">
        <v>16</v>
      </c>
      <c r="B504" s="3" t="s">
        <v>47</v>
      </c>
      <c r="C504" s="3" t="s">
        <v>27</v>
      </c>
      <c r="D504" s="3">
        <v>3728</v>
      </c>
      <c r="E504" s="3">
        <v>58.8</v>
      </c>
    </row>
    <row r="505" spans="1:5" x14ac:dyDescent="0.2">
      <c r="A505" s="3">
        <v>16</v>
      </c>
      <c r="B505" s="3" t="s">
        <v>47</v>
      </c>
      <c r="C505" s="3" t="s">
        <v>28</v>
      </c>
      <c r="D505" s="3">
        <v>3752</v>
      </c>
      <c r="E505" s="3">
        <v>31.94</v>
      </c>
    </row>
    <row r="506" spans="1:5" x14ac:dyDescent="0.2">
      <c r="A506" s="3">
        <v>17</v>
      </c>
      <c r="B506" s="3" t="s">
        <v>47</v>
      </c>
      <c r="C506" s="3" t="s">
        <v>25</v>
      </c>
      <c r="D506" s="3">
        <v>3652</v>
      </c>
      <c r="E506" s="3">
        <v>23.28</v>
      </c>
    </row>
    <row r="507" spans="1:5" x14ac:dyDescent="0.2">
      <c r="A507" s="3">
        <v>17</v>
      </c>
      <c r="B507" s="3" t="s">
        <v>47</v>
      </c>
      <c r="C507" s="3" t="s">
        <v>26</v>
      </c>
      <c r="D507" s="3">
        <v>3665</v>
      </c>
      <c r="E507" s="3">
        <v>23.12</v>
      </c>
    </row>
    <row r="508" spans="1:5" x14ac:dyDescent="0.2">
      <c r="A508" s="3">
        <v>17</v>
      </c>
      <c r="B508" s="3" t="s">
        <v>47</v>
      </c>
      <c r="C508" s="3" t="s">
        <v>27</v>
      </c>
      <c r="D508" s="3">
        <v>3652</v>
      </c>
      <c r="E508" s="3">
        <v>36.57</v>
      </c>
    </row>
    <row r="509" spans="1:5" x14ac:dyDescent="0.2">
      <c r="A509" s="3">
        <v>17</v>
      </c>
      <c r="B509" s="3" t="s">
        <v>47</v>
      </c>
      <c r="C509" s="3" t="s">
        <v>28</v>
      </c>
      <c r="D509" s="3">
        <v>3579</v>
      </c>
      <c r="E509" s="3">
        <v>32.26</v>
      </c>
    </row>
    <row r="510" spans="1:5" x14ac:dyDescent="0.2">
      <c r="A510" s="3">
        <v>18</v>
      </c>
      <c r="B510" s="3" t="s">
        <v>47</v>
      </c>
      <c r="C510" s="3" t="s">
        <v>25</v>
      </c>
      <c r="D510" s="3">
        <v>3633</v>
      </c>
      <c r="E510" s="3">
        <v>23.12</v>
      </c>
    </row>
    <row r="511" spans="1:5" x14ac:dyDescent="0.2">
      <c r="A511" s="3">
        <v>18</v>
      </c>
      <c r="B511" s="3" t="s">
        <v>47</v>
      </c>
      <c r="C511" s="3" t="s">
        <v>26</v>
      </c>
      <c r="D511" s="3">
        <v>3647</v>
      </c>
      <c r="E511" s="3">
        <v>22.9</v>
      </c>
    </row>
    <row r="512" spans="1:5" x14ac:dyDescent="0.2">
      <c r="A512" s="3">
        <v>18</v>
      </c>
      <c r="B512" s="3" t="s">
        <v>47</v>
      </c>
      <c r="C512" s="3" t="s">
        <v>27</v>
      </c>
      <c r="D512" s="3">
        <v>3636</v>
      </c>
      <c r="E512" s="3">
        <v>52.71</v>
      </c>
    </row>
    <row r="513" spans="1:5" x14ac:dyDescent="0.2">
      <c r="A513" s="3">
        <v>18</v>
      </c>
      <c r="B513" s="3" t="s">
        <v>47</v>
      </c>
      <c r="C513" s="3" t="s">
        <v>28</v>
      </c>
      <c r="D513" s="3">
        <v>3667</v>
      </c>
      <c r="E513" s="3">
        <v>53.88</v>
      </c>
    </row>
    <row r="514" spans="1:5" x14ac:dyDescent="0.2">
      <c r="A514" s="3">
        <v>19</v>
      </c>
      <c r="B514" s="3" t="s">
        <v>47</v>
      </c>
      <c r="C514" s="3" t="s">
        <v>25</v>
      </c>
      <c r="D514" s="3">
        <v>3563</v>
      </c>
      <c r="E514" s="3">
        <v>19.64</v>
      </c>
    </row>
    <row r="515" spans="1:5" x14ac:dyDescent="0.2">
      <c r="A515" s="3">
        <v>19</v>
      </c>
      <c r="B515" s="3" t="s">
        <v>47</v>
      </c>
      <c r="C515" s="3" t="s">
        <v>26</v>
      </c>
      <c r="D515" s="3">
        <v>3607</v>
      </c>
      <c r="E515" s="3">
        <v>17.45</v>
      </c>
    </row>
    <row r="516" spans="1:5" x14ac:dyDescent="0.2">
      <c r="A516" s="3">
        <v>19</v>
      </c>
      <c r="B516" s="3" t="s">
        <v>47</v>
      </c>
      <c r="C516" s="3" t="s">
        <v>27</v>
      </c>
      <c r="D516" s="3">
        <v>3518</v>
      </c>
      <c r="E516" s="3">
        <v>84.57</v>
      </c>
    </row>
    <row r="517" spans="1:5" x14ac:dyDescent="0.2">
      <c r="A517" s="3">
        <v>19</v>
      </c>
      <c r="B517" s="3" t="s">
        <v>47</v>
      </c>
      <c r="C517" s="3" t="s">
        <v>28</v>
      </c>
      <c r="D517" s="3">
        <v>3579</v>
      </c>
      <c r="E517" s="3">
        <v>42.52</v>
      </c>
    </row>
    <row r="518" spans="1:5" x14ac:dyDescent="0.2">
      <c r="A518" s="3">
        <v>20</v>
      </c>
      <c r="B518" s="3" t="s">
        <v>47</v>
      </c>
      <c r="C518" s="3" t="s">
        <v>25</v>
      </c>
      <c r="D518" s="3">
        <v>3497</v>
      </c>
      <c r="E518" s="3">
        <v>20.75</v>
      </c>
    </row>
    <row r="519" spans="1:5" x14ac:dyDescent="0.2">
      <c r="A519" s="3">
        <v>20</v>
      </c>
      <c r="B519" s="3" t="s">
        <v>47</v>
      </c>
      <c r="C519" s="3" t="s">
        <v>26</v>
      </c>
      <c r="D519" s="3">
        <v>3523</v>
      </c>
      <c r="E519" s="3">
        <v>21.24</v>
      </c>
    </row>
    <row r="520" spans="1:5" x14ac:dyDescent="0.2">
      <c r="A520" s="3">
        <v>20</v>
      </c>
      <c r="B520" s="3" t="s">
        <v>47</v>
      </c>
      <c r="C520" s="3" t="s">
        <v>27</v>
      </c>
      <c r="D520" s="3">
        <v>3533</v>
      </c>
      <c r="E520" s="3">
        <v>48.46</v>
      </c>
    </row>
    <row r="521" spans="1:5" x14ac:dyDescent="0.2">
      <c r="A521" s="3">
        <v>20</v>
      </c>
      <c r="B521" s="3" t="s">
        <v>47</v>
      </c>
      <c r="C521" s="3" t="s">
        <v>28</v>
      </c>
      <c r="D521" s="3">
        <v>3541</v>
      </c>
      <c r="E521" s="3">
        <v>37.020000000000003</v>
      </c>
    </row>
    <row r="522" spans="1:5" x14ac:dyDescent="0.2">
      <c r="A522" s="3">
        <v>21</v>
      </c>
      <c r="B522" s="3" t="s">
        <v>47</v>
      </c>
      <c r="C522" s="3" t="s">
        <v>25</v>
      </c>
      <c r="D522" s="3">
        <v>3677</v>
      </c>
      <c r="E522" s="3">
        <v>22.03</v>
      </c>
    </row>
    <row r="523" spans="1:5" x14ac:dyDescent="0.2">
      <c r="A523" s="3">
        <v>21</v>
      </c>
      <c r="B523" s="3" t="s">
        <v>47</v>
      </c>
      <c r="C523" s="3" t="s">
        <v>26</v>
      </c>
      <c r="D523" s="3">
        <v>3668</v>
      </c>
      <c r="E523" s="3">
        <v>9.61</v>
      </c>
    </row>
    <row r="524" spans="1:5" x14ac:dyDescent="0.2">
      <c r="A524" s="3">
        <v>21</v>
      </c>
      <c r="B524" s="3" t="s">
        <v>47</v>
      </c>
      <c r="C524" s="3" t="s">
        <v>27</v>
      </c>
      <c r="D524" s="3">
        <v>3677</v>
      </c>
      <c r="E524" s="3">
        <v>22.55</v>
      </c>
    </row>
    <row r="525" spans="1:5" x14ac:dyDescent="0.2">
      <c r="A525" s="3">
        <v>21</v>
      </c>
      <c r="B525" s="3" t="s">
        <v>47</v>
      </c>
      <c r="C525" s="3" t="s">
        <v>28</v>
      </c>
      <c r="D525" s="3">
        <v>3619</v>
      </c>
      <c r="E525" s="3">
        <v>39.520000000000003</v>
      </c>
    </row>
    <row r="526" spans="1:5" x14ac:dyDescent="0.2">
      <c r="A526" s="3">
        <v>22</v>
      </c>
      <c r="B526" s="3" t="s">
        <v>47</v>
      </c>
      <c r="C526" s="3" t="s">
        <v>25</v>
      </c>
      <c r="D526" s="3">
        <v>3718</v>
      </c>
      <c r="E526" s="3">
        <v>28.65</v>
      </c>
    </row>
    <row r="527" spans="1:5" x14ac:dyDescent="0.2">
      <c r="A527" s="3">
        <v>22</v>
      </c>
      <c r="B527" s="3" t="s">
        <v>47</v>
      </c>
      <c r="C527" s="3" t="s">
        <v>26</v>
      </c>
      <c r="D527" s="3">
        <v>3739</v>
      </c>
      <c r="E527" s="3">
        <v>26.3</v>
      </c>
    </row>
    <row r="528" spans="1:5" x14ac:dyDescent="0.2">
      <c r="A528" s="3">
        <v>22</v>
      </c>
      <c r="B528" s="3" t="s">
        <v>47</v>
      </c>
      <c r="C528" s="3" t="s">
        <v>27</v>
      </c>
      <c r="D528" s="3">
        <v>3718</v>
      </c>
      <c r="E528" s="3">
        <v>44.18</v>
      </c>
    </row>
    <row r="529" spans="1:5" x14ac:dyDescent="0.2">
      <c r="A529" s="3">
        <v>22</v>
      </c>
      <c r="B529" s="3" t="s">
        <v>47</v>
      </c>
      <c r="C529" s="3" t="s">
        <v>28</v>
      </c>
      <c r="D529" s="3">
        <v>3697</v>
      </c>
      <c r="E529" s="3">
        <v>62.92</v>
      </c>
    </row>
    <row r="530" spans="1:5" x14ac:dyDescent="0.2">
      <c r="A530" s="3">
        <v>23</v>
      </c>
      <c r="B530" s="3" t="s">
        <v>47</v>
      </c>
      <c r="C530" s="3" t="s">
        <v>25</v>
      </c>
      <c r="D530" s="3">
        <v>3430</v>
      </c>
      <c r="E530" s="3">
        <v>16.66</v>
      </c>
    </row>
    <row r="531" spans="1:5" x14ac:dyDescent="0.2">
      <c r="A531" s="3">
        <v>23</v>
      </c>
      <c r="B531" s="3" t="s">
        <v>47</v>
      </c>
      <c r="C531" s="3" t="s">
        <v>26</v>
      </c>
      <c r="D531" s="3">
        <v>3430</v>
      </c>
      <c r="E531" s="3">
        <v>27.71</v>
      </c>
    </row>
    <row r="532" spans="1:5" x14ac:dyDescent="0.2">
      <c r="A532" s="3">
        <v>23</v>
      </c>
      <c r="B532" s="3" t="s">
        <v>47</v>
      </c>
      <c r="C532" s="3" t="s">
        <v>27</v>
      </c>
      <c r="D532" s="3">
        <v>3468</v>
      </c>
      <c r="E532" s="3">
        <v>47.27</v>
      </c>
    </row>
    <row r="533" spans="1:5" x14ac:dyDescent="0.2">
      <c r="A533" s="3">
        <v>23</v>
      </c>
      <c r="B533" s="3" t="s">
        <v>47</v>
      </c>
      <c r="C533" s="3" t="s">
        <v>28</v>
      </c>
      <c r="D533" s="3">
        <v>3437</v>
      </c>
      <c r="E533" s="3">
        <v>22.85</v>
      </c>
    </row>
    <row r="534" spans="1:5" x14ac:dyDescent="0.2">
      <c r="A534" s="3">
        <v>24</v>
      </c>
      <c r="B534" s="3" t="s">
        <v>47</v>
      </c>
      <c r="C534" s="3" t="s">
        <v>25</v>
      </c>
      <c r="D534" s="3">
        <v>3513</v>
      </c>
      <c r="E534" s="3">
        <v>25.78</v>
      </c>
    </row>
    <row r="535" spans="1:5" x14ac:dyDescent="0.2">
      <c r="A535" s="3">
        <v>24</v>
      </c>
      <c r="B535" s="3" t="s">
        <v>47</v>
      </c>
      <c r="C535" s="3" t="s">
        <v>26</v>
      </c>
      <c r="D535" s="3">
        <v>3513</v>
      </c>
      <c r="E535" s="3">
        <v>24.82</v>
      </c>
    </row>
    <row r="536" spans="1:5" x14ac:dyDescent="0.2">
      <c r="A536" s="3">
        <v>24</v>
      </c>
      <c r="B536" s="3" t="s">
        <v>47</v>
      </c>
      <c r="C536" s="3" t="s">
        <v>27</v>
      </c>
      <c r="D536" s="3">
        <v>3485</v>
      </c>
      <c r="E536" s="3">
        <v>69.41</v>
      </c>
    </row>
    <row r="537" spans="1:5" x14ac:dyDescent="0.2">
      <c r="A537" s="3">
        <v>24</v>
      </c>
      <c r="B537" s="3" t="s">
        <v>47</v>
      </c>
      <c r="C537" s="3" t="s">
        <v>28</v>
      </c>
      <c r="D537" s="3">
        <v>3494</v>
      </c>
      <c r="E537" s="3">
        <v>52.7</v>
      </c>
    </row>
    <row r="538" spans="1:5" x14ac:dyDescent="0.2">
      <c r="A538" s="3">
        <v>25</v>
      </c>
      <c r="B538" s="3" t="s">
        <v>47</v>
      </c>
      <c r="C538" s="3" t="s">
        <v>25</v>
      </c>
      <c r="D538" s="3">
        <v>3721</v>
      </c>
      <c r="E538" s="3">
        <v>27.21</v>
      </c>
    </row>
    <row r="539" spans="1:5" x14ac:dyDescent="0.2">
      <c r="A539" s="3">
        <v>25</v>
      </c>
      <c r="B539" s="3" t="s">
        <v>47</v>
      </c>
      <c r="C539" s="3" t="s">
        <v>26</v>
      </c>
      <c r="D539" s="3">
        <v>3721</v>
      </c>
      <c r="E539" s="3">
        <v>28.15</v>
      </c>
    </row>
    <row r="540" spans="1:5" x14ac:dyDescent="0.2">
      <c r="A540" s="3">
        <v>25</v>
      </c>
      <c r="B540" s="3" t="s">
        <v>47</v>
      </c>
      <c r="C540" s="3" t="s">
        <v>27</v>
      </c>
      <c r="D540" s="3">
        <v>3671</v>
      </c>
      <c r="E540" s="3">
        <v>63.83</v>
      </c>
    </row>
    <row r="541" spans="1:5" x14ac:dyDescent="0.2">
      <c r="A541" s="3">
        <v>25</v>
      </c>
      <c r="B541" s="3" t="s">
        <v>47</v>
      </c>
      <c r="C541" s="3" t="s">
        <v>28</v>
      </c>
      <c r="D541" s="3">
        <v>3693</v>
      </c>
      <c r="E541" s="3">
        <v>45.59</v>
      </c>
    </row>
    <row r="542" spans="1:5" x14ac:dyDescent="0.2">
      <c r="A542" s="3">
        <v>26</v>
      </c>
      <c r="B542" s="3" t="s">
        <v>47</v>
      </c>
      <c r="C542" s="3" t="s">
        <v>25</v>
      </c>
      <c r="D542" s="3">
        <v>3552</v>
      </c>
      <c r="E542" s="3">
        <v>24.81</v>
      </c>
    </row>
    <row r="543" spans="1:5" x14ac:dyDescent="0.2">
      <c r="A543" s="3">
        <v>26</v>
      </c>
      <c r="B543" s="3" t="s">
        <v>47</v>
      </c>
      <c r="C543" s="3" t="s">
        <v>26</v>
      </c>
      <c r="D543" s="3">
        <v>3573</v>
      </c>
      <c r="E543" s="3">
        <v>30.75</v>
      </c>
    </row>
    <row r="544" spans="1:5" x14ac:dyDescent="0.2">
      <c r="A544" s="3">
        <v>26</v>
      </c>
      <c r="B544" s="3" t="s">
        <v>47</v>
      </c>
      <c r="C544" s="3" t="s">
        <v>27</v>
      </c>
      <c r="D544" s="3">
        <v>3552</v>
      </c>
      <c r="E544" s="3">
        <v>36.01</v>
      </c>
    </row>
    <row r="545" spans="1:5" x14ac:dyDescent="0.2">
      <c r="A545" s="3">
        <v>26</v>
      </c>
      <c r="B545" s="3" t="s">
        <v>47</v>
      </c>
      <c r="C545" s="3" t="s">
        <v>28</v>
      </c>
      <c r="D545" s="3">
        <v>3492</v>
      </c>
      <c r="E545" s="3">
        <v>43.61</v>
      </c>
    </row>
    <row r="546" spans="1:5" x14ac:dyDescent="0.2">
      <c r="A546" s="3">
        <v>27</v>
      </c>
      <c r="B546" s="3" t="s">
        <v>47</v>
      </c>
      <c r="C546" s="3" t="s">
        <v>25</v>
      </c>
      <c r="D546" s="3">
        <v>3627</v>
      </c>
      <c r="E546" s="3">
        <v>22.09</v>
      </c>
    </row>
    <row r="547" spans="1:5" x14ac:dyDescent="0.2">
      <c r="A547" s="3">
        <v>27</v>
      </c>
      <c r="B547" s="3" t="s">
        <v>47</v>
      </c>
      <c r="C547" s="3" t="s">
        <v>26</v>
      </c>
      <c r="D547" s="3">
        <v>3630</v>
      </c>
      <c r="E547" s="3">
        <v>10.19</v>
      </c>
    </row>
    <row r="548" spans="1:5" x14ac:dyDescent="0.2">
      <c r="A548" s="3">
        <v>27</v>
      </c>
      <c r="B548" s="3" t="s">
        <v>47</v>
      </c>
      <c r="C548" s="3" t="s">
        <v>27</v>
      </c>
      <c r="D548" s="3">
        <v>3627</v>
      </c>
      <c r="E548" s="3">
        <v>60.72</v>
      </c>
    </row>
    <row r="549" spans="1:5" x14ac:dyDescent="0.2">
      <c r="A549" s="3">
        <v>27</v>
      </c>
      <c r="B549" s="3" t="s">
        <v>47</v>
      </c>
      <c r="C549" s="3" t="s">
        <v>28</v>
      </c>
      <c r="D549" s="3">
        <v>3642</v>
      </c>
      <c r="E549" s="3">
        <v>37.46</v>
      </c>
    </row>
    <row r="550" spans="1:5" x14ac:dyDescent="0.2">
      <c r="A550" s="3">
        <v>28</v>
      </c>
      <c r="B550" s="3" t="s">
        <v>47</v>
      </c>
      <c r="C550" s="3" t="s">
        <v>25</v>
      </c>
      <c r="D550" s="3">
        <v>3572</v>
      </c>
      <c r="E550" s="3">
        <v>21.05</v>
      </c>
    </row>
    <row r="551" spans="1:5" x14ac:dyDescent="0.2">
      <c r="A551" s="3">
        <v>28</v>
      </c>
      <c r="B551" s="3" t="s">
        <v>47</v>
      </c>
      <c r="C551" s="3" t="s">
        <v>26</v>
      </c>
      <c r="D551" s="3">
        <v>3572</v>
      </c>
      <c r="E551" s="3">
        <v>21.26</v>
      </c>
    </row>
    <row r="552" spans="1:5" x14ac:dyDescent="0.2">
      <c r="A552" s="3">
        <v>28</v>
      </c>
      <c r="B552" s="3" t="s">
        <v>47</v>
      </c>
      <c r="C552" s="3" t="s">
        <v>27</v>
      </c>
      <c r="D552" s="3">
        <v>3552</v>
      </c>
      <c r="E552" s="3">
        <v>52.05</v>
      </c>
    </row>
    <row r="553" spans="1:5" x14ac:dyDescent="0.2">
      <c r="A553" s="3">
        <v>28</v>
      </c>
      <c r="B553" s="3" t="s">
        <v>47</v>
      </c>
      <c r="C553" s="3" t="s">
        <v>28</v>
      </c>
      <c r="D553" s="3">
        <v>3534</v>
      </c>
      <c r="E553" s="3">
        <v>44.74</v>
      </c>
    </row>
    <row r="554" spans="1:5" x14ac:dyDescent="0.2">
      <c r="A554" s="3">
        <v>29</v>
      </c>
      <c r="B554" s="3" t="s">
        <v>47</v>
      </c>
      <c r="C554" s="3" t="s">
        <v>25</v>
      </c>
      <c r="D554" s="3">
        <v>3370</v>
      </c>
      <c r="E554" s="3">
        <v>16.27</v>
      </c>
    </row>
    <row r="555" spans="1:5" x14ac:dyDescent="0.2">
      <c r="A555" s="3">
        <v>29</v>
      </c>
      <c r="B555" s="3" t="s">
        <v>47</v>
      </c>
      <c r="C555" s="3" t="s">
        <v>26</v>
      </c>
      <c r="D555" s="3">
        <v>3373</v>
      </c>
      <c r="E555" s="3">
        <v>27.09</v>
      </c>
    </row>
    <row r="556" spans="1:5" x14ac:dyDescent="0.2">
      <c r="A556" s="3">
        <v>29</v>
      </c>
      <c r="B556" s="3" t="s">
        <v>47</v>
      </c>
      <c r="C556" s="3" t="s">
        <v>27</v>
      </c>
      <c r="D556" s="3">
        <v>3366</v>
      </c>
      <c r="E556" s="3">
        <v>31.19</v>
      </c>
    </row>
    <row r="557" spans="1:5" x14ac:dyDescent="0.2">
      <c r="A557" s="3">
        <v>29</v>
      </c>
      <c r="B557" s="3" t="s">
        <v>47</v>
      </c>
      <c r="C557" s="3" t="s">
        <v>28</v>
      </c>
      <c r="D557" s="3">
        <v>3338</v>
      </c>
      <c r="E557" s="3">
        <v>32.39</v>
      </c>
    </row>
    <row r="558" spans="1:5" x14ac:dyDescent="0.2">
      <c r="A558" s="3">
        <v>30</v>
      </c>
      <c r="B558" s="3" t="s">
        <v>47</v>
      </c>
      <c r="C558" s="3" t="s">
        <v>25</v>
      </c>
      <c r="D558" s="3">
        <v>3287</v>
      </c>
      <c r="E558" s="3">
        <v>19.059999999999999</v>
      </c>
    </row>
    <row r="559" spans="1:5" x14ac:dyDescent="0.2">
      <c r="A559" s="3">
        <v>30</v>
      </c>
      <c r="B559" s="3" t="s">
        <v>47</v>
      </c>
      <c r="C559" s="3" t="s">
        <v>26</v>
      </c>
      <c r="D559" s="3">
        <v>3298</v>
      </c>
      <c r="E559" s="3">
        <v>19.510000000000002</v>
      </c>
    </row>
    <row r="560" spans="1:5" x14ac:dyDescent="0.2">
      <c r="A560" s="3">
        <v>30</v>
      </c>
      <c r="B560" s="3" t="s">
        <v>47</v>
      </c>
      <c r="C560" s="3" t="s">
        <v>27</v>
      </c>
      <c r="D560" s="3">
        <v>3287</v>
      </c>
      <c r="E560" s="3">
        <v>30.04</v>
      </c>
    </row>
    <row r="561" spans="1:5" x14ac:dyDescent="0.2">
      <c r="A561" s="3">
        <v>30</v>
      </c>
      <c r="B561" s="3" t="s">
        <v>47</v>
      </c>
      <c r="C561" s="3" t="s">
        <v>28</v>
      </c>
      <c r="D561" s="3">
        <v>3248</v>
      </c>
      <c r="E561" s="3">
        <v>16.649999999999999</v>
      </c>
    </row>
    <row r="562" spans="1:5" x14ac:dyDescent="0.2">
      <c r="A562" s="3">
        <v>31</v>
      </c>
      <c r="B562" s="3" t="s">
        <v>47</v>
      </c>
      <c r="C562" s="3" t="s">
        <v>25</v>
      </c>
      <c r="D562" s="3">
        <v>3344</v>
      </c>
      <c r="E562" s="3">
        <v>15.95</v>
      </c>
    </row>
    <row r="563" spans="1:5" x14ac:dyDescent="0.2">
      <c r="A563" s="3">
        <v>31</v>
      </c>
      <c r="B563" s="3" t="s">
        <v>47</v>
      </c>
      <c r="C563" s="3" t="s">
        <v>26</v>
      </c>
      <c r="D563" s="3">
        <v>3344</v>
      </c>
      <c r="E563" s="3">
        <v>17.13</v>
      </c>
    </row>
    <row r="564" spans="1:5" x14ac:dyDescent="0.2">
      <c r="A564" s="3">
        <v>31</v>
      </c>
      <c r="B564" s="3" t="s">
        <v>47</v>
      </c>
      <c r="C564" s="3" t="s">
        <v>27</v>
      </c>
      <c r="D564" s="3">
        <v>3321</v>
      </c>
      <c r="E564" s="3">
        <v>39.58</v>
      </c>
    </row>
    <row r="565" spans="1:5" x14ac:dyDescent="0.2">
      <c r="A565" s="3">
        <v>31</v>
      </c>
      <c r="B565" s="3" t="s">
        <v>47</v>
      </c>
      <c r="C565" s="3" t="s">
        <v>28</v>
      </c>
      <c r="D565" s="3">
        <v>3346</v>
      </c>
      <c r="E565" s="3">
        <v>32.380000000000003</v>
      </c>
    </row>
    <row r="566" spans="1:5" x14ac:dyDescent="0.2">
      <c r="A566" s="3">
        <v>32</v>
      </c>
      <c r="B566" s="3" t="s">
        <v>47</v>
      </c>
      <c r="C566" s="3" t="s">
        <v>25</v>
      </c>
      <c r="D566" s="3">
        <v>3629</v>
      </c>
      <c r="E566" s="3">
        <v>21.47</v>
      </c>
    </row>
    <row r="567" spans="1:5" x14ac:dyDescent="0.2">
      <c r="A567" s="3">
        <v>32</v>
      </c>
      <c r="B567" s="3" t="s">
        <v>47</v>
      </c>
      <c r="C567" s="3" t="s">
        <v>26</v>
      </c>
      <c r="D567" s="3">
        <v>3629</v>
      </c>
      <c r="E567" s="3">
        <v>22.41</v>
      </c>
    </row>
    <row r="568" spans="1:5" x14ac:dyDescent="0.2">
      <c r="A568" s="3">
        <v>32</v>
      </c>
      <c r="B568" s="3" t="s">
        <v>47</v>
      </c>
      <c r="C568" s="3" t="s">
        <v>27</v>
      </c>
      <c r="D568" s="3">
        <v>3603</v>
      </c>
      <c r="E568" s="3">
        <v>40.14</v>
      </c>
    </row>
    <row r="569" spans="1:5" x14ac:dyDescent="0.2">
      <c r="A569" s="3">
        <v>32</v>
      </c>
      <c r="B569" s="3" t="s">
        <v>47</v>
      </c>
      <c r="C569" s="3" t="s">
        <v>28</v>
      </c>
      <c r="D569" s="3">
        <v>3649</v>
      </c>
      <c r="E569" s="3">
        <v>36.979999999999997</v>
      </c>
    </row>
    <row r="570" spans="1:5" x14ac:dyDescent="0.2">
      <c r="A570" s="3">
        <v>33</v>
      </c>
      <c r="B570" s="3" t="s">
        <v>47</v>
      </c>
      <c r="C570" s="3" t="s">
        <v>25</v>
      </c>
      <c r="D570" s="3">
        <v>3678</v>
      </c>
      <c r="E570" s="3">
        <v>24.96</v>
      </c>
    </row>
    <row r="571" spans="1:5" x14ac:dyDescent="0.2">
      <c r="A571" s="3">
        <v>33</v>
      </c>
      <c r="B571" s="3" t="s">
        <v>47</v>
      </c>
      <c r="C571" s="3" t="s">
        <v>26</v>
      </c>
      <c r="D571" s="3">
        <v>3678</v>
      </c>
      <c r="E571" s="3">
        <v>52.35</v>
      </c>
    </row>
    <row r="572" spans="1:5" x14ac:dyDescent="0.2">
      <c r="A572" s="3">
        <v>33</v>
      </c>
      <c r="B572" s="3" t="s">
        <v>47</v>
      </c>
      <c r="C572" s="3" t="s">
        <v>27</v>
      </c>
      <c r="D572" s="3">
        <v>3672</v>
      </c>
      <c r="E572" s="3">
        <v>94.7</v>
      </c>
    </row>
    <row r="573" spans="1:5" x14ac:dyDescent="0.2">
      <c r="A573" s="3">
        <v>33</v>
      </c>
      <c r="B573" s="3" t="s">
        <v>47</v>
      </c>
      <c r="C573" s="3" t="s">
        <v>28</v>
      </c>
      <c r="D573" s="3">
        <v>3730</v>
      </c>
      <c r="E573" s="3">
        <v>56.53</v>
      </c>
    </row>
    <row r="574" spans="1:5" x14ac:dyDescent="0.2">
      <c r="A574" s="3">
        <v>34</v>
      </c>
      <c r="B574" s="3" t="s">
        <v>47</v>
      </c>
      <c r="C574" s="3" t="s">
        <v>25</v>
      </c>
      <c r="D574" s="3">
        <v>3536</v>
      </c>
      <c r="E574" s="3">
        <v>32.270000000000003</v>
      </c>
    </row>
    <row r="575" spans="1:5" x14ac:dyDescent="0.2">
      <c r="A575" s="3">
        <v>34</v>
      </c>
      <c r="B575" s="3" t="s">
        <v>47</v>
      </c>
      <c r="C575" s="3" t="s">
        <v>26</v>
      </c>
      <c r="D575" s="3">
        <v>3518</v>
      </c>
      <c r="E575" s="3">
        <v>21.23</v>
      </c>
    </row>
    <row r="576" spans="1:5" x14ac:dyDescent="0.2">
      <c r="A576" s="3">
        <v>34</v>
      </c>
      <c r="B576" s="3" t="s">
        <v>47</v>
      </c>
      <c r="C576" s="3" t="s">
        <v>27</v>
      </c>
      <c r="D576" s="3">
        <v>3535</v>
      </c>
      <c r="E576" s="3">
        <v>42.5</v>
      </c>
    </row>
    <row r="577" spans="1:5" x14ac:dyDescent="0.2">
      <c r="A577" s="3">
        <v>34</v>
      </c>
      <c r="B577" s="3" t="s">
        <v>47</v>
      </c>
      <c r="C577" s="3" t="s">
        <v>28</v>
      </c>
      <c r="D577" s="3">
        <v>3551</v>
      </c>
      <c r="E577" s="3">
        <v>32.799999999999997</v>
      </c>
    </row>
    <row r="578" spans="1:5" x14ac:dyDescent="0.2">
      <c r="A578" s="3">
        <v>35</v>
      </c>
      <c r="B578" s="3" t="s">
        <v>47</v>
      </c>
      <c r="C578" s="3" t="s">
        <v>25</v>
      </c>
      <c r="D578" s="3">
        <v>3546</v>
      </c>
      <c r="E578" s="3">
        <v>22.83</v>
      </c>
    </row>
    <row r="579" spans="1:5" x14ac:dyDescent="0.2">
      <c r="A579" s="3">
        <v>35</v>
      </c>
      <c r="B579" s="3" t="s">
        <v>47</v>
      </c>
      <c r="C579" s="3" t="s">
        <v>26</v>
      </c>
      <c r="D579" s="3">
        <v>3592</v>
      </c>
      <c r="E579" s="3">
        <v>22.35</v>
      </c>
    </row>
    <row r="580" spans="1:5" x14ac:dyDescent="0.2">
      <c r="A580" s="3">
        <v>35</v>
      </c>
      <c r="B580" s="3" t="s">
        <v>47</v>
      </c>
      <c r="C580" s="3" t="s">
        <v>27</v>
      </c>
      <c r="D580" s="3">
        <v>3546</v>
      </c>
      <c r="E580" s="3">
        <v>35.68</v>
      </c>
    </row>
    <row r="581" spans="1:5" x14ac:dyDescent="0.2">
      <c r="A581" s="3">
        <v>35</v>
      </c>
      <c r="B581" s="3" t="s">
        <v>47</v>
      </c>
      <c r="C581" s="3" t="s">
        <v>28</v>
      </c>
      <c r="D581" s="3">
        <v>3516</v>
      </c>
      <c r="E581" s="3">
        <v>38.99</v>
      </c>
    </row>
    <row r="582" spans="1:5" x14ac:dyDescent="0.2">
      <c r="A582" s="3">
        <v>36</v>
      </c>
      <c r="B582" s="3" t="s">
        <v>47</v>
      </c>
      <c r="C582" s="3" t="s">
        <v>25</v>
      </c>
      <c r="D582" s="3">
        <v>3485</v>
      </c>
      <c r="E582" s="3">
        <v>18.27</v>
      </c>
    </row>
    <row r="583" spans="1:5" x14ac:dyDescent="0.2">
      <c r="A583" s="3">
        <v>36</v>
      </c>
      <c r="B583" s="3" t="s">
        <v>47</v>
      </c>
      <c r="C583" s="3" t="s">
        <v>26</v>
      </c>
      <c r="D583" s="3">
        <v>3485</v>
      </c>
      <c r="E583" s="3">
        <v>23.06</v>
      </c>
    </row>
    <row r="584" spans="1:5" x14ac:dyDescent="0.2">
      <c r="A584" s="3">
        <v>36</v>
      </c>
      <c r="B584" s="3" t="s">
        <v>47</v>
      </c>
      <c r="C584" s="3" t="s">
        <v>27</v>
      </c>
      <c r="D584" s="3">
        <v>3485</v>
      </c>
      <c r="E584" s="3">
        <v>28.74</v>
      </c>
    </row>
    <row r="585" spans="1:5" x14ac:dyDescent="0.2">
      <c r="A585" s="3">
        <v>36</v>
      </c>
      <c r="B585" s="3" t="s">
        <v>47</v>
      </c>
      <c r="C585" s="3" t="s">
        <v>28</v>
      </c>
      <c r="D585" s="3">
        <v>3473</v>
      </c>
      <c r="E585" s="3">
        <v>35.47</v>
      </c>
    </row>
    <row r="586" spans="1:5" x14ac:dyDescent="0.2">
      <c r="A586" s="3">
        <v>37</v>
      </c>
      <c r="B586" s="3" t="s">
        <v>47</v>
      </c>
      <c r="C586" s="3" t="s">
        <v>25</v>
      </c>
      <c r="D586" s="3">
        <v>3750</v>
      </c>
      <c r="E586" s="3">
        <v>43.76</v>
      </c>
    </row>
    <row r="587" spans="1:5" x14ac:dyDescent="0.2">
      <c r="A587" s="3">
        <v>37</v>
      </c>
      <c r="B587" s="3" t="s">
        <v>47</v>
      </c>
      <c r="C587" s="3" t="s">
        <v>26</v>
      </c>
      <c r="D587" s="3">
        <v>3707</v>
      </c>
      <c r="E587" s="3">
        <v>41.62</v>
      </c>
    </row>
    <row r="588" spans="1:5" x14ac:dyDescent="0.2">
      <c r="A588" s="3">
        <v>37</v>
      </c>
      <c r="B588" s="3" t="s">
        <v>47</v>
      </c>
      <c r="C588" s="3" t="s">
        <v>27</v>
      </c>
      <c r="D588" s="3">
        <v>3750</v>
      </c>
      <c r="E588" s="3">
        <v>58.23</v>
      </c>
    </row>
    <row r="589" spans="1:5" x14ac:dyDescent="0.2">
      <c r="A589" s="3">
        <v>37</v>
      </c>
      <c r="B589" s="3" t="s">
        <v>47</v>
      </c>
      <c r="C589" s="3" t="s">
        <v>28</v>
      </c>
      <c r="D589" s="3">
        <v>3716</v>
      </c>
      <c r="E589" s="3">
        <v>39.799999999999997</v>
      </c>
    </row>
    <row r="590" spans="1:5" x14ac:dyDescent="0.2">
      <c r="A590" s="3">
        <v>38</v>
      </c>
      <c r="B590" s="3" t="s">
        <v>47</v>
      </c>
      <c r="C590" s="3" t="s">
        <v>25</v>
      </c>
      <c r="D590" s="3">
        <v>3690</v>
      </c>
      <c r="E590" s="3">
        <v>23.83</v>
      </c>
    </row>
    <row r="591" spans="1:5" x14ac:dyDescent="0.2">
      <c r="A591" s="3">
        <v>38</v>
      </c>
      <c r="B591" s="3" t="s">
        <v>47</v>
      </c>
      <c r="C591" s="3" t="s">
        <v>26</v>
      </c>
      <c r="D591" s="3">
        <v>3706</v>
      </c>
      <c r="E591" s="3">
        <v>36.619999999999997</v>
      </c>
    </row>
    <row r="592" spans="1:5" x14ac:dyDescent="0.2">
      <c r="A592" s="3">
        <v>38</v>
      </c>
      <c r="B592" s="3" t="s">
        <v>47</v>
      </c>
      <c r="C592" s="3" t="s">
        <v>27</v>
      </c>
      <c r="D592" s="3">
        <v>3690</v>
      </c>
      <c r="E592" s="3">
        <v>38.770000000000003</v>
      </c>
    </row>
    <row r="593" spans="1:5" x14ac:dyDescent="0.2">
      <c r="A593" s="3">
        <v>38</v>
      </c>
      <c r="B593" s="3" t="s">
        <v>47</v>
      </c>
      <c r="C593" s="3" t="s">
        <v>28</v>
      </c>
      <c r="D593" s="3">
        <v>3680</v>
      </c>
      <c r="E593" s="3">
        <v>28.86</v>
      </c>
    </row>
    <row r="594" spans="1:5" x14ac:dyDescent="0.2">
      <c r="A594" s="3">
        <v>39</v>
      </c>
      <c r="B594" s="3" t="s">
        <v>47</v>
      </c>
      <c r="C594" s="3" t="s">
        <v>25</v>
      </c>
      <c r="D594" s="3">
        <v>3470</v>
      </c>
      <c r="E594" s="3">
        <v>25.37</v>
      </c>
    </row>
    <row r="595" spans="1:5" x14ac:dyDescent="0.2">
      <c r="A595" s="3">
        <v>39</v>
      </c>
      <c r="B595" s="3" t="s">
        <v>47</v>
      </c>
      <c r="C595" s="3" t="s">
        <v>26</v>
      </c>
      <c r="D595" s="3">
        <v>3465</v>
      </c>
      <c r="E595" s="3">
        <v>23.61</v>
      </c>
    </row>
    <row r="596" spans="1:5" x14ac:dyDescent="0.2">
      <c r="A596" s="3">
        <v>39</v>
      </c>
      <c r="B596" s="3" t="s">
        <v>47</v>
      </c>
      <c r="C596" s="3" t="s">
        <v>27</v>
      </c>
      <c r="D596" s="3">
        <v>3470</v>
      </c>
      <c r="E596" s="3">
        <v>38.35</v>
      </c>
    </row>
    <row r="597" spans="1:5" x14ac:dyDescent="0.2">
      <c r="A597" s="3">
        <v>39</v>
      </c>
      <c r="B597" s="3" t="s">
        <v>47</v>
      </c>
      <c r="C597" s="3" t="s">
        <v>28</v>
      </c>
      <c r="D597" s="3">
        <v>3475</v>
      </c>
      <c r="E597" s="3">
        <v>28.64</v>
      </c>
    </row>
    <row r="598" spans="1:5" x14ac:dyDescent="0.2">
      <c r="A598" s="3">
        <v>40</v>
      </c>
      <c r="B598" s="3" t="s">
        <v>47</v>
      </c>
      <c r="C598" s="3" t="s">
        <v>25</v>
      </c>
      <c r="D598" s="3">
        <v>3308</v>
      </c>
      <c r="E598" s="3">
        <v>18.37</v>
      </c>
    </row>
    <row r="599" spans="1:5" x14ac:dyDescent="0.2">
      <c r="A599" s="3">
        <v>40</v>
      </c>
      <c r="B599" s="3" t="s">
        <v>47</v>
      </c>
      <c r="C599" s="3" t="s">
        <v>26</v>
      </c>
      <c r="D599" s="3">
        <v>3308</v>
      </c>
      <c r="E599" s="3">
        <v>37.39</v>
      </c>
    </row>
    <row r="600" spans="1:5" x14ac:dyDescent="0.2">
      <c r="A600" s="3">
        <v>40</v>
      </c>
      <c r="B600" s="3" t="s">
        <v>47</v>
      </c>
      <c r="C600" s="3" t="s">
        <v>27</v>
      </c>
      <c r="D600" s="3">
        <v>3279</v>
      </c>
      <c r="E600" s="3">
        <v>42.73</v>
      </c>
    </row>
    <row r="601" spans="1:5" x14ac:dyDescent="0.2">
      <c r="A601" s="3">
        <v>40</v>
      </c>
      <c r="B601" s="3" t="s">
        <v>47</v>
      </c>
      <c r="C601" s="3" t="s">
        <v>28</v>
      </c>
      <c r="D601" s="3">
        <v>3279</v>
      </c>
      <c r="E601" s="3">
        <v>53.12</v>
      </c>
    </row>
    <row r="602" spans="1:5" x14ac:dyDescent="0.2">
      <c r="A602" s="3">
        <v>41</v>
      </c>
      <c r="B602" s="3" t="s">
        <v>47</v>
      </c>
      <c r="C602" s="3" t="s">
        <v>25</v>
      </c>
      <c r="D602" s="3">
        <v>3506</v>
      </c>
      <c r="E602" s="3">
        <v>24.79</v>
      </c>
    </row>
    <row r="603" spans="1:5" x14ac:dyDescent="0.2">
      <c r="A603" s="3">
        <v>41</v>
      </c>
      <c r="B603" s="3" t="s">
        <v>47</v>
      </c>
      <c r="C603" s="3" t="s">
        <v>26</v>
      </c>
      <c r="D603" s="3">
        <v>3480</v>
      </c>
      <c r="E603" s="3">
        <v>21.94</v>
      </c>
    </row>
    <row r="604" spans="1:5" x14ac:dyDescent="0.2">
      <c r="A604" s="3">
        <v>41</v>
      </c>
      <c r="B604" s="3" t="s">
        <v>47</v>
      </c>
      <c r="C604" s="3" t="s">
        <v>27</v>
      </c>
      <c r="D604" s="3">
        <v>3506</v>
      </c>
      <c r="E604" s="3">
        <v>37.28</v>
      </c>
    </row>
    <row r="605" spans="1:5" x14ac:dyDescent="0.2">
      <c r="A605" s="3">
        <v>41</v>
      </c>
      <c r="B605" s="3" t="s">
        <v>47</v>
      </c>
      <c r="C605" s="3" t="s">
        <v>28</v>
      </c>
      <c r="D605" s="3">
        <v>3533</v>
      </c>
      <c r="E605" s="3">
        <v>24.69</v>
      </c>
    </row>
    <row r="606" spans="1:5" x14ac:dyDescent="0.2">
      <c r="A606" s="3">
        <v>42</v>
      </c>
      <c r="B606" s="3" t="s">
        <v>47</v>
      </c>
      <c r="C606" s="3" t="s">
        <v>25</v>
      </c>
      <c r="D606" s="3">
        <v>3607</v>
      </c>
      <c r="E606" s="3">
        <v>22.79</v>
      </c>
    </row>
    <row r="607" spans="1:5" x14ac:dyDescent="0.2">
      <c r="A607" s="3">
        <v>42</v>
      </c>
      <c r="B607" s="3" t="s">
        <v>47</v>
      </c>
      <c r="C607" s="3" t="s">
        <v>26</v>
      </c>
      <c r="D607" s="3">
        <v>3602</v>
      </c>
      <c r="E607" s="3">
        <v>46.45</v>
      </c>
    </row>
    <row r="608" spans="1:5" x14ac:dyDescent="0.2">
      <c r="A608" s="3">
        <v>42</v>
      </c>
      <c r="B608" s="3" t="s">
        <v>47</v>
      </c>
      <c r="C608" s="3" t="s">
        <v>27</v>
      </c>
      <c r="D608" s="3">
        <v>3607</v>
      </c>
      <c r="E608" s="3">
        <v>36.65</v>
      </c>
    </row>
    <row r="609" spans="1:5" x14ac:dyDescent="0.2">
      <c r="A609" s="3">
        <v>42</v>
      </c>
      <c r="B609" s="3" t="s">
        <v>47</v>
      </c>
      <c r="C609" s="3" t="s">
        <v>28</v>
      </c>
      <c r="D609" s="3">
        <v>3530</v>
      </c>
      <c r="E609" s="3">
        <v>40.049999999999997</v>
      </c>
    </row>
    <row r="610" spans="1:5" x14ac:dyDescent="0.2">
      <c r="A610" s="3">
        <v>43</v>
      </c>
      <c r="B610" s="3" t="s">
        <v>47</v>
      </c>
      <c r="C610" s="3" t="s">
        <v>25</v>
      </c>
      <c r="D610" s="3">
        <v>3446</v>
      </c>
      <c r="E610" s="3">
        <v>20.91</v>
      </c>
    </row>
    <row r="611" spans="1:5" x14ac:dyDescent="0.2">
      <c r="A611" s="3">
        <v>43</v>
      </c>
      <c r="B611" s="3" t="s">
        <v>47</v>
      </c>
      <c r="C611" s="3" t="s">
        <v>26</v>
      </c>
      <c r="D611" s="3">
        <v>3499</v>
      </c>
      <c r="E611" s="3">
        <v>21.29</v>
      </c>
    </row>
    <row r="612" spans="1:5" x14ac:dyDescent="0.2">
      <c r="A612" s="3">
        <v>43</v>
      </c>
      <c r="B612" s="3" t="s">
        <v>47</v>
      </c>
      <c r="C612" s="3" t="s">
        <v>27</v>
      </c>
      <c r="D612" s="3">
        <v>3418</v>
      </c>
      <c r="E612" s="3">
        <v>53.63</v>
      </c>
    </row>
    <row r="613" spans="1:5" x14ac:dyDescent="0.2">
      <c r="A613" s="3">
        <v>43</v>
      </c>
      <c r="B613" s="3" t="s">
        <v>47</v>
      </c>
      <c r="C613" s="3" t="s">
        <v>28</v>
      </c>
      <c r="D613" s="3">
        <v>3438</v>
      </c>
      <c r="E613" s="3">
        <v>37.090000000000003</v>
      </c>
    </row>
    <row r="614" spans="1:5" x14ac:dyDescent="0.2">
      <c r="A614" s="3">
        <v>44</v>
      </c>
      <c r="B614" s="3" t="s">
        <v>47</v>
      </c>
      <c r="C614" s="3" t="s">
        <v>25</v>
      </c>
      <c r="D614" s="3">
        <v>3676</v>
      </c>
      <c r="E614" s="3">
        <v>22.25</v>
      </c>
    </row>
    <row r="615" spans="1:5" x14ac:dyDescent="0.2">
      <c r="A615" s="3">
        <v>44</v>
      </c>
      <c r="B615" s="3" t="s">
        <v>47</v>
      </c>
      <c r="C615" s="3" t="s">
        <v>26</v>
      </c>
      <c r="D615" s="3">
        <v>3649</v>
      </c>
      <c r="E615" s="3">
        <v>22.54</v>
      </c>
    </row>
    <row r="616" spans="1:5" x14ac:dyDescent="0.2">
      <c r="A616" s="3">
        <v>44</v>
      </c>
      <c r="B616" s="3" t="s">
        <v>47</v>
      </c>
      <c r="C616" s="3" t="s">
        <v>27</v>
      </c>
      <c r="D616" s="3">
        <v>3632</v>
      </c>
      <c r="E616" s="3">
        <v>56.36</v>
      </c>
    </row>
    <row r="617" spans="1:5" x14ac:dyDescent="0.2">
      <c r="A617" s="3">
        <v>44</v>
      </c>
      <c r="B617" s="3" t="s">
        <v>47</v>
      </c>
      <c r="C617" s="3" t="s">
        <v>28</v>
      </c>
      <c r="D617" s="3">
        <v>3650</v>
      </c>
      <c r="E617" s="3">
        <v>31.64</v>
      </c>
    </row>
    <row r="618" spans="1:5" x14ac:dyDescent="0.2">
      <c r="A618" s="3">
        <v>45</v>
      </c>
      <c r="B618" s="3" t="s">
        <v>47</v>
      </c>
      <c r="C618" s="3" t="s">
        <v>25</v>
      </c>
      <c r="D618" s="3">
        <v>3658</v>
      </c>
      <c r="E618" s="3">
        <v>21.26</v>
      </c>
    </row>
    <row r="619" spans="1:5" x14ac:dyDescent="0.2">
      <c r="A619" s="3">
        <v>45</v>
      </c>
      <c r="B619" s="3" t="s">
        <v>47</v>
      </c>
      <c r="C619" s="3" t="s">
        <v>26</v>
      </c>
      <c r="D619" s="3">
        <v>3637</v>
      </c>
      <c r="E619" s="3">
        <v>19.829999999999998</v>
      </c>
    </row>
    <row r="620" spans="1:5" x14ac:dyDescent="0.2">
      <c r="A620" s="3">
        <v>45</v>
      </c>
      <c r="B620" s="3" t="s">
        <v>47</v>
      </c>
      <c r="C620" s="3" t="s">
        <v>27</v>
      </c>
      <c r="D620" s="3">
        <v>3625</v>
      </c>
      <c r="E620" s="3">
        <v>54.69</v>
      </c>
    </row>
    <row r="621" spans="1:5" x14ac:dyDescent="0.2">
      <c r="A621" s="3">
        <v>45</v>
      </c>
      <c r="B621" s="3" t="s">
        <v>47</v>
      </c>
      <c r="C621" s="3" t="s">
        <v>28</v>
      </c>
      <c r="D621" s="3">
        <v>3641</v>
      </c>
      <c r="E621" s="3">
        <v>45.3</v>
      </c>
    </row>
    <row r="622" spans="1:5" x14ac:dyDescent="0.2">
      <c r="A622" s="3">
        <v>46</v>
      </c>
      <c r="B622" s="3" t="s">
        <v>47</v>
      </c>
      <c r="C622" s="3" t="s">
        <v>25</v>
      </c>
      <c r="D622" s="3">
        <v>3432</v>
      </c>
      <c r="E622" s="3">
        <v>19.579999999999998</v>
      </c>
    </row>
    <row r="623" spans="1:5" x14ac:dyDescent="0.2">
      <c r="A623" s="3">
        <v>46</v>
      </c>
      <c r="B623" s="3" t="s">
        <v>47</v>
      </c>
      <c r="C623" s="3" t="s">
        <v>26</v>
      </c>
      <c r="D623" s="3">
        <v>3459</v>
      </c>
      <c r="E623" s="3">
        <v>8.7799999999999994</v>
      </c>
    </row>
    <row r="624" spans="1:5" x14ac:dyDescent="0.2">
      <c r="A624" s="3">
        <v>46</v>
      </c>
      <c r="B624" s="3" t="s">
        <v>47</v>
      </c>
      <c r="C624" s="3" t="s">
        <v>27</v>
      </c>
      <c r="D624" s="3">
        <v>3432</v>
      </c>
      <c r="E624" s="3">
        <v>40.6</v>
      </c>
    </row>
    <row r="625" spans="1:5" x14ac:dyDescent="0.2">
      <c r="A625" s="3">
        <v>46</v>
      </c>
      <c r="B625" s="3" t="s">
        <v>47</v>
      </c>
      <c r="C625" s="3" t="s">
        <v>28</v>
      </c>
      <c r="D625" s="3">
        <v>3413</v>
      </c>
      <c r="E625" s="3">
        <v>66.05</v>
      </c>
    </row>
    <row r="626" spans="1:5" x14ac:dyDescent="0.2">
      <c r="A626" s="3">
        <v>47</v>
      </c>
      <c r="B626" s="3" t="s">
        <v>47</v>
      </c>
      <c r="C626" s="3" t="s">
        <v>25</v>
      </c>
      <c r="D626" s="3">
        <v>3311</v>
      </c>
      <c r="E626" s="3">
        <v>19.600000000000001</v>
      </c>
    </row>
    <row r="627" spans="1:5" x14ac:dyDescent="0.2">
      <c r="A627" s="3">
        <v>47</v>
      </c>
      <c r="B627" s="3" t="s">
        <v>47</v>
      </c>
      <c r="C627" s="3" t="s">
        <v>26</v>
      </c>
      <c r="D627" s="3">
        <v>3311</v>
      </c>
      <c r="E627" s="3">
        <v>19.510000000000002</v>
      </c>
    </row>
    <row r="628" spans="1:5" x14ac:dyDescent="0.2">
      <c r="A628" s="3">
        <v>47</v>
      </c>
      <c r="B628" s="3" t="s">
        <v>47</v>
      </c>
      <c r="C628" s="3" t="s">
        <v>27</v>
      </c>
      <c r="D628" s="3">
        <v>3375</v>
      </c>
      <c r="E628" s="3">
        <v>42.1</v>
      </c>
    </row>
    <row r="629" spans="1:5" x14ac:dyDescent="0.2">
      <c r="A629" s="3">
        <v>47</v>
      </c>
      <c r="B629" s="3" t="s">
        <v>47</v>
      </c>
      <c r="C629" s="3" t="s">
        <v>28</v>
      </c>
      <c r="D629" s="3">
        <v>3361</v>
      </c>
      <c r="E629" s="3">
        <v>52.58</v>
      </c>
    </row>
    <row r="630" spans="1:5" x14ac:dyDescent="0.2">
      <c r="A630" s="3">
        <v>48</v>
      </c>
      <c r="B630" s="3" t="s">
        <v>47</v>
      </c>
      <c r="C630" s="3" t="s">
        <v>25</v>
      </c>
      <c r="D630" s="3">
        <v>3653</v>
      </c>
      <c r="E630" s="3">
        <v>20.28</v>
      </c>
    </row>
    <row r="631" spans="1:5" x14ac:dyDescent="0.2">
      <c r="A631" s="3">
        <v>48</v>
      </c>
      <c r="B631" s="3" t="s">
        <v>47</v>
      </c>
      <c r="C631" s="3" t="s">
        <v>26</v>
      </c>
      <c r="D631" s="3">
        <v>3677</v>
      </c>
      <c r="E631" s="3">
        <v>20.74</v>
      </c>
    </row>
    <row r="632" spans="1:5" x14ac:dyDescent="0.2">
      <c r="A632" s="3">
        <v>48</v>
      </c>
      <c r="B632" s="3" t="s">
        <v>47</v>
      </c>
      <c r="C632" s="3" t="s">
        <v>27</v>
      </c>
      <c r="D632" s="3">
        <v>3663</v>
      </c>
      <c r="E632" s="3">
        <v>43.35</v>
      </c>
    </row>
    <row r="633" spans="1:5" x14ac:dyDescent="0.2">
      <c r="A633" s="3">
        <v>48</v>
      </c>
      <c r="B633" s="3" t="s">
        <v>47</v>
      </c>
      <c r="C633" s="3" t="s">
        <v>28</v>
      </c>
      <c r="D633" s="3">
        <v>3639</v>
      </c>
      <c r="E633" s="3">
        <v>53.9</v>
      </c>
    </row>
    <row r="634" spans="1:5" x14ac:dyDescent="0.2">
      <c r="A634" s="3">
        <v>49</v>
      </c>
      <c r="B634" s="3" t="s">
        <v>47</v>
      </c>
      <c r="C634" s="3" t="s">
        <v>25</v>
      </c>
      <c r="D634" s="3">
        <v>3632</v>
      </c>
      <c r="E634" s="3">
        <v>29.66</v>
      </c>
    </row>
    <row r="635" spans="1:5" x14ac:dyDescent="0.2">
      <c r="A635" s="3">
        <v>49</v>
      </c>
      <c r="B635" s="3" t="s">
        <v>47</v>
      </c>
      <c r="C635" s="3" t="s">
        <v>26</v>
      </c>
      <c r="D635" s="3">
        <v>3620</v>
      </c>
      <c r="E635" s="3">
        <v>34.04</v>
      </c>
    </row>
    <row r="636" spans="1:5" x14ac:dyDescent="0.2">
      <c r="A636" s="3">
        <v>49</v>
      </c>
      <c r="B636" s="3" t="s">
        <v>47</v>
      </c>
      <c r="C636" s="3" t="s">
        <v>27</v>
      </c>
      <c r="D636" s="3">
        <v>3632</v>
      </c>
      <c r="E636" s="3">
        <v>42.36</v>
      </c>
    </row>
    <row r="637" spans="1:5" x14ac:dyDescent="0.2">
      <c r="A637" s="3">
        <v>49</v>
      </c>
      <c r="B637" s="3" t="s">
        <v>47</v>
      </c>
      <c r="C637" s="3" t="s">
        <v>28</v>
      </c>
      <c r="D637" s="3">
        <v>3614</v>
      </c>
      <c r="E637" s="3">
        <v>42.56</v>
      </c>
    </row>
    <row r="638" spans="1:5" x14ac:dyDescent="0.2">
      <c r="A638" s="3">
        <v>50</v>
      </c>
      <c r="B638" s="3" t="s">
        <v>47</v>
      </c>
      <c r="C638" s="3" t="s">
        <v>25</v>
      </c>
      <c r="D638" s="3">
        <v>3645</v>
      </c>
      <c r="E638" s="3">
        <v>32</v>
      </c>
    </row>
    <row r="639" spans="1:5" x14ac:dyDescent="0.2">
      <c r="A639" s="3">
        <v>50</v>
      </c>
      <c r="B639" s="3" t="s">
        <v>47</v>
      </c>
      <c r="C639" s="3" t="s">
        <v>26</v>
      </c>
      <c r="D639" s="3">
        <v>3655</v>
      </c>
      <c r="E639" s="3">
        <v>23.78</v>
      </c>
    </row>
    <row r="640" spans="1:5" x14ac:dyDescent="0.2">
      <c r="A640" s="3">
        <v>50</v>
      </c>
      <c r="B640" s="3" t="s">
        <v>47</v>
      </c>
      <c r="C640" s="3" t="s">
        <v>27</v>
      </c>
      <c r="D640" s="3">
        <v>3645</v>
      </c>
      <c r="E640" s="3">
        <v>45.54</v>
      </c>
    </row>
    <row r="641" spans="1:5" x14ac:dyDescent="0.2">
      <c r="A641" s="3">
        <v>50</v>
      </c>
      <c r="B641" s="3" t="s">
        <v>47</v>
      </c>
      <c r="C641" s="3" t="s">
        <v>28</v>
      </c>
      <c r="D641" s="3">
        <v>3650</v>
      </c>
      <c r="E641" s="3">
        <v>42.96</v>
      </c>
    </row>
    <row r="642" spans="1:5" x14ac:dyDescent="0.2">
      <c r="A642" s="3">
        <v>51</v>
      </c>
      <c r="B642" s="3" t="s">
        <v>47</v>
      </c>
      <c r="C642" s="3" t="s">
        <v>25</v>
      </c>
      <c r="D642" s="3">
        <v>3412</v>
      </c>
      <c r="E642" s="3">
        <v>23.41</v>
      </c>
    </row>
    <row r="643" spans="1:5" x14ac:dyDescent="0.2">
      <c r="A643" s="3">
        <v>51</v>
      </c>
      <c r="B643" s="3" t="s">
        <v>47</v>
      </c>
      <c r="C643" s="3" t="s">
        <v>26</v>
      </c>
      <c r="D643" s="3">
        <v>3431</v>
      </c>
      <c r="E643" s="3">
        <v>17.239999999999998</v>
      </c>
    </row>
    <row r="644" spans="1:5" x14ac:dyDescent="0.2">
      <c r="A644" s="3">
        <v>51</v>
      </c>
      <c r="B644" s="3" t="s">
        <v>47</v>
      </c>
      <c r="C644" s="3" t="s">
        <v>27</v>
      </c>
      <c r="D644" s="3">
        <v>3412</v>
      </c>
      <c r="E644" s="3">
        <v>33.869999999999997</v>
      </c>
    </row>
    <row r="645" spans="1:5" x14ac:dyDescent="0.2">
      <c r="A645" s="3">
        <v>51</v>
      </c>
      <c r="B645" s="3" t="s">
        <v>47</v>
      </c>
      <c r="C645" s="3" t="s">
        <v>28</v>
      </c>
      <c r="D645" s="3">
        <v>3350</v>
      </c>
      <c r="E645" s="3">
        <v>28.55</v>
      </c>
    </row>
    <row r="646" spans="1:5" x14ac:dyDescent="0.2">
      <c r="A646" s="3">
        <v>52</v>
      </c>
      <c r="B646" s="3" t="s">
        <v>47</v>
      </c>
      <c r="C646" s="3" t="s">
        <v>25</v>
      </c>
      <c r="D646" s="3">
        <v>3376</v>
      </c>
      <c r="E646" s="3">
        <v>21.68</v>
      </c>
    </row>
    <row r="647" spans="1:5" x14ac:dyDescent="0.2">
      <c r="A647" s="3">
        <v>52</v>
      </c>
      <c r="B647" s="3" t="s">
        <v>47</v>
      </c>
      <c r="C647" s="3" t="s">
        <v>26</v>
      </c>
      <c r="D647" s="3">
        <v>3324</v>
      </c>
      <c r="E647" s="3">
        <v>21.8</v>
      </c>
    </row>
    <row r="648" spans="1:5" x14ac:dyDescent="0.2">
      <c r="A648" s="3">
        <v>52</v>
      </c>
      <c r="B648" s="3" t="s">
        <v>47</v>
      </c>
      <c r="C648" s="3" t="s">
        <v>27</v>
      </c>
      <c r="D648" s="3">
        <v>3373</v>
      </c>
      <c r="E648" s="3">
        <v>22.46</v>
      </c>
    </row>
    <row r="649" spans="1:5" x14ac:dyDescent="0.2">
      <c r="A649" s="3">
        <v>52</v>
      </c>
      <c r="B649" s="3" t="s">
        <v>47</v>
      </c>
      <c r="C649" s="3" t="s">
        <v>28</v>
      </c>
      <c r="D649" s="3">
        <v>3322</v>
      </c>
      <c r="E649" s="3">
        <v>48.91</v>
      </c>
    </row>
    <row r="650" spans="1:5" x14ac:dyDescent="0.2">
      <c r="A650" s="3">
        <v>53</v>
      </c>
      <c r="B650" s="3" t="s">
        <v>47</v>
      </c>
      <c r="C650" s="3" t="s">
        <v>25</v>
      </c>
      <c r="D650" s="3">
        <v>3573</v>
      </c>
      <c r="E650" s="3">
        <v>20.07</v>
      </c>
    </row>
    <row r="651" spans="1:5" x14ac:dyDescent="0.2">
      <c r="A651" s="3">
        <v>53</v>
      </c>
      <c r="B651" s="3" t="s">
        <v>47</v>
      </c>
      <c r="C651" s="3" t="s">
        <v>26</v>
      </c>
      <c r="D651" s="3">
        <v>3596</v>
      </c>
      <c r="E651" s="3">
        <v>8.9</v>
      </c>
    </row>
    <row r="652" spans="1:5" x14ac:dyDescent="0.2">
      <c r="A652" s="3">
        <v>53</v>
      </c>
      <c r="B652" s="3" t="s">
        <v>47</v>
      </c>
      <c r="C652" s="3" t="s">
        <v>27</v>
      </c>
      <c r="D652" s="3">
        <v>3573</v>
      </c>
      <c r="E652" s="3">
        <v>20.43</v>
      </c>
    </row>
    <row r="653" spans="1:5" x14ac:dyDescent="0.2">
      <c r="A653" s="3">
        <v>53</v>
      </c>
      <c r="B653" s="3" t="s">
        <v>47</v>
      </c>
      <c r="C653" s="3" t="s">
        <v>28</v>
      </c>
      <c r="D653" s="3">
        <v>3580</v>
      </c>
      <c r="E653" s="3">
        <v>48.54</v>
      </c>
    </row>
    <row r="654" spans="1:5" x14ac:dyDescent="0.2">
      <c r="A654" s="3">
        <v>54</v>
      </c>
      <c r="B654" s="3" t="s">
        <v>47</v>
      </c>
      <c r="C654" s="3" t="s">
        <v>25</v>
      </c>
      <c r="D654" s="3">
        <v>3426</v>
      </c>
      <c r="E654" s="3">
        <v>20.2</v>
      </c>
    </row>
    <row r="655" spans="1:5" x14ac:dyDescent="0.2">
      <c r="A655" s="3">
        <v>54</v>
      </c>
      <c r="B655" s="3" t="s">
        <v>47</v>
      </c>
      <c r="C655" s="3" t="s">
        <v>26</v>
      </c>
      <c r="D655" s="3">
        <v>3407</v>
      </c>
      <c r="E655" s="3">
        <v>43.7</v>
      </c>
    </row>
    <row r="656" spans="1:5" x14ac:dyDescent="0.2">
      <c r="A656" s="3">
        <v>54</v>
      </c>
      <c r="B656" s="3" t="s">
        <v>47</v>
      </c>
      <c r="C656" s="3" t="s">
        <v>27</v>
      </c>
      <c r="D656" s="3">
        <v>3403</v>
      </c>
      <c r="E656" s="3">
        <v>86.36</v>
      </c>
    </row>
    <row r="657" spans="1:5" x14ac:dyDescent="0.2">
      <c r="A657" s="3">
        <v>54</v>
      </c>
      <c r="B657" s="3" t="s">
        <v>47</v>
      </c>
      <c r="C657" s="3" t="s">
        <v>28</v>
      </c>
      <c r="D657" s="3">
        <v>3406</v>
      </c>
      <c r="E657" s="3">
        <v>30.58</v>
      </c>
    </row>
    <row r="658" spans="1:5" x14ac:dyDescent="0.2">
      <c r="A658" s="3">
        <v>55</v>
      </c>
      <c r="B658" s="3" t="s">
        <v>47</v>
      </c>
      <c r="C658" s="3" t="s">
        <v>25</v>
      </c>
      <c r="D658" s="3">
        <v>3789</v>
      </c>
      <c r="E658" s="3">
        <v>32.270000000000003</v>
      </c>
    </row>
    <row r="659" spans="1:5" x14ac:dyDescent="0.2">
      <c r="A659" s="3">
        <v>55</v>
      </c>
      <c r="B659" s="3" t="s">
        <v>47</v>
      </c>
      <c r="C659" s="3" t="s">
        <v>26</v>
      </c>
      <c r="D659" s="3">
        <v>3834</v>
      </c>
      <c r="E659" s="3">
        <v>24.69</v>
      </c>
    </row>
    <row r="660" spans="1:5" x14ac:dyDescent="0.2">
      <c r="A660" s="3">
        <v>55</v>
      </c>
      <c r="B660" s="3" t="s">
        <v>47</v>
      </c>
      <c r="C660" s="3" t="s">
        <v>27</v>
      </c>
      <c r="D660" s="3">
        <v>3789</v>
      </c>
      <c r="E660" s="3">
        <v>46.65</v>
      </c>
    </row>
    <row r="661" spans="1:5" x14ac:dyDescent="0.2">
      <c r="A661" s="3">
        <v>55</v>
      </c>
      <c r="B661" s="3" t="s">
        <v>47</v>
      </c>
      <c r="C661" s="3" t="s">
        <v>28</v>
      </c>
      <c r="D661" s="3">
        <v>3778</v>
      </c>
      <c r="E661" s="3">
        <v>44.55</v>
      </c>
    </row>
    <row r="662" spans="1:5" x14ac:dyDescent="0.2">
      <c r="A662" s="3">
        <v>56</v>
      </c>
      <c r="B662" s="3" t="s">
        <v>47</v>
      </c>
      <c r="C662" s="3" t="s">
        <v>25</v>
      </c>
      <c r="D662" s="3">
        <v>3728</v>
      </c>
      <c r="E662" s="3">
        <v>24.5</v>
      </c>
    </row>
    <row r="663" spans="1:5" x14ac:dyDescent="0.2">
      <c r="A663" s="3">
        <v>56</v>
      </c>
      <c r="B663" s="3" t="s">
        <v>47</v>
      </c>
      <c r="C663" s="3" t="s">
        <v>26</v>
      </c>
      <c r="D663" s="3">
        <v>3728</v>
      </c>
      <c r="E663" s="3">
        <v>23.23</v>
      </c>
    </row>
    <row r="664" spans="1:5" x14ac:dyDescent="0.2">
      <c r="A664" s="3">
        <v>56</v>
      </c>
      <c r="B664" s="3" t="s">
        <v>47</v>
      </c>
      <c r="C664" s="3" t="s">
        <v>27</v>
      </c>
      <c r="D664" s="3">
        <v>3715</v>
      </c>
      <c r="E664" s="3">
        <v>51.62</v>
      </c>
    </row>
    <row r="665" spans="1:5" x14ac:dyDescent="0.2">
      <c r="A665" s="3">
        <v>56</v>
      </c>
      <c r="B665" s="3" t="s">
        <v>47</v>
      </c>
      <c r="C665" s="3" t="s">
        <v>28</v>
      </c>
      <c r="D665" s="3">
        <v>3748</v>
      </c>
      <c r="E665" s="3">
        <v>19.98</v>
      </c>
    </row>
    <row r="666" spans="1:5" x14ac:dyDescent="0.2">
      <c r="A666" s="3">
        <v>57</v>
      </c>
      <c r="B666" s="3" t="s">
        <v>47</v>
      </c>
      <c r="C666" s="3" t="s">
        <v>25</v>
      </c>
      <c r="D666" s="3">
        <v>3782</v>
      </c>
      <c r="E666" s="3">
        <v>26.64</v>
      </c>
    </row>
    <row r="667" spans="1:5" x14ac:dyDescent="0.2">
      <c r="A667" s="3">
        <v>57</v>
      </c>
      <c r="B667" s="3" t="s">
        <v>47</v>
      </c>
      <c r="C667" s="3" t="s">
        <v>26</v>
      </c>
      <c r="D667" s="3">
        <v>3798</v>
      </c>
      <c r="E667" s="3">
        <v>26.74</v>
      </c>
    </row>
    <row r="668" spans="1:5" x14ac:dyDescent="0.2">
      <c r="A668" s="3">
        <v>57</v>
      </c>
      <c r="B668" s="3" t="s">
        <v>47</v>
      </c>
      <c r="C668" s="3" t="s">
        <v>27</v>
      </c>
      <c r="D668" s="3">
        <v>3738</v>
      </c>
      <c r="E668" s="3">
        <v>76.19</v>
      </c>
    </row>
    <row r="669" spans="1:5" x14ac:dyDescent="0.2">
      <c r="A669" s="3">
        <v>57</v>
      </c>
      <c r="B669" s="3" t="s">
        <v>47</v>
      </c>
      <c r="C669" s="3" t="s">
        <v>28</v>
      </c>
      <c r="D669" s="3">
        <v>3762</v>
      </c>
      <c r="E669" s="3">
        <v>74.77</v>
      </c>
    </row>
    <row r="670" spans="1:5" x14ac:dyDescent="0.2">
      <c r="A670" s="3">
        <v>58</v>
      </c>
      <c r="B670" s="3" t="s">
        <v>47</v>
      </c>
      <c r="C670" s="3" t="s">
        <v>25</v>
      </c>
      <c r="D670" s="3">
        <v>3660</v>
      </c>
      <c r="E670" s="3">
        <v>25.32</v>
      </c>
    </row>
    <row r="671" spans="1:5" x14ac:dyDescent="0.2">
      <c r="A671" s="3">
        <v>58</v>
      </c>
      <c r="B671" s="3" t="s">
        <v>47</v>
      </c>
      <c r="C671" s="3" t="s">
        <v>26</v>
      </c>
      <c r="D671" s="3">
        <v>3666</v>
      </c>
      <c r="E671" s="3">
        <v>53.91</v>
      </c>
    </row>
    <row r="672" spans="1:5" x14ac:dyDescent="0.2">
      <c r="A672" s="3">
        <v>58</v>
      </c>
      <c r="B672" s="3" t="s">
        <v>47</v>
      </c>
      <c r="C672" s="3" t="s">
        <v>27</v>
      </c>
      <c r="D672" s="3">
        <v>3633</v>
      </c>
      <c r="E672" s="3">
        <v>46.63</v>
      </c>
    </row>
    <row r="673" spans="1:5" x14ac:dyDescent="0.2">
      <c r="A673" s="3">
        <v>58</v>
      </c>
      <c r="B673" s="3" t="s">
        <v>47</v>
      </c>
      <c r="C673" s="3" t="s">
        <v>28</v>
      </c>
      <c r="D673" s="3">
        <v>3700</v>
      </c>
      <c r="E673" s="3">
        <v>39.869999999999997</v>
      </c>
    </row>
    <row r="674" spans="1:5" x14ac:dyDescent="0.2">
      <c r="A674" s="3">
        <v>59</v>
      </c>
      <c r="B674" s="3" t="s">
        <v>47</v>
      </c>
      <c r="C674" s="3" t="s">
        <v>25</v>
      </c>
      <c r="D674" s="3">
        <v>3316</v>
      </c>
      <c r="E674" s="3">
        <v>20.399999999999999</v>
      </c>
    </row>
    <row r="675" spans="1:5" x14ac:dyDescent="0.2">
      <c r="A675" s="3">
        <v>59</v>
      </c>
      <c r="B675" s="3" t="s">
        <v>47</v>
      </c>
      <c r="C675" s="3" t="s">
        <v>26</v>
      </c>
      <c r="D675" s="3">
        <v>3341</v>
      </c>
      <c r="E675" s="3">
        <v>17.84</v>
      </c>
    </row>
    <row r="676" spans="1:5" x14ac:dyDescent="0.2">
      <c r="A676" s="3">
        <v>59</v>
      </c>
      <c r="B676" s="3" t="s">
        <v>47</v>
      </c>
      <c r="C676" s="3" t="s">
        <v>27</v>
      </c>
      <c r="D676" s="3">
        <v>3355</v>
      </c>
      <c r="E676" s="3">
        <v>48.09</v>
      </c>
    </row>
    <row r="677" spans="1:5" x14ac:dyDescent="0.2">
      <c r="A677" s="3">
        <v>59</v>
      </c>
      <c r="B677" s="3" t="s">
        <v>47</v>
      </c>
      <c r="C677" s="3" t="s">
        <v>28</v>
      </c>
      <c r="D677" s="3">
        <v>3345</v>
      </c>
      <c r="E677" s="3">
        <v>40.53</v>
      </c>
    </row>
    <row r="678" spans="1:5" x14ac:dyDescent="0.2">
      <c r="A678" s="3">
        <v>60</v>
      </c>
      <c r="B678" s="3" t="s">
        <v>47</v>
      </c>
      <c r="C678" s="3" t="s">
        <v>25</v>
      </c>
      <c r="D678" s="3">
        <v>3433</v>
      </c>
      <c r="E678" s="3">
        <v>17.75</v>
      </c>
    </row>
    <row r="679" spans="1:5" x14ac:dyDescent="0.2">
      <c r="A679" s="3">
        <v>60</v>
      </c>
      <c r="B679" s="3" t="s">
        <v>47</v>
      </c>
      <c r="C679" s="3" t="s">
        <v>26</v>
      </c>
      <c r="D679" s="3">
        <v>3445</v>
      </c>
      <c r="E679" s="3">
        <v>19.18</v>
      </c>
    </row>
    <row r="680" spans="1:5" x14ac:dyDescent="0.2">
      <c r="A680" s="3">
        <v>60</v>
      </c>
      <c r="B680" s="3" t="s">
        <v>47</v>
      </c>
      <c r="C680" s="3" t="s">
        <v>27</v>
      </c>
      <c r="D680" s="3">
        <v>3372</v>
      </c>
      <c r="E680" s="3">
        <v>61.3</v>
      </c>
    </row>
    <row r="681" spans="1:5" x14ac:dyDescent="0.2">
      <c r="A681" s="3">
        <v>60</v>
      </c>
      <c r="B681" s="3" t="s">
        <v>47</v>
      </c>
      <c r="C681" s="3" t="s">
        <v>28</v>
      </c>
      <c r="D681" s="3">
        <v>3434</v>
      </c>
      <c r="E681" s="3">
        <v>34.89</v>
      </c>
    </row>
    <row r="682" spans="1:5" x14ac:dyDescent="0.2">
      <c r="A682" s="3">
        <v>61</v>
      </c>
      <c r="B682" s="3" t="s">
        <v>47</v>
      </c>
      <c r="C682" s="3" t="s">
        <v>25</v>
      </c>
      <c r="D682" s="3">
        <v>3459</v>
      </c>
      <c r="E682" s="3">
        <v>20.73</v>
      </c>
    </row>
    <row r="683" spans="1:5" x14ac:dyDescent="0.2">
      <c r="A683" s="3">
        <v>61</v>
      </c>
      <c r="B683" s="3" t="s">
        <v>47</v>
      </c>
      <c r="C683" s="3" t="s">
        <v>26</v>
      </c>
      <c r="D683" s="3">
        <v>3466</v>
      </c>
      <c r="E683" s="3">
        <v>31.85</v>
      </c>
    </row>
    <row r="684" spans="1:5" x14ac:dyDescent="0.2">
      <c r="A684" s="3">
        <v>61</v>
      </c>
      <c r="B684" s="3" t="s">
        <v>47</v>
      </c>
      <c r="C684" s="3" t="s">
        <v>27</v>
      </c>
      <c r="D684" s="3">
        <v>3479</v>
      </c>
      <c r="E684" s="3">
        <v>61.89</v>
      </c>
    </row>
    <row r="685" spans="1:5" x14ac:dyDescent="0.2">
      <c r="A685" s="3">
        <v>61</v>
      </c>
      <c r="B685" s="3" t="s">
        <v>47</v>
      </c>
      <c r="C685" s="3" t="s">
        <v>28</v>
      </c>
      <c r="D685" s="3">
        <v>3482</v>
      </c>
      <c r="E685" s="3">
        <v>41.36</v>
      </c>
    </row>
    <row r="686" spans="1:5" x14ac:dyDescent="0.2">
      <c r="A686" s="3">
        <v>62</v>
      </c>
      <c r="B686" s="3" t="s">
        <v>47</v>
      </c>
      <c r="C686" s="3" t="s">
        <v>25</v>
      </c>
      <c r="D686" s="3">
        <v>3699</v>
      </c>
      <c r="E686" s="3">
        <v>22.17</v>
      </c>
    </row>
    <row r="687" spans="1:5" x14ac:dyDescent="0.2">
      <c r="A687" s="3">
        <v>62</v>
      </c>
      <c r="B687" s="3" t="s">
        <v>47</v>
      </c>
      <c r="C687" s="3" t="s">
        <v>26</v>
      </c>
      <c r="D687" s="3">
        <v>3659</v>
      </c>
      <c r="E687" s="3">
        <v>43.9</v>
      </c>
    </row>
    <row r="688" spans="1:5" x14ac:dyDescent="0.2">
      <c r="A688" s="3">
        <v>62</v>
      </c>
      <c r="B688" s="3" t="s">
        <v>47</v>
      </c>
      <c r="C688" s="3" t="s">
        <v>27</v>
      </c>
      <c r="D688" s="3">
        <v>3684</v>
      </c>
      <c r="E688" s="3">
        <v>33.01</v>
      </c>
    </row>
    <row r="689" spans="1:5" x14ac:dyDescent="0.2">
      <c r="A689" s="3">
        <v>62</v>
      </c>
      <c r="B689" s="3" t="s">
        <v>47</v>
      </c>
      <c r="C689" s="3" t="s">
        <v>28</v>
      </c>
      <c r="D689" s="3">
        <v>3658</v>
      </c>
      <c r="E689" s="3">
        <v>39.53</v>
      </c>
    </row>
    <row r="690" spans="1:5" x14ac:dyDescent="0.2">
      <c r="A690" s="3">
        <v>63</v>
      </c>
      <c r="B690" s="3" t="s">
        <v>47</v>
      </c>
      <c r="C690" s="3" t="s">
        <v>25</v>
      </c>
      <c r="D690" s="3">
        <v>3598</v>
      </c>
      <c r="E690" s="3">
        <v>23.68</v>
      </c>
    </row>
    <row r="691" spans="1:5" x14ac:dyDescent="0.2">
      <c r="A691" s="3">
        <v>63</v>
      </c>
      <c r="B691" s="3" t="s">
        <v>47</v>
      </c>
      <c r="C691" s="3" t="s">
        <v>26</v>
      </c>
      <c r="D691" s="3">
        <v>3579</v>
      </c>
      <c r="E691" s="3">
        <v>39.409999999999997</v>
      </c>
    </row>
    <row r="692" spans="1:5" x14ac:dyDescent="0.2">
      <c r="A692" s="3">
        <v>63</v>
      </c>
      <c r="B692" s="3" t="s">
        <v>47</v>
      </c>
      <c r="C692" s="3" t="s">
        <v>27</v>
      </c>
      <c r="D692" s="3">
        <v>3575</v>
      </c>
      <c r="E692" s="3">
        <v>46.54</v>
      </c>
    </row>
    <row r="693" spans="1:5" x14ac:dyDescent="0.2">
      <c r="A693" s="3">
        <v>63</v>
      </c>
      <c r="B693" s="3" t="s">
        <v>47</v>
      </c>
      <c r="C693" s="3" t="s">
        <v>28</v>
      </c>
      <c r="D693" s="3">
        <v>3604</v>
      </c>
      <c r="E693" s="3">
        <v>46.19</v>
      </c>
    </row>
    <row r="694" spans="1:5" x14ac:dyDescent="0.2">
      <c r="A694" s="3">
        <v>64</v>
      </c>
      <c r="B694" s="3" t="s">
        <v>47</v>
      </c>
      <c r="C694" s="3" t="s">
        <v>25</v>
      </c>
      <c r="D694" s="3">
        <v>3520</v>
      </c>
      <c r="E694" s="3">
        <v>23.12</v>
      </c>
    </row>
    <row r="695" spans="1:5" x14ac:dyDescent="0.2">
      <c r="A695" s="3">
        <v>64</v>
      </c>
      <c r="B695" s="3" t="s">
        <v>47</v>
      </c>
      <c r="C695" s="3" t="s">
        <v>26</v>
      </c>
      <c r="D695" s="3">
        <v>3540</v>
      </c>
      <c r="E695" s="3">
        <v>12.68</v>
      </c>
    </row>
    <row r="696" spans="1:5" x14ac:dyDescent="0.2">
      <c r="A696" s="3">
        <v>64</v>
      </c>
      <c r="B696" s="3" t="s">
        <v>47</v>
      </c>
      <c r="C696" s="3" t="s">
        <v>27</v>
      </c>
      <c r="D696" s="3">
        <v>3519</v>
      </c>
      <c r="E696" s="3">
        <v>35.72</v>
      </c>
    </row>
    <row r="697" spans="1:5" x14ac:dyDescent="0.2">
      <c r="A697" s="3">
        <v>64</v>
      </c>
      <c r="B697" s="3" t="s">
        <v>47</v>
      </c>
      <c r="C697" s="3" t="s">
        <v>28</v>
      </c>
      <c r="D697" s="3">
        <v>3488</v>
      </c>
      <c r="E697" s="3">
        <v>38.93</v>
      </c>
    </row>
    <row r="698" spans="1:5" x14ac:dyDescent="0.2">
      <c r="A698" s="3">
        <v>65</v>
      </c>
      <c r="B698" s="3" t="s">
        <v>47</v>
      </c>
      <c r="C698" s="3" t="s">
        <v>25</v>
      </c>
      <c r="D698" s="3">
        <v>3757</v>
      </c>
      <c r="E698" s="3">
        <v>28.49</v>
      </c>
    </row>
    <row r="699" spans="1:5" x14ac:dyDescent="0.2">
      <c r="A699" s="3">
        <v>65</v>
      </c>
      <c r="B699" s="3" t="s">
        <v>47</v>
      </c>
      <c r="C699" s="3" t="s">
        <v>26</v>
      </c>
      <c r="D699" s="3">
        <v>3771</v>
      </c>
      <c r="E699" s="3">
        <v>11.78</v>
      </c>
    </row>
    <row r="700" spans="1:5" x14ac:dyDescent="0.2">
      <c r="A700" s="3">
        <v>65</v>
      </c>
      <c r="B700" s="3" t="s">
        <v>47</v>
      </c>
      <c r="C700" s="3" t="s">
        <v>27</v>
      </c>
      <c r="D700" s="3">
        <v>3757</v>
      </c>
      <c r="E700" s="3">
        <v>28.93</v>
      </c>
    </row>
    <row r="701" spans="1:5" x14ac:dyDescent="0.2">
      <c r="A701" s="3">
        <v>65</v>
      </c>
      <c r="B701" s="3" t="s">
        <v>47</v>
      </c>
      <c r="C701" s="3" t="s">
        <v>28</v>
      </c>
      <c r="D701" s="3">
        <v>3746</v>
      </c>
      <c r="E701" s="3">
        <v>53.5</v>
      </c>
    </row>
    <row r="702" spans="1:5" x14ac:dyDescent="0.2">
      <c r="A702" s="3">
        <v>66</v>
      </c>
      <c r="B702" s="3" t="s">
        <v>47</v>
      </c>
      <c r="C702" s="3" t="s">
        <v>25</v>
      </c>
      <c r="D702" s="3">
        <v>3687</v>
      </c>
      <c r="E702" s="3">
        <v>24.06</v>
      </c>
    </row>
    <row r="703" spans="1:5" x14ac:dyDescent="0.2">
      <c r="A703" s="3">
        <v>66</v>
      </c>
      <c r="B703" s="3" t="s">
        <v>47</v>
      </c>
      <c r="C703" s="3" t="s">
        <v>26</v>
      </c>
      <c r="D703" s="3">
        <v>3760</v>
      </c>
      <c r="E703" s="3">
        <v>47.13</v>
      </c>
    </row>
    <row r="704" spans="1:5" x14ac:dyDescent="0.2">
      <c r="A704" s="3">
        <v>66</v>
      </c>
      <c r="B704" s="3" t="s">
        <v>47</v>
      </c>
      <c r="C704" s="3" t="s">
        <v>27</v>
      </c>
      <c r="D704" s="3">
        <v>3657</v>
      </c>
      <c r="E704" s="3">
        <v>53.47</v>
      </c>
    </row>
    <row r="705" spans="1:5" x14ac:dyDescent="0.2">
      <c r="A705" s="3">
        <v>66</v>
      </c>
      <c r="B705" s="3" t="s">
        <v>47</v>
      </c>
      <c r="C705" s="3" t="s">
        <v>28</v>
      </c>
      <c r="D705" s="3">
        <v>3728</v>
      </c>
      <c r="E705" s="3">
        <v>52.74</v>
      </c>
    </row>
    <row r="706" spans="1:5" x14ac:dyDescent="0.2">
      <c r="A706" s="3">
        <v>67</v>
      </c>
      <c r="B706" s="3" t="s">
        <v>47</v>
      </c>
      <c r="C706" s="3" t="s">
        <v>25</v>
      </c>
      <c r="D706" s="3">
        <v>3528</v>
      </c>
      <c r="E706" s="3">
        <v>16.79</v>
      </c>
    </row>
    <row r="707" spans="1:5" x14ac:dyDescent="0.2">
      <c r="A707" s="3">
        <v>67</v>
      </c>
      <c r="B707" s="3" t="s">
        <v>47</v>
      </c>
      <c r="C707" s="3" t="s">
        <v>26</v>
      </c>
      <c r="D707" s="3">
        <v>3528</v>
      </c>
      <c r="E707" s="3">
        <v>38.26</v>
      </c>
    </row>
    <row r="708" spans="1:5" x14ac:dyDescent="0.2">
      <c r="A708" s="3">
        <v>67</v>
      </c>
      <c r="B708" s="3" t="s">
        <v>47</v>
      </c>
      <c r="C708" s="3" t="s">
        <v>27</v>
      </c>
      <c r="D708" s="3">
        <v>3472</v>
      </c>
      <c r="E708" s="3">
        <v>45.27</v>
      </c>
    </row>
    <row r="709" spans="1:5" x14ac:dyDescent="0.2">
      <c r="A709" s="3">
        <v>67</v>
      </c>
      <c r="B709" s="3" t="s">
        <v>47</v>
      </c>
      <c r="C709" s="3" t="s">
        <v>28</v>
      </c>
      <c r="D709" s="3">
        <v>3449</v>
      </c>
      <c r="E709" s="3">
        <v>35.54</v>
      </c>
    </row>
    <row r="710" spans="1:5" x14ac:dyDescent="0.2">
      <c r="A710" s="3">
        <v>68</v>
      </c>
      <c r="B710" s="3" t="s">
        <v>47</v>
      </c>
      <c r="C710" s="3" t="s">
        <v>25</v>
      </c>
      <c r="D710" s="3">
        <v>3422</v>
      </c>
      <c r="E710" s="3">
        <v>20.63</v>
      </c>
    </row>
    <row r="711" spans="1:5" x14ac:dyDescent="0.2">
      <c r="A711" s="3">
        <v>68</v>
      </c>
      <c r="B711" s="3" t="s">
        <v>47</v>
      </c>
      <c r="C711" s="3" t="s">
        <v>26</v>
      </c>
      <c r="D711" s="3">
        <v>3422</v>
      </c>
      <c r="E711" s="3">
        <v>8.83</v>
      </c>
    </row>
    <row r="712" spans="1:5" x14ac:dyDescent="0.2">
      <c r="A712" s="3">
        <v>68</v>
      </c>
      <c r="B712" s="3" t="s">
        <v>47</v>
      </c>
      <c r="C712" s="3" t="s">
        <v>27</v>
      </c>
      <c r="D712" s="3">
        <v>3420</v>
      </c>
      <c r="E712" s="3">
        <v>20.73</v>
      </c>
    </row>
    <row r="713" spans="1:5" x14ac:dyDescent="0.2">
      <c r="A713" s="3">
        <v>68</v>
      </c>
      <c r="B713" s="3" t="s">
        <v>47</v>
      </c>
      <c r="C713" s="3" t="s">
        <v>28</v>
      </c>
      <c r="D713" s="3">
        <v>3365</v>
      </c>
      <c r="E713" s="3">
        <v>22.14</v>
      </c>
    </row>
    <row r="714" spans="1:5" x14ac:dyDescent="0.2">
      <c r="A714" s="3">
        <v>69</v>
      </c>
      <c r="B714" s="3" t="s">
        <v>47</v>
      </c>
      <c r="C714" s="3" t="s">
        <v>25</v>
      </c>
      <c r="D714" s="3">
        <v>3660</v>
      </c>
      <c r="E714" s="3">
        <v>25.06</v>
      </c>
    </row>
    <row r="715" spans="1:5" x14ac:dyDescent="0.2">
      <c r="A715" s="3">
        <v>69</v>
      </c>
      <c r="B715" s="3" t="s">
        <v>47</v>
      </c>
      <c r="C715" s="3" t="s">
        <v>26</v>
      </c>
      <c r="D715" s="3">
        <v>3680</v>
      </c>
      <c r="E715" s="3">
        <v>30.34</v>
      </c>
    </row>
    <row r="716" spans="1:5" x14ac:dyDescent="0.2">
      <c r="A716" s="3">
        <v>69</v>
      </c>
      <c r="B716" s="3" t="s">
        <v>47</v>
      </c>
      <c r="C716" s="3" t="s">
        <v>27</v>
      </c>
      <c r="D716" s="3">
        <v>3643</v>
      </c>
      <c r="E716" s="3">
        <v>42.53</v>
      </c>
    </row>
    <row r="717" spans="1:5" x14ac:dyDescent="0.2">
      <c r="A717" s="3">
        <v>69</v>
      </c>
      <c r="B717" s="3" t="s">
        <v>47</v>
      </c>
      <c r="C717" s="3" t="s">
        <v>28</v>
      </c>
      <c r="D717" s="3">
        <v>3683</v>
      </c>
      <c r="E717" s="3">
        <v>39.32</v>
      </c>
    </row>
    <row r="718" spans="1:5" x14ac:dyDescent="0.2">
      <c r="A718" s="3">
        <v>70</v>
      </c>
      <c r="B718" s="3" t="s">
        <v>47</v>
      </c>
      <c r="C718" s="3" t="s">
        <v>25</v>
      </c>
      <c r="D718" s="3">
        <v>3527</v>
      </c>
      <c r="E718" s="3">
        <v>23.63</v>
      </c>
    </row>
    <row r="719" spans="1:5" x14ac:dyDescent="0.2">
      <c r="A719" s="3">
        <v>70</v>
      </c>
      <c r="B719" s="3" t="s">
        <v>47</v>
      </c>
      <c r="C719" s="3" t="s">
        <v>26</v>
      </c>
      <c r="D719" s="3">
        <v>3567</v>
      </c>
      <c r="E719" s="3">
        <v>23.81</v>
      </c>
    </row>
    <row r="720" spans="1:5" x14ac:dyDescent="0.2">
      <c r="A720" s="3">
        <v>70</v>
      </c>
      <c r="B720" s="3" t="s">
        <v>47</v>
      </c>
      <c r="C720" s="3" t="s">
        <v>27</v>
      </c>
      <c r="D720" s="3">
        <v>3514</v>
      </c>
      <c r="E720" s="3">
        <v>58.05</v>
      </c>
    </row>
    <row r="721" spans="1:5" x14ac:dyDescent="0.2">
      <c r="A721" s="3">
        <v>70</v>
      </c>
      <c r="B721" s="3" t="s">
        <v>47</v>
      </c>
      <c r="C721" s="3" t="s">
        <v>28</v>
      </c>
      <c r="D721" s="3">
        <v>3502</v>
      </c>
      <c r="E721" s="3">
        <v>57.21</v>
      </c>
    </row>
    <row r="722" spans="1:5" x14ac:dyDescent="0.2">
      <c r="A722" s="3">
        <v>71</v>
      </c>
      <c r="B722" s="3" t="s">
        <v>47</v>
      </c>
      <c r="C722" s="3" t="s">
        <v>25</v>
      </c>
      <c r="D722" s="3">
        <v>3615</v>
      </c>
      <c r="E722" s="3">
        <v>25.69</v>
      </c>
    </row>
    <row r="723" spans="1:5" x14ac:dyDescent="0.2">
      <c r="A723" s="3">
        <v>71</v>
      </c>
      <c r="B723" s="3" t="s">
        <v>47</v>
      </c>
      <c r="C723" s="3" t="s">
        <v>26</v>
      </c>
      <c r="D723" s="3">
        <v>3667</v>
      </c>
      <c r="E723" s="3">
        <v>30.59</v>
      </c>
    </row>
    <row r="724" spans="1:5" x14ac:dyDescent="0.2">
      <c r="A724" s="3">
        <v>71</v>
      </c>
      <c r="B724" s="3" t="s">
        <v>47</v>
      </c>
      <c r="C724" s="3" t="s">
        <v>27</v>
      </c>
      <c r="D724" s="3">
        <v>3615</v>
      </c>
      <c r="E724" s="3">
        <v>37.200000000000003</v>
      </c>
    </row>
    <row r="725" spans="1:5" x14ac:dyDescent="0.2">
      <c r="A725" s="3">
        <v>71</v>
      </c>
      <c r="B725" s="3" t="s">
        <v>47</v>
      </c>
      <c r="C725" s="3" t="s">
        <v>28</v>
      </c>
      <c r="D725" s="3">
        <v>3634</v>
      </c>
      <c r="E725" s="3">
        <v>42.53</v>
      </c>
    </row>
    <row r="726" spans="1:5" x14ac:dyDescent="0.2">
      <c r="A726" s="3">
        <v>72</v>
      </c>
      <c r="B726" s="3" t="s">
        <v>47</v>
      </c>
      <c r="C726" s="3" t="s">
        <v>25</v>
      </c>
      <c r="D726" s="3">
        <v>3759</v>
      </c>
      <c r="E726" s="3">
        <v>26.55</v>
      </c>
    </row>
    <row r="727" spans="1:5" x14ac:dyDescent="0.2">
      <c r="A727" s="3">
        <v>72</v>
      </c>
      <c r="B727" s="3" t="s">
        <v>47</v>
      </c>
      <c r="C727" s="3" t="s">
        <v>26</v>
      </c>
      <c r="D727" s="3">
        <v>3670</v>
      </c>
      <c r="E727" s="3">
        <v>10.93</v>
      </c>
    </row>
    <row r="728" spans="1:5" x14ac:dyDescent="0.2">
      <c r="A728" s="3">
        <v>72</v>
      </c>
      <c r="B728" s="3" t="s">
        <v>47</v>
      </c>
      <c r="C728" s="3" t="s">
        <v>27</v>
      </c>
      <c r="D728" s="3">
        <v>3680</v>
      </c>
      <c r="E728" s="3">
        <v>107.32</v>
      </c>
    </row>
    <row r="729" spans="1:5" x14ac:dyDescent="0.2">
      <c r="A729" s="3">
        <v>72</v>
      </c>
      <c r="B729" s="3" t="s">
        <v>47</v>
      </c>
      <c r="C729" s="3" t="s">
        <v>28</v>
      </c>
      <c r="D729" s="3">
        <v>3719</v>
      </c>
      <c r="E729" s="3">
        <v>62.27</v>
      </c>
    </row>
    <row r="730" spans="1:5" x14ac:dyDescent="0.2">
      <c r="A730" s="3">
        <v>73</v>
      </c>
      <c r="B730" s="3" t="s">
        <v>47</v>
      </c>
      <c r="C730" s="3" t="s">
        <v>25</v>
      </c>
      <c r="D730" s="3">
        <v>3428</v>
      </c>
      <c r="E730" s="3">
        <v>19.72</v>
      </c>
    </row>
    <row r="731" spans="1:5" x14ac:dyDescent="0.2">
      <c r="A731" s="3">
        <v>73</v>
      </c>
      <c r="B731" s="3" t="s">
        <v>47</v>
      </c>
      <c r="C731" s="3" t="s">
        <v>26</v>
      </c>
      <c r="D731" s="3">
        <v>3433</v>
      </c>
      <c r="E731" s="3">
        <v>19.66</v>
      </c>
    </row>
    <row r="732" spans="1:5" x14ac:dyDescent="0.2">
      <c r="A732" s="3">
        <v>73</v>
      </c>
      <c r="B732" s="3" t="s">
        <v>47</v>
      </c>
      <c r="C732" s="3" t="s">
        <v>27</v>
      </c>
      <c r="D732" s="3">
        <v>3436</v>
      </c>
      <c r="E732" s="3">
        <v>44.52</v>
      </c>
    </row>
    <row r="733" spans="1:5" x14ac:dyDescent="0.2">
      <c r="A733" s="3">
        <v>73</v>
      </c>
      <c r="B733" s="3" t="s">
        <v>47</v>
      </c>
      <c r="C733" s="3" t="s">
        <v>28</v>
      </c>
      <c r="D733" s="3">
        <v>3416</v>
      </c>
      <c r="E733" s="3">
        <v>35.950000000000003</v>
      </c>
    </row>
    <row r="734" spans="1:5" x14ac:dyDescent="0.2">
      <c r="A734" s="3">
        <v>74</v>
      </c>
      <c r="B734" s="3" t="s">
        <v>47</v>
      </c>
      <c r="C734" s="3" t="s">
        <v>25</v>
      </c>
      <c r="D734" s="3">
        <v>3333</v>
      </c>
      <c r="E734" s="3">
        <v>16.91</v>
      </c>
    </row>
    <row r="735" spans="1:5" x14ac:dyDescent="0.2">
      <c r="A735" s="3">
        <v>74</v>
      </c>
      <c r="B735" s="3" t="s">
        <v>47</v>
      </c>
      <c r="C735" s="3" t="s">
        <v>26</v>
      </c>
      <c r="D735" s="3">
        <v>3333</v>
      </c>
      <c r="E735" s="3">
        <v>7.56</v>
      </c>
    </row>
    <row r="736" spans="1:5" x14ac:dyDescent="0.2">
      <c r="A736" s="3">
        <v>74</v>
      </c>
      <c r="B736" s="3" t="s">
        <v>47</v>
      </c>
      <c r="C736" s="3" t="s">
        <v>27</v>
      </c>
      <c r="D736" s="3">
        <v>3345</v>
      </c>
      <c r="E736" s="3">
        <v>16.059999999999999</v>
      </c>
    </row>
    <row r="737" spans="1:5" x14ac:dyDescent="0.2">
      <c r="A737" s="3">
        <v>74</v>
      </c>
      <c r="B737" s="3" t="s">
        <v>47</v>
      </c>
      <c r="C737" s="3" t="s">
        <v>28</v>
      </c>
      <c r="D737" s="3">
        <v>3303</v>
      </c>
      <c r="E737" s="3">
        <v>30.52</v>
      </c>
    </row>
    <row r="738" spans="1:5" x14ac:dyDescent="0.2">
      <c r="A738" s="3">
        <v>75</v>
      </c>
      <c r="B738" s="3" t="s">
        <v>47</v>
      </c>
      <c r="C738" s="3" t="s">
        <v>25</v>
      </c>
      <c r="D738" s="3">
        <v>3427</v>
      </c>
      <c r="E738" s="3">
        <v>19.77</v>
      </c>
    </row>
    <row r="739" spans="1:5" x14ac:dyDescent="0.2">
      <c r="A739" s="3">
        <v>75</v>
      </c>
      <c r="B739" s="3" t="s">
        <v>47</v>
      </c>
      <c r="C739" s="3" t="s">
        <v>26</v>
      </c>
      <c r="D739" s="3">
        <v>3443</v>
      </c>
      <c r="E739" s="3">
        <v>18.29</v>
      </c>
    </row>
    <row r="740" spans="1:5" x14ac:dyDescent="0.2">
      <c r="A740" s="3">
        <v>75</v>
      </c>
      <c r="B740" s="3" t="s">
        <v>47</v>
      </c>
      <c r="C740" s="3" t="s">
        <v>27</v>
      </c>
      <c r="D740" s="3">
        <v>3427</v>
      </c>
      <c r="E740" s="3">
        <v>30.15</v>
      </c>
    </row>
    <row r="741" spans="1:5" x14ac:dyDescent="0.2">
      <c r="A741" s="3">
        <v>75</v>
      </c>
      <c r="B741" s="3" t="s">
        <v>47</v>
      </c>
      <c r="C741" s="3" t="s">
        <v>28</v>
      </c>
      <c r="D741" s="3">
        <v>3469</v>
      </c>
      <c r="E741" s="3">
        <v>27.44</v>
      </c>
    </row>
    <row r="742" spans="1:5" x14ac:dyDescent="0.2">
      <c r="A742" s="3">
        <v>76</v>
      </c>
      <c r="B742" s="3" t="s">
        <v>47</v>
      </c>
      <c r="C742" s="3" t="s">
        <v>25</v>
      </c>
      <c r="D742" s="3">
        <v>3640</v>
      </c>
      <c r="E742" s="3">
        <v>23.96</v>
      </c>
    </row>
    <row r="743" spans="1:5" x14ac:dyDescent="0.2">
      <c r="A743" s="3">
        <v>76</v>
      </c>
      <c r="B743" s="3" t="s">
        <v>47</v>
      </c>
      <c r="C743" s="3" t="s">
        <v>26</v>
      </c>
      <c r="D743" s="3">
        <v>3703</v>
      </c>
      <c r="E743" s="3">
        <v>22.46</v>
      </c>
    </row>
    <row r="744" spans="1:5" x14ac:dyDescent="0.2">
      <c r="A744" s="3">
        <v>76</v>
      </c>
      <c r="B744" s="3" t="s">
        <v>47</v>
      </c>
      <c r="C744" s="3" t="s">
        <v>27</v>
      </c>
      <c r="D744" s="3">
        <v>3657</v>
      </c>
      <c r="E744" s="3">
        <v>50.38</v>
      </c>
    </row>
    <row r="745" spans="1:5" x14ac:dyDescent="0.2">
      <c r="A745" s="3">
        <v>76</v>
      </c>
      <c r="B745" s="3" t="s">
        <v>47</v>
      </c>
      <c r="C745" s="3" t="s">
        <v>28</v>
      </c>
      <c r="D745" s="3">
        <v>3667</v>
      </c>
      <c r="E745" s="3">
        <v>33.840000000000003</v>
      </c>
    </row>
    <row r="746" spans="1:5" x14ac:dyDescent="0.2">
      <c r="A746" s="3">
        <v>77</v>
      </c>
      <c r="B746" s="3" t="s">
        <v>47</v>
      </c>
      <c r="C746" s="3" t="s">
        <v>25</v>
      </c>
      <c r="D746" s="3">
        <v>3514</v>
      </c>
      <c r="E746" s="3">
        <v>22.9</v>
      </c>
    </row>
    <row r="747" spans="1:5" x14ac:dyDescent="0.2">
      <c r="A747" s="3">
        <v>77</v>
      </c>
      <c r="B747" s="3" t="s">
        <v>47</v>
      </c>
      <c r="C747" s="3" t="s">
        <v>26</v>
      </c>
      <c r="D747" s="3">
        <v>3506</v>
      </c>
      <c r="E747" s="3">
        <v>22.72</v>
      </c>
    </row>
    <row r="748" spans="1:5" x14ac:dyDescent="0.2">
      <c r="A748" s="3">
        <v>77</v>
      </c>
      <c r="B748" s="3" t="s">
        <v>47</v>
      </c>
      <c r="C748" s="3" t="s">
        <v>27</v>
      </c>
      <c r="D748" s="3">
        <v>3514</v>
      </c>
      <c r="E748" s="3">
        <v>23.14</v>
      </c>
    </row>
    <row r="749" spans="1:5" x14ac:dyDescent="0.2">
      <c r="A749" s="3">
        <v>77</v>
      </c>
      <c r="B749" s="3" t="s">
        <v>47</v>
      </c>
      <c r="C749" s="3" t="s">
        <v>28</v>
      </c>
      <c r="D749" s="3">
        <v>3536</v>
      </c>
      <c r="E749" s="3">
        <v>55.34</v>
      </c>
    </row>
    <row r="750" spans="1:5" x14ac:dyDescent="0.2">
      <c r="A750" s="3">
        <v>78</v>
      </c>
      <c r="B750" s="3" t="s">
        <v>47</v>
      </c>
      <c r="C750" s="3" t="s">
        <v>25</v>
      </c>
      <c r="D750" s="3">
        <v>3503</v>
      </c>
      <c r="E750" s="3">
        <v>16.399999999999999</v>
      </c>
    </row>
    <row r="751" spans="1:5" x14ac:dyDescent="0.2">
      <c r="A751" s="3">
        <v>78</v>
      </c>
      <c r="B751" s="3" t="s">
        <v>47</v>
      </c>
      <c r="C751" s="3" t="s">
        <v>26</v>
      </c>
      <c r="D751" s="3">
        <v>3483</v>
      </c>
      <c r="E751" s="3">
        <v>25.8</v>
      </c>
    </row>
    <row r="752" spans="1:5" x14ac:dyDescent="0.2">
      <c r="A752" s="3">
        <v>78</v>
      </c>
      <c r="B752" s="3" t="s">
        <v>47</v>
      </c>
      <c r="C752" s="3" t="s">
        <v>27</v>
      </c>
      <c r="D752" s="3">
        <v>3470</v>
      </c>
      <c r="E752" s="3">
        <v>52.35</v>
      </c>
    </row>
    <row r="753" spans="1:5" x14ac:dyDescent="0.2">
      <c r="A753" s="3">
        <v>78</v>
      </c>
      <c r="B753" s="3" t="s">
        <v>47</v>
      </c>
      <c r="C753" s="3" t="s">
        <v>28</v>
      </c>
      <c r="D753" s="3">
        <v>3453</v>
      </c>
      <c r="E753" s="3">
        <v>29.29</v>
      </c>
    </row>
    <row r="754" spans="1:5" x14ac:dyDescent="0.2">
      <c r="A754" s="3">
        <v>79</v>
      </c>
      <c r="B754" s="3" t="s">
        <v>47</v>
      </c>
      <c r="C754" s="3" t="s">
        <v>25</v>
      </c>
      <c r="D754" s="3">
        <v>3697</v>
      </c>
      <c r="E754" s="3">
        <v>25.93</v>
      </c>
    </row>
    <row r="755" spans="1:5" x14ac:dyDescent="0.2">
      <c r="A755" s="3">
        <v>79</v>
      </c>
      <c r="B755" s="3" t="s">
        <v>47</v>
      </c>
      <c r="C755" s="3" t="s">
        <v>26</v>
      </c>
      <c r="D755" s="3">
        <v>3693</v>
      </c>
      <c r="E755" s="3">
        <v>11.66</v>
      </c>
    </row>
    <row r="756" spans="1:5" x14ac:dyDescent="0.2">
      <c r="A756" s="3">
        <v>79</v>
      </c>
      <c r="B756" s="3" t="s">
        <v>47</v>
      </c>
      <c r="C756" s="3" t="s">
        <v>27</v>
      </c>
      <c r="D756" s="3">
        <v>3687</v>
      </c>
      <c r="E756" s="3">
        <v>46.38</v>
      </c>
    </row>
    <row r="757" spans="1:5" x14ac:dyDescent="0.2">
      <c r="A757" s="3">
        <v>79</v>
      </c>
      <c r="B757" s="3" t="s">
        <v>47</v>
      </c>
      <c r="C757" s="3" t="s">
        <v>28</v>
      </c>
      <c r="D757" s="3">
        <v>3730</v>
      </c>
      <c r="E757" s="3">
        <v>63.43</v>
      </c>
    </row>
    <row r="758" spans="1:5" x14ac:dyDescent="0.2">
      <c r="A758" s="3">
        <v>80</v>
      </c>
      <c r="B758" s="3" t="s">
        <v>47</v>
      </c>
      <c r="C758" s="3" t="s">
        <v>25</v>
      </c>
      <c r="D758" s="3">
        <v>3653</v>
      </c>
      <c r="E758" s="3">
        <v>21.65</v>
      </c>
    </row>
    <row r="759" spans="1:5" x14ac:dyDescent="0.2">
      <c r="A759" s="3">
        <v>80</v>
      </c>
      <c r="B759" s="3" t="s">
        <v>47</v>
      </c>
      <c r="C759" s="3" t="s">
        <v>26</v>
      </c>
      <c r="D759" s="3">
        <v>3609</v>
      </c>
      <c r="E759" s="3">
        <v>20.61</v>
      </c>
    </row>
    <row r="760" spans="1:5" x14ac:dyDescent="0.2">
      <c r="A760" s="3">
        <v>80</v>
      </c>
      <c r="B760" s="3" t="s">
        <v>47</v>
      </c>
      <c r="C760" s="3" t="s">
        <v>27</v>
      </c>
      <c r="D760" s="3">
        <v>3647</v>
      </c>
      <c r="E760" s="3">
        <v>34.700000000000003</v>
      </c>
    </row>
    <row r="761" spans="1:5" x14ac:dyDescent="0.2">
      <c r="A761" s="3">
        <v>80</v>
      </c>
      <c r="B761" s="3" t="s">
        <v>47</v>
      </c>
      <c r="C761" s="3" t="s">
        <v>28</v>
      </c>
      <c r="D761" s="3">
        <v>3575</v>
      </c>
      <c r="E761" s="3">
        <v>44.11</v>
      </c>
    </row>
    <row r="762" spans="1:5" x14ac:dyDescent="0.2">
      <c r="A762" s="3">
        <v>81</v>
      </c>
      <c r="B762" s="3" t="s">
        <v>47</v>
      </c>
      <c r="C762" s="3" t="s">
        <v>25</v>
      </c>
      <c r="D762" s="3">
        <v>3423</v>
      </c>
      <c r="E762" s="3">
        <v>15.79</v>
      </c>
    </row>
    <row r="763" spans="1:5" x14ac:dyDescent="0.2">
      <c r="A763" s="3">
        <v>81</v>
      </c>
      <c r="B763" s="3" t="s">
        <v>47</v>
      </c>
      <c r="C763" s="3" t="s">
        <v>26</v>
      </c>
      <c r="D763" s="3">
        <v>3469</v>
      </c>
      <c r="E763" s="3">
        <v>16.36</v>
      </c>
    </row>
    <row r="764" spans="1:5" x14ac:dyDescent="0.2">
      <c r="A764" s="3">
        <v>81</v>
      </c>
      <c r="B764" s="3" t="s">
        <v>47</v>
      </c>
      <c r="C764" s="3" t="s">
        <v>27</v>
      </c>
      <c r="D764" s="3">
        <v>3423</v>
      </c>
      <c r="E764" s="3">
        <v>15.89</v>
      </c>
    </row>
    <row r="765" spans="1:5" x14ac:dyDescent="0.2">
      <c r="A765" s="3">
        <v>81</v>
      </c>
      <c r="B765" s="3" t="s">
        <v>47</v>
      </c>
      <c r="C765" s="3" t="s">
        <v>28</v>
      </c>
      <c r="D765" s="3">
        <v>3412</v>
      </c>
      <c r="E765" s="3">
        <v>26.95</v>
      </c>
    </row>
    <row r="766" spans="1:5" x14ac:dyDescent="0.2">
      <c r="A766" s="3">
        <v>82</v>
      </c>
      <c r="B766" s="3" t="s">
        <v>47</v>
      </c>
      <c r="C766" s="3" t="s">
        <v>25</v>
      </c>
      <c r="D766" s="3">
        <v>3448</v>
      </c>
      <c r="E766" s="3">
        <v>29.81</v>
      </c>
    </row>
    <row r="767" spans="1:5" x14ac:dyDescent="0.2">
      <c r="A767" s="3">
        <v>82</v>
      </c>
      <c r="B767" s="3" t="s">
        <v>47</v>
      </c>
      <c r="C767" s="3" t="s">
        <v>26</v>
      </c>
      <c r="D767" s="3">
        <v>3556</v>
      </c>
      <c r="E767" s="3">
        <v>19.77</v>
      </c>
    </row>
    <row r="768" spans="1:5" x14ac:dyDescent="0.2">
      <c r="A768" s="3">
        <v>82</v>
      </c>
      <c r="B768" s="3" t="s">
        <v>47</v>
      </c>
      <c r="C768" s="3" t="s">
        <v>27</v>
      </c>
      <c r="D768" s="3">
        <v>3448</v>
      </c>
      <c r="E768" s="3">
        <v>41.47</v>
      </c>
    </row>
    <row r="769" spans="1:5" x14ac:dyDescent="0.2">
      <c r="A769" s="3">
        <v>82</v>
      </c>
      <c r="B769" s="3" t="s">
        <v>47</v>
      </c>
      <c r="C769" s="3" t="s">
        <v>28</v>
      </c>
      <c r="D769" s="3">
        <v>3473</v>
      </c>
      <c r="E769" s="3">
        <v>27.67</v>
      </c>
    </row>
    <row r="770" spans="1:5" x14ac:dyDescent="0.2">
      <c r="A770" s="3">
        <v>83</v>
      </c>
      <c r="B770" s="3" t="s">
        <v>47</v>
      </c>
      <c r="C770" s="3" t="s">
        <v>25</v>
      </c>
      <c r="D770" s="3">
        <v>3463</v>
      </c>
      <c r="E770" s="3">
        <v>18.399999999999999</v>
      </c>
    </row>
    <row r="771" spans="1:5" x14ac:dyDescent="0.2">
      <c r="A771" s="3">
        <v>83</v>
      </c>
      <c r="B771" s="3" t="s">
        <v>47</v>
      </c>
      <c r="C771" s="3" t="s">
        <v>26</v>
      </c>
      <c r="D771" s="3">
        <v>3461</v>
      </c>
      <c r="E771" s="3">
        <v>19.09</v>
      </c>
    </row>
    <row r="772" spans="1:5" x14ac:dyDescent="0.2">
      <c r="A772" s="3">
        <v>83</v>
      </c>
      <c r="B772" s="3" t="s">
        <v>47</v>
      </c>
      <c r="C772" s="3" t="s">
        <v>27</v>
      </c>
      <c r="D772" s="3">
        <v>3437</v>
      </c>
      <c r="E772" s="3">
        <v>43.43</v>
      </c>
    </row>
    <row r="773" spans="1:5" x14ac:dyDescent="0.2">
      <c r="A773" s="3">
        <v>83</v>
      </c>
      <c r="B773" s="3" t="s">
        <v>47</v>
      </c>
      <c r="C773" s="3" t="s">
        <v>28</v>
      </c>
      <c r="D773" s="3">
        <v>3442</v>
      </c>
      <c r="E773" s="3">
        <v>39.130000000000003</v>
      </c>
    </row>
    <row r="774" spans="1:5" x14ac:dyDescent="0.2">
      <c r="A774" s="3">
        <v>84</v>
      </c>
      <c r="B774" s="3" t="s">
        <v>47</v>
      </c>
      <c r="C774" s="3" t="s">
        <v>25</v>
      </c>
      <c r="D774" s="3">
        <v>3614</v>
      </c>
      <c r="E774" s="3">
        <v>23.26</v>
      </c>
    </row>
    <row r="775" spans="1:5" x14ac:dyDescent="0.2">
      <c r="A775" s="3">
        <v>84</v>
      </c>
      <c r="B775" s="3" t="s">
        <v>47</v>
      </c>
      <c r="C775" s="3" t="s">
        <v>26</v>
      </c>
      <c r="D775" s="3">
        <v>3662</v>
      </c>
      <c r="E775" s="3">
        <v>20.14</v>
      </c>
    </row>
    <row r="776" spans="1:5" x14ac:dyDescent="0.2">
      <c r="A776" s="3">
        <v>84</v>
      </c>
      <c r="B776" s="3" t="s">
        <v>47</v>
      </c>
      <c r="C776" s="3" t="s">
        <v>27</v>
      </c>
      <c r="D776" s="3">
        <v>3630</v>
      </c>
      <c r="E776" s="3">
        <v>61.23</v>
      </c>
    </row>
    <row r="777" spans="1:5" x14ac:dyDescent="0.2">
      <c r="A777" s="3">
        <v>84</v>
      </c>
      <c r="B777" s="3" t="s">
        <v>47</v>
      </c>
      <c r="C777" s="3" t="s">
        <v>28</v>
      </c>
      <c r="D777" s="3">
        <v>3630</v>
      </c>
      <c r="E777" s="3">
        <v>46.77</v>
      </c>
    </row>
    <row r="778" spans="1:5" x14ac:dyDescent="0.2">
      <c r="A778" s="3">
        <v>85</v>
      </c>
      <c r="B778" s="3" t="s">
        <v>47</v>
      </c>
      <c r="C778" s="3" t="s">
        <v>25</v>
      </c>
      <c r="D778" s="3">
        <v>3569</v>
      </c>
      <c r="E778" s="3">
        <v>22.85</v>
      </c>
    </row>
    <row r="779" spans="1:5" x14ac:dyDescent="0.2">
      <c r="A779" s="3">
        <v>85</v>
      </c>
      <c r="B779" s="3" t="s">
        <v>47</v>
      </c>
      <c r="C779" s="3" t="s">
        <v>26</v>
      </c>
      <c r="D779" s="3">
        <v>3563</v>
      </c>
      <c r="E779" s="3">
        <v>33.21</v>
      </c>
    </row>
    <row r="780" spans="1:5" x14ac:dyDescent="0.2">
      <c r="A780" s="3">
        <v>85</v>
      </c>
      <c r="B780" s="3" t="s">
        <v>47</v>
      </c>
      <c r="C780" s="3" t="s">
        <v>27</v>
      </c>
      <c r="D780" s="3">
        <v>3552</v>
      </c>
      <c r="E780" s="3">
        <v>45.11</v>
      </c>
    </row>
    <row r="781" spans="1:5" x14ac:dyDescent="0.2">
      <c r="A781" s="3">
        <v>85</v>
      </c>
      <c r="B781" s="3" t="s">
        <v>47</v>
      </c>
      <c r="C781" s="3" t="s">
        <v>28</v>
      </c>
      <c r="D781" s="3">
        <v>3581</v>
      </c>
      <c r="E781" s="3">
        <v>40.770000000000003</v>
      </c>
    </row>
    <row r="782" spans="1:5" x14ac:dyDescent="0.2">
      <c r="A782" s="3">
        <v>86</v>
      </c>
      <c r="B782" s="3" t="s">
        <v>47</v>
      </c>
      <c r="C782" s="3" t="s">
        <v>25</v>
      </c>
      <c r="D782" s="3">
        <v>3628</v>
      </c>
      <c r="E782" s="3">
        <v>18.36</v>
      </c>
    </row>
    <row r="783" spans="1:5" x14ac:dyDescent="0.2">
      <c r="A783" s="3">
        <v>86</v>
      </c>
      <c r="B783" s="3" t="s">
        <v>47</v>
      </c>
      <c r="C783" s="3" t="s">
        <v>26</v>
      </c>
      <c r="D783" s="3">
        <v>3613</v>
      </c>
      <c r="E783" s="3">
        <v>17.62</v>
      </c>
    </row>
    <row r="784" spans="1:5" x14ac:dyDescent="0.2">
      <c r="A784" s="3">
        <v>86</v>
      </c>
      <c r="B784" s="3" t="s">
        <v>47</v>
      </c>
      <c r="C784" s="3" t="s">
        <v>27</v>
      </c>
      <c r="D784" s="3">
        <v>3629</v>
      </c>
      <c r="E784" s="3">
        <v>30.74</v>
      </c>
    </row>
    <row r="785" spans="1:5" x14ac:dyDescent="0.2">
      <c r="A785" s="3">
        <v>86</v>
      </c>
      <c r="B785" s="3" t="s">
        <v>47</v>
      </c>
      <c r="C785" s="3" t="s">
        <v>28</v>
      </c>
      <c r="D785" s="3">
        <v>3578</v>
      </c>
      <c r="E785" s="3">
        <v>43.09</v>
      </c>
    </row>
    <row r="786" spans="1:5" x14ac:dyDescent="0.2">
      <c r="A786" s="3">
        <v>87</v>
      </c>
      <c r="B786" s="3" t="s">
        <v>47</v>
      </c>
      <c r="C786" s="3" t="s">
        <v>25</v>
      </c>
      <c r="D786" s="3">
        <v>3557</v>
      </c>
      <c r="E786" s="3">
        <v>28.99</v>
      </c>
    </row>
    <row r="787" spans="1:5" x14ac:dyDescent="0.2">
      <c r="A787" s="3">
        <v>87</v>
      </c>
      <c r="B787" s="3" t="s">
        <v>47</v>
      </c>
      <c r="C787" s="3" t="s">
        <v>26</v>
      </c>
      <c r="D787" s="3">
        <v>3585</v>
      </c>
      <c r="E787" s="3">
        <v>38.74</v>
      </c>
    </row>
    <row r="788" spans="1:5" x14ac:dyDescent="0.2">
      <c r="A788" s="3">
        <v>87</v>
      </c>
      <c r="B788" s="3" t="s">
        <v>47</v>
      </c>
      <c r="C788" s="3" t="s">
        <v>27</v>
      </c>
      <c r="D788" s="3">
        <v>3557</v>
      </c>
      <c r="E788" s="3">
        <v>44.25</v>
      </c>
    </row>
    <row r="789" spans="1:5" x14ac:dyDescent="0.2">
      <c r="A789" s="3">
        <v>87</v>
      </c>
      <c r="B789" s="3" t="s">
        <v>47</v>
      </c>
      <c r="C789" s="3" t="s">
        <v>28</v>
      </c>
      <c r="D789" s="3">
        <v>3547</v>
      </c>
      <c r="E789" s="3">
        <v>35.07</v>
      </c>
    </row>
    <row r="790" spans="1:5" x14ac:dyDescent="0.2">
      <c r="A790" s="3">
        <v>88</v>
      </c>
      <c r="B790" s="3" t="s">
        <v>47</v>
      </c>
      <c r="C790" s="3" t="s">
        <v>25</v>
      </c>
      <c r="D790" s="3">
        <v>3435</v>
      </c>
      <c r="E790" s="3">
        <v>17.68</v>
      </c>
    </row>
    <row r="791" spans="1:5" x14ac:dyDescent="0.2">
      <c r="A791" s="3">
        <v>88</v>
      </c>
      <c r="B791" s="3" t="s">
        <v>47</v>
      </c>
      <c r="C791" s="3" t="s">
        <v>26</v>
      </c>
      <c r="D791" s="3">
        <v>3427</v>
      </c>
      <c r="E791" s="3">
        <v>28.96</v>
      </c>
    </row>
    <row r="792" spans="1:5" x14ac:dyDescent="0.2">
      <c r="A792" s="3">
        <v>88</v>
      </c>
      <c r="B792" s="3" t="s">
        <v>47</v>
      </c>
      <c r="C792" s="3" t="s">
        <v>27</v>
      </c>
      <c r="D792" s="3">
        <v>3407</v>
      </c>
      <c r="E792" s="3">
        <v>43.29</v>
      </c>
    </row>
    <row r="793" spans="1:5" x14ac:dyDescent="0.2">
      <c r="A793" s="3">
        <v>88</v>
      </c>
      <c r="B793" s="3" t="s">
        <v>47</v>
      </c>
      <c r="C793" s="3" t="s">
        <v>28</v>
      </c>
      <c r="D793" s="3">
        <v>3379</v>
      </c>
      <c r="E793" s="3">
        <v>46.68</v>
      </c>
    </row>
    <row r="794" spans="1:5" x14ac:dyDescent="0.2">
      <c r="A794" s="3">
        <v>89</v>
      </c>
      <c r="B794" s="3" t="s">
        <v>47</v>
      </c>
      <c r="C794" s="3" t="s">
        <v>25</v>
      </c>
      <c r="D794" s="3">
        <v>3493</v>
      </c>
      <c r="E794" s="3">
        <v>19.43</v>
      </c>
    </row>
    <row r="795" spans="1:5" x14ac:dyDescent="0.2">
      <c r="A795" s="3">
        <v>89</v>
      </c>
      <c r="B795" s="3" t="s">
        <v>47</v>
      </c>
      <c r="C795" s="3" t="s">
        <v>26</v>
      </c>
      <c r="D795" s="3">
        <v>3463</v>
      </c>
      <c r="E795" s="3">
        <v>42</v>
      </c>
    </row>
    <row r="796" spans="1:5" x14ac:dyDescent="0.2">
      <c r="A796" s="3">
        <v>89</v>
      </c>
      <c r="B796" s="3" t="s">
        <v>47</v>
      </c>
      <c r="C796" s="3" t="s">
        <v>27</v>
      </c>
      <c r="D796" s="3">
        <v>3493</v>
      </c>
      <c r="E796" s="3">
        <v>29.28</v>
      </c>
    </row>
    <row r="797" spans="1:5" x14ac:dyDescent="0.2">
      <c r="A797" s="3">
        <v>89</v>
      </c>
      <c r="B797" s="3" t="s">
        <v>47</v>
      </c>
      <c r="C797" s="3" t="s">
        <v>28</v>
      </c>
      <c r="D797" s="3">
        <v>3471</v>
      </c>
      <c r="E797" s="3">
        <v>30.49</v>
      </c>
    </row>
    <row r="798" spans="1:5" x14ac:dyDescent="0.2">
      <c r="A798" s="3">
        <v>90</v>
      </c>
      <c r="B798" s="3" t="s">
        <v>47</v>
      </c>
      <c r="C798" s="3" t="s">
        <v>25</v>
      </c>
      <c r="D798" s="3">
        <v>3917</v>
      </c>
      <c r="E798" s="3">
        <v>26.13</v>
      </c>
    </row>
    <row r="799" spans="1:5" x14ac:dyDescent="0.2">
      <c r="A799" s="3">
        <v>90</v>
      </c>
      <c r="B799" s="3" t="s">
        <v>47</v>
      </c>
      <c r="C799" s="3" t="s">
        <v>26</v>
      </c>
      <c r="D799" s="3">
        <v>3885</v>
      </c>
      <c r="E799" s="3">
        <v>25.44</v>
      </c>
    </row>
    <row r="800" spans="1:5" x14ac:dyDescent="0.2">
      <c r="A800" s="3">
        <v>90</v>
      </c>
      <c r="B800" s="3" t="s">
        <v>47</v>
      </c>
      <c r="C800" s="3" t="s">
        <v>27</v>
      </c>
      <c r="D800" s="3">
        <v>3885</v>
      </c>
      <c r="E800" s="3">
        <v>35.51</v>
      </c>
    </row>
    <row r="801" spans="1:5" x14ac:dyDescent="0.2">
      <c r="A801" s="3">
        <v>90</v>
      </c>
      <c r="B801" s="3" t="s">
        <v>47</v>
      </c>
      <c r="C801" s="3" t="s">
        <v>28</v>
      </c>
      <c r="D801" s="3">
        <v>3869</v>
      </c>
      <c r="E801" s="3">
        <v>48.85</v>
      </c>
    </row>
    <row r="802" spans="1:5" x14ac:dyDescent="0.2">
      <c r="A802" s="3">
        <v>91</v>
      </c>
      <c r="B802" s="3" t="s">
        <v>47</v>
      </c>
      <c r="C802" s="3" t="s">
        <v>25</v>
      </c>
      <c r="D802" s="3">
        <v>3500</v>
      </c>
      <c r="E802" s="3">
        <v>16.98</v>
      </c>
    </row>
    <row r="803" spans="1:5" x14ac:dyDescent="0.2">
      <c r="A803" s="3">
        <v>91</v>
      </c>
      <c r="B803" s="3" t="s">
        <v>47</v>
      </c>
      <c r="C803" s="3" t="s">
        <v>26</v>
      </c>
      <c r="D803" s="3">
        <v>3500</v>
      </c>
      <c r="E803" s="3">
        <v>26.8</v>
      </c>
    </row>
    <row r="804" spans="1:5" x14ac:dyDescent="0.2">
      <c r="A804" s="3">
        <v>91</v>
      </c>
      <c r="B804" s="3" t="s">
        <v>47</v>
      </c>
      <c r="C804" s="3" t="s">
        <v>27</v>
      </c>
      <c r="D804" s="3">
        <v>3472</v>
      </c>
      <c r="E804" s="3">
        <v>37.36</v>
      </c>
    </row>
    <row r="805" spans="1:5" x14ac:dyDescent="0.2">
      <c r="A805" s="3">
        <v>91</v>
      </c>
      <c r="B805" s="3" t="s">
        <v>47</v>
      </c>
      <c r="C805" s="3" t="s">
        <v>28</v>
      </c>
      <c r="D805" s="3">
        <v>3502</v>
      </c>
      <c r="E805" s="3">
        <v>24.73</v>
      </c>
    </row>
    <row r="806" spans="1:5" x14ac:dyDescent="0.2">
      <c r="A806" s="3">
        <v>92</v>
      </c>
      <c r="B806" s="3" t="s">
        <v>47</v>
      </c>
      <c r="C806" s="3" t="s">
        <v>25</v>
      </c>
      <c r="D806" s="3">
        <v>3596</v>
      </c>
      <c r="E806" s="3">
        <v>20.37</v>
      </c>
    </row>
    <row r="807" spans="1:5" x14ac:dyDescent="0.2">
      <c r="A807" s="3">
        <v>92</v>
      </c>
      <c r="B807" s="3" t="s">
        <v>47</v>
      </c>
      <c r="C807" s="3" t="s">
        <v>26</v>
      </c>
      <c r="D807" s="3">
        <v>3595</v>
      </c>
      <c r="E807" s="3">
        <v>33.82</v>
      </c>
    </row>
    <row r="808" spans="1:5" x14ac:dyDescent="0.2">
      <c r="A808" s="3">
        <v>92</v>
      </c>
      <c r="B808" s="3" t="s">
        <v>47</v>
      </c>
      <c r="C808" s="3" t="s">
        <v>27</v>
      </c>
      <c r="D808" s="3">
        <v>3597</v>
      </c>
      <c r="E808" s="3">
        <v>44.93</v>
      </c>
    </row>
    <row r="809" spans="1:5" x14ac:dyDescent="0.2">
      <c r="A809" s="3">
        <v>92</v>
      </c>
      <c r="B809" s="3" t="s">
        <v>47</v>
      </c>
      <c r="C809" s="3" t="s">
        <v>28</v>
      </c>
      <c r="D809" s="3">
        <v>3590</v>
      </c>
      <c r="E809" s="3">
        <v>51.91</v>
      </c>
    </row>
    <row r="810" spans="1:5" x14ac:dyDescent="0.2">
      <c r="A810" s="3">
        <v>93</v>
      </c>
      <c r="B810" s="3" t="s">
        <v>47</v>
      </c>
      <c r="C810" s="3" t="s">
        <v>25</v>
      </c>
      <c r="D810" s="3">
        <v>3371</v>
      </c>
      <c r="E810" s="3">
        <v>23.85</v>
      </c>
    </row>
    <row r="811" spans="1:5" x14ac:dyDescent="0.2">
      <c r="A811" s="3">
        <v>93</v>
      </c>
      <c r="B811" s="3" t="s">
        <v>47</v>
      </c>
      <c r="C811" s="3" t="s">
        <v>26</v>
      </c>
      <c r="D811" s="3">
        <v>3348</v>
      </c>
      <c r="E811" s="3">
        <v>17.84</v>
      </c>
    </row>
    <row r="812" spans="1:5" x14ac:dyDescent="0.2">
      <c r="A812" s="3">
        <v>93</v>
      </c>
      <c r="B812" s="3" t="s">
        <v>47</v>
      </c>
      <c r="C812" s="3" t="s">
        <v>27</v>
      </c>
      <c r="D812" s="3">
        <v>3371</v>
      </c>
      <c r="E812" s="3">
        <v>34.28</v>
      </c>
    </row>
    <row r="813" spans="1:5" x14ac:dyDescent="0.2">
      <c r="A813" s="3">
        <v>93</v>
      </c>
      <c r="B813" s="3" t="s">
        <v>47</v>
      </c>
      <c r="C813" s="3" t="s">
        <v>28</v>
      </c>
      <c r="D813" s="3">
        <v>3370</v>
      </c>
      <c r="E813" s="3">
        <v>21.76</v>
      </c>
    </row>
    <row r="814" spans="1:5" x14ac:dyDescent="0.2">
      <c r="A814" s="3">
        <v>94</v>
      </c>
      <c r="B814" s="3" t="s">
        <v>47</v>
      </c>
      <c r="C814" s="3" t="s">
        <v>25</v>
      </c>
      <c r="D814" s="3">
        <v>3522</v>
      </c>
      <c r="E814" s="3">
        <v>16.48</v>
      </c>
    </row>
    <row r="815" spans="1:5" x14ac:dyDescent="0.2">
      <c r="A815" s="3">
        <v>94</v>
      </c>
      <c r="B815" s="3" t="s">
        <v>47</v>
      </c>
      <c r="C815" s="3" t="s">
        <v>26</v>
      </c>
      <c r="D815" s="3">
        <v>3532</v>
      </c>
      <c r="E815" s="3">
        <v>27.24</v>
      </c>
    </row>
    <row r="816" spans="1:5" x14ac:dyDescent="0.2">
      <c r="A816" s="3">
        <v>94</v>
      </c>
      <c r="B816" s="3" t="s">
        <v>47</v>
      </c>
      <c r="C816" s="3" t="s">
        <v>27</v>
      </c>
      <c r="D816" s="3">
        <v>3494</v>
      </c>
      <c r="E816" s="3">
        <v>58.53</v>
      </c>
    </row>
    <row r="817" spans="1:5" x14ac:dyDescent="0.2">
      <c r="A817" s="3">
        <v>94</v>
      </c>
      <c r="B817" s="3" t="s">
        <v>47</v>
      </c>
      <c r="C817" s="3" t="s">
        <v>28</v>
      </c>
      <c r="D817" s="3">
        <v>3488</v>
      </c>
      <c r="E817" s="3">
        <v>28.7</v>
      </c>
    </row>
    <row r="818" spans="1:5" x14ac:dyDescent="0.2">
      <c r="A818" s="3">
        <v>95</v>
      </c>
      <c r="B818" s="3" t="s">
        <v>47</v>
      </c>
      <c r="C818" s="3" t="s">
        <v>25</v>
      </c>
      <c r="D818" s="3">
        <v>3665</v>
      </c>
      <c r="E818" s="3">
        <v>24.38</v>
      </c>
    </row>
    <row r="819" spans="1:5" x14ac:dyDescent="0.2">
      <c r="A819" s="3">
        <v>95</v>
      </c>
      <c r="B819" s="3" t="s">
        <v>47</v>
      </c>
      <c r="C819" s="3" t="s">
        <v>26</v>
      </c>
      <c r="D819" s="3">
        <v>3665</v>
      </c>
      <c r="E819" s="3">
        <v>10.73</v>
      </c>
    </row>
    <row r="820" spans="1:5" x14ac:dyDescent="0.2">
      <c r="A820" s="3">
        <v>95</v>
      </c>
      <c r="B820" s="3" t="s">
        <v>47</v>
      </c>
      <c r="C820" s="3" t="s">
        <v>27</v>
      </c>
      <c r="D820" s="3">
        <v>3672</v>
      </c>
      <c r="E820" s="3">
        <v>50.18</v>
      </c>
    </row>
    <row r="821" spans="1:5" x14ac:dyDescent="0.2">
      <c r="A821" s="3">
        <v>95</v>
      </c>
      <c r="B821" s="3" t="s">
        <v>47</v>
      </c>
      <c r="C821" s="3" t="s">
        <v>28</v>
      </c>
      <c r="D821" s="3">
        <v>3662</v>
      </c>
      <c r="E821" s="3">
        <v>42.27</v>
      </c>
    </row>
    <row r="822" spans="1:5" x14ac:dyDescent="0.2">
      <c r="A822" s="3">
        <v>96</v>
      </c>
      <c r="B822" s="3" t="s">
        <v>47</v>
      </c>
      <c r="C822" s="3" t="s">
        <v>25</v>
      </c>
      <c r="D822" s="3">
        <v>3482</v>
      </c>
      <c r="E822" s="3">
        <v>19.28</v>
      </c>
    </row>
    <row r="823" spans="1:5" x14ac:dyDescent="0.2">
      <c r="A823" s="3">
        <v>96</v>
      </c>
      <c r="B823" s="3" t="s">
        <v>47</v>
      </c>
      <c r="C823" s="3" t="s">
        <v>26</v>
      </c>
      <c r="D823" s="3">
        <v>3490</v>
      </c>
      <c r="E823" s="3">
        <v>8.34</v>
      </c>
    </row>
    <row r="824" spans="1:5" x14ac:dyDescent="0.2">
      <c r="A824" s="3">
        <v>96</v>
      </c>
      <c r="B824" s="3" t="s">
        <v>47</v>
      </c>
      <c r="C824" s="3" t="s">
        <v>27</v>
      </c>
      <c r="D824" s="3">
        <v>3524</v>
      </c>
      <c r="E824" s="3">
        <v>50.02</v>
      </c>
    </row>
    <row r="825" spans="1:5" x14ac:dyDescent="0.2">
      <c r="A825" s="3">
        <v>96</v>
      </c>
      <c r="B825" s="3" t="s">
        <v>47</v>
      </c>
      <c r="C825" s="3" t="s">
        <v>28</v>
      </c>
      <c r="D825" s="3">
        <v>3540</v>
      </c>
      <c r="E825" s="3">
        <v>21.65</v>
      </c>
    </row>
    <row r="826" spans="1:5" x14ac:dyDescent="0.2">
      <c r="A826" s="3">
        <v>97</v>
      </c>
      <c r="B826" s="3" t="s">
        <v>47</v>
      </c>
      <c r="C826" s="3" t="s">
        <v>25</v>
      </c>
      <c r="D826" s="3">
        <v>3710</v>
      </c>
      <c r="E826" s="3">
        <v>24.98</v>
      </c>
    </row>
    <row r="827" spans="1:5" x14ac:dyDescent="0.2">
      <c r="A827" s="3">
        <v>97</v>
      </c>
      <c r="B827" s="3" t="s">
        <v>47</v>
      </c>
      <c r="C827" s="3" t="s">
        <v>26</v>
      </c>
      <c r="D827" s="3">
        <v>3677</v>
      </c>
      <c r="E827" s="3">
        <v>24.35</v>
      </c>
    </row>
    <row r="828" spans="1:5" x14ac:dyDescent="0.2">
      <c r="A828" s="3">
        <v>97</v>
      </c>
      <c r="B828" s="3" t="s">
        <v>47</v>
      </c>
      <c r="C828" s="3" t="s">
        <v>27</v>
      </c>
      <c r="D828" s="3">
        <v>3710</v>
      </c>
      <c r="E828" s="3">
        <v>38.44</v>
      </c>
    </row>
    <row r="829" spans="1:5" x14ac:dyDescent="0.2">
      <c r="A829" s="3">
        <v>97</v>
      </c>
      <c r="B829" s="3" t="s">
        <v>47</v>
      </c>
      <c r="C829" s="3" t="s">
        <v>28</v>
      </c>
      <c r="D829" s="3">
        <v>3641</v>
      </c>
      <c r="E829" s="3">
        <v>39.159999999999997</v>
      </c>
    </row>
    <row r="830" spans="1:5" x14ac:dyDescent="0.2">
      <c r="A830" s="3">
        <v>98</v>
      </c>
      <c r="B830" s="3" t="s">
        <v>47</v>
      </c>
      <c r="C830" s="3" t="s">
        <v>25</v>
      </c>
      <c r="D830" s="3">
        <v>3293</v>
      </c>
      <c r="E830" s="3">
        <v>19.87</v>
      </c>
    </row>
    <row r="831" spans="1:5" x14ac:dyDescent="0.2">
      <c r="A831" s="3">
        <v>98</v>
      </c>
      <c r="B831" s="3" t="s">
        <v>47</v>
      </c>
      <c r="C831" s="3" t="s">
        <v>26</v>
      </c>
      <c r="D831" s="3">
        <v>3359</v>
      </c>
      <c r="E831" s="3">
        <v>18.100000000000001</v>
      </c>
    </row>
    <row r="832" spans="1:5" x14ac:dyDescent="0.2">
      <c r="A832" s="3">
        <v>98</v>
      </c>
      <c r="B832" s="3" t="s">
        <v>47</v>
      </c>
      <c r="C832" s="3" t="s">
        <v>27</v>
      </c>
      <c r="D832" s="3">
        <v>3293</v>
      </c>
      <c r="E832" s="3">
        <v>30.96</v>
      </c>
    </row>
    <row r="833" spans="1:5" x14ac:dyDescent="0.2">
      <c r="A833" s="3">
        <v>98</v>
      </c>
      <c r="B833" s="3" t="s">
        <v>47</v>
      </c>
      <c r="C833" s="3" t="s">
        <v>28</v>
      </c>
      <c r="D833" s="3">
        <v>3375</v>
      </c>
      <c r="E833" s="3">
        <v>42.82</v>
      </c>
    </row>
    <row r="834" spans="1:5" x14ac:dyDescent="0.2">
      <c r="A834" s="3">
        <v>99</v>
      </c>
      <c r="B834" s="3" t="s">
        <v>47</v>
      </c>
      <c r="C834" s="3" t="s">
        <v>25</v>
      </c>
      <c r="D834" s="3">
        <v>3805</v>
      </c>
      <c r="E834" s="3">
        <v>26.14</v>
      </c>
    </row>
    <row r="835" spans="1:5" x14ac:dyDescent="0.2">
      <c r="A835" s="3">
        <v>99</v>
      </c>
      <c r="B835" s="3" t="s">
        <v>47</v>
      </c>
      <c r="C835" s="3" t="s">
        <v>26</v>
      </c>
      <c r="D835" s="3">
        <v>3807</v>
      </c>
      <c r="E835" s="3">
        <v>22.47</v>
      </c>
    </row>
    <row r="836" spans="1:5" x14ac:dyDescent="0.2">
      <c r="A836" s="3">
        <v>99</v>
      </c>
      <c r="B836" s="3" t="s">
        <v>47</v>
      </c>
      <c r="C836" s="3" t="s">
        <v>27</v>
      </c>
      <c r="D836" s="3">
        <v>3788</v>
      </c>
      <c r="E836" s="3">
        <v>49.14</v>
      </c>
    </row>
    <row r="837" spans="1:5" x14ac:dyDescent="0.2">
      <c r="A837" s="3">
        <v>99</v>
      </c>
      <c r="B837" s="3" t="s">
        <v>47</v>
      </c>
      <c r="C837" s="3" t="s">
        <v>28</v>
      </c>
      <c r="D837" s="3">
        <v>3779</v>
      </c>
      <c r="E837" s="3">
        <v>68.83</v>
      </c>
    </row>
    <row r="838" spans="1:5" x14ac:dyDescent="0.2">
      <c r="A838" s="3">
        <v>100</v>
      </c>
      <c r="B838" s="3" t="s">
        <v>47</v>
      </c>
      <c r="C838" s="3" t="s">
        <v>25</v>
      </c>
      <c r="D838" s="3">
        <v>3519</v>
      </c>
      <c r="E838" s="3">
        <v>23.35</v>
      </c>
    </row>
    <row r="839" spans="1:5" x14ac:dyDescent="0.2">
      <c r="A839" s="3">
        <v>100</v>
      </c>
      <c r="B839" s="3" t="s">
        <v>47</v>
      </c>
      <c r="C839" s="3" t="s">
        <v>26</v>
      </c>
      <c r="D839" s="3">
        <v>3519</v>
      </c>
      <c r="E839" s="3">
        <v>23.44</v>
      </c>
    </row>
    <row r="840" spans="1:5" x14ac:dyDescent="0.2">
      <c r="A840" s="3">
        <v>100</v>
      </c>
      <c r="B840" s="3" t="s">
        <v>47</v>
      </c>
      <c r="C840" s="3" t="s">
        <v>27</v>
      </c>
      <c r="D840" s="3">
        <v>3489</v>
      </c>
      <c r="E840" s="3">
        <v>44.92</v>
      </c>
    </row>
    <row r="841" spans="1:5" x14ac:dyDescent="0.2">
      <c r="A841" s="3">
        <v>100</v>
      </c>
      <c r="B841" s="3" t="s">
        <v>47</v>
      </c>
      <c r="C841" s="3" t="s">
        <v>28</v>
      </c>
      <c r="D841" s="3">
        <v>3529</v>
      </c>
      <c r="E841" s="3">
        <v>48.44</v>
      </c>
    </row>
    <row r="842" spans="1:5" x14ac:dyDescent="0.2">
      <c r="A842" s="3">
        <v>1</v>
      </c>
      <c r="B842" s="3" t="s">
        <v>48</v>
      </c>
      <c r="C842" s="3" t="s">
        <v>25</v>
      </c>
      <c r="D842" s="3">
        <v>14083</v>
      </c>
      <c r="E842" s="3">
        <v>167.77</v>
      </c>
    </row>
    <row r="843" spans="1:5" x14ac:dyDescent="0.2">
      <c r="A843" s="3">
        <v>1</v>
      </c>
      <c r="B843" s="3" t="s">
        <v>48</v>
      </c>
      <c r="C843" s="3" t="s">
        <v>26</v>
      </c>
      <c r="D843" s="3">
        <v>14106</v>
      </c>
      <c r="E843" s="3">
        <v>159.99</v>
      </c>
    </row>
    <row r="844" spans="1:5" x14ac:dyDescent="0.2">
      <c r="A844" s="3">
        <v>1</v>
      </c>
      <c r="B844" s="3" t="s">
        <v>48</v>
      </c>
      <c r="C844" s="3" t="s">
        <v>27</v>
      </c>
      <c r="D844" s="3">
        <v>14052</v>
      </c>
      <c r="E844" s="3">
        <v>610.35</v>
      </c>
    </row>
    <row r="845" spans="1:5" x14ac:dyDescent="0.2">
      <c r="A845" s="3">
        <v>1</v>
      </c>
      <c r="B845" s="3" t="s">
        <v>48</v>
      </c>
      <c r="C845" s="3" t="s">
        <v>28</v>
      </c>
      <c r="D845" s="3">
        <v>13993</v>
      </c>
      <c r="E845" s="3">
        <v>406.97</v>
      </c>
    </row>
    <row r="846" spans="1:5" x14ac:dyDescent="0.2">
      <c r="A846" s="3">
        <v>2</v>
      </c>
      <c r="B846" s="3" t="s">
        <v>48</v>
      </c>
      <c r="C846" s="3" t="s">
        <v>25</v>
      </c>
      <c r="D846" s="3">
        <v>14631</v>
      </c>
      <c r="E846" s="3">
        <v>179.96</v>
      </c>
    </row>
    <row r="847" spans="1:5" x14ac:dyDescent="0.2">
      <c r="A847" s="3">
        <v>2</v>
      </c>
      <c r="B847" s="3" t="s">
        <v>48</v>
      </c>
      <c r="C847" s="3" t="s">
        <v>26</v>
      </c>
      <c r="D847" s="3">
        <v>14603</v>
      </c>
      <c r="E847" s="3">
        <v>174.14</v>
      </c>
    </row>
    <row r="848" spans="1:5" x14ac:dyDescent="0.2">
      <c r="A848" s="3">
        <v>2</v>
      </c>
      <c r="B848" s="3" t="s">
        <v>48</v>
      </c>
      <c r="C848" s="3" t="s">
        <v>27</v>
      </c>
      <c r="D848" s="3">
        <v>14498</v>
      </c>
      <c r="E848" s="3">
        <v>399.75</v>
      </c>
    </row>
    <row r="849" spans="1:5" x14ac:dyDescent="0.2">
      <c r="A849" s="3">
        <v>2</v>
      </c>
      <c r="B849" s="3" t="s">
        <v>48</v>
      </c>
      <c r="C849" s="3" t="s">
        <v>28</v>
      </c>
      <c r="D849" s="3">
        <v>14653</v>
      </c>
      <c r="E849" s="3">
        <v>343.46</v>
      </c>
    </row>
    <row r="850" spans="1:5" x14ac:dyDescent="0.2">
      <c r="A850" s="3">
        <v>3</v>
      </c>
      <c r="B850" s="3" t="s">
        <v>48</v>
      </c>
      <c r="C850" s="3" t="s">
        <v>25</v>
      </c>
      <c r="D850" s="3">
        <v>13549</v>
      </c>
      <c r="E850" s="3">
        <v>133.12</v>
      </c>
    </row>
    <row r="851" spans="1:5" x14ac:dyDescent="0.2">
      <c r="A851" s="3">
        <v>3</v>
      </c>
      <c r="B851" s="3" t="s">
        <v>48</v>
      </c>
      <c r="C851" s="3" t="s">
        <v>26</v>
      </c>
      <c r="D851" s="3">
        <v>13539</v>
      </c>
      <c r="E851" s="3">
        <v>134.29</v>
      </c>
    </row>
    <row r="852" spans="1:5" x14ac:dyDescent="0.2">
      <c r="A852" s="3">
        <v>3</v>
      </c>
      <c r="B852" s="3" t="s">
        <v>48</v>
      </c>
      <c r="C852" s="3" t="s">
        <v>27</v>
      </c>
      <c r="D852" s="3">
        <v>13538</v>
      </c>
      <c r="E852" s="3">
        <v>349.67</v>
      </c>
    </row>
    <row r="853" spans="1:5" x14ac:dyDescent="0.2">
      <c r="A853" s="3">
        <v>3</v>
      </c>
      <c r="B853" s="3" t="s">
        <v>48</v>
      </c>
      <c r="C853" s="3" t="s">
        <v>28</v>
      </c>
      <c r="D853" s="3">
        <v>13584</v>
      </c>
      <c r="E853" s="3">
        <v>132.86000000000001</v>
      </c>
    </row>
    <row r="854" spans="1:5" x14ac:dyDescent="0.2">
      <c r="A854" s="3">
        <v>4</v>
      </c>
      <c r="B854" s="3" t="s">
        <v>48</v>
      </c>
      <c r="C854" s="3" t="s">
        <v>25</v>
      </c>
      <c r="D854" s="3">
        <v>13806</v>
      </c>
      <c r="E854" s="3">
        <v>156.91</v>
      </c>
    </row>
    <row r="855" spans="1:5" x14ac:dyDescent="0.2">
      <c r="A855" s="3">
        <v>4</v>
      </c>
      <c r="B855" s="3" t="s">
        <v>48</v>
      </c>
      <c r="C855" s="3" t="s">
        <v>26</v>
      </c>
      <c r="D855" s="3">
        <v>13762</v>
      </c>
      <c r="E855" s="3">
        <v>64.599999999999994</v>
      </c>
    </row>
    <row r="856" spans="1:5" x14ac:dyDescent="0.2">
      <c r="A856" s="3">
        <v>4</v>
      </c>
      <c r="B856" s="3" t="s">
        <v>48</v>
      </c>
      <c r="C856" s="3" t="s">
        <v>27</v>
      </c>
      <c r="D856" s="3">
        <v>13806</v>
      </c>
      <c r="E856" s="3">
        <v>156.16</v>
      </c>
    </row>
    <row r="857" spans="1:5" x14ac:dyDescent="0.2">
      <c r="A857" s="3">
        <v>4</v>
      </c>
      <c r="B857" s="3" t="s">
        <v>48</v>
      </c>
      <c r="C857" s="3" t="s">
        <v>28</v>
      </c>
      <c r="D857" s="3">
        <v>13763</v>
      </c>
      <c r="E857" s="3">
        <v>234.34</v>
      </c>
    </row>
    <row r="858" spans="1:5" x14ac:dyDescent="0.2">
      <c r="A858" s="3">
        <v>5</v>
      </c>
      <c r="B858" s="3" t="s">
        <v>48</v>
      </c>
      <c r="C858" s="3" t="s">
        <v>25</v>
      </c>
      <c r="D858" s="3">
        <v>14009</v>
      </c>
      <c r="E858" s="3">
        <v>176.07</v>
      </c>
    </row>
    <row r="859" spans="1:5" x14ac:dyDescent="0.2">
      <c r="A859" s="3">
        <v>5</v>
      </c>
      <c r="B859" s="3" t="s">
        <v>48</v>
      </c>
      <c r="C859" s="3" t="s">
        <v>26</v>
      </c>
      <c r="D859" s="3">
        <v>14009</v>
      </c>
      <c r="E859" s="3">
        <v>161.22999999999999</v>
      </c>
    </row>
    <row r="860" spans="1:5" x14ac:dyDescent="0.2">
      <c r="A860" s="3">
        <v>5</v>
      </c>
      <c r="B860" s="3" t="s">
        <v>48</v>
      </c>
      <c r="C860" s="3" t="s">
        <v>27</v>
      </c>
      <c r="D860" s="3">
        <v>14073</v>
      </c>
      <c r="E860" s="3">
        <v>351.59</v>
      </c>
    </row>
    <row r="861" spans="1:5" x14ac:dyDescent="0.2">
      <c r="A861" s="3">
        <v>5</v>
      </c>
      <c r="B861" s="3" t="s">
        <v>48</v>
      </c>
      <c r="C861" s="3" t="s">
        <v>28</v>
      </c>
      <c r="D861" s="3">
        <v>13975</v>
      </c>
      <c r="E861" s="3">
        <v>314.26</v>
      </c>
    </row>
    <row r="862" spans="1:5" x14ac:dyDescent="0.2">
      <c r="A862" s="3">
        <v>6</v>
      </c>
      <c r="B862" s="3" t="s">
        <v>48</v>
      </c>
      <c r="C862" s="3" t="s">
        <v>25</v>
      </c>
      <c r="D862" s="3">
        <v>14321</v>
      </c>
      <c r="E862" s="3">
        <v>179.37</v>
      </c>
    </row>
    <row r="863" spans="1:5" x14ac:dyDescent="0.2">
      <c r="A863" s="3">
        <v>6</v>
      </c>
      <c r="B863" s="3" t="s">
        <v>48</v>
      </c>
      <c r="C863" s="3" t="s">
        <v>26</v>
      </c>
      <c r="D863" s="3">
        <v>14321</v>
      </c>
      <c r="E863" s="3">
        <v>172.65</v>
      </c>
    </row>
    <row r="864" spans="1:5" x14ac:dyDescent="0.2">
      <c r="A864" s="3">
        <v>6</v>
      </c>
      <c r="B864" s="3" t="s">
        <v>48</v>
      </c>
      <c r="C864" s="3" t="s">
        <v>27</v>
      </c>
      <c r="D864" s="3">
        <v>14321</v>
      </c>
      <c r="E864" s="3">
        <v>267.92</v>
      </c>
    </row>
    <row r="865" spans="1:5" x14ac:dyDescent="0.2">
      <c r="A865" s="3">
        <v>6</v>
      </c>
      <c r="B865" s="3" t="s">
        <v>48</v>
      </c>
      <c r="C865" s="3" t="s">
        <v>28</v>
      </c>
      <c r="D865" s="3">
        <v>14330</v>
      </c>
      <c r="E865" s="3">
        <v>233.7</v>
      </c>
    </row>
    <row r="866" spans="1:5" x14ac:dyDescent="0.2">
      <c r="A866" s="3">
        <v>7</v>
      </c>
      <c r="B866" s="3" t="s">
        <v>48</v>
      </c>
      <c r="C866" s="3" t="s">
        <v>25</v>
      </c>
      <c r="D866" s="3">
        <v>13838</v>
      </c>
      <c r="E866" s="3">
        <v>155.36000000000001</v>
      </c>
    </row>
    <row r="867" spans="1:5" x14ac:dyDescent="0.2">
      <c r="A867" s="3">
        <v>7</v>
      </c>
      <c r="B867" s="3" t="s">
        <v>48</v>
      </c>
      <c r="C867" s="3" t="s">
        <v>26</v>
      </c>
      <c r="D867" s="3">
        <v>13906</v>
      </c>
      <c r="E867" s="3">
        <v>152.87</v>
      </c>
    </row>
    <row r="868" spans="1:5" x14ac:dyDescent="0.2">
      <c r="A868" s="3">
        <v>7</v>
      </c>
      <c r="B868" s="3" t="s">
        <v>48</v>
      </c>
      <c r="C868" s="3" t="s">
        <v>27</v>
      </c>
      <c r="D868" s="3">
        <v>13913</v>
      </c>
      <c r="E868" s="3">
        <v>269.73</v>
      </c>
    </row>
    <row r="869" spans="1:5" x14ac:dyDescent="0.2">
      <c r="A869" s="3">
        <v>7</v>
      </c>
      <c r="B869" s="3" t="s">
        <v>48</v>
      </c>
      <c r="C869" s="3" t="s">
        <v>28</v>
      </c>
      <c r="D869" s="3">
        <v>13866</v>
      </c>
      <c r="E869" s="3">
        <v>295.87</v>
      </c>
    </row>
    <row r="870" spans="1:5" x14ac:dyDescent="0.2">
      <c r="A870" s="3">
        <v>8</v>
      </c>
      <c r="B870" s="3" t="s">
        <v>48</v>
      </c>
      <c r="C870" s="3" t="s">
        <v>25</v>
      </c>
      <c r="D870" s="3">
        <v>13939</v>
      </c>
      <c r="E870" s="3">
        <v>147.07</v>
      </c>
    </row>
    <row r="871" spans="1:5" x14ac:dyDescent="0.2">
      <c r="A871" s="3">
        <v>8</v>
      </c>
      <c r="B871" s="3" t="s">
        <v>48</v>
      </c>
      <c r="C871" s="3" t="s">
        <v>26</v>
      </c>
      <c r="D871" s="3">
        <v>13920</v>
      </c>
      <c r="E871" s="3">
        <v>138.08000000000001</v>
      </c>
    </row>
    <row r="872" spans="1:5" x14ac:dyDescent="0.2">
      <c r="A872" s="3">
        <v>8</v>
      </c>
      <c r="B872" s="3" t="s">
        <v>48</v>
      </c>
      <c r="C872" s="3" t="s">
        <v>27</v>
      </c>
      <c r="D872" s="3">
        <v>13865</v>
      </c>
      <c r="E872" s="3">
        <v>512.05999999999995</v>
      </c>
    </row>
    <row r="873" spans="1:5" x14ac:dyDescent="0.2">
      <c r="A873" s="3">
        <v>8</v>
      </c>
      <c r="B873" s="3" t="s">
        <v>48</v>
      </c>
      <c r="C873" s="3" t="s">
        <v>28</v>
      </c>
      <c r="D873" s="3">
        <v>13878</v>
      </c>
      <c r="E873" s="3">
        <v>215.42</v>
      </c>
    </row>
    <row r="874" spans="1:5" x14ac:dyDescent="0.2">
      <c r="A874" s="3">
        <v>9</v>
      </c>
      <c r="B874" s="3" t="s">
        <v>48</v>
      </c>
      <c r="C874" s="3" t="s">
        <v>25</v>
      </c>
      <c r="D874" s="3">
        <v>14178</v>
      </c>
      <c r="E874" s="3">
        <v>190.8</v>
      </c>
    </row>
    <row r="875" spans="1:5" x14ac:dyDescent="0.2">
      <c r="A875" s="3">
        <v>9</v>
      </c>
      <c r="B875" s="3" t="s">
        <v>48</v>
      </c>
      <c r="C875" s="3" t="s">
        <v>26</v>
      </c>
      <c r="D875" s="3">
        <v>14178</v>
      </c>
      <c r="E875" s="3">
        <v>334.25</v>
      </c>
    </row>
    <row r="876" spans="1:5" x14ac:dyDescent="0.2">
      <c r="A876" s="3">
        <v>9</v>
      </c>
      <c r="B876" s="3" t="s">
        <v>48</v>
      </c>
      <c r="C876" s="3" t="s">
        <v>27</v>
      </c>
      <c r="D876" s="3">
        <v>14169</v>
      </c>
      <c r="E876" s="3">
        <v>360.04</v>
      </c>
    </row>
    <row r="877" spans="1:5" x14ac:dyDescent="0.2">
      <c r="A877" s="3">
        <v>9</v>
      </c>
      <c r="B877" s="3" t="s">
        <v>48</v>
      </c>
      <c r="C877" s="3" t="s">
        <v>28</v>
      </c>
      <c r="D877" s="3">
        <v>14150</v>
      </c>
      <c r="E877" s="3">
        <v>278.64999999999998</v>
      </c>
    </row>
    <row r="878" spans="1:5" x14ac:dyDescent="0.2">
      <c r="A878" s="3">
        <v>10</v>
      </c>
      <c r="B878" s="3" t="s">
        <v>48</v>
      </c>
      <c r="C878" s="3" t="s">
        <v>25</v>
      </c>
      <c r="D878" s="3">
        <v>13743</v>
      </c>
      <c r="E878" s="3">
        <v>155.05000000000001</v>
      </c>
    </row>
    <row r="879" spans="1:5" x14ac:dyDescent="0.2">
      <c r="A879" s="3">
        <v>10</v>
      </c>
      <c r="B879" s="3" t="s">
        <v>48</v>
      </c>
      <c r="C879" s="3" t="s">
        <v>26</v>
      </c>
      <c r="D879" s="3">
        <v>13861</v>
      </c>
      <c r="E879" s="3">
        <v>215.78</v>
      </c>
    </row>
    <row r="880" spans="1:5" x14ac:dyDescent="0.2">
      <c r="A880" s="3">
        <v>10</v>
      </c>
      <c r="B880" s="3" t="s">
        <v>48</v>
      </c>
      <c r="C880" s="3" t="s">
        <v>27</v>
      </c>
      <c r="D880" s="3">
        <v>13743</v>
      </c>
      <c r="E880" s="3">
        <v>230.32</v>
      </c>
    </row>
    <row r="881" spans="1:5" x14ac:dyDescent="0.2">
      <c r="A881" s="3">
        <v>10</v>
      </c>
      <c r="B881" s="3" t="s">
        <v>48</v>
      </c>
      <c r="C881" s="3" t="s">
        <v>28</v>
      </c>
      <c r="D881" s="3">
        <v>13802</v>
      </c>
      <c r="E881" s="3">
        <v>229.68</v>
      </c>
    </row>
    <row r="882" spans="1:5" x14ac:dyDescent="0.2">
      <c r="A882" s="3">
        <v>11</v>
      </c>
      <c r="B882" s="3" t="s">
        <v>48</v>
      </c>
      <c r="C882" s="3" t="s">
        <v>25</v>
      </c>
      <c r="D882" s="3">
        <v>13262</v>
      </c>
      <c r="E882" s="3">
        <v>121.17</v>
      </c>
    </row>
    <row r="883" spans="1:5" x14ac:dyDescent="0.2">
      <c r="A883" s="3">
        <v>11</v>
      </c>
      <c r="B883" s="3" t="s">
        <v>48</v>
      </c>
      <c r="C883" s="3" t="s">
        <v>26</v>
      </c>
      <c r="D883" s="3">
        <v>13278</v>
      </c>
      <c r="E883" s="3">
        <v>121.19</v>
      </c>
    </row>
    <row r="884" spans="1:5" x14ac:dyDescent="0.2">
      <c r="A884" s="3">
        <v>11</v>
      </c>
      <c r="B884" s="3" t="s">
        <v>48</v>
      </c>
      <c r="C884" s="3" t="s">
        <v>27</v>
      </c>
      <c r="D884" s="3">
        <v>13245</v>
      </c>
      <c r="E884" s="3">
        <v>283.70999999999998</v>
      </c>
    </row>
    <row r="885" spans="1:5" x14ac:dyDescent="0.2">
      <c r="A885" s="3">
        <v>11</v>
      </c>
      <c r="B885" s="3" t="s">
        <v>48</v>
      </c>
      <c r="C885" s="3" t="s">
        <v>28</v>
      </c>
      <c r="D885" s="3">
        <v>13380</v>
      </c>
      <c r="E885" s="3">
        <v>187.81</v>
      </c>
    </row>
    <row r="886" spans="1:5" x14ac:dyDescent="0.2">
      <c r="A886" s="3">
        <v>12</v>
      </c>
      <c r="B886" s="3" t="s">
        <v>48</v>
      </c>
      <c r="C886" s="3" t="s">
        <v>25</v>
      </c>
      <c r="D886" s="3">
        <v>13763</v>
      </c>
      <c r="E886" s="3">
        <v>173.57</v>
      </c>
    </row>
    <row r="887" spans="1:5" x14ac:dyDescent="0.2">
      <c r="A887" s="3">
        <v>12</v>
      </c>
      <c r="B887" s="3" t="s">
        <v>48</v>
      </c>
      <c r="C887" s="3" t="s">
        <v>26</v>
      </c>
      <c r="D887" s="3">
        <v>13763</v>
      </c>
      <c r="E887" s="3">
        <v>73.02</v>
      </c>
    </row>
    <row r="888" spans="1:5" x14ac:dyDescent="0.2">
      <c r="A888" s="3">
        <v>12</v>
      </c>
      <c r="B888" s="3" t="s">
        <v>48</v>
      </c>
      <c r="C888" s="3" t="s">
        <v>27</v>
      </c>
      <c r="D888" s="3">
        <v>13763</v>
      </c>
      <c r="E888" s="3">
        <v>174.68</v>
      </c>
    </row>
    <row r="889" spans="1:5" x14ac:dyDescent="0.2">
      <c r="A889" s="3">
        <v>12</v>
      </c>
      <c r="B889" s="3" t="s">
        <v>48</v>
      </c>
      <c r="C889" s="3" t="s">
        <v>28</v>
      </c>
      <c r="D889" s="3">
        <v>13642</v>
      </c>
      <c r="E889" s="3">
        <v>357</v>
      </c>
    </row>
    <row r="890" spans="1:5" x14ac:dyDescent="0.2">
      <c r="A890" s="3">
        <v>13</v>
      </c>
      <c r="B890" s="3" t="s">
        <v>48</v>
      </c>
      <c r="C890" s="3" t="s">
        <v>25</v>
      </c>
      <c r="D890" s="3">
        <v>13346</v>
      </c>
      <c r="E890" s="3">
        <v>119.1</v>
      </c>
    </row>
    <row r="891" spans="1:5" x14ac:dyDescent="0.2">
      <c r="A891" s="3">
        <v>13</v>
      </c>
      <c r="B891" s="3" t="s">
        <v>48</v>
      </c>
      <c r="C891" s="3" t="s">
        <v>26</v>
      </c>
      <c r="D891" s="3">
        <v>13335</v>
      </c>
      <c r="E891" s="3">
        <v>123.27</v>
      </c>
    </row>
    <row r="892" spans="1:5" x14ac:dyDescent="0.2">
      <c r="A892" s="3">
        <v>13</v>
      </c>
      <c r="B892" s="3" t="s">
        <v>48</v>
      </c>
      <c r="C892" s="3" t="s">
        <v>27</v>
      </c>
      <c r="D892" s="3">
        <v>13309</v>
      </c>
      <c r="E892" s="3">
        <v>185.79</v>
      </c>
    </row>
    <row r="893" spans="1:5" x14ac:dyDescent="0.2">
      <c r="A893" s="3">
        <v>13</v>
      </c>
      <c r="B893" s="3" t="s">
        <v>48</v>
      </c>
      <c r="C893" s="3" t="s">
        <v>28</v>
      </c>
      <c r="D893" s="3">
        <v>13245</v>
      </c>
      <c r="E893" s="3">
        <v>435.48</v>
      </c>
    </row>
    <row r="894" spans="1:5" x14ac:dyDescent="0.2">
      <c r="A894" s="3">
        <v>14</v>
      </c>
      <c r="B894" s="3" t="s">
        <v>48</v>
      </c>
      <c r="C894" s="3" t="s">
        <v>25</v>
      </c>
      <c r="D894" s="3">
        <v>14148</v>
      </c>
      <c r="E894" s="3">
        <v>169.19</v>
      </c>
    </row>
    <row r="895" spans="1:5" x14ac:dyDescent="0.2">
      <c r="A895" s="3">
        <v>14</v>
      </c>
      <c r="B895" s="3" t="s">
        <v>48</v>
      </c>
      <c r="C895" s="3" t="s">
        <v>26</v>
      </c>
      <c r="D895" s="3">
        <v>14148</v>
      </c>
      <c r="E895" s="3">
        <v>196.17</v>
      </c>
    </row>
    <row r="896" spans="1:5" x14ac:dyDescent="0.2">
      <c r="A896" s="3">
        <v>14</v>
      </c>
      <c r="B896" s="3" t="s">
        <v>48</v>
      </c>
      <c r="C896" s="3" t="s">
        <v>27</v>
      </c>
      <c r="D896" s="3">
        <v>14111</v>
      </c>
      <c r="E896" s="3">
        <v>208.5</v>
      </c>
    </row>
    <row r="897" spans="1:5" x14ac:dyDescent="0.2">
      <c r="A897" s="3">
        <v>14</v>
      </c>
      <c r="B897" s="3" t="s">
        <v>48</v>
      </c>
      <c r="C897" s="3" t="s">
        <v>28</v>
      </c>
      <c r="D897" s="3">
        <v>14161</v>
      </c>
      <c r="E897" s="3">
        <v>361.41</v>
      </c>
    </row>
    <row r="898" spans="1:5" x14ac:dyDescent="0.2">
      <c r="A898" s="3">
        <v>15</v>
      </c>
      <c r="B898" s="3" t="s">
        <v>48</v>
      </c>
      <c r="C898" s="3" t="s">
        <v>25</v>
      </c>
      <c r="D898" s="3">
        <v>13815</v>
      </c>
      <c r="E898" s="3">
        <v>138.78</v>
      </c>
    </row>
    <row r="899" spans="1:5" x14ac:dyDescent="0.2">
      <c r="A899" s="3">
        <v>15</v>
      </c>
      <c r="B899" s="3" t="s">
        <v>48</v>
      </c>
      <c r="C899" s="3" t="s">
        <v>26</v>
      </c>
      <c r="D899" s="3">
        <v>13815</v>
      </c>
      <c r="E899" s="3">
        <v>59.7</v>
      </c>
    </row>
    <row r="900" spans="1:5" x14ac:dyDescent="0.2">
      <c r="A900" s="3">
        <v>15</v>
      </c>
      <c r="B900" s="3" t="s">
        <v>48</v>
      </c>
      <c r="C900" s="3" t="s">
        <v>27</v>
      </c>
      <c r="D900" s="3">
        <v>13815</v>
      </c>
      <c r="E900" s="3">
        <v>137.33000000000001</v>
      </c>
    </row>
    <row r="901" spans="1:5" x14ac:dyDescent="0.2">
      <c r="A901" s="3">
        <v>15</v>
      </c>
      <c r="B901" s="3" t="s">
        <v>48</v>
      </c>
      <c r="C901" s="3" t="s">
        <v>28</v>
      </c>
      <c r="D901" s="3">
        <v>13689</v>
      </c>
      <c r="E901" s="3">
        <v>239.02</v>
      </c>
    </row>
    <row r="902" spans="1:5" x14ac:dyDescent="0.2">
      <c r="A902" s="3">
        <v>16</v>
      </c>
      <c r="B902" s="3" t="s">
        <v>48</v>
      </c>
      <c r="C902" s="3" t="s">
        <v>25</v>
      </c>
      <c r="D902" s="3">
        <v>13478</v>
      </c>
      <c r="E902" s="3">
        <v>117.58</v>
      </c>
    </row>
    <row r="903" spans="1:5" x14ac:dyDescent="0.2">
      <c r="A903" s="3">
        <v>16</v>
      </c>
      <c r="B903" s="3" t="s">
        <v>48</v>
      </c>
      <c r="C903" s="3" t="s">
        <v>26</v>
      </c>
      <c r="D903" s="3">
        <v>13444</v>
      </c>
      <c r="E903" s="3">
        <v>116.5</v>
      </c>
    </row>
    <row r="904" spans="1:5" x14ac:dyDescent="0.2">
      <c r="A904" s="3">
        <v>16</v>
      </c>
      <c r="B904" s="3" t="s">
        <v>48</v>
      </c>
      <c r="C904" s="3" t="s">
        <v>27</v>
      </c>
      <c r="D904" s="3">
        <v>13404</v>
      </c>
      <c r="E904" s="3">
        <v>177.76</v>
      </c>
    </row>
    <row r="905" spans="1:5" x14ac:dyDescent="0.2">
      <c r="A905" s="3">
        <v>16</v>
      </c>
      <c r="B905" s="3" t="s">
        <v>48</v>
      </c>
      <c r="C905" s="3" t="s">
        <v>28</v>
      </c>
      <c r="D905" s="3">
        <v>13378</v>
      </c>
      <c r="E905" s="3">
        <v>176.36</v>
      </c>
    </row>
    <row r="906" spans="1:5" x14ac:dyDescent="0.2">
      <c r="A906" s="3">
        <v>17</v>
      </c>
      <c r="B906" s="3" t="s">
        <v>48</v>
      </c>
      <c r="C906" s="3" t="s">
        <v>25</v>
      </c>
      <c r="D906" s="3">
        <v>13487</v>
      </c>
      <c r="E906" s="3">
        <v>118.16</v>
      </c>
    </row>
    <row r="907" spans="1:5" x14ac:dyDescent="0.2">
      <c r="A907" s="3">
        <v>17</v>
      </c>
      <c r="B907" s="3" t="s">
        <v>48</v>
      </c>
      <c r="C907" s="3" t="s">
        <v>26</v>
      </c>
      <c r="D907" s="3">
        <v>13396</v>
      </c>
      <c r="E907" s="3">
        <v>125.66</v>
      </c>
    </row>
    <row r="908" spans="1:5" x14ac:dyDescent="0.2">
      <c r="A908" s="3">
        <v>17</v>
      </c>
      <c r="B908" s="3" t="s">
        <v>48</v>
      </c>
      <c r="C908" s="3" t="s">
        <v>27</v>
      </c>
      <c r="D908" s="3">
        <v>13351</v>
      </c>
      <c r="E908" s="3">
        <v>235.92</v>
      </c>
    </row>
    <row r="909" spans="1:5" x14ac:dyDescent="0.2">
      <c r="A909" s="3">
        <v>17</v>
      </c>
      <c r="B909" s="3" t="s">
        <v>48</v>
      </c>
      <c r="C909" s="3" t="s">
        <v>28</v>
      </c>
      <c r="D909" s="3">
        <v>13274</v>
      </c>
      <c r="E909" s="3">
        <v>154</v>
      </c>
    </row>
    <row r="910" spans="1:5" x14ac:dyDescent="0.2">
      <c r="A910" s="3">
        <v>18</v>
      </c>
      <c r="B910" s="3" t="s">
        <v>48</v>
      </c>
      <c r="C910" s="3" t="s">
        <v>25</v>
      </c>
      <c r="D910" s="3">
        <v>13917</v>
      </c>
      <c r="E910" s="3">
        <v>144.65</v>
      </c>
    </row>
    <row r="911" spans="1:5" x14ac:dyDescent="0.2">
      <c r="A911" s="3">
        <v>18</v>
      </c>
      <c r="B911" s="3" t="s">
        <v>48</v>
      </c>
      <c r="C911" s="3" t="s">
        <v>26</v>
      </c>
      <c r="D911" s="3">
        <v>13836</v>
      </c>
      <c r="E911" s="3">
        <v>145.31</v>
      </c>
    </row>
    <row r="912" spans="1:5" x14ac:dyDescent="0.2">
      <c r="A912" s="3">
        <v>18</v>
      </c>
      <c r="B912" s="3" t="s">
        <v>48</v>
      </c>
      <c r="C912" s="3" t="s">
        <v>27</v>
      </c>
      <c r="D912" s="3">
        <v>13917</v>
      </c>
      <c r="E912" s="3">
        <v>224.79</v>
      </c>
    </row>
    <row r="913" spans="1:5" x14ac:dyDescent="0.2">
      <c r="A913" s="3">
        <v>18</v>
      </c>
      <c r="B913" s="3" t="s">
        <v>48</v>
      </c>
      <c r="C913" s="3" t="s">
        <v>28</v>
      </c>
      <c r="D913" s="3">
        <v>13942</v>
      </c>
      <c r="E913" s="3">
        <v>264.82</v>
      </c>
    </row>
    <row r="914" spans="1:5" x14ac:dyDescent="0.2">
      <c r="A914" s="3">
        <v>19</v>
      </c>
      <c r="B914" s="3" t="s">
        <v>48</v>
      </c>
      <c r="C914" s="3" t="s">
        <v>25</v>
      </c>
      <c r="D914" s="3">
        <v>14282</v>
      </c>
      <c r="E914" s="3">
        <v>164.17</v>
      </c>
    </row>
    <row r="915" spans="1:5" x14ac:dyDescent="0.2">
      <c r="A915" s="3">
        <v>19</v>
      </c>
      <c r="B915" s="3" t="s">
        <v>48</v>
      </c>
      <c r="C915" s="3" t="s">
        <v>26</v>
      </c>
      <c r="D915" s="3">
        <v>14251</v>
      </c>
      <c r="E915" s="3">
        <v>172.52</v>
      </c>
    </row>
    <row r="916" spans="1:5" x14ac:dyDescent="0.2">
      <c r="A916" s="3">
        <v>19</v>
      </c>
      <c r="B916" s="3" t="s">
        <v>48</v>
      </c>
      <c r="C916" s="3" t="s">
        <v>27</v>
      </c>
      <c r="D916" s="3">
        <v>14257</v>
      </c>
      <c r="E916" s="3">
        <v>300.48</v>
      </c>
    </row>
    <row r="917" spans="1:5" x14ac:dyDescent="0.2">
      <c r="A917" s="3">
        <v>19</v>
      </c>
      <c r="B917" s="3" t="s">
        <v>48</v>
      </c>
      <c r="C917" s="3" t="s">
        <v>28</v>
      </c>
      <c r="D917" s="3">
        <v>14180</v>
      </c>
      <c r="E917" s="3">
        <v>413.41</v>
      </c>
    </row>
    <row r="918" spans="1:5" x14ac:dyDescent="0.2">
      <c r="A918" s="3">
        <v>20</v>
      </c>
      <c r="B918" s="3" t="s">
        <v>48</v>
      </c>
      <c r="C918" s="3" t="s">
        <v>25</v>
      </c>
      <c r="D918" s="3">
        <v>14302</v>
      </c>
      <c r="E918" s="3">
        <v>179.14</v>
      </c>
    </row>
    <row r="919" spans="1:5" x14ac:dyDescent="0.2">
      <c r="A919" s="3">
        <v>20</v>
      </c>
      <c r="B919" s="3" t="s">
        <v>48</v>
      </c>
      <c r="C919" s="3" t="s">
        <v>26</v>
      </c>
      <c r="D919" s="3">
        <v>14316</v>
      </c>
      <c r="E919" s="3">
        <v>273.98</v>
      </c>
    </row>
    <row r="920" spans="1:5" x14ac:dyDescent="0.2">
      <c r="A920" s="3">
        <v>20</v>
      </c>
      <c r="B920" s="3" t="s">
        <v>48</v>
      </c>
      <c r="C920" s="3" t="s">
        <v>27</v>
      </c>
      <c r="D920" s="3">
        <v>14278</v>
      </c>
      <c r="E920" s="3">
        <v>343.36</v>
      </c>
    </row>
    <row r="921" spans="1:5" x14ac:dyDescent="0.2">
      <c r="A921" s="3">
        <v>20</v>
      </c>
      <c r="B921" s="3" t="s">
        <v>48</v>
      </c>
      <c r="C921" s="3" t="s">
        <v>28</v>
      </c>
      <c r="D921" s="3">
        <v>14315</v>
      </c>
      <c r="E921" s="3">
        <v>294.38</v>
      </c>
    </row>
    <row r="922" spans="1:5" x14ac:dyDescent="0.2">
      <c r="A922" s="3">
        <v>21</v>
      </c>
      <c r="B922" s="3" t="s">
        <v>48</v>
      </c>
      <c r="C922" s="3" t="s">
        <v>25</v>
      </c>
      <c r="D922" s="3">
        <v>13726</v>
      </c>
      <c r="E922" s="3">
        <v>142.94</v>
      </c>
    </row>
    <row r="923" spans="1:5" x14ac:dyDescent="0.2">
      <c r="A923" s="3">
        <v>21</v>
      </c>
      <c r="B923" s="3" t="s">
        <v>48</v>
      </c>
      <c r="C923" s="3" t="s">
        <v>26</v>
      </c>
      <c r="D923" s="3">
        <v>13665</v>
      </c>
      <c r="E923" s="3">
        <v>144.87</v>
      </c>
    </row>
    <row r="924" spans="1:5" x14ac:dyDescent="0.2">
      <c r="A924" s="3">
        <v>21</v>
      </c>
      <c r="B924" s="3" t="s">
        <v>48</v>
      </c>
      <c r="C924" s="3" t="s">
        <v>27</v>
      </c>
      <c r="D924" s="3">
        <v>13564</v>
      </c>
      <c r="E924" s="3">
        <v>314.64</v>
      </c>
    </row>
    <row r="925" spans="1:5" x14ac:dyDescent="0.2">
      <c r="A925" s="3">
        <v>21</v>
      </c>
      <c r="B925" s="3" t="s">
        <v>48</v>
      </c>
      <c r="C925" s="3" t="s">
        <v>28</v>
      </c>
      <c r="D925" s="3">
        <v>13608</v>
      </c>
      <c r="E925" s="3">
        <v>441.13</v>
      </c>
    </row>
    <row r="926" spans="1:5" x14ac:dyDescent="0.2">
      <c r="A926" s="3">
        <v>22</v>
      </c>
      <c r="B926" s="3" t="s">
        <v>48</v>
      </c>
      <c r="C926" s="3" t="s">
        <v>25</v>
      </c>
      <c r="D926" s="3">
        <v>14127</v>
      </c>
      <c r="E926" s="3">
        <v>144.24</v>
      </c>
    </row>
    <row r="927" spans="1:5" x14ac:dyDescent="0.2">
      <c r="A927" s="3">
        <v>22</v>
      </c>
      <c r="B927" s="3" t="s">
        <v>48</v>
      </c>
      <c r="C927" s="3" t="s">
        <v>26</v>
      </c>
      <c r="D927" s="3">
        <v>14130</v>
      </c>
      <c r="E927" s="3">
        <v>64.239999999999995</v>
      </c>
    </row>
    <row r="928" spans="1:5" x14ac:dyDescent="0.2">
      <c r="A928" s="3">
        <v>22</v>
      </c>
      <c r="B928" s="3" t="s">
        <v>48</v>
      </c>
      <c r="C928" s="3" t="s">
        <v>27</v>
      </c>
      <c r="D928" s="3">
        <v>14127</v>
      </c>
      <c r="E928" s="3">
        <v>140.96</v>
      </c>
    </row>
    <row r="929" spans="1:5" x14ac:dyDescent="0.2">
      <c r="A929" s="3">
        <v>22</v>
      </c>
      <c r="B929" s="3" t="s">
        <v>48</v>
      </c>
      <c r="C929" s="3" t="s">
        <v>28</v>
      </c>
      <c r="D929" s="3">
        <v>14173</v>
      </c>
      <c r="E929" s="3">
        <v>314.44</v>
      </c>
    </row>
    <row r="930" spans="1:5" x14ac:dyDescent="0.2">
      <c r="A930" s="3">
        <v>23</v>
      </c>
      <c r="B930" s="3" t="s">
        <v>48</v>
      </c>
      <c r="C930" s="3" t="s">
        <v>25</v>
      </c>
      <c r="D930" s="3">
        <v>13509</v>
      </c>
      <c r="E930" s="3">
        <v>142.33000000000001</v>
      </c>
    </row>
    <row r="931" spans="1:5" x14ac:dyDescent="0.2">
      <c r="A931" s="3">
        <v>23</v>
      </c>
      <c r="B931" s="3" t="s">
        <v>48</v>
      </c>
      <c r="C931" s="3" t="s">
        <v>26</v>
      </c>
      <c r="D931" s="3">
        <v>13509</v>
      </c>
      <c r="E931" s="3">
        <v>209.38</v>
      </c>
    </row>
    <row r="932" spans="1:5" x14ac:dyDescent="0.2">
      <c r="A932" s="3">
        <v>23</v>
      </c>
      <c r="B932" s="3" t="s">
        <v>48</v>
      </c>
      <c r="C932" s="3" t="s">
        <v>27</v>
      </c>
      <c r="D932" s="3">
        <v>13447</v>
      </c>
      <c r="E932" s="3">
        <v>267.60000000000002</v>
      </c>
    </row>
    <row r="933" spans="1:5" x14ac:dyDescent="0.2">
      <c r="A933" s="3">
        <v>23</v>
      </c>
      <c r="B933" s="3" t="s">
        <v>48</v>
      </c>
      <c r="C933" s="3" t="s">
        <v>28</v>
      </c>
      <c r="D933" s="3">
        <v>13500</v>
      </c>
      <c r="E933" s="3">
        <v>308.08999999999997</v>
      </c>
    </row>
    <row r="934" spans="1:5" x14ac:dyDescent="0.2">
      <c r="A934" s="3">
        <v>24</v>
      </c>
      <c r="B934" s="3" t="s">
        <v>48</v>
      </c>
      <c r="C934" s="3" t="s">
        <v>25</v>
      </c>
      <c r="D934" s="3">
        <v>14283</v>
      </c>
      <c r="E934" s="3">
        <v>148.79</v>
      </c>
    </row>
    <row r="935" spans="1:5" x14ac:dyDescent="0.2">
      <c r="A935" s="3">
        <v>24</v>
      </c>
      <c r="B935" s="3" t="s">
        <v>48</v>
      </c>
      <c r="C935" s="3" t="s">
        <v>26</v>
      </c>
      <c r="D935" s="3">
        <v>14277</v>
      </c>
      <c r="E935" s="3">
        <v>67.55</v>
      </c>
    </row>
    <row r="936" spans="1:5" x14ac:dyDescent="0.2">
      <c r="A936" s="3">
        <v>24</v>
      </c>
      <c r="B936" s="3" t="s">
        <v>48</v>
      </c>
      <c r="C936" s="3" t="s">
        <v>27</v>
      </c>
      <c r="D936" s="3">
        <v>14283</v>
      </c>
      <c r="E936" s="3">
        <v>150.55000000000001</v>
      </c>
    </row>
    <row r="937" spans="1:5" x14ac:dyDescent="0.2">
      <c r="A937" s="3">
        <v>24</v>
      </c>
      <c r="B937" s="3" t="s">
        <v>48</v>
      </c>
      <c r="C937" s="3" t="s">
        <v>28</v>
      </c>
      <c r="D937" s="3">
        <v>14083</v>
      </c>
      <c r="E937" s="3">
        <v>526.91</v>
      </c>
    </row>
    <row r="938" spans="1:5" x14ac:dyDescent="0.2">
      <c r="A938" s="3">
        <v>25</v>
      </c>
      <c r="B938" s="3" t="s">
        <v>48</v>
      </c>
      <c r="C938" s="3" t="s">
        <v>25</v>
      </c>
      <c r="D938" s="3">
        <v>14426</v>
      </c>
      <c r="E938" s="3">
        <v>186.44</v>
      </c>
    </row>
    <row r="939" spans="1:5" x14ac:dyDescent="0.2">
      <c r="A939" s="3">
        <v>25</v>
      </c>
      <c r="B939" s="3" t="s">
        <v>48</v>
      </c>
      <c r="C939" s="3" t="s">
        <v>26</v>
      </c>
      <c r="D939" s="3">
        <v>14426</v>
      </c>
      <c r="E939" s="3">
        <v>180.31</v>
      </c>
    </row>
    <row r="940" spans="1:5" x14ac:dyDescent="0.2">
      <c r="A940" s="3">
        <v>25</v>
      </c>
      <c r="B940" s="3" t="s">
        <v>48</v>
      </c>
      <c r="C940" s="3" t="s">
        <v>27</v>
      </c>
      <c r="D940" s="3">
        <v>14440</v>
      </c>
      <c r="E940" s="3">
        <v>478.17</v>
      </c>
    </row>
    <row r="941" spans="1:5" x14ac:dyDescent="0.2">
      <c r="A941" s="3">
        <v>25</v>
      </c>
      <c r="B941" s="3" t="s">
        <v>48</v>
      </c>
      <c r="C941" s="3" t="s">
        <v>28</v>
      </c>
      <c r="D941" s="3">
        <v>14362</v>
      </c>
      <c r="E941" s="3">
        <v>230.75</v>
      </c>
    </row>
    <row r="942" spans="1:5" x14ac:dyDescent="0.2">
      <c r="A942" s="3">
        <v>26</v>
      </c>
      <c r="B942" s="3" t="s">
        <v>48</v>
      </c>
      <c r="C942" s="3" t="s">
        <v>25</v>
      </c>
      <c r="D942" s="3">
        <v>14327</v>
      </c>
      <c r="E942" s="3">
        <v>167.62</v>
      </c>
    </row>
    <row r="943" spans="1:5" x14ac:dyDescent="0.2">
      <c r="A943" s="3">
        <v>26</v>
      </c>
      <c r="B943" s="3" t="s">
        <v>48</v>
      </c>
      <c r="C943" s="3" t="s">
        <v>26</v>
      </c>
      <c r="D943" s="3">
        <v>14305</v>
      </c>
      <c r="E943" s="3">
        <v>168.89</v>
      </c>
    </row>
    <row r="944" spans="1:5" x14ac:dyDescent="0.2">
      <c r="A944" s="3">
        <v>26</v>
      </c>
      <c r="B944" s="3" t="s">
        <v>48</v>
      </c>
      <c r="C944" s="3" t="s">
        <v>27</v>
      </c>
      <c r="D944" s="3">
        <v>14327</v>
      </c>
      <c r="E944" s="3">
        <v>264.41000000000003</v>
      </c>
    </row>
    <row r="945" spans="1:5" x14ac:dyDescent="0.2">
      <c r="A945" s="3">
        <v>26</v>
      </c>
      <c r="B945" s="3" t="s">
        <v>48</v>
      </c>
      <c r="C945" s="3" t="s">
        <v>28</v>
      </c>
      <c r="D945" s="3">
        <v>14187</v>
      </c>
      <c r="E945" s="3">
        <v>273.23</v>
      </c>
    </row>
    <row r="946" spans="1:5" x14ac:dyDescent="0.2">
      <c r="A946" s="3">
        <v>27</v>
      </c>
      <c r="B946" s="3" t="s">
        <v>48</v>
      </c>
      <c r="C946" s="3" t="s">
        <v>25</v>
      </c>
      <c r="D946" s="3">
        <v>13405</v>
      </c>
      <c r="E946" s="3">
        <v>122.24</v>
      </c>
    </row>
    <row r="947" spans="1:5" x14ac:dyDescent="0.2">
      <c r="A947" s="3">
        <v>27</v>
      </c>
      <c r="B947" s="3" t="s">
        <v>48</v>
      </c>
      <c r="C947" s="3" t="s">
        <v>26</v>
      </c>
      <c r="D947" s="3">
        <v>13405</v>
      </c>
      <c r="E947" s="3">
        <v>54.23</v>
      </c>
    </row>
    <row r="948" spans="1:5" x14ac:dyDescent="0.2">
      <c r="A948" s="3">
        <v>27</v>
      </c>
      <c r="B948" s="3" t="s">
        <v>48</v>
      </c>
      <c r="C948" s="3" t="s">
        <v>27</v>
      </c>
      <c r="D948" s="3">
        <v>13405</v>
      </c>
      <c r="E948" s="3">
        <v>124.21</v>
      </c>
    </row>
    <row r="949" spans="1:5" x14ac:dyDescent="0.2">
      <c r="A949" s="3">
        <v>27</v>
      </c>
      <c r="B949" s="3" t="s">
        <v>48</v>
      </c>
      <c r="C949" s="3" t="s">
        <v>28</v>
      </c>
      <c r="D949" s="3">
        <v>13288</v>
      </c>
      <c r="E949" s="3">
        <v>252.65</v>
      </c>
    </row>
    <row r="950" spans="1:5" x14ac:dyDescent="0.2">
      <c r="A950" s="3">
        <v>28</v>
      </c>
      <c r="B950" s="3" t="s">
        <v>48</v>
      </c>
      <c r="C950" s="3" t="s">
        <v>25</v>
      </c>
      <c r="D950" s="3">
        <v>13904</v>
      </c>
      <c r="E950" s="3">
        <v>144.69</v>
      </c>
    </row>
    <row r="951" spans="1:5" x14ac:dyDescent="0.2">
      <c r="A951" s="3">
        <v>28</v>
      </c>
      <c r="B951" s="3" t="s">
        <v>48</v>
      </c>
      <c r="C951" s="3" t="s">
        <v>26</v>
      </c>
      <c r="D951" s="3">
        <v>13841</v>
      </c>
      <c r="E951" s="3">
        <v>214.21</v>
      </c>
    </row>
    <row r="952" spans="1:5" x14ac:dyDescent="0.2">
      <c r="A952" s="3">
        <v>28</v>
      </c>
      <c r="B952" s="3" t="s">
        <v>48</v>
      </c>
      <c r="C952" s="3" t="s">
        <v>27</v>
      </c>
      <c r="D952" s="3">
        <v>13815</v>
      </c>
      <c r="E952" s="3">
        <v>331.34</v>
      </c>
    </row>
    <row r="953" spans="1:5" x14ac:dyDescent="0.2">
      <c r="A953" s="3">
        <v>28</v>
      </c>
      <c r="B953" s="3" t="s">
        <v>48</v>
      </c>
      <c r="C953" s="3" t="s">
        <v>28</v>
      </c>
      <c r="D953" s="3">
        <v>13916</v>
      </c>
      <c r="E953" s="3">
        <v>258.49</v>
      </c>
    </row>
    <row r="954" spans="1:5" x14ac:dyDescent="0.2">
      <c r="A954" s="3">
        <v>29</v>
      </c>
      <c r="B954" s="3" t="s">
        <v>48</v>
      </c>
      <c r="C954" s="3" t="s">
        <v>25</v>
      </c>
      <c r="D954" s="3">
        <v>13638</v>
      </c>
      <c r="E954" s="3">
        <v>145.22999999999999</v>
      </c>
    </row>
    <row r="955" spans="1:5" x14ac:dyDescent="0.2">
      <c r="A955" s="3">
        <v>29</v>
      </c>
      <c r="B955" s="3" t="s">
        <v>48</v>
      </c>
      <c r="C955" s="3" t="s">
        <v>26</v>
      </c>
      <c r="D955" s="3">
        <v>13638</v>
      </c>
      <c r="E955" s="3">
        <v>204.36</v>
      </c>
    </row>
    <row r="956" spans="1:5" x14ac:dyDescent="0.2">
      <c r="A956" s="3">
        <v>29</v>
      </c>
      <c r="B956" s="3" t="s">
        <v>48</v>
      </c>
      <c r="C956" s="3" t="s">
        <v>27</v>
      </c>
      <c r="D956" s="3">
        <v>13602</v>
      </c>
      <c r="E956" s="3">
        <v>729.72</v>
      </c>
    </row>
    <row r="957" spans="1:5" x14ac:dyDescent="0.2">
      <c r="A957" s="3">
        <v>29</v>
      </c>
      <c r="B957" s="3" t="s">
        <v>48</v>
      </c>
      <c r="C957" s="3" t="s">
        <v>28</v>
      </c>
      <c r="D957" s="3">
        <v>13676</v>
      </c>
      <c r="E957" s="3">
        <v>224.17</v>
      </c>
    </row>
    <row r="958" spans="1:5" x14ac:dyDescent="0.2">
      <c r="A958" s="3">
        <v>30</v>
      </c>
      <c r="B958" s="3" t="s">
        <v>48</v>
      </c>
      <c r="C958" s="3" t="s">
        <v>25</v>
      </c>
      <c r="D958" s="3">
        <v>13705</v>
      </c>
      <c r="E958" s="3">
        <v>129.03</v>
      </c>
    </row>
    <row r="959" spans="1:5" x14ac:dyDescent="0.2">
      <c r="A959" s="3">
        <v>30</v>
      </c>
      <c r="B959" s="3" t="s">
        <v>48</v>
      </c>
      <c r="C959" s="3" t="s">
        <v>26</v>
      </c>
      <c r="D959" s="3">
        <v>13729</v>
      </c>
      <c r="E959" s="3">
        <v>125.85</v>
      </c>
    </row>
    <row r="960" spans="1:5" x14ac:dyDescent="0.2">
      <c r="A960" s="3">
        <v>30</v>
      </c>
      <c r="B960" s="3" t="s">
        <v>48</v>
      </c>
      <c r="C960" s="3" t="s">
        <v>27</v>
      </c>
      <c r="D960" s="3">
        <v>13691</v>
      </c>
      <c r="E960" s="3">
        <v>266.51</v>
      </c>
    </row>
    <row r="961" spans="1:5" x14ac:dyDescent="0.2">
      <c r="A961" s="3">
        <v>30</v>
      </c>
      <c r="B961" s="3" t="s">
        <v>48</v>
      </c>
      <c r="C961" s="3" t="s">
        <v>28</v>
      </c>
      <c r="D961" s="3">
        <v>13668</v>
      </c>
      <c r="E961" s="3">
        <v>239.79</v>
      </c>
    </row>
    <row r="962" spans="1:5" x14ac:dyDescent="0.2">
      <c r="A962" s="3">
        <v>31</v>
      </c>
      <c r="B962" s="3" t="s">
        <v>48</v>
      </c>
      <c r="C962" s="3" t="s">
        <v>25</v>
      </c>
      <c r="D962" s="3">
        <v>13893</v>
      </c>
      <c r="E962" s="3">
        <v>137.04</v>
      </c>
    </row>
    <row r="963" spans="1:5" x14ac:dyDescent="0.2">
      <c r="A963" s="3">
        <v>31</v>
      </c>
      <c r="B963" s="3" t="s">
        <v>48</v>
      </c>
      <c r="C963" s="3" t="s">
        <v>26</v>
      </c>
      <c r="D963" s="3">
        <v>13880</v>
      </c>
      <c r="E963" s="3">
        <v>212.82</v>
      </c>
    </row>
    <row r="964" spans="1:5" x14ac:dyDescent="0.2">
      <c r="A964" s="3">
        <v>31</v>
      </c>
      <c r="B964" s="3" t="s">
        <v>48</v>
      </c>
      <c r="C964" s="3" t="s">
        <v>27</v>
      </c>
      <c r="D964" s="3">
        <v>13838</v>
      </c>
      <c r="E964" s="3">
        <v>299.02999999999997</v>
      </c>
    </row>
    <row r="965" spans="1:5" x14ac:dyDescent="0.2">
      <c r="A965" s="3">
        <v>31</v>
      </c>
      <c r="B965" s="3" t="s">
        <v>48</v>
      </c>
      <c r="C965" s="3" t="s">
        <v>28</v>
      </c>
      <c r="D965" s="3">
        <v>13759</v>
      </c>
      <c r="E965" s="3">
        <v>269.26</v>
      </c>
    </row>
    <row r="966" spans="1:5" x14ac:dyDescent="0.2">
      <c r="A966" s="3">
        <v>32</v>
      </c>
      <c r="B966" s="3" t="s">
        <v>48</v>
      </c>
      <c r="C966" s="3" t="s">
        <v>25</v>
      </c>
      <c r="D966" s="3">
        <v>13839</v>
      </c>
      <c r="E966" s="3">
        <v>153.33000000000001</v>
      </c>
    </row>
    <row r="967" spans="1:5" x14ac:dyDescent="0.2">
      <c r="A967" s="3">
        <v>32</v>
      </c>
      <c r="B967" s="3" t="s">
        <v>48</v>
      </c>
      <c r="C967" s="3" t="s">
        <v>26</v>
      </c>
      <c r="D967" s="3">
        <v>14018</v>
      </c>
      <c r="E967" s="3">
        <v>157.9</v>
      </c>
    </row>
    <row r="968" spans="1:5" x14ac:dyDescent="0.2">
      <c r="A968" s="3">
        <v>32</v>
      </c>
      <c r="B968" s="3" t="s">
        <v>48</v>
      </c>
      <c r="C968" s="3" t="s">
        <v>27</v>
      </c>
      <c r="D968" s="3">
        <v>13907</v>
      </c>
      <c r="E968" s="3">
        <v>255.62</v>
      </c>
    </row>
    <row r="969" spans="1:5" x14ac:dyDescent="0.2">
      <c r="A969" s="3">
        <v>32</v>
      </c>
      <c r="B969" s="3" t="s">
        <v>48</v>
      </c>
      <c r="C969" s="3" t="s">
        <v>28</v>
      </c>
      <c r="D969" s="3">
        <v>13904</v>
      </c>
      <c r="E969" s="3">
        <v>500.91</v>
      </c>
    </row>
    <row r="970" spans="1:5" x14ac:dyDescent="0.2">
      <c r="A970" s="3">
        <v>33</v>
      </c>
      <c r="B970" s="3" t="s">
        <v>48</v>
      </c>
      <c r="C970" s="3" t="s">
        <v>25</v>
      </c>
      <c r="D970" s="3">
        <v>13802</v>
      </c>
      <c r="E970" s="3">
        <v>225.97</v>
      </c>
    </row>
    <row r="971" spans="1:5" x14ac:dyDescent="0.2">
      <c r="A971" s="3">
        <v>33</v>
      </c>
      <c r="B971" s="3" t="s">
        <v>48</v>
      </c>
      <c r="C971" s="3" t="s">
        <v>26</v>
      </c>
      <c r="D971" s="3">
        <v>14008</v>
      </c>
      <c r="E971" s="3">
        <v>288.19</v>
      </c>
    </row>
    <row r="972" spans="1:5" x14ac:dyDescent="0.2">
      <c r="A972" s="3">
        <v>33</v>
      </c>
      <c r="B972" s="3" t="s">
        <v>48</v>
      </c>
      <c r="C972" s="3" t="s">
        <v>27</v>
      </c>
      <c r="D972" s="3">
        <v>13802</v>
      </c>
      <c r="E972" s="3">
        <v>353.06</v>
      </c>
    </row>
    <row r="973" spans="1:5" x14ac:dyDescent="0.2">
      <c r="A973" s="3">
        <v>33</v>
      </c>
      <c r="B973" s="3" t="s">
        <v>48</v>
      </c>
      <c r="C973" s="3" t="s">
        <v>28</v>
      </c>
      <c r="D973" s="3">
        <v>13914</v>
      </c>
      <c r="E973" s="3">
        <v>337.72</v>
      </c>
    </row>
    <row r="974" spans="1:5" x14ac:dyDescent="0.2">
      <c r="A974" s="3">
        <v>34</v>
      </c>
      <c r="B974" s="3" t="s">
        <v>48</v>
      </c>
      <c r="C974" s="3" t="s">
        <v>25</v>
      </c>
      <c r="D974" s="3">
        <v>14408</v>
      </c>
      <c r="E974" s="3">
        <v>235.45</v>
      </c>
    </row>
    <row r="975" spans="1:5" x14ac:dyDescent="0.2">
      <c r="A975" s="3">
        <v>34</v>
      </c>
      <c r="B975" s="3" t="s">
        <v>48</v>
      </c>
      <c r="C975" s="3" t="s">
        <v>26</v>
      </c>
      <c r="D975" s="3">
        <v>14439</v>
      </c>
      <c r="E975" s="3">
        <v>217.19</v>
      </c>
    </row>
    <row r="976" spans="1:5" x14ac:dyDescent="0.2">
      <c r="A976" s="3">
        <v>34</v>
      </c>
      <c r="B976" s="3" t="s">
        <v>48</v>
      </c>
      <c r="C976" s="3" t="s">
        <v>27</v>
      </c>
      <c r="D976" s="3">
        <v>14518</v>
      </c>
      <c r="E976" s="3">
        <v>545.91999999999996</v>
      </c>
    </row>
    <row r="977" spans="1:5" x14ac:dyDescent="0.2">
      <c r="A977" s="3">
        <v>34</v>
      </c>
      <c r="B977" s="3" t="s">
        <v>48</v>
      </c>
      <c r="C977" s="3" t="s">
        <v>28</v>
      </c>
      <c r="D977" s="3">
        <v>14554</v>
      </c>
      <c r="E977" s="3">
        <v>418.44</v>
      </c>
    </row>
    <row r="978" spans="1:5" x14ac:dyDescent="0.2">
      <c r="A978" s="3">
        <v>35</v>
      </c>
      <c r="B978" s="3" t="s">
        <v>48</v>
      </c>
      <c r="C978" s="3" t="s">
        <v>25</v>
      </c>
      <c r="D978" s="3">
        <v>12809</v>
      </c>
      <c r="E978" s="3">
        <v>202.38</v>
      </c>
    </row>
    <row r="979" spans="1:5" x14ac:dyDescent="0.2">
      <c r="A979" s="3">
        <v>35</v>
      </c>
      <c r="B979" s="3" t="s">
        <v>48</v>
      </c>
      <c r="C979" s="3" t="s">
        <v>26</v>
      </c>
      <c r="D979" s="3">
        <v>12903</v>
      </c>
      <c r="E979" s="3">
        <v>151.43</v>
      </c>
    </row>
    <row r="980" spans="1:5" x14ac:dyDescent="0.2">
      <c r="A980" s="3">
        <v>35</v>
      </c>
      <c r="B980" s="3" t="s">
        <v>48</v>
      </c>
      <c r="C980" s="3" t="s">
        <v>27</v>
      </c>
      <c r="D980" s="3">
        <v>12809</v>
      </c>
      <c r="E980" s="3">
        <v>286.14999999999998</v>
      </c>
    </row>
    <row r="981" spans="1:5" x14ac:dyDescent="0.2">
      <c r="A981" s="3">
        <v>35</v>
      </c>
      <c r="B981" s="3" t="s">
        <v>48</v>
      </c>
      <c r="C981" s="3" t="s">
        <v>28</v>
      </c>
      <c r="D981" s="3">
        <v>12861</v>
      </c>
      <c r="E981" s="3">
        <v>285.41000000000003</v>
      </c>
    </row>
    <row r="982" spans="1:5" x14ac:dyDescent="0.2">
      <c r="A982" s="3">
        <v>36</v>
      </c>
      <c r="B982" s="3" t="s">
        <v>48</v>
      </c>
      <c r="C982" s="3" t="s">
        <v>25</v>
      </c>
      <c r="D982" s="3">
        <v>13934</v>
      </c>
      <c r="E982" s="3">
        <v>195.27</v>
      </c>
    </row>
    <row r="983" spans="1:5" x14ac:dyDescent="0.2">
      <c r="A983" s="3">
        <v>36</v>
      </c>
      <c r="B983" s="3" t="s">
        <v>48</v>
      </c>
      <c r="C983" s="3" t="s">
        <v>26</v>
      </c>
      <c r="D983" s="3">
        <v>13917</v>
      </c>
      <c r="E983" s="3">
        <v>190.87</v>
      </c>
    </row>
    <row r="984" spans="1:5" x14ac:dyDescent="0.2">
      <c r="A984" s="3">
        <v>36</v>
      </c>
      <c r="B984" s="3" t="s">
        <v>48</v>
      </c>
      <c r="C984" s="3" t="s">
        <v>27</v>
      </c>
      <c r="D984" s="3">
        <v>13953</v>
      </c>
      <c r="E984" s="3">
        <v>355.73</v>
      </c>
    </row>
    <row r="985" spans="1:5" x14ac:dyDescent="0.2">
      <c r="A985" s="3">
        <v>36</v>
      </c>
      <c r="B985" s="3" t="s">
        <v>48</v>
      </c>
      <c r="C985" s="3" t="s">
        <v>28</v>
      </c>
      <c r="D985" s="3">
        <v>14024</v>
      </c>
      <c r="E985" s="3">
        <v>397.96</v>
      </c>
    </row>
    <row r="986" spans="1:5" x14ac:dyDescent="0.2">
      <c r="A986" s="3">
        <v>37</v>
      </c>
      <c r="B986" s="3" t="s">
        <v>48</v>
      </c>
      <c r="C986" s="3" t="s">
        <v>25</v>
      </c>
      <c r="D986" s="3">
        <v>13943</v>
      </c>
      <c r="E986" s="3">
        <v>178.4</v>
      </c>
    </row>
    <row r="987" spans="1:5" x14ac:dyDescent="0.2">
      <c r="A987" s="3">
        <v>37</v>
      </c>
      <c r="B987" s="3" t="s">
        <v>48</v>
      </c>
      <c r="C987" s="3" t="s">
        <v>26</v>
      </c>
      <c r="D987" s="3">
        <v>13943</v>
      </c>
      <c r="E987" s="3">
        <v>364.91</v>
      </c>
    </row>
    <row r="988" spans="1:5" x14ac:dyDescent="0.2">
      <c r="A988" s="3">
        <v>37</v>
      </c>
      <c r="B988" s="3" t="s">
        <v>48</v>
      </c>
      <c r="C988" s="3" t="s">
        <v>27</v>
      </c>
      <c r="D988" s="3">
        <v>13917</v>
      </c>
      <c r="E988" s="3">
        <v>294.35000000000002</v>
      </c>
    </row>
    <row r="989" spans="1:5" x14ac:dyDescent="0.2">
      <c r="A989" s="3">
        <v>37</v>
      </c>
      <c r="B989" s="3" t="s">
        <v>48</v>
      </c>
      <c r="C989" s="3" t="s">
        <v>28</v>
      </c>
      <c r="D989" s="3">
        <v>13893</v>
      </c>
      <c r="E989" s="3">
        <v>260.41000000000003</v>
      </c>
    </row>
    <row r="990" spans="1:5" x14ac:dyDescent="0.2">
      <c r="A990" s="3">
        <v>38</v>
      </c>
      <c r="B990" s="3" t="s">
        <v>48</v>
      </c>
      <c r="C990" s="3" t="s">
        <v>25</v>
      </c>
      <c r="D990" s="3">
        <v>13846</v>
      </c>
      <c r="E990" s="3">
        <v>236.49</v>
      </c>
    </row>
    <row r="991" spans="1:5" x14ac:dyDescent="0.2">
      <c r="A991" s="3">
        <v>38</v>
      </c>
      <c r="B991" s="3" t="s">
        <v>48</v>
      </c>
      <c r="C991" s="3" t="s">
        <v>26</v>
      </c>
      <c r="D991" s="3">
        <v>13790</v>
      </c>
      <c r="E991" s="3">
        <v>81.97</v>
      </c>
    </row>
    <row r="992" spans="1:5" x14ac:dyDescent="0.2">
      <c r="A992" s="3">
        <v>38</v>
      </c>
      <c r="B992" s="3" t="s">
        <v>48</v>
      </c>
      <c r="C992" s="3" t="s">
        <v>27</v>
      </c>
      <c r="D992" s="3">
        <v>13846</v>
      </c>
      <c r="E992" s="3">
        <v>489.94</v>
      </c>
    </row>
    <row r="993" spans="1:5" x14ac:dyDescent="0.2">
      <c r="A993" s="3">
        <v>38</v>
      </c>
      <c r="B993" s="3" t="s">
        <v>48</v>
      </c>
      <c r="C993" s="3" t="s">
        <v>28</v>
      </c>
      <c r="D993" s="3">
        <v>13785</v>
      </c>
      <c r="E993" s="3">
        <v>559.95000000000005</v>
      </c>
    </row>
    <row r="994" spans="1:5" x14ac:dyDescent="0.2">
      <c r="A994" s="3">
        <v>39</v>
      </c>
      <c r="B994" s="3" t="s">
        <v>48</v>
      </c>
      <c r="C994" s="3" t="s">
        <v>25</v>
      </c>
      <c r="D994" s="3">
        <v>14286</v>
      </c>
      <c r="E994" s="3">
        <v>286.74</v>
      </c>
    </row>
    <row r="995" spans="1:5" x14ac:dyDescent="0.2">
      <c r="A995" s="3">
        <v>39</v>
      </c>
      <c r="B995" s="3" t="s">
        <v>48</v>
      </c>
      <c r="C995" s="3" t="s">
        <v>26</v>
      </c>
      <c r="D995" s="3">
        <v>14375</v>
      </c>
      <c r="E995" s="3">
        <v>290.83999999999997</v>
      </c>
    </row>
    <row r="996" spans="1:5" x14ac:dyDescent="0.2">
      <c r="A996" s="3">
        <v>39</v>
      </c>
      <c r="B996" s="3" t="s">
        <v>48</v>
      </c>
      <c r="C996" s="3" t="s">
        <v>27</v>
      </c>
      <c r="D996" s="3">
        <v>14323</v>
      </c>
      <c r="E996" s="3">
        <v>403.06</v>
      </c>
    </row>
    <row r="997" spans="1:5" x14ac:dyDescent="0.2">
      <c r="A997" s="3">
        <v>39</v>
      </c>
      <c r="B997" s="3" t="s">
        <v>48</v>
      </c>
      <c r="C997" s="3" t="s">
        <v>28</v>
      </c>
      <c r="D997" s="3">
        <v>14269</v>
      </c>
      <c r="E997" s="3">
        <v>300.47000000000003</v>
      </c>
    </row>
    <row r="998" spans="1:5" x14ac:dyDescent="0.2">
      <c r="A998" s="3">
        <v>40</v>
      </c>
      <c r="B998" s="3" t="s">
        <v>48</v>
      </c>
      <c r="C998" s="3" t="s">
        <v>25</v>
      </c>
      <c r="D998" s="3">
        <v>14163</v>
      </c>
      <c r="E998" s="3">
        <v>264.52999999999997</v>
      </c>
    </row>
    <row r="999" spans="1:5" x14ac:dyDescent="0.2">
      <c r="A999" s="3">
        <v>40</v>
      </c>
      <c r="B999" s="3" t="s">
        <v>48</v>
      </c>
      <c r="C999" s="3" t="s">
        <v>26</v>
      </c>
      <c r="D999" s="3">
        <v>14172</v>
      </c>
      <c r="E999" s="3">
        <v>270.83</v>
      </c>
    </row>
    <row r="1000" spans="1:5" x14ac:dyDescent="0.2">
      <c r="A1000" s="3">
        <v>40</v>
      </c>
      <c r="B1000" s="3" t="s">
        <v>48</v>
      </c>
      <c r="C1000" s="3" t="s">
        <v>27</v>
      </c>
      <c r="D1000" s="3">
        <v>14093</v>
      </c>
      <c r="E1000" s="3">
        <v>505.21</v>
      </c>
    </row>
    <row r="1001" spans="1:5" x14ac:dyDescent="0.2">
      <c r="A1001" s="3">
        <v>40</v>
      </c>
      <c r="B1001" s="3" t="s">
        <v>48</v>
      </c>
      <c r="C1001" s="3" t="s">
        <v>28</v>
      </c>
      <c r="D1001" s="3">
        <v>14055</v>
      </c>
      <c r="E1001" s="3">
        <v>563.6</v>
      </c>
    </row>
    <row r="1002" spans="1:5" x14ac:dyDescent="0.2">
      <c r="A1002" s="3">
        <v>41</v>
      </c>
      <c r="B1002" s="3" t="s">
        <v>48</v>
      </c>
      <c r="C1002" s="3" t="s">
        <v>25</v>
      </c>
      <c r="D1002" s="3">
        <v>13817</v>
      </c>
      <c r="E1002" s="3">
        <v>240.03</v>
      </c>
    </row>
    <row r="1003" spans="1:5" x14ac:dyDescent="0.2">
      <c r="A1003" s="3">
        <v>41</v>
      </c>
      <c r="B1003" s="3" t="s">
        <v>48</v>
      </c>
      <c r="C1003" s="3" t="s">
        <v>26</v>
      </c>
      <c r="D1003" s="3">
        <v>13817</v>
      </c>
      <c r="E1003" s="3">
        <v>248.9</v>
      </c>
    </row>
    <row r="1004" spans="1:5" x14ac:dyDescent="0.2">
      <c r="A1004" s="3">
        <v>41</v>
      </c>
      <c r="B1004" s="3" t="s">
        <v>48</v>
      </c>
      <c r="C1004" s="3" t="s">
        <v>27</v>
      </c>
      <c r="D1004" s="3">
        <v>13817</v>
      </c>
      <c r="E1004" s="3">
        <v>387.3</v>
      </c>
    </row>
    <row r="1005" spans="1:5" x14ac:dyDescent="0.2">
      <c r="A1005" s="3">
        <v>41</v>
      </c>
      <c r="B1005" s="3" t="s">
        <v>48</v>
      </c>
      <c r="C1005" s="3" t="s">
        <v>28</v>
      </c>
      <c r="D1005" s="3">
        <v>13612</v>
      </c>
      <c r="E1005" s="3">
        <v>438.73</v>
      </c>
    </row>
    <row r="1006" spans="1:5" x14ac:dyDescent="0.2">
      <c r="A1006" s="3">
        <v>42</v>
      </c>
      <c r="B1006" s="3" t="s">
        <v>48</v>
      </c>
      <c r="C1006" s="3" t="s">
        <v>25</v>
      </c>
      <c r="D1006" s="3">
        <v>13957</v>
      </c>
      <c r="E1006" s="3">
        <v>243.91</v>
      </c>
    </row>
    <row r="1007" spans="1:5" x14ac:dyDescent="0.2">
      <c r="A1007" s="3">
        <v>42</v>
      </c>
      <c r="B1007" s="3" t="s">
        <v>48</v>
      </c>
      <c r="C1007" s="3" t="s">
        <v>26</v>
      </c>
      <c r="D1007" s="3">
        <v>14123</v>
      </c>
      <c r="E1007" s="3">
        <v>228.86</v>
      </c>
    </row>
    <row r="1008" spans="1:5" x14ac:dyDescent="0.2">
      <c r="A1008" s="3">
        <v>42</v>
      </c>
      <c r="B1008" s="3" t="s">
        <v>48</v>
      </c>
      <c r="C1008" s="3" t="s">
        <v>27</v>
      </c>
      <c r="D1008" s="3">
        <v>13957</v>
      </c>
      <c r="E1008" s="3">
        <v>365.05</v>
      </c>
    </row>
    <row r="1009" spans="1:5" x14ac:dyDescent="0.2">
      <c r="A1009" s="3">
        <v>42</v>
      </c>
      <c r="B1009" s="3" t="s">
        <v>48</v>
      </c>
      <c r="C1009" s="3" t="s">
        <v>28</v>
      </c>
      <c r="D1009" s="3">
        <v>13998</v>
      </c>
      <c r="E1009" s="3">
        <v>545.91</v>
      </c>
    </row>
    <row r="1010" spans="1:5" x14ac:dyDescent="0.2">
      <c r="A1010" s="3">
        <v>43</v>
      </c>
      <c r="B1010" s="3" t="s">
        <v>48</v>
      </c>
      <c r="C1010" s="3" t="s">
        <v>25</v>
      </c>
      <c r="D1010" s="3">
        <v>13891</v>
      </c>
      <c r="E1010" s="3">
        <v>234.19</v>
      </c>
    </row>
    <row r="1011" spans="1:5" x14ac:dyDescent="0.2">
      <c r="A1011" s="3">
        <v>43</v>
      </c>
      <c r="B1011" s="3" t="s">
        <v>48</v>
      </c>
      <c r="C1011" s="3" t="s">
        <v>26</v>
      </c>
      <c r="D1011" s="3">
        <v>13967</v>
      </c>
      <c r="E1011" s="3">
        <v>342.1</v>
      </c>
    </row>
    <row r="1012" spans="1:5" x14ac:dyDescent="0.2">
      <c r="A1012" s="3">
        <v>43</v>
      </c>
      <c r="B1012" s="3" t="s">
        <v>48</v>
      </c>
      <c r="C1012" s="3" t="s">
        <v>27</v>
      </c>
      <c r="D1012" s="3">
        <v>13985</v>
      </c>
      <c r="E1012" s="3">
        <v>446.36</v>
      </c>
    </row>
    <row r="1013" spans="1:5" x14ac:dyDescent="0.2">
      <c r="A1013" s="3">
        <v>43</v>
      </c>
      <c r="B1013" s="3" t="s">
        <v>48</v>
      </c>
      <c r="C1013" s="3" t="s">
        <v>28</v>
      </c>
      <c r="D1013" s="3">
        <v>13752</v>
      </c>
      <c r="E1013" s="3">
        <v>304.68</v>
      </c>
    </row>
    <row r="1014" spans="1:5" x14ac:dyDescent="0.2">
      <c r="A1014" s="3">
        <v>44</v>
      </c>
      <c r="B1014" s="3" t="s">
        <v>48</v>
      </c>
      <c r="C1014" s="3" t="s">
        <v>25</v>
      </c>
      <c r="D1014" s="3">
        <v>13056</v>
      </c>
      <c r="E1014" s="3">
        <v>203.47</v>
      </c>
    </row>
    <row r="1015" spans="1:5" x14ac:dyDescent="0.2">
      <c r="A1015" s="3">
        <v>44</v>
      </c>
      <c r="B1015" s="3" t="s">
        <v>48</v>
      </c>
      <c r="C1015" s="3" t="s">
        <v>26</v>
      </c>
      <c r="D1015" s="3">
        <v>13056</v>
      </c>
      <c r="E1015" s="3">
        <v>307.22000000000003</v>
      </c>
    </row>
    <row r="1016" spans="1:5" x14ac:dyDescent="0.2">
      <c r="A1016" s="3">
        <v>44</v>
      </c>
      <c r="B1016" s="3" t="s">
        <v>48</v>
      </c>
      <c r="C1016" s="3" t="s">
        <v>27</v>
      </c>
      <c r="D1016" s="3">
        <v>13031</v>
      </c>
      <c r="E1016" s="3">
        <v>556.34</v>
      </c>
    </row>
    <row r="1017" spans="1:5" x14ac:dyDescent="0.2">
      <c r="A1017" s="3">
        <v>44</v>
      </c>
      <c r="B1017" s="3" t="s">
        <v>48</v>
      </c>
      <c r="C1017" s="3" t="s">
        <v>28</v>
      </c>
      <c r="D1017" s="3">
        <v>12990</v>
      </c>
      <c r="E1017" s="3">
        <v>485.97</v>
      </c>
    </row>
    <row r="1018" spans="1:5" x14ac:dyDescent="0.2">
      <c r="A1018" s="3">
        <v>45</v>
      </c>
      <c r="B1018" s="3" t="s">
        <v>48</v>
      </c>
      <c r="C1018" s="3" t="s">
        <v>25</v>
      </c>
      <c r="D1018" s="3">
        <v>13349</v>
      </c>
      <c r="E1018" s="3">
        <v>289.33</v>
      </c>
    </row>
    <row r="1019" spans="1:5" x14ac:dyDescent="0.2">
      <c r="A1019" s="3">
        <v>45</v>
      </c>
      <c r="B1019" s="3" t="s">
        <v>48</v>
      </c>
      <c r="C1019" s="3" t="s">
        <v>26</v>
      </c>
      <c r="D1019" s="3">
        <v>13370</v>
      </c>
      <c r="E1019" s="3">
        <v>178.07</v>
      </c>
    </row>
    <row r="1020" spans="1:5" x14ac:dyDescent="0.2">
      <c r="A1020" s="3">
        <v>45</v>
      </c>
      <c r="B1020" s="3" t="s">
        <v>48</v>
      </c>
      <c r="C1020" s="3" t="s">
        <v>27</v>
      </c>
      <c r="D1020" s="3">
        <v>13349</v>
      </c>
      <c r="E1020" s="3">
        <v>398.18</v>
      </c>
    </row>
    <row r="1021" spans="1:5" x14ac:dyDescent="0.2">
      <c r="A1021" s="3">
        <v>45</v>
      </c>
      <c r="B1021" s="3" t="s">
        <v>48</v>
      </c>
      <c r="C1021" s="3" t="s">
        <v>28</v>
      </c>
      <c r="D1021" s="3">
        <v>13352</v>
      </c>
      <c r="E1021" s="3">
        <v>233.21</v>
      </c>
    </row>
    <row r="1022" spans="1:5" x14ac:dyDescent="0.2">
      <c r="A1022" s="3">
        <v>46</v>
      </c>
      <c r="B1022" s="3" t="s">
        <v>48</v>
      </c>
      <c r="C1022" s="3" t="s">
        <v>25</v>
      </c>
      <c r="D1022" s="3">
        <v>13931</v>
      </c>
      <c r="E1022" s="3">
        <v>294.08999999999997</v>
      </c>
    </row>
    <row r="1023" spans="1:5" x14ac:dyDescent="0.2">
      <c r="A1023" s="3">
        <v>46</v>
      </c>
      <c r="B1023" s="3" t="s">
        <v>48</v>
      </c>
      <c r="C1023" s="3" t="s">
        <v>26</v>
      </c>
      <c r="D1023" s="3">
        <v>14012</v>
      </c>
      <c r="E1023" s="3">
        <v>400.83</v>
      </c>
    </row>
    <row r="1024" spans="1:5" x14ac:dyDescent="0.2">
      <c r="A1024" s="3">
        <v>46</v>
      </c>
      <c r="B1024" s="3" t="s">
        <v>48</v>
      </c>
      <c r="C1024" s="3" t="s">
        <v>27</v>
      </c>
      <c r="D1024" s="3">
        <v>13931</v>
      </c>
      <c r="E1024" s="3">
        <v>430.64</v>
      </c>
    </row>
    <row r="1025" spans="1:5" x14ac:dyDescent="0.2">
      <c r="A1025" s="3">
        <v>46</v>
      </c>
      <c r="B1025" s="3" t="s">
        <v>48</v>
      </c>
      <c r="C1025" s="3" t="s">
        <v>28</v>
      </c>
      <c r="D1025" s="3">
        <v>14085</v>
      </c>
      <c r="E1025" s="3">
        <v>611.9</v>
      </c>
    </row>
    <row r="1026" spans="1:5" x14ac:dyDescent="0.2">
      <c r="A1026" s="3">
        <v>47</v>
      </c>
      <c r="B1026" s="3" t="s">
        <v>48</v>
      </c>
      <c r="C1026" s="3" t="s">
        <v>25</v>
      </c>
      <c r="D1026" s="3">
        <v>14841</v>
      </c>
      <c r="E1026" s="3">
        <v>298.89999999999998</v>
      </c>
    </row>
    <row r="1027" spans="1:5" x14ac:dyDescent="0.2">
      <c r="A1027" s="3">
        <v>47</v>
      </c>
      <c r="B1027" s="3" t="s">
        <v>48</v>
      </c>
      <c r="C1027" s="3" t="s">
        <v>26</v>
      </c>
      <c r="D1027" s="3">
        <v>14841</v>
      </c>
      <c r="E1027" s="3">
        <v>275.19</v>
      </c>
    </row>
    <row r="1028" spans="1:5" x14ac:dyDescent="0.2">
      <c r="A1028" s="3">
        <v>47</v>
      </c>
      <c r="B1028" s="3" t="s">
        <v>48</v>
      </c>
      <c r="C1028" s="3" t="s">
        <v>27</v>
      </c>
      <c r="D1028" s="3">
        <v>14770</v>
      </c>
      <c r="E1028" s="3">
        <v>769.03</v>
      </c>
    </row>
    <row r="1029" spans="1:5" x14ac:dyDescent="0.2">
      <c r="A1029" s="3">
        <v>47</v>
      </c>
      <c r="B1029" s="3" t="s">
        <v>48</v>
      </c>
      <c r="C1029" s="3" t="s">
        <v>28</v>
      </c>
      <c r="D1029" s="3">
        <v>14710</v>
      </c>
      <c r="E1029" s="3">
        <v>368.81</v>
      </c>
    </row>
    <row r="1030" spans="1:5" x14ac:dyDescent="0.2">
      <c r="A1030" s="3">
        <v>48</v>
      </c>
      <c r="B1030" s="3" t="s">
        <v>48</v>
      </c>
      <c r="C1030" s="3" t="s">
        <v>25</v>
      </c>
      <c r="D1030" s="3">
        <v>14274</v>
      </c>
      <c r="E1030" s="3">
        <v>268.79000000000002</v>
      </c>
    </row>
    <row r="1031" spans="1:5" x14ac:dyDescent="0.2">
      <c r="A1031" s="3">
        <v>48</v>
      </c>
      <c r="B1031" s="3" t="s">
        <v>48</v>
      </c>
      <c r="C1031" s="3" t="s">
        <v>26</v>
      </c>
      <c r="D1031" s="3">
        <v>14283</v>
      </c>
      <c r="E1031" s="3">
        <v>266.95999999999998</v>
      </c>
    </row>
    <row r="1032" spans="1:5" x14ac:dyDescent="0.2">
      <c r="A1032" s="3">
        <v>48</v>
      </c>
      <c r="B1032" s="3" t="s">
        <v>48</v>
      </c>
      <c r="C1032" s="3" t="s">
        <v>27</v>
      </c>
      <c r="D1032" s="3">
        <v>14279</v>
      </c>
      <c r="E1032" s="3">
        <v>438.87</v>
      </c>
    </row>
    <row r="1033" spans="1:5" x14ac:dyDescent="0.2">
      <c r="A1033" s="3">
        <v>48</v>
      </c>
      <c r="B1033" s="3" t="s">
        <v>48</v>
      </c>
      <c r="C1033" s="3" t="s">
        <v>28</v>
      </c>
      <c r="D1033" s="3">
        <v>14344</v>
      </c>
      <c r="E1033" s="3">
        <v>414.27</v>
      </c>
    </row>
    <row r="1034" spans="1:5" x14ac:dyDescent="0.2">
      <c r="A1034" s="3">
        <v>49</v>
      </c>
      <c r="B1034" s="3" t="s">
        <v>48</v>
      </c>
      <c r="C1034" s="3" t="s">
        <v>25</v>
      </c>
      <c r="D1034" s="3">
        <v>14586</v>
      </c>
      <c r="E1034" s="3">
        <v>300.38</v>
      </c>
    </row>
    <row r="1035" spans="1:5" x14ac:dyDescent="0.2">
      <c r="A1035" s="3">
        <v>49</v>
      </c>
      <c r="B1035" s="3" t="s">
        <v>48</v>
      </c>
      <c r="C1035" s="3" t="s">
        <v>26</v>
      </c>
      <c r="D1035" s="3">
        <v>14533</v>
      </c>
      <c r="E1035" s="3">
        <v>118.04</v>
      </c>
    </row>
    <row r="1036" spans="1:5" x14ac:dyDescent="0.2">
      <c r="A1036" s="3">
        <v>49</v>
      </c>
      <c r="B1036" s="3" t="s">
        <v>48</v>
      </c>
      <c r="C1036" s="3" t="s">
        <v>27</v>
      </c>
      <c r="D1036" s="3">
        <v>14586</v>
      </c>
      <c r="E1036" s="3">
        <v>274.86</v>
      </c>
    </row>
    <row r="1037" spans="1:5" x14ac:dyDescent="0.2">
      <c r="A1037" s="3">
        <v>49</v>
      </c>
      <c r="B1037" s="3" t="s">
        <v>48</v>
      </c>
      <c r="C1037" s="3" t="s">
        <v>28</v>
      </c>
      <c r="D1037" s="3">
        <v>14397</v>
      </c>
      <c r="E1037" s="3">
        <v>609.22</v>
      </c>
    </row>
    <row r="1038" spans="1:5" x14ac:dyDescent="0.2">
      <c r="A1038" s="3">
        <v>50</v>
      </c>
      <c r="B1038" s="3" t="s">
        <v>48</v>
      </c>
      <c r="C1038" s="3" t="s">
        <v>25</v>
      </c>
      <c r="D1038" s="3">
        <v>14089</v>
      </c>
      <c r="E1038" s="3">
        <v>294.08</v>
      </c>
    </row>
    <row r="1039" spans="1:5" x14ac:dyDescent="0.2">
      <c r="A1039" s="3">
        <v>50</v>
      </c>
      <c r="B1039" s="3" t="s">
        <v>48</v>
      </c>
      <c r="C1039" s="3" t="s">
        <v>26</v>
      </c>
      <c r="D1039" s="3">
        <v>14141</v>
      </c>
      <c r="E1039" s="3">
        <v>259.82</v>
      </c>
    </row>
    <row r="1040" spans="1:5" x14ac:dyDescent="0.2">
      <c r="A1040" s="3">
        <v>50</v>
      </c>
      <c r="B1040" s="3" t="s">
        <v>48</v>
      </c>
      <c r="C1040" s="3" t="s">
        <v>27</v>
      </c>
      <c r="D1040" s="3">
        <v>14117</v>
      </c>
      <c r="E1040" s="3">
        <v>559.99</v>
      </c>
    </row>
    <row r="1041" spans="1:5" x14ac:dyDescent="0.2">
      <c r="A1041" s="3">
        <v>50</v>
      </c>
      <c r="B1041" s="3" t="s">
        <v>48</v>
      </c>
      <c r="C1041" s="3" t="s">
        <v>28</v>
      </c>
      <c r="D1041" s="3">
        <v>14055</v>
      </c>
      <c r="E1041" s="3">
        <v>390.05</v>
      </c>
    </row>
    <row r="1042" spans="1:5" x14ac:dyDescent="0.2">
      <c r="A1042" s="3">
        <v>51</v>
      </c>
      <c r="B1042" s="3" t="s">
        <v>48</v>
      </c>
      <c r="C1042" s="3" t="s">
        <v>25</v>
      </c>
      <c r="D1042" s="3">
        <v>14361</v>
      </c>
      <c r="E1042" s="3">
        <v>276.27999999999997</v>
      </c>
    </row>
    <row r="1043" spans="1:5" x14ac:dyDescent="0.2">
      <c r="A1043" s="3">
        <v>51</v>
      </c>
      <c r="B1043" s="3" t="s">
        <v>48</v>
      </c>
      <c r="C1043" s="3" t="s">
        <v>26</v>
      </c>
      <c r="D1043" s="3">
        <v>14322</v>
      </c>
      <c r="E1043" s="3">
        <v>284.64</v>
      </c>
    </row>
    <row r="1044" spans="1:5" x14ac:dyDescent="0.2">
      <c r="A1044" s="3">
        <v>51</v>
      </c>
      <c r="B1044" s="3" t="s">
        <v>48</v>
      </c>
      <c r="C1044" s="3" t="s">
        <v>27</v>
      </c>
      <c r="D1044" s="3">
        <v>14246</v>
      </c>
      <c r="E1044" s="3">
        <v>696.94</v>
      </c>
    </row>
    <row r="1045" spans="1:5" x14ac:dyDescent="0.2">
      <c r="A1045" s="3">
        <v>51</v>
      </c>
      <c r="B1045" s="3" t="s">
        <v>48</v>
      </c>
      <c r="C1045" s="3" t="s">
        <v>28</v>
      </c>
      <c r="D1045" s="3">
        <v>14345</v>
      </c>
      <c r="E1045" s="3">
        <v>493.57</v>
      </c>
    </row>
    <row r="1046" spans="1:5" x14ac:dyDescent="0.2">
      <c r="A1046" s="3">
        <v>52</v>
      </c>
      <c r="B1046" s="3" t="s">
        <v>48</v>
      </c>
      <c r="C1046" s="3" t="s">
        <v>25</v>
      </c>
      <c r="D1046" s="3">
        <v>14068</v>
      </c>
      <c r="E1046" s="3">
        <v>269.52999999999997</v>
      </c>
    </row>
    <row r="1047" spans="1:5" x14ac:dyDescent="0.2">
      <c r="A1047" s="3">
        <v>52</v>
      </c>
      <c r="B1047" s="3" t="s">
        <v>48</v>
      </c>
      <c r="C1047" s="3" t="s">
        <v>26</v>
      </c>
      <c r="D1047" s="3">
        <v>14053</v>
      </c>
      <c r="E1047" s="3">
        <v>121.33</v>
      </c>
    </row>
    <row r="1048" spans="1:5" x14ac:dyDescent="0.2">
      <c r="A1048" s="3">
        <v>52</v>
      </c>
      <c r="B1048" s="3" t="s">
        <v>48</v>
      </c>
      <c r="C1048" s="3" t="s">
        <v>27</v>
      </c>
      <c r="D1048" s="3">
        <v>14068</v>
      </c>
      <c r="E1048" s="3">
        <v>295.99</v>
      </c>
    </row>
    <row r="1049" spans="1:5" x14ac:dyDescent="0.2">
      <c r="A1049" s="3">
        <v>52</v>
      </c>
      <c r="B1049" s="3" t="s">
        <v>48</v>
      </c>
      <c r="C1049" s="3" t="s">
        <v>28</v>
      </c>
      <c r="D1049" s="3">
        <v>14086</v>
      </c>
      <c r="E1049" s="3">
        <v>569.33000000000004</v>
      </c>
    </row>
    <row r="1050" spans="1:5" x14ac:dyDescent="0.2">
      <c r="A1050" s="3">
        <v>53</v>
      </c>
      <c r="B1050" s="3" t="s">
        <v>48</v>
      </c>
      <c r="C1050" s="3" t="s">
        <v>25</v>
      </c>
      <c r="D1050" s="3">
        <v>14024</v>
      </c>
      <c r="E1050" s="3">
        <v>273.12</v>
      </c>
    </row>
    <row r="1051" spans="1:5" x14ac:dyDescent="0.2">
      <c r="A1051" s="3">
        <v>53</v>
      </c>
      <c r="B1051" s="3" t="s">
        <v>48</v>
      </c>
      <c r="C1051" s="3" t="s">
        <v>26</v>
      </c>
      <c r="D1051" s="3">
        <v>14024</v>
      </c>
      <c r="E1051" s="3">
        <v>252.4</v>
      </c>
    </row>
    <row r="1052" spans="1:5" x14ac:dyDescent="0.2">
      <c r="A1052" s="3">
        <v>53</v>
      </c>
      <c r="B1052" s="3" t="s">
        <v>48</v>
      </c>
      <c r="C1052" s="3" t="s">
        <v>27</v>
      </c>
      <c r="D1052" s="3">
        <v>14101</v>
      </c>
      <c r="E1052" s="3">
        <v>742.62</v>
      </c>
    </row>
    <row r="1053" spans="1:5" x14ac:dyDescent="0.2">
      <c r="A1053" s="3">
        <v>53</v>
      </c>
      <c r="B1053" s="3" t="s">
        <v>48</v>
      </c>
      <c r="C1053" s="3" t="s">
        <v>28</v>
      </c>
      <c r="D1053" s="3">
        <v>13997</v>
      </c>
      <c r="E1053" s="3">
        <v>436.97</v>
      </c>
    </row>
    <row r="1054" spans="1:5" x14ac:dyDescent="0.2">
      <c r="A1054" s="3">
        <v>54</v>
      </c>
      <c r="B1054" s="3" t="s">
        <v>48</v>
      </c>
      <c r="C1054" s="3" t="s">
        <v>25</v>
      </c>
      <c r="D1054" s="3">
        <v>13983</v>
      </c>
      <c r="E1054" s="3">
        <v>275.73</v>
      </c>
    </row>
    <row r="1055" spans="1:5" x14ac:dyDescent="0.2">
      <c r="A1055" s="3">
        <v>54</v>
      </c>
      <c r="B1055" s="3" t="s">
        <v>48</v>
      </c>
      <c r="C1055" s="3" t="s">
        <v>26</v>
      </c>
      <c r="D1055" s="3">
        <v>13867</v>
      </c>
      <c r="E1055" s="3">
        <v>236.34</v>
      </c>
    </row>
    <row r="1056" spans="1:5" x14ac:dyDescent="0.2">
      <c r="A1056" s="3">
        <v>54</v>
      </c>
      <c r="B1056" s="3" t="s">
        <v>48</v>
      </c>
      <c r="C1056" s="3" t="s">
        <v>27</v>
      </c>
      <c r="D1056" s="3">
        <v>13981</v>
      </c>
      <c r="E1056" s="3">
        <v>394.05</v>
      </c>
    </row>
    <row r="1057" spans="1:5" x14ac:dyDescent="0.2">
      <c r="A1057" s="3">
        <v>54</v>
      </c>
      <c r="B1057" s="3" t="s">
        <v>48</v>
      </c>
      <c r="C1057" s="3" t="s">
        <v>28</v>
      </c>
      <c r="D1057" s="3">
        <v>13846</v>
      </c>
      <c r="E1057" s="3">
        <v>413.49</v>
      </c>
    </row>
    <row r="1058" spans="1:5" x14ac:dyDescent="0.2">
      <c r="A1058" s="3">
        <v>55</v>
      </c>
      <c r="B1058" s="3" t="s">
        <v>48</v>
      </c>
      <c r="C1058" s="3" t="s">
        <v>25</v>
      </c>
      <c r="D1058" s="3">
        <v>13861</v>
      </c>
      <c r="E1058" s="3">
        <v>259.14</v>
      </c>
    </row>
    <row r="1059" spans="1:5" x14ac:dyDescent="0.2">
      <c r="A1059" s="3">
        <v>55</v>
      </c>
      <c r="B1059" s="3" t="s">
        <v>48</v>
      </c>
      <c r="C1059" s="3" t="s">
        <v>26</v>
      </c>
      <c r="D1059" s="3">
        <v>13929</v>
      </c>
      <c r="E1059" s="3">
        <v>114.16</v>
      </c>
    </row>
    <row r="1060" spans="1:5" x14ac:dyDescent="0.2">
      <c r="A1060" s="3">
        <v>55</v>
      </c>
      <c r="B1060" s="3" t="s">
        <v>48</v>
      </c>
      <c r="C1060" s="3" t="s">
        <v>27</v>
      </c>
      <c r="D1060" s="3">
        <v>13926</v>
      </c>
      <c r="E1060" s="3">
        <v>285.13</v>
      </c>
    </row>
    <row r="1061" spans="1:5" x14ac:dyDescent="0.2">
      <c r="A1061" s="3">
        <v>55</v>
      </c>
      <c r="B1061" s="3" t="s">
        <v>48</v>
      </c>
      <c r="C1061" s="3" t="s">
        <v>28</v>
      </c>
      <c r="D1061" s="3">
        <v>13854</v>
      </c>
      <c r="E1061" s="3">
        <v>452.19</v>
      </c>
    </row>
    <row r="1062" spans="1:5" x14ac:dyDescent="0.2">
      <c r="A1062" s="3">
        <v>56</v>
      </c>
      <c r="B1062" s="3" t="s">
        <v>48</v>
      </c>
      <c r="C1062" s="3" t="s">
        <v>25</v>
      </c>
      <c r="D1062" s="3">
        <v>13941</v>
      </c>
      <c r="E1062" s="3">
        <v>242.46</v>
      </c>
    </row>
    <row r="1063" spans="1:5" x14ac:dyDescent="0.2">
      <c r="A1063" s="3">
        <v>56</v>
      </c>
      <c r="B1063" s="3" t="s">
        <v>48</v>
      </c>
      <c r="C1063" s="3" t="s">
        <v>26</v>
      </c>
      <c r="D1063" s="3">
        <v>14021</v>
      </c>
      <c r="E1063" s="3">
        <v>234.24</v>
      </c>
    </row>
    <row r="1064" spans="1:5" x14ac:dyDescent="0.2">
      <c r="A1064" s="3">
        <v>56</v>
      </c>
      <c r="B1064" s="3" t="s">
        <v>48</v>
      </c>
      <c r="C1064" s="3" t="s">
        <v>27</v>
      </c>
      <c r="D1064" s="3">
        <v>13925</v>
      </c>
      <c r="E1064" s="3">
        <v>365.5</v>
      </c>
    </row>
    <row r="1065" spans="1:5" x14ac:dyDescent="0.2">
      <c r="A1065" s="3">
        <v>56</v>
      </c>
      <c r="B1065" s="3" t="s">
        <v>48</v>
      </c>
      <c r="C1065" s="3" t="s">
        <v>28</v>
      </c>
      <c r="D1065" s="3">
        <v>13852</v>
      </c>
      <c r="E1065" s="3">
        <v>281.73</v>
      </c>
    </row>
    <row r="1066" spans="1:5" x14ac:dyDescent="0.2">
      <c r="A1066" s="3">
        <v>57</v>
      </c>
      <c r="B1066" s="3" t="s">
        <v>48</v>
      </c>
      <c r="C1066" s="3" t="s">
        <v>25</v>
      </c>
      <c r="D1066" s="3">
        <v>14013</v>
      </c>
      <c r="E1066" s="3">
        <v>262.87</v>
      </c>
    </row>
    <row r="1067" spans="1:5" x14ac:dyDescent="0.2">
      <c r="A1067" s="3">
        <v>57</v>
      </c>
      <c r="B1067" s="3" t="s">
        <v>48</v>
      </c>
      <c r="C1067" s="3" t="s">
        <v>26</v>
      </c>
      <c r="D1067" s="3">
        <v>14079</v>
      </c>
      <c r="E1067" s="3">
        <v>378.42</v>
      </c>
    </row>
    <row r="1068" spans="1:5" x14ac:dyDescent="0.2">
      <c r="A1068" s="3">
        <v>57</v>
      </c>
      <c r="B1068" s="3" t="s">
        <v>48</v>
      </c>
      <c r="C1068" s="3" t="s">
        <v>27</v>
      </c>
      <c r="D1068" s="3">
        <v>14061</v>
      </c>
      <c r="E1068" s="3">
        <v>899.27</v>
      </c>
    </row>
    <row r="1069" spans="1:5" x14ac:dyDescent="0.2">
      <c r="A1069" s="3">
        <v>57</v>
      </c>
      <c r="B1069" s="3" t="s">
        <v>48</v>
      </c>
      <c r="C1069" s="3" t="s">
        <v>28</v>
      </c>
      <c r="D1069" s="3">
        <v>14212</v>
      </c>
      <c r="E1069" s="3">
        <v>561.04999999999995</v>
      </c>
    </row>
    <row r="1070" spans="1:5" x14ac:dyDescent="0.2">
      <c r="A1070" s="3">
        <v>58</v>
      </c>
      <c r="B1070" s="3" t="s">
        <v>48</v>
      </c>
      <c r="C1070" s="3" t="s">
        <v>25</v>
      </c>
      <c r="D1070" s="3">
        <v>14561</v>
      </c>
      <c r="E1070" s="3">
        <v>290.45</v>
      </c>
    </row>
    <row r="1071" spans="1:5" x14ac:dyDescent="0.2">
      <c r="A1071" s="3">
        <v>58</v>
      </c>
      <c r="B1071" s="3" t="s">
        <v>48</v>
      </c>
      <c r="C1071" s="3" t="s">
        <v>26</v>
      </c>
      <c r="D1071" s="3">
        <v>14613</v>
      </c>
      <c r="E1071" s="3">
        <v>432.72</v>
      </c>
    </row>
    <row r="1072" spans="1:5" x14ac:dyDescent="0.2">
      <c r="A1072" s="3">
        <v>58</v>
      </c>
      <c r="B1072" s="3" t="s">
        <v>48</v>
      </c>
      <c r="C1072" s="3" t="s">
        <v>27</v>
      </c>
      <c r="D1072" s="3">
        <v>14577</v>
      </c>
      <c r="E1072" s="3">
        <v>444.05</v>
      </c>
    </row>
    <row r="1073" spans="1:5" x14ac:dyDescent="0.2">
      <c r="A1073" s="3">
        <v>58</v>
      </c>
      <c r="B1073" s="3" t="s">
        <v>48</v>
      </c>
      <c r="C1073" s="3" t="s">
        <v>28</v>
      </c>
      <c r="D1073" s="3">
        <v>14492</v>
      </c>
      <c r="E1073" s="3">
        <v>448.11</v>
      </c>
    </row>
    <row r="1074" spans="1:5" x14ac:dyDescent="0.2">
      <c r="A1074" s="3">
        <v>59</v>
      </c>
      <c r="B1074" s="3" t="s">
        <v>48</v>
      </c>
      <c r="C1074" s="3" t="s">
        <v>25</v>
      </c>
      <c r="D1074" s="3">
        <v>13775</v>
      </c>
      <c r="E1074" s="3">
        <v>214.95</v>
      </c>
    </row>
    <row r="1075" spans="1:5" x14ac:dyDescent="0.2">
      <c r="A1075" s="3">
        <v>59</v>
      </c>
      <c r="B1075" s="3" t="s">
        <v>48</v>
      </c>
      <c r="C1075" s="3" t="s">
        <v>26</v>
      </c>
      <c r="D1075" s="3">
        <v>13795</v>
      </c>
      <c r="E1075" s="3">
        <v>213.6</v>
      </c>
    </row>
    <row r="1076" spans="1:5" x14ac:dyDescent="0.2">
      <c r="A1076" s="3">
        <v>59</v>
      </c>
      <c r="B1076" s="3" t="s">
        <v>48</v>
      </c>
      <c r="C1076" s="3" t="s">
        <v>27</v>
      </c>
      <c r="D1076" s="3">
        <v>13845</v>
      </c>
      <c r="E1076" s="3">
        <v>475.23</v>
      </c>
    </row>
    <row r="1077" spans="1:5" x14ac:dyDescent="0.2">
      <c r="A1077" s="3">
        <v>59</v>
      </c>
      <c r="B1077" s="3" t="s">
        <v>48</v>
      </c>
      <c r="C1077" s="3" t="s">
        <v>28</v>
      </c>
      <c r="D1077" s="3">
        <v>13824</v>
      </c>
      <c r="E1077" s="3">
        <v>533.66</v>
      </c>
    </row>
    <row r="1078" spans="1:5" x14ac:dyDescent="0.2">
      <c r="A1078" s="3">
        <v>60</v>
      </c>
      <c r="B1078" s="3" t="s">
        <v>48</v>
      </c>
      <c r="C1078" s="3" t="s">
        <v>25</v>
      </c>
      <c r="D1078" s="3">
        <v>13864</v>
      </c>
      <c r="E1078" s="3">
        <v>252.37</v>
      </c>
    </row>
    <row r="1079" spans="1:5" x14ac:dyDescent="0.2">
      <c r="A1079" s="3">
        <v>60</v>
      </c>
      <c r="B1079" s="3" t="s">
        <v>48</v>
      </c>
      <c r="C1079" s="3" t="s">
        <v>26</v>
      </c>
      <c r="D1079" s="3">
        <v>13945</v>
      </c>
      <c r="E1079" s="3">
        <v>255.94</v>
      </c>
    </row>
    <row r="1080" spans="1:5" x14ac:dyDescent="0.2">
      <c r="A1080" s="3">
        <v>60</v>
      </c>
      <c r="B1080" s="3" t="s">
        <v>48</v>
      </c>
      <c r="C1080" s="3" t="s">
        <v>27</v>
      </c>
      <c r="D1080" s="3">
        <v>13792</v>
      </c>
      <c r="E1080" s="3">
        <v>601.65</v>
      </c>
    </row>
    <row r="1081" spans="1:5" x14ac:dyDescent="0.2">
      <c r="A1081" s="3">
        <v>60</v>
      </c>
      <c r="B1081" s="3" t="s">
        <v>48</v>
      </c>
      <c r="C1081" s="3" t="s">
        <v>28</v>
      </c>
      <c r="D1081" s="3">
        <v>13927</v>
      </c>
      <c r="E1081" s="3">
        <v>253.89</v>
      </c>
    </row>
    <row r="1082" spans="1:5" x14ac:dyDescent="0.2">
      <c r="A1082" s="3">
        <v>61</v>
      </c>
      <c r="B1082" s="3" t="s">
        <v>48</v>
      </c>
      <c r="C1082" s="3" t="s">
        <v>25</v>
      </c>
      <c r="D1082" s="3">
        <v>13765</v>
      </c>
      <c r="E1082" s="3">
        <v>220.07</v>
      </c>
    </row>
    <row r="1083" spans="1:5" x14ac:dyDescent="0.2">
      <c r="A1083" s="3">
        <v>61</v>
      </c>
      <c r="B1083" s="3" t="s">
        <v>48</v>
      </c>
      <c r="C1083" s="3" t="s">
        <v>26</v>
      </c>
      <c r="D1083" s="3">
        <v>13765</v>
      </c>
      <c r="E1083" s="3">
        <v>439.96</v>
      </c>
    </row>
    <row r="1084" spans="1:5" x14ac:dyDescent="0.2">
      <c r="A1084" s="3">
        <v>61</v>
      </c>
      <c r="B1084" s="3" t="s">
        <v>48</v>
      </c>
      <c r="C1084" s="3" t="s">
        <v>27</v>
      </c>
      <c r="D1084" s="3">
        <v>13679</v>
      </c>
      <c r="E1084" s="3">
        <v>562.85</v>
      </c>
    </row>
    <row r="1085" spans="1:5" x14ac:dyDescent="0.2">
      <c r="A1085" s="3">
        <v>61</v>
      </c>
      <c r="B1085" s="3" t="s">
        <v>48</v>
      </c>
      <c r="C1085" s="3" t="s">
        <v>28</v>
      </c>
      <c r="D1085" s="3">
        <v>13594</v>
      </c>
      <c r="E1085" s="3">
        <v>304.31</v>
      </c>
    </row>
    <row r="1086" spans="1:5" x14ac:dyDescent="0.2">
      <c r="A1086" s="3">
        <v>62</v>
      </c>
      <c r="B1086" s="3" t="s">
        <v>48</v>
      </c>
      <c r="C1086" s="3" t="s">
        <v>25</v>
      </c>
      <c r="D1086" s="3">
        <v>13820</v>
      </c>
      <c r="E1086" s="3">
        <v>201.64</v>
      </c>
    </row>
    <row r="1087" spans="1:5" x14ac:dyDescent="0.2">
      <c r="A1087" s="3">
        <v>62</v>
      </c>
      <c r="B1087" s="3" t="s">
        <v>48</v>
      </c>
      <c r="C1087" s="3" t="s">
        <v>26</v>
      </c>
      <c r="D1087" s="3">
        <v>13764</v>
      </c>
      <c r="E1087" s="3">
        <v>557.58000000000004</v>
      </c>
    </row>
    <row r="1088" spans="1:5" x14ac:dyDescent="0.2">
      <c r="A1088" s="3">
        <v>62</v>
      </c>
      <c r="B1088" s="3" t="s">
        <v>48</v>
      </c>
      <c r="C1088" s="3" t="s">
        <v>27</v>
      </c>
      <c r="D1088" s="3">
        <v>13721</v>
      </c>
      <c r="E1088" s="3">
        <v>681.45</v>
      </c>
    </row>
    <row r="1089" spans="1:5" x14ac:dyDescent="0.2">
      <c r="A1089" s="3">
        <v>62</v>
      </c>
      <c r="B1089" s="3" t="s">
        <v>48</v>
      </c>
      <c r="C1089" s="3" t="s">
        <v>28</v>
      </c>
      <c r="D1089" s="3">
        <v>13643</v>
      </c>
      <c r="E1089" s="3">
        <v>512.35</v>
      </c>
    </row>
    <row r="1090" spans="1:5" x14ac:dyDescent="0.2">
      <c r="A1090" s="3">
        <v>63</v>
      </c>
      <c r="B1090" s="3" t="s">
        <v>48</v>
      </c>
      <c r="C1090" s="3" t="s">
        <v>25</v>
      </c>
      <c r="D1090" s="3">
        <v>14058</v>
      </c>
      <c r="E1090" s="3">
        <v>279.61</v>
      </c>
    </row>
    <row r="1091" spans="1:5" x14ac:dyDescent="0.2">
      <c r="A1091" s="3">
        <v>63</v>
      </c>
      <c r="B1091" s="3" t="s">
        <v>48</v>
      </c>
      <c r="C1091" s="3" t="s">
        <v>26</v>
      </c>
      <c r="D1091" s="3">
        <v>14058</v>
      </c>
      <c r="E1091" s="3">
        <v>423.2</v>
      </c>
    </row>
    <row r="1092" spans="1:5" x14ac:dyDescent="0.2">
      <c r="A1092" s="3">
        <v>63</v>
      </c>
      <c r="B1092" s="3" t="s">
        <v>48</v>
      </c>
      <c r="C1092" s="3" t="s">
        <v>27</v>
      </c>
      <c r="D1092" s="3">
        <v>13978</v>
      </c>
      <c r="E1092" s="3">
        <v>649.39</v>
      </c>
    </row>
    <row r="1093" spans="1:5" x14ac:dyDescent="0.2">
      <c r="A1093" s="3">
        <v>63</v>
      </c>
      <c r="B1093" s="3" t="s">
        <v>48</v>
      </c>
      <c r="C1093" s="3" t="s">
        <v>28</v>
      </c>
      <c r="D1093" s="3">
        <v>14071</v>
      </c>
      <c r="E1093" s="3">
        <v>457.46</v>
      </c>
    </row>
    <row r="1094" spans="1:5" x14ac:dyDescent="0.2">
      <c r="A1094" s="3">
        <v>64</v>
      </c>
      <c r="B1094" s="3" t="s">
        <v>48</v>
      </c>
      <c r="C1094" s="3" t="s">
        <v>25</v>
      </c>
      <c r="D1094" s="3">
        <v>13360</v>
      </c>
      <c r="E1094" s="3">
        <v>201.9</v>
      </c>
    </row>
    <row r="1095" spans="1:5" x14ac:dyDescent="0.2">
      <c r="A1095" s="3">
        <v>64</v>
      </c>
      <c r="B1095" s="3" t="s">
        <v>48</v>
      </c>
      <c r="C1095" s="3" t="s">
        <v>26</v>
      </c>
      <c r="D1095" s="3">
        <v>13360</v>
      </c>
      <c r="E1095" s="3">
        <v>411.49</v>
      </c>
    </row>
    <row r="1096" spans="1:5" x14ac:dyDescent="0.2">
      <c r="A1096" s="3">
        <v>64</v>
      </c>
      <c r="B1096" s="3" t="s">
        <v>48</v>
      </c>
      <c r="C1096" s="3" t="s">
        <v>27</v>
      </c>
      <c r="D1096" s="3">
        <v>13262</v>
      </c>
      <c r="E1096" s="3">
        <v>672.82</v>
      </c>
    </row>
    <row r="1097" spans="1:5" x14ac:dyDescent="0.2">
      <c r="A1097" s="3">
        <v>64</v>
      </c>
      <c r="B1097" s="3" t="s">
        <v>48</v>
      </c>
      <c r="C1097" s="3" t="s">
        <v>28</v>
      </c>
      <c r="D1097" s="3">
        <v>13461</v>
      </c>
      <c r="E1097" s="3">
        <v>211.88</v>
      </c>
    </row>
    <row r="1098" spans="1:5" x14ac:dyDescent="0.2">
      <c r="A1098" s="3">
        <v>65</v>
      </c>
      <c r="B1098" s="3" t="s">
        <v>48</v>
      </c>
      <c r="C1098" s="3" t="s">
        <v>25</v>
      </c>
      <c r="D1098" s="3">
        <v>13729</v>
      </c>
      <c r="E1098" s="3">
        <v>281.29000000000002</v>
      </c>
    </row>
    <row r="1099" spans="1:5" x14ac:dyDescent="0.2">
      <c r="A1099" s="3">
        <v>65</v>
      </c>
      <c r="B1099" s="3" t="s">
        <v>48</v>
      </c>
      <c r="C1099" s="3" t="s">
        <v>26</v>
      </c>
      <c r="D1099" s="3">
        <v>13815</v>
      </c>
      <c r="E1099" s="3">
        <v>292.77</v>
      </c>
    </row>
    <row r="1100" spans="1:5" x14ac:dyDescent="0.2">
      <c r="A1100" s="3">
        <v>65</v>
      </c>
      <c r="B1100" s="3" t="s">
        <v>48</v>
      </c>
      <c r="C1100" s="3" t="s">
        <v>27</v>
      </c>
      <c r="D1100" s="3">
        <v>13729</v>
      </c>
      <c r="E1100" s="3">
        <v>408.93</v>
      </c>
    </row>
    <row r="1101" spans="1:5" x14ac:dyDescent="0.2">
      <c r="A1101" s="3">
        <v>65</v>
      </c>
      <c r="B1101" s="3" t="s">
        <v>48</v>
      </c>
      <c r="C1101" s="3" t="s">
        <v>28</v>
      </c>
      <c r="D1101" s="3">
        <v>13787</v>
      </c>
      <c r="E1101" s="3">
        <v>527.51</v>
      </c>
    </row>
    <row r="1102" spans="1:5" x14ac:dyDescent="0.2">
      <c r="A1102" s="3">
        <v>66</v>
      </c>
      <c r="B1102" s="3" t="s">
        <v>48</v>
      </c>
      <c r="C1102" s="3" t="s">
        <v>25</v>
      </c>
      <c r="D1102" s="3">
        <v>14724</v>
      </c>
      <c r="E1102" s="3">
        <v>312.12</v>
      </c>
    </row>
    <row r="1103" spans="1:5" x14ac:dyDescent="0.2">
      <c r="A1103" s="3">
        <v>66</v>
      </c>
      <c r="B1103" s="3" t="s">
        <v>48</v>
      </c>
      <c r="C1103" s="3" t="s">
        <v>26</v>
      </c>
      <c r="D1103" s="3">
        <v>14746</v>
      </c>
      <c r="E1103" s="3">
        <v>292.77</v>
      </c>
    </row>
    <row r="1104" spans="1:5" x14ac:dyDescent="0.2">
      <c r="A1104" s="3">
        <v>66</v>
      </c>
      <c r="B1104" s="3" t="s">
        <v>48</v>
      </c>
      <c r="C1104" s="3" t="s">
        <v>27</v>
      </c>
      <c r="D1104" s="3">
        <v>14616</v>
      </c>
      <c r="E1104" s="3">
        <v>574.73</v>
      </c>
    </row>
    <row r="1105" spans="1:5" x14ac:dyDescent="0.2">
      <c r="A1105" s="3">
        <v>66</v>
      </c>
      <c r="B1105" s="3" t="s">
        <v>48</v>
      </c>
      <c r="C1105" s="3" t="s">
        <v>28</v>
      </c>
      <c r="D1105" s="3">
        <v>14606</v>
      </c>
      <c r="E1105" s="3">
        <v>654.27</v>
      </c>
    </row>
    <row r="1106" spans="1:5" x14ac:dyDescent="0.2">
      <c r="A1106" s="3">
        <v>67</v>
      </c>
      <c r="B1106" s="3" t="s">
        <v>48</v>
      </c>
      <c r="C1106" s="3" t="s">
        <v>25</v>
      </c>
      <c r="D1106" s="3">
        <v>13825</v>
      </c>
      <c r="E1106" s="3">
        <v>231.45</v>
      </c>
    </row>
    <row r="1107" spans="1:5" x14ac:dyDescent="0.2">
      <c r="A1107" s="3">
        <v>67</v>
      </c>
      <c r="B1107" s="3" t="s">
        <v>48</v>
      </c>
      <c r="C1107" s="3" t="s">
        <v>26</v>
      </c>
      <c r="D1107" s="3">
        <v>13731</v>
      </c>
      <c r="E1107" s="3">
        <v>225.82</v>
      </c>
    </row>
    <row r="1108" spans="1:5" x14ac:dyDescent="0.2">
      <c r="A1108" s="3">
        <v>67</v>
      </c>
      <c r="B1108" s="3" t="s">
        <v>48</v>
      </c>
      <c r="C1108" s="3" t="s">
        <v>27</v>
      </c>
      <c r="D1108" s="3">
        <v>13823</v>
      </c>
      <c r="E1108" s="3">
        <v>378.7</v>
      </c>
    </row>
    <row r="1109" spans="1:5" x14ac:dyDescent="0.2">
      <c r="A1109" s="3">
        <v>67</v>
      </c>
      <c r="B1109" s="3" t="s">
        <v>48</v>
      </c>
      <c r="C1109" s="3" t="s">
        <v>28</v>
      </c>
      <c r="D1109" s="3">
        <v>13710</v>
      </c>
      <c r="E1109" s="3">
        <v>437.52</v>
      </c>
    </row>
    <row r="1110" spans="1:5" x14ac:dyDescent="0.2">
      <c r="A1110" s="3">
        <v>68</v>
      </c>
      <c r="B1110" s="3" t="s">
        <v>48</v>
      </c>
      <c r="C1110" s="3" t="s">
        <v>25</v>
      </c>
      <c r="D1110" s="3">
        <v>13447</v>
      </c>
      <c r="E1110" s="3">
        <v>199.36</v>
      </c>
    </row>
    <row r="1111" spans="1:5" x14ac:dyDescent="0.2">
      <c r="A1111" s="3">
        <v>68</v>
      </c>
      <c r="B1111" s="3" t="s">
        <v>48</v>
      </c>
      <c r="C1111" s="3" t="s">
        <v>26</v>
      </c>
      <c r="D1111" s="3">
        <v>13507</v>
      </c>
      <c r="E1111" s="3">
        <v>202.06</v>
      </c>
    </row>
    <row r="1112" spans="1:5" x14ac:dyDescent="0.2">
      <c r="A1112" s="3">
        <v>68</v>
      </c>
      <c r="B1112" s="3" t="s">
        <v>48</v>
      </c>
      <c r="C1112" s="3" t="s">
        <v>27</v>
      </c>
      <c r="D1112" s="3">
        <v>13521</v>
      </c>
      <c r="E1112" s="3">
        <v>468.88</v>
      </c>
    </row>
    <row r="1113" spans="1:5" x14ac:dyDescent="0.2">
      <c r="A1113" s="3">
        <v>68</v>
      </c>
      <c r="B1113" s="3" t="s">
        <v>48</v>
      </c>
      <c r="C1113" s="3" t="s">
        <v>28</v>
      </c>
      <c r="D1113" s="3">
        <v>13558</v>
      </c>
      <c r="E1113" s="3">
        <v>462.66</v>
      </c>
    </row>
    <row r="1114" spans="1:5" x14ac:dyDescent="0.2">
      <c r="A1114" s="3">
        <v>69</v>
      </c>
      <c r="B1114" s="3" t="s">
        <v>48</v>
      </c>
      <c r="C1114" s="3" t="s">
        <v>25</v>
      </c>
      <c r="D1114" s="3">
        <v>13848</v>
      </c>
      <c r="E1114" s="3">
        <v>250.67</v>
      </c>
    </row>
    <row r="1115" spans="1:5" x14ac:dyDescent="0.2">
      <c r="A1115" s="3">
        <v>69</v>
      </c>
      <c r="B1115" s="3" t="s">
        <v>48</v>
      </c>
      <c r="C1115" s="3" t="s">
        <v>26</v>
      </c>
      <c r="D1115" s="3">
        <v>13918</v>
      </c>
      <c r="E1115" s="3">
        <v>108.04</v>
      </c>
    </row>
    <row r="1116" spans="1:5" x14ac:dyDescent="0.2">
      <c r="A1116" s="3">
        <v>69</v>
      </c>
      <c r="B1116" s="3" t="s">
        <v>48</v>
      </c>
      <c r="C1116" s="3" t="s">
        <v>27</v>
      </c>
      <c r="D1116" s="3">
        <v>13848</v>
      </c>
      <c r="E1116" s="3">
        <v>253.1</v>
      </c>
    </row>
    <row r="1117" spans="1:5" x14ac:dyDescent="0.2">
      <c r="A1117" s="3">
        <v>69</v>
      </c>
      <c r="B1117" s="3" t="s">
        <v>48</v>
      </c>
      <c r="C1117" s="3" t="s">
        <v>28</v>
      </c>
      <c r="D1117" s="3">
        <v>13814</v>
      </c>
      <c r="E1117" s="3">
        <v>306.55</v>
      </c>
    </row>
    <row r="1118" spans="1:5" x14ac:dyDescent="0.2">
      <c r="A1118" s="3">
        <v>70</v>
      </c>
      <c r="B1118" s="3" t="s">
        <v>48</v>
      </c>
      <c r="C1118" s="3" t="s">
        <v>25</v>
      </c>
      <c r="D1118" s="3">
        <v>13874</v>
      </c>
      <c r="E1118" s="3">
        <v>260.81</v>
      </c>
    </row>
    <row r="1119" spans="1:5" x14ac:dyDescent="0.2">
      <c r="A1119" s="3">
        <v>70</v>
      </c>
      <c r="B1119" s="3" t="s">
        <v>48</v>
      </c>
      <c r="C1119" s="3" t="s">
        <v>26</v>
      </c>
      <c r="D1119" s="3">
        <v>13909</v>
      </c>
      <c r="E1119" s="3">
        <v>670.73</v>
      </c>
    </row>
    <row r="1120" spans="1:5" x14ac:dyDescent="0.2">
      <c r="A1120" s="3">
        <v>70</v>
      </c>
      <c r="B1120" s="3" t="s">
        <v>48</v>
      </c>
      <c r="C1120" s="3" t="s">
        <v>27</v>
      </c>
      <c r="D1120" s="3">
        <v>13879</v>
      </c>
      <c r="E1120" s="3">
        <v>533.87</v>
      </c>
    </row>
    <row r="1121" spans="1:5" x14ac:dyDescent="0.2">
      <c r="A1121" s="3">
        <v>70</v>
      </c>
      <c r="B1121" s="3" t="s">
        <v>48</v>
      </c>
      <c r="C1121" s="3" t="s">
        <v>28</v>
      </c>
      <c r="D1121" s="3">
        <v>13925</v>
      </c>
      <c r="E1121" s="3">
        <v>504.27</v>
      </c>
    </row>
    <row r="1122" spans="1:5" x14ac:dyDescent="0.2">
      <c r="A1122" s="3">
        <v>71</v>
      </c>
      <c r="B1122" s="3" t="s">
        <v>48</v>
      </c>
      <c r="C1122" s="3" t="s">
        <v>25</v>
      </c>
      <c r="D1122" s="3">
        <v>13640</v>
      </c>
      <c r="E1122" s="3">
        <v>344.79</v>
      </c>
    </row>
    <row r="1123" spans="1:5" x14ac:dyDescent="0.2">
      <c r="A1123" s="3">
        <v>71</v>
      </c>
      <c r="B1123" s="3" t="s">
        <v>48</v>
      </c>
      <c r="C1123" s="3" t="s">
        <v>26</v>
      </c>
      <c r="D1123" s="3">
        <v>13617</v>
      </c>
      <c r="E1123" s="3">
        <v>216.42</v>
      </c>
    </row>
    <row r="1124" spans="1:5" x14ac:dyDescent="0.2">
      <c r="A1124" s="3">
        <v>71</v>
      </c>
      <c r="B1124" s="3" t="s">
        <v>48</v>
      </c>
      <c r="C1124" s="3" t="s">
        <v>27</v>
      </c>
      <c r="D1124" s="3">
        <v>13640</v>
      </c>
      <c r="E1124" s="3">
        <v>472.75</v>
      </c>
    </row>
    <row r="1125" spans="1:5" x14ac:dyDescent="0.2">
      <c r="A1125" s="3">
        <v>71</v>
      </c>
      <c r="B1125" s="3" t="s">
        <v>48</v>
      </c>
      <c r="C1125" s="3" t="s">
        <v>28</v>
      </c>
      <c r="D1125" s="3">
        <v>13640</v>
      </c>
      <c r="E1125" s="3">
        <v>383.95</v>
      </c>
    </row>
    <row r="1126" spans="1:5" x14ac:dyDescent="0.2">
      <c r="A1126" s="3">
        <v>72</v>
      </c>
      <c r="B1126" s="3" t="s">
        <v>48</v>
      </c>
      <c r="C1126" s="3" t="s">
        <v>25</v>
      </c>
      <c r="D1126" s="3">
        <v>13941</v>
      </c>
      <c r="E1126" s="3">
        <v>288.56</v>
      </c>
    </row>
    <row r="1127" spans="1:5" x14ac:dyDescent="0.2">
      <c r="A1127" s="3">
        <v>72</v>
      </c>
      <c r="B1127" s="3" t="s">
        <v>48</v>
      </c>
      <c r="C1127" s="3" t="s">
        <v>26</v>
      </c>
      <c r="D1127" s="3">
        <v>13941</v>
      </c>
      <c r="E1127" s="3">
        <v>382.2</v>
      </c>
    </row>
    <row r="1128" spans="1:5" x14ac:dyDescent="0.2">
      <c r="A1128" s="3">
        <v>72</v>
      </c>
      <c r="B1128" s="3" t="s">
        <v>48</v>
      </c>
      <c r="C1128" s="3" t="s">
        <v>27</v>
      </c>
      <c r="D1128" s="3">
        <v>13944</v>
      </c>
      <c r="E1128" s="3">
        <v>788.46</v>
      </c>
    </row>
    <row r="1129" spans="1:5" x14ac:dyDescent="0.2">
      <c r="A1129" s="3">
        <v>72</v>
      </c>
      <c r="B1129" s="3" t="s">
        <v>48</v>
      </c>
      <c r="C1129" s="3" t="s">
        <v>28</v>
      </c>
      <c r="D1129" s="3">
        <v>13920</v>
      </c>
      <c r="E1129" s="3">
        <v>358.34</v>
      </c>
    </row>
    <row r="1130" spans="1:5" x14ac:dyDescent="0.2">
      <c r="A1130" s="3">
        <v>73</v>
      </c>
      <c r="B1130" s="3" t="s">
        <v>48</v>
      </c>
      <c r="C1130" s="3" t="s">
        <v>25</v>
      </c>
      <c r="D1130" s="3">
        <v>14419</v>
      </c>
      <c r="E1130" s="3">
        <v>253.33</v>
      </c>
    </row>
    <row r="1131" spans="1:5" x14ac:dyDescent="0.2">
      <c r="A1131" s="3">
        <v>73</v>
      </c>
      <c r="B1131" s="3" t="s">
        <v>48</v>
      </c>
      <c r="C1131" s="3" t="s">
        <v>26</v>
      </c>
      <c r="D1131" s="3">
        <v>14328</v>
      </c>
      <c r="E1131" s="3">
        <v>239.91</v>
      </c>
    </row>
    <row r="1132" spans="1:5" x14ac:dyDescent="0.2">
      <c r="A1132" s="3">
        <v>73</v>
      </c>
      <c r="B1132" s="3" t="s">
        <v>48</v>
      </c>
      <c r="C1132" s="3" t="s">
        <v>27</v>
      </c>
      <c r="D1132" s="3">
        <v>14411</v>
      </c>
      <c r="E1132" s="3">
        <v>518.58000000000004</v>
      </c>
    </row>
    <row r="1133" spans="1:5" x14ac:dyDescent="0.2">
      <c r="A1133" s="3">
        <v>73</v>
      </c>
      <c r="B1133" s="3" t="s">
        <v>48</v>
      </c>
      <c r="C1133" s="3" t="s">
        <v>28</v>
      </c>
      <c r="D1133" s="3">
        <v>14349</v>
      </c>
      <c r="E1133" s="3">
        <v>446.14</v>
      </c>
    </row>
    <row r="1134" spans="1:5" x14ac:dyDescent="0.2">
      <c r="A1134" s="3">
        <v>74</v>
      </c>
      <c r="B1134" s="3" t="s">
        <v>48</v>
      </c>
      <c r="C1134" s="3" t="s">
        <v>25</v>
      </c>
      <c r="D1134" s="3">
        <v>14360</v>
      </c>
      <c r="E1134" s="3">
        <v>264.61</v>
      </c>
    </row>
    <row r="1135" spans="1:5" x14ac:dyDescent="0.2">
      <c r="A1135" s="3">
        <v>74</v>
      </c>
      <c r="B1135" s="3" t="s">
        <v>48</v>
      </c>
      <c r="C1135" s="3" t="s">
        <v>26</v>
      </c>
      <c r="D1135" s="3">
        <v>14360</v>
      </c>
      <c r="E1135" s="3">
        <v>113.15</v>
      </c>
    </row>
    <row r="1136" spans="1:5" x14ac:dyDescent="0.2">
      <c r="A1136" s="3">
        <v>74</v>
      </c>
      <c r="B1136" s="3" t="s">
        <v>48</v>
      </c>
      <c r="C1136" s="3" t="s">
        <v>27</v>
      </c>
      <c r="D1136" s="3">
        <v>14308</v>
      </c>
      <c r="E1136" s="3">
        <v>609.82000000000005</v>
      </c>
    </row>
    <row r="1137" spans="1:5" x14ac:dyDescent="0.2">
      <c r="A1137" s="3">
        <v>74</v>
      </c>
      <c r="B1137" s="3" t="s">
        <v>48</v>
      </c>
      <c r="C1137" s="3" t="s">
        <v>28</v>
      </c>
      <c r="D1137" s="3">
        <v>14235</v>
      </c>
      <c r="E1137" s="3">
        <v>382.23</v>
      </c>
    </row>
    <row r="1138" spans="1:5" x14ac:dyDescent="0.2">
      <c r="A1138" s="3">
        <v>75</v>
      </c>
      <c r="B1138" s="3" t="s">
        <v>48</v>
      </c>
      <c r="C1138" s="3" t="s">
        <v>25</v>
      </c>
      <c r="D1138" s="3">
        <v>13985</v>
      </c>
      <c r="E1138" s="3">
        <v>226.61</v>
      </c>
    </row>
    <row r="1139" spans="1:5" x14ac:dyDescent="0.2">
      <c r="A1139" s="3">
        <v>75</v>
      </c>
      <c r="B1139" s="3" t="s">
        <v>48</v>
      </c>
      <c r="C1139" s="3" t="s">
        <v>26</v>
      </c>
      <c r="D1139" s="3">
        <v>13979</v>
      </c>
      <c r="E1139" s="3">
        <v>208.57</v>
      </c>
    </row>
    <row r="1140" spans="1:5" x14ac:dyDescent="0.2">
      <c r="A1140" s="3">
        <v>75</v>
      </c>
      <c r="B1140" s="3" t="s">
        <v>48</v>
      </c>
      <c r="C1140" s="3" t="s">
        <v>27</v>
      </c>
      <c r="D1140" s="3">
        <v>13863</v>
      </c>
      <c r="E1140" s="3">
        <v>471.96</v>
      </c>
    </row>
    <row r="1141" spans="1:5" x14ac:dyDescent="0.2">
      <c r="A1141" s="3">
        <v>75</v>
      </c>
      <c r="B1141" s="3" t="s">
        <v>48</v>
      </c>
      <c r="C1141" s="3" t="s">
        <v>28</v>
      </c>
      <c r="D1141" s="3">
        <v>13835</v>
      </c>
      <c r="E1141" s="3">
        <v>344.8</v>
      </c>
    </row>
    <row r="1142" spans="1:5" x14ac:dyDescent="0.2">
      <c r="A1142" s="3">
        <v>76</v>
      </c>
      <c r="B1142" s="3" t="s">
        <v>48</v>
      </c>
      <c r="C1142" s="3" t="s">
        <v>25</v>
      </c>
      <c r="D1142" s="3">
        <v>14118</v>
      </c>
      <c r="E1142" s="3">
        <v>255.11</v>
      </c>
    </row>
    <row r="1143" spans="1:5" x14ac:dyDescent="0.2">
      <c r="A1143" s="3">
        <v>76</v>
      </c>
      <c r="B1143" s="3" t="s">
        <v>48</v>
      </c>
      <c r="C1143" s="3" t="s">
        <v>26</v>
      </c>
      <c r="D1143" s="3">
        <v>14240</v>
      </c>
      <c r="E1143" s="3">
        <v>353.97</v>
      </c>
    </row>
    <row r="1144" spans="1:5" x14ac:dyDescent="0.2">
      <c r="A1144" s="3">
        <v>76</v>
      </c>
      <c r="B1144" s="3" t="s">
        <v>48</v>
      </c>
      <c r="C1144" s="3" t="s">
        <v>27</v>
      </c>
      <c r="D1144" s="3">
        <v>14051</v>
      </c>
      <c r="E1144" s="3">
        <v>618.76</v>
      </c>
    </row>
    <row r="1145" spans="1:5" x14ac:dyDescent="0.2">
      <c r="A1145" s="3">
        <v>76</v>
      </c>
      <c r="B1145" s="3" t="s">
        <v>48</v>
      </c>
      <c r="C1145" s="3" t="s">
        <v>28</v>
      </c>
      <c r="D1145" s="3">
        <v>14053</v>
      </c>
      <c r="E1145" s="3">
        <v>408.66</v>
      </c>
    </row>
    <row r="1146" spans="1:5" x14ac:dyDescent="0.2">
      <c r="A1146" s="3">
        <v>77</v>
      </c>
      <c r="B1146" s="3" t="s">
        <v>48</v>
      </c>
      <c r="C1146" s="3" t="s">
        <v>25</v>
      </c>
      <c r="D1146" s="3">
        <v>13416</v>
      </c>
      <c r="E1146" s="3">
        <v>177.27</v>
      </c>
    </row>
    <row r="1147" spans="1:5" x14ac:dyDescent="0.2">
      <c r="A1147" s="3">
        <v>77</v>
      </c>
      <c r="B1147" s="3" t="s">
        <v>48</v>
      </c>
      <c r="C1147" s="3" t="s">
        <v>26</v>
      </c>
      <c r="D1147" s="3">
        <v>13438</v>
      </c>
      <c r="E1147" s="3">
        <v>78.72</v>
      </c>
    </row>
    <row r="1148" spans="1:5" x14ac:dyDescent="0.2">
      <c r="A1148" s="3">
        <v>77</v>
      </c>
      <c r="B1148" s="3" t="s">
        <v>48</v>
      </c>
      <c r="C1148" s="3" t="s">
        <v>27</v>
      </c>
      <c r="D1148" s="3">
        <v>13438</v>
      </c>
      <c r="E1148" s="3">
        <v>373.35</v>
      </c>
    </row>
    <row r="1149" spans="1:5" x14ac:dyDescent="0.2">
      <c r="A1149" s="3">
        <v>77</v>
      </c>
      <c r="B1149" s="3" t="s">
        <v>48</v>
      </c>
      <c r="C1149" s="3" t="s">
        <v>28</v>
      </c>
      <c r="D1149" s="3">
        <v>13442</v>
      </c>
      <c r="E1149" s="3">
        <v>199.63</v>
      </c>
    </row>
    <row r="1150" spans="1:5" x14ac:dyDescent="0.2">
      <c r="A1150" s="3">
        <v>78</v>
      </c>
      <c r="B1150" s="3" t="s">
        <v>48</v>
      </c>
      <c r="C1150" s="3" t="s">
        <v>25</v>
      </c>
      <c r="D1150" s="3">
        <v>14395</v>
      </c>
      <c r="E1150" s="3">
        <v>255.19</v>
      </c>
    </row>
    <row r="1151" spans="1:5" x14ac:dyDescent="0.2">
      <c r="A1151" s="3">
        <v>78</v>
      </c>
      <c r="B1151" s="3" t="s">
        <v>48</v>
      </c>
      <c r="C1151" s="3" t="s">
        <v>26</v>
      </c>
      <c r="D1151" s="3">
        <v>14393</v>
      </c>
      <c r="E1151" s="3">
        <v>384.45</v>
      </c>
    </row>
    <row r="1152" spans="1:5" x14ac:dyDescent="0.2">
      <c r="A1152" s="3">
        <v>78</v>
      </c>
      <c r="B1152" s="3" t="s">
        <v>48</v>
      </c>
      <c r="C1152" s="3" t="s">
        <v>27</v>
      </c>
      <c r="D1152" s="3">
        <v>14292</v>
      </c>
      <c r="E1152" s="3">
        <v>443.81</v>
      </c>
    </row>
    <row r="1153" spans="1:5" x14ac:dyDescent="0.2">
      <c r="A1153" s="3">
        <v>78</v>
      </c>
      <c r="B1153" s="3" t="s">
        <v>48</v>
      </c>
      <c r="C1153" s="3" t="s">
        <v>28</v>
      </c>
      <c r="D1153" s="3">
        <v>14311</v>
      </c>
      <c r="E1153" s="3">
        <v>448.13</v>
      </c>
    </row>
    <row r="1154" spans="1:5" x14ac:dyDescent="0.2">
      <c r="A1154" s="3">
        <v>79</v>
      </c>
      <c r="B1154" s="3" t="s">
        <v>48</v>
      </c>
      <c r="C1154" s="3" t="s">
        <v>25</v>
      </c>
      <c r="D1154" s="3">
        <v>13763</v>
      </c>
      <c r="E1154" s="3">
        <v>220.86</v>
      </c>
    </row>
    <row r="1155" spans="1:5" x14ac:dyDescent="0.2">
      <c r="A1155" s="3">
        <v>79</v>
      </c>
      <c r="B1155" s="3" t="s">
        <v>48</v>
      </c>
      <c r="C1155" s="3" t="s">
        <v>26</v>
      </c>
      <c r="D1155" s="3">
        <v>13761</v>
      </c>
      <c r="E1155" s="3">
        <v>197.7</v>
      </c>
    </row>
    <row r="1156" spans="1:5" x14ac:dyDescent="0.2">
      <c r="A1156" s="3">
        <v>79</v>
      </c>
      <c r="B1156" s="3" t="s">
        <v>48</v>
      </c>
      <c r="C1156" s="3" t="s">
        <v>27</v>
      </c>
      <c r="D1156" s="3">
        <v>13845</v>
      </c>
      <c r="E1156" s="3">
        <v>476.67</v>
      </c>
    </row>
    <row r="1157" spans="1:5" x14ac:dyDescent="0.2">
      <c r="A1157" s="3">
        <v>79</v>
      </c>
      <c r="B1157" s="3" t="s">
        <v>48</v>
      </c>
      <c r="C1157" s="3" t="s">
        <v>28</v>
      </c>
      <c r="D1157" s="3">
        <v>13746</v>
      </c>
      <c r="E1157" s="3">
        <v>397.29</v>
      </c>
    </row>
    <row r="1158" spans="1:5" x14ac:dyDescent="0.2">
      <c r="A1158" s="3">
        <v>80</v>
      </c>
      <c r="B1158" s="3" t="s">
        <v>48</v>
      </c>
      <c r="C1158" s="3" t="s">
        <v>25</v>
      </c>
      <c r="D1158" s="3">
        <v>13795</v>
      </c>
      <c r="E1158" s="3">
        <v>211.65</v>
      </c>
    </row>
    <row r="1159" spans="1:5" x14ac:dyDescent="0.2">
      <c r="A1159" s="3">
        <v>80</v>
      </c>
      <c r="B1159" s="3" t="s">
        <v>48</v>
      </c>
      <c r="C1159" s="3" t="s">
        <v>26</v>
      </c>
      <c r="D1159" s="3">
        <v>13795</v>
      </c>
      <c r="E1159" s="3">
        <v>320.16000000000003</v>
      </c>
    </row>
    <row r="1160" spans="1:5" x14ac:dyDescent="0.2">
      <c r="A1160" s="3">
        <v>80</v>
      </c>
      <c r="B1160" s="3" t="s">
        <v>48</v>
      </c>
      <c r="C1160" s="3" t="s">
        <v>27</v>
      </c>
      <c r="D1160" s="3">
        <v>13803</v>
      </c>
      <c r="E1160" s="3">
        <v>366.04</v>
      </c>
    </row>
    <row r="1161" spans="1:5" x14ac:dyDescent="0.2">
      <c r="A1161" s="3">
        <v>80</v>
      </c>
      <c r="B1161" s="3" t="s">
        <v>48</v>
      </c>
      <c r="C1161" s="3" t="s">
        <v>28</v>
      </c>
      <c r="D1161" s="3">
        <v>13816</v>
      </c>
      <c r="E1161" s="3">
        <v>387.13</v>
      </c>
    </row>
    <row r="1162" spans="1:5" x14ac:dyDescent="0.2">
      <c r="A1162" s="3">
        <v>81</v>
      </c>
      <c r="B1162" s="3" t="s">
        <v>48</v>
      </c>
      <c r="C1162" s="3" t="s">
        <v>25</v>
      </c>
      <c r="D1162" s="3">
        <v>13250</v>
      </c>
      <c r="E1162" s="3">
        <v>218.52</v>
      </c>
    </row>
    <row r="1163" spans="1:5" x14ac:dyDescent="0.2">
      <c r="A1163" s="3">
        <v>81</v>
      </c>
      <c r="B1163" s="3" t="s">
        <v>48</v>
      </c>
      <c r="C1163" s="3" t="s">
        <v>26</v>
      </c>
      <c r="D1163" s="3">
        <v>13277</v>
      </c>
      <c r="E1163" s="3">
        <v>280.02</v>
      </c>
    </row>
    <row r="1164" spans="1:5" x14ac:dyDescent="0.2">
      <c r="A1164" s="3">
        <v>81</v>
      </c>
      <c r="B1164" s="3" t="s">
        <v>48</v>
      </c>
      <c r="C1164" s="3" t="s">
        <v>27</v>
      </c>
      <c r="D1164" s="3">
        <v>13250</v>
      </c>
      <c r="E1164" s="3">
        <v>315.43</v>
      </c>
    </row>
    <row r="1165" spans="1:5" x14ac:dyDescent="0.2">
      <c r="A1165" s="3">
        <v>81</v>
      </c>
      <c r="B1165" s="3" t="s">
        <v>48</v>
      </c>
      <c r="C1165" s="3" t="s">
        <v>28</v>
      </c>
      <c r="D1165" s="3">
        <v>13186</v>
      </c>
      <c r="E1165" s="3">
        <v>415.43</v>
      </c>
    </row>
    <row r="1166" spans="1:5" x14ac:dyDescent="0.2">
      <c r="A1166" s="3">
        <v>82</v>
      </c>
      <c r="B1166" s="3" t="s">
        <v>48</v>
      </c>
      <c r="C1166" s="3" t="s">
        <v>25</v>
      </c>
      <c r="D1166" s="3">
        <v>14080</v>
      </c>
      <c r="E1166" s="3">
        <v>251.65</v>
      </c>
    </row>
    <row r="1167" spans="1:5" x14ac:dyDescent="0.2">
      <c r="A1167" s="3">
        <v>82</v>
      </c>
      <c r="B1167" s="3" t="s">
        <v>48</v>
      </c>
      <c r="C1167" s="3" t="s">
        <v>26</v>
      </c>
      <c r="D1167" s="3">
        <v>14105</v>
      </c>
      <c r="E1167" s="3">
        <v>226.95</v>
      </c>
    </row>
    <row r="1168" spans="1:5" x14ac:dyDescent="0.2">
      <c r="A1168" s="3">
        <v>82</v>
      </c>
      <c r="B1168" s="3" t="s">
        <v>48</v>
      </c>
      <c r="C1168" s="3" t="s">
        <v>27</v>
      </c>
      <c r="D1168" s="3">
        <v>14075</v>
      </c>
      <c r="E1168" s="3">
        <v>388.72</v>
      </c>
    </row>
    <row r="1169" spans="1:5" x14ac:dyDescent="0.2">
      <c r="A1169" s="3">
        <v>82</v>
      </c>
      <c r="B1169" s="3" t="s">
        <v>48</v>
      </c>
      <c r="C1169" s="3" t="s">
        <v>28</v>
      </c>
      <c r="D1169" s="3">
        <v>14171</v>
      </c>
      <c r="E1169" s="3">
        <v>501.4</v>
      </c>
    </row>
    <row r="1170" spans="1:5" x14ac:dyDescent="0.2">
      <c r="A1170" s="3">
        <v>83</v>
      </c>
      <c r="B1170" s="3" t="s">
        <v>48</v>
      </c>
      <c r="C1170" s="3" t="s">
        <v>25</v>
      </c>
      <c r="D1170" s="3">
        <v>13429</v>
      </c>
      <c r="E1170" s="3">
        <v>181.42</v>
      </c>
    </row>
    <row r="1171" spans="1:5" x14ac:dyDescent="0.2">
      <c r="A1171" s="3">
        <v>83</v>
      </c>
      <c r="B1171" s="3" t="s">
        <v>48</v>
      </c>
      <c r="C1171" s="3" t="s">
        <v>26</v>
      </c>
      <c r="D1171" s="3">
        <v>13474</v>
      </c>
      <c r="E1171" s="3">
        <v>186.07</v>
      </c>
    </row>
    <row r="1172" spans="1:5" x14ac:dyDescent="0.2">
      <c r="A1172" s="3">
        <v>83</v>
      </c>
      <c r="B1172" s="3" t="s">
        <v>48</v>
      </c>
      <c r="C1172" s="3" t="s">
        <v>27</v>
      </c>
      <c r="D1172" s="3">
        <v>13309</v>
      </c>
      <c r="E1172" s="3">
        <v>459.67</v>
      </c>
    </row>
    <row r="1173" spans="1:5" x14ac:dyDescent="0.2">
      <c r="A1173" s="3">
        <v>83</v>
      </c>
      <c r="B1173" s="3" t="s">
        <v>48</v>
      </c>
      <c r="C1173" s="3" t="s">
        <v>28</v>
      </c>
      <c r="D1173" s="3">
        <v>13318</v>
      </c>
      <c r="E1173" s="3">
        <v>326.19</v>
      </c>
    </row>
    <row r="1174" spans="1:5" x14ac:dyDescent="0.2">
      <c r="A1174" s="3">
        <v>84</v>
      </c>
      <c r="B1174" s="3" t="s">
        <v>48</v>
      </c>
      <c r="C1174" s="3" t="s">
        <v>25</v>
      </c>
      <c r="D1174" s="3">
        <v>13764</v>
      </c>
      <c r="E1174" s="3">
        <v>234.51</v>
      </c>
    </row>
    <row r="1175" spans="1:5" x14ac:dyDescent="0.2">
      <c r="A1175" s="3">
        <v>84</v>
      </c>
      <c r="B1175" s="3" t="s">
        <v>48</v>
      </c>
      <c r="C1175" s="3" t="s">
        <v>26</v>
      </c>
      <c r="D1175" s="3">
        <v>13861</v>
      </c>
      <c r="E1175" s="3">
        <v>220.63</v>
      </c>
    </row>
    <row r="1176" spans="1:5" x14ac:dyDescent="0.2">
      <c r="A1176" s="3">
        <v>84</v>
      </c>
      <c r="B1176" s="3" t="s">
        <v>48</v>
      </c>
      <c r="C1176" s="3" t="s">
        <v>27</v>
      </c>
      <c r="D1176" s="3">
        <v>13848</v>
      </c>
      <c r="E1176" s="3">
        <v>611.29</v>
      </c>
    </row>
    <row r="1177" spans="1:5" x14ac:dyDescent="0.2">
      <c r="A1177" s="3">
        <v>84</v>
      </c>
      <c r="B1177" s="3" t="s">
        <v>48</v>
      </c>
      <c r="C1177" s="3" t="s">
        <v>28</v>
      </c>
      <c r="D1177" s="3">
        <v>13749</v>
      </c>
      <c r="E1177" s="3">
        <v>368.45</v>
      </c>
    </row>
    <row r="1178" spans="1:5" x14ac:dyDescent="0.2">
      <c r="A1178" s="3">
        <v>85</v>
      </c>
      <c r="B1178" s="3" t="s">
        <v>48</v>
      </c>
      <c r="C1178" s="3" t="s">
        <v>25</v>
      </c>
      <c r="D1178" s="3">
        <v>13477</v>
      </c>
      <c r="E1178" s="3">
        <v>178.21</v>
      </c>
    </row>
    <row r="1179" spans="1:5" x14ac:dyDescent="0.2">
      <c r="A1179" s="3">
        <v>85</v>
      </c>
      <c r="B1179" s="3" t="s">
        <v>48</v>
      </c>
      <c r="C1179" s="3" t="s">
        <v>26</v>
      </c>
      <c r="D1179" s="3">
        <v>13477</v>
      </c>
      <c r="E1179" s="3">
        <v>185.92</v>
      </c>
    </row>
    <row r="1180" spans="1:5" x14ac:dyDescent="0.2">
      <c r="A1180" s="3">
        <v>85</v>
      </c>
      <c r="B1180" s="3" t="s">
        <v>48</v>
      </c>
      <c r="C1180" s="3" t="s">
        <v>27</v>
      </c>
      <c r="D1180" s="3">
        <v>13409</v>
      </c>
      <c r="E1180" s="3">
        <v>228.38</v>
      </c>
    </row>
    <row r="1181" spans="1:5" x14ac:dyDescent="0.2">
      <c r="A1181" s="3">
        <v>85</v>
      </c>
      <c r="B1181" s="3" t="s">
        <v>48</v>
      </c>
      <c r="C1181" s="3" t="s">
        <v>28</v>
      </c>
      <c r="D1181" s="3">
        <v>13322</v>
      </c>
      <c r="E1181" s="3">
        <v>417.34</v>
      </c>
    </row>
    <row r="1182" spans="1:5" x14ac:dyDescent="0.2">
      <c r="A1182" s="3">
        <v>86</v>
      </c>
      <c r="B1182" s="3" t="s">
        <v>48</v>
      </c>
      <c r="C1182" s="3" t="s">
        <v>25</v>
      </c>
      <c r="D1182" s="3">
        <v>14664</v>
      </c>
      <c r="E1182" s="3">
        <v>251.38</v>
      </c>
    </row>
    <row r="1183" spans="1:5" x14ac:dyDescent="0.2">
      <c r="A1183" s="3">
        <v>86</v>
      </c>
      <c r="B1183" s="3" t="s">
        <v>48</v>
      </c>
      <c r="C1183" s="3" t="s">
        <v>26</v>
      </c>
      <c r="D1183" s="3">
        <v>14664</v>
      </c>
      <c r="E1183" s="3">
        <v>382.84</v>
      </c>
    </row>
    <row r="1184" spans="1:5" x14ac:dyDescent="0.2">
      <c r="A1184" s="3">
        <v>86</v>
      </c>
      <c r="B1184" s="3" t="s">
        <v>48</v>
      </c>
      <c r="C1184" s="3" t="s">
        <v>27</v>
      </c>
      <c r="D1184" s="3">
        <v>14682</v>
      </c>
      <c r="E1184" s="3">
        <v>488</v>
      </c>
    </row>
    <row r="1185" spans="1:5" x14ac:dyDescent="0.2">
      <c r="A1185" s="3">
        <v>86</v>
      </c>
      <c r="B1185" s="3" t="s">
        <v>48</v>
      </c>
      <c r="C1185" s="3" t="s">
        <v>28</v>
      </c>
      <c r="D1185" s="3">
        <v>14587</v>
      </c>
      <c r="E1185" s="3">
        <v>286.77</v>
      </c>
    </row>
    <row r="1186" spans="1:5" x14ac:dyDescent="0.2">
      <c r="A1186" s="3">
        <v>87</v>
      </c>
      <c r="B1186" s="3" t="s">
        <v>48</v>
      </c>
      <c r="C1186" s="3" t="s">
        <v>25</v>
      </c>
      <c r="D1186" s="3">
        <v>13304</v>
      </c>
      <c r="E1186" s="3">
        <v>199.24</v>
      </c>
    </row>
    <row r="1187" spans="1:5" x14ac:dyDescent="0.2">
      <c r="A1187" s="3">
        <v>87</v>
      </c>
      <c r="B1187" s="3" t="s">
        <v>48</v>
      </c>
      <c r="C1187" s="3" t="s">
        <v>26</v>
      </c>
      <c r="D1187" s="3">
        <v>13304</v>
      </c>
      <c r="E1187" s="3">
        <v>208.29</v>
      </c>
    </row>
    <row r="1188" spans="1:5" x14ac:dyDescent="0.2">
      <c r="A1188" s="3">
        <v>87</v>
      </c>
      <c r="B1188" s="3" t="s">
        <v>48</v>
      </c>
      <c r="C1188" s="3" t="s">
        <v>27</v>
      </c>
      <c r="D1188" s="3">
        <v>13227</v>
      </c>
      <c r="E1188" s="3">
        <v>307.56</v>
      </c>
    </row>
    <row r="1189" spans="1:5" x14ac:dyDescent="0.2">
      <c r="A1189" s="3">
        <v>87</v>
      </c>
      <c r="B1189" s="3" t="s">
        <v>48</v>
      </c>
      <c r="C1189" s="3" t="s">
        <v>28</v>
      </c>
      <c r="D1189" s="3">
        <v>13209</v>
      </c>
      <c r="E1189" s="3">
        <v>355.87</v>
      </c>
    </row>
    <row r="1190" spans="1:5" x14ac:dyDescent="0.2">
      <c r="A1190" s="3">
        <v>88</v>
      </c>
      <c r="B1190" s="3" t="s">
        <v>48</v>
      </c>
      <c r="C1190" s="3" t="s">
        <v>25</v>
      </c>
      <c r="D1190" s="3">
        <v>13591</v>
      </c>
      <c r="E1190" s="3">
        <v>198.86</v>
      </c>
    </row>
    <row r="1191" spans="1:5" x14ac:dyDescent="0.2">
      <c r="A1191" s="3">
        <v>88</v>
      </c>
      <c r="B1191" s="3" t="s">
        <v>48</v>
      </c>
      <c r="C1191" s="3" t="s">
        <v>26</v>
      </c>
      <c r="D1191" s="3">
        <v>13630</v>
      </c>
      <c r="E1191" s="3">
        <v>181.77</v>
      </c>
    </row>
    <row r="1192" spans="1:5" x14ac:dyDescent="0.2">
      <c r="A1192" s="3">
        <v>88</v>
      </c>
      <c r="B1192" s="3" t="s">
        <v>48</v>
      </c>
      <c r="C1192" s="3" t="s">
        <v>27</v>
      </c>
      <c r="D1192" s="3">
        <v>13502</v>
      </c>
      <c r="E1192" s="3">
        <v>578.54999999999995</v>
      </c>
    </row>
    <row r="1193" spans="1:5" x14ac:dyDescent="0.2">
      <c r="A1193" s="3">
        <v>88</v>
      </c>
      <c r="B1193" s="3" t="s">
        <v>48</v>
      </c>
      <c r="C1193" s="3" t="s">
        <v>28</v>
      </c>
      <c r="D1193" s="3">
        <v>13694</v>
      </c>
      <c r="E1193" s="3">
        <v>404.76</v>
      </c>
    </row>
    <row r="1194" spans="1:5" x14ac:dyDescent="0.2">
      <c r="A1194" s="3">
        <v>89</v>
      </c>
      <c r="B1194" s="3" t="s">
        <v>48</v>
      </c>
      <c r="C1194" s="3" t="s">
        <v>25</v>
      </c>
      <c r="D1194" s="3">
        <v>13561</v>
      </c>
      <c r="E1194" s="3">
        <v>211.5</v>
      </c>
    </row>
    <row r="1195" spans="1:5" x14ac:dyDescent="0.2">
      <c r="A1195" s="3">
        <v>89</v>
      </c>
      <c r="B1195" s="3" t="s">
        <v>48</v>
      </c>
      <c r="C1195" s="3" t="s">
        <v>26</v>
      </c>
      <c r="D1195" s="3">
        <v>13678</v>
      </c>
      <c r="E1195" s="3">
        <v>198.36</v>
      </c>
    </row>
    <row r="1196" spans="1:5" x14ac:dyDescent="0.2">
      <c r="A1196" s="3">
        <v>89</v>
      </c>
      <c r="B1196" s="3" t="s">
        <v>48</v>
      </c>
      <c r="C1196" s="3" t="s">
        <v>27</v>
      </c>
      <c r="D1196" s="3">
        <v>13561</v>
      </c>
      <c r="E1196" s="3">
        <v>323.38</v>
      </c>
    </row>
    <row r="1197" spans="1:5" x14ac:dyDescent="0.2">
      <c r="A1197" s="3">
        <v>89</v>
      </c>
      <c r="B1197" s="3" t="s">
        <v>48</v>
      </c>
      <c r="C1197" s="3" t="s">
        <v>28</v>
      </c>
      <c r="D1197" s="3">
        <v>13552</v>
      </c>
      <c r="E1197" s="3">
        <v>192.57</v>
      </c>
    </row>
    <row r="1198" spans="1:5" x14ac:dyDescent="0.2">
      <c r="A1198" s="3">
        <v>90</v>
      </c>
      <c r="B1198" s="3" t="s">
        <v>48</v>
      </c>
      <c r="C1198" s="3" t="s">
        <v>25</v>
      </c>
      <c r="D1198" s="3">
        <v>14137</v>
      </c>
      <c r="E1198" s="3">
        <v>275.89</v>
      </c>
    </row>
    <row r="1199" spans="1:5" x14ac:dyDescent="0.2">
      <c r="A1199" s="3">
        <v>90</v>
      </c>
      <c r="B1199" s="3" t="s">
        <v>48</v>
      </c>
      <c r="C1199" s="3" t="s">
        <v>26</v>
      </c>
      <c r="D1199" s="3">
        <v>14327</v>
      </c>
      <c r="E1199" s="3">
        <v>215.38</v>
      </c>
    </row>
    <row r="1200" spans="1:5" x14ac:dyDescent="0.2">
      <c r="A1200" s="3">
        <v>90</v>
      </c>
      <c r="B1200" s="3" t="s">
        <v>48</v>
      </c>
      <c r="C1200" s="3" t="s">
        <v>27</v>
      </c>
      <c r="D1200" s="3">
        <v>14137</v>
      </c>
      <c r="E1200" s="3">
        <v>414.6</v>
      </c>
    </row>
    <row r="1201" spans="1:5" x14ac:dyDescent="0.2">
      <c r="A1201" s="3">
        <v>90</v>
      </c>
      <c r="B1201" s="3" t="s">
        <v>48</v>
      </c>
      <c r="C1201" s="3" t="s">
        <v>28</v>
      </c>
      <c r="D1201" s="3">
        <v>14192</v>
      </c>
      <c r="E1201" s="3">
        <v>561.88</v>
      </c>
    </row>
    <row r="1202" spans="1:5" x14ac:dyDescent="0.2">
      <c r="A1202" s="3">
        <v>91</v>
      </c>
      <c r="B1202" s="3" t="s">
        <v>48</v>
      </c>
      <c r="C1202" s="3" t="s">
        <v>25</v>
      </c>
      <c r="D1202" s="3">
        <v>14181</v>
      </c>
      <c r="E1202" s="3">
        <v>270.26</v>
      </c>
    </row>
    <row r="1203" spans="1:5" x14ac:dyDescent="0.2">
      <c r="A1203" s="3">
        <v>91</v>
      </c>
      <c r="B1203" s="3" t="s">
        <v>48</v>
      </c>
      <c r="C1203" s="3" t="s">
        <v>26</v>
      </c>
      <c r="D1203" s="3">
        <v>14181</v>
      </c>
      <c r="E1203" s="3">
        <v>235.69</v>
      </c>
    </row>
    <row r="1204" spans="1:5" x14ac:dyDescent="0.2">
      <c r="A1204" s="3">
        <v>91</v>
      </c>
      <c r="B1204" s="3" t="s">
        <v>48</v>
      </c>
      <c r="C1204" s="3" t="s">
        <v>27</v>
      </c>
      <c r="D1204" s="3">
        <v>14242</v>
      </c>
      <c r="E1204" s="3">
        <v>950</v>
      </c>
    </row>
    <row r="1205" spans="1:5" x14ac:dyDescent="0.2">
      <c r="A1205" s="3">
        <v>91</v>
      </c>
      <c r="B1205" s="3" t="s">
        <v>48</v>
      </c>
      <c r="C1205" s="3" t="s">
        <v>28</v>
      </c>
      <c r="D1205" s="3">
        <v>14208</v>
      </c>
      <c r="E1205" s="3">
        <v>685.82</v>
      </c>
    </row>
    <row r="1206" spans="1:5" x14ac:dyDescent="0.2">
      <c r="A1206" s="3">
        <v>92</v>
      </c>
      <c r="B1206" s="3" t="s">
        <v>48</v>
      </c>
      <c r="C1206" s="3" t="s">
        <v>25</v>
      </c>
      <c r="D1206" s="3">
        <v>13664</v>
      </c>
      <c r="E1206" s="3">
        <v>323.7</v>
      </c>
    </row>
    <row r="1207" spans="1:5" x14ac:dyDescent="0.2">
      <c r="A1207" s="3">
        <v>92</v>
      </c>
      <c r="B1207" s="3" t="s">
        <v>48</v>
      </c>
      <c r="C1207" s="3" t="s">
        <v>26</v>
      </c>
      <c r="D1207" s="3">
        <v>13785</v>
      </c>
      <c r="E1207" s="3">
        <v>448.91</v>
      </c>
    </row>
    <row r="1208" spans="1:5" x14ac:dyDescent="0.2">
      <c r="A1208" s="3">
        <v>92</v>
      </c>
      <c r="B1208" s="3" t="s">
        <v>48</v>
      </c>
      <c r="C1208" s="3" t="s">
        <v>27</v>
      </c>
      <c r="D1208" s="3">
        <v>13761</v>
      </c>
      <c r="E1208" s="3">
        <v>354.63</v>
      </c>
    </row>
    <row r="1209" spans="1:5" x14ac:dyDescent="0.2">
      <c r="A1209" s="3">
        <v>92</v>
      </c>
      <c r="B1209" s="3" t="s">
        <v>48</v>
      </c>
      <c r="C1209" s="3" t="s">
        <v>28</v>
      </c>
      <c r="D1209" s="3">
        <v>13759</v>
      </c>
      <c r="E1209" s="3">
        <v>273.39</v>
      </c>
    </row>
    <row r="1210" spans="1:5" x14ac:dyDescent="0.2">
      <c r="A1210" s="3">
        <v>93</v>
      </c>
      <c r="B1210" s="3" t="s">
        <v>48</v>
      </c>
      <c r="C1210" s="3" t="s">
        <v>25</v>
      </c>
      <c r="D1210" s="3">
        <v>14041</v>
      </c>
      <c r="E1210" s="3">
        <v>214.24</v>
      </c>
    </row>
    <row r="1211" spans="1:5" x14ac:dyDescent="0.2">
      <c r="A1211" s="3">
        <v>93</v>
      </c>
      <c r="B1211" s="3" t="s">
        <v>48</v>
      </c>
      <c r="C1211" s="3" t="s">
        <v>26</v>
      </c>
      <c r="D1211" s="3">
        <v>14041</v>
      </c>
      <c r="E1211" s="3">
        <v>203.12</v>
      </c>
    </row>
    <row r="1212" spans="1:5" x14ac:dyDescent="0.2">
      <c r="A1212" s="3">
        <v>93</v>
      </c>
      <c r="B1212" s="3" t="s">
        <v>48</v>
      </c>
      <c r="C1212" s="3" t="s">
        <v>27</v>
      </c>
      <c r="D1212" s="3">
        <v>13953</v>
      </c>
      <c r="E1212" s="3">
        <v>340.41</v>
      </c>
    </row>
    <row r="1213" spans="1:5" x14ac:dyDescent="0.2">
      <c r="A1213" s="3">
        <v>93</v>
      </c>
      <c r="B1213" s="3" t="s">
        <v>48</v>
      </c>
      <c r="C1213" s="3" t="s">
        <v>28</v>
      </c>
      <c r="D1213" s="3">
        <v>13916</v>
      </c>
      <c r="E1213" s="3">
        <v>336.44</v>
      </c>
    </row>
    <row r="1214" spans="1:5" x14ac:dyDescent="0.2">
      <c r="A1214" s="3">
        <v>94</v>
      </c>
      <c r="B1214" s="3" t="s">
        <v>48</v>
      </c>
      <c r="C1214" s="3" t="s">
        <v>25</v>
      </c>
      <c r="D1214" s="3">
        <v>13914</v>
      </c>
      <c r="E1214" s="3">
        <v>288.12</v>
      </c>
    </row>
    <row r="1215" spans="1:5" x14ac:dyDescent="0.2">
      <c r="A1215" s="3">
        <v>94</v>
      </c>
      <c r="B1215" s="3" t="s">
        <v>48</v>
      </c>
      <c r="C1215" s="3" t="s">
        <v>26</v>
      </c>
      <c r="D1215" s="3">
        <v>14102</v>
      </c>
      <c r="E1215" s="3">
        <v>215.69</v>
      </c>
    </row>
    <row r="1216" spans="1:5" x14ac:dyDescent="0.2">
      <c r="A1216" s="3">
        <v>94</v>
      </c>
      <c r="B1216" s="3" t="s">
        <v>48</v>
      </c>
      <c r="C1216" s="3" t="s">
        <v>27</v>
      </c>
      <c r="D1216" s="3">
        <v>13914</v>
      </c>
      <c r="E1216" s="3">
        <v>403.45</v>
      </c>
    </row>
    <row r="1217" spans="1:5" x14ac:dyDescent="0.2">
      <c r="A1217" s="3">
        <v>94</v>
      </c>
      <c r="B1217" s="3" t="s">
        <v>48</v>
      </c>
      <c r="C1217" s="3" t="s">
        <v>28</v>
      </c>
      <c r="D1217" s="3">
        <v>14001</v>
      </c>
      <c r="E1217" s="3">
        <v>378.55</v>
      </c>
    </row>
    <row r="1218" spans="1:5" x14ac:dyDescent="0.2">
      <c r="A1218" s="3">
        <v>95</v>
      </c>
      <c r="B1218" s="3" t="s">
        <v>48</v>
      </c>
      <c r="C1218" s="3" t="s">
        <v>25</v>
      </c>
      <c r="D1218" s="3">
        <v>14124</v>
      </c>
      <c r="E1218" s="3">
        <v>202.49</v>
      </c>
    </row>
    <row r="1219" spans="1:5" x14ac:dyDescent="0.2">
      <c r="A1219" s="3">
        <v>95</v>
      </c>
      <c r="B1219" s="3" t="s">
        <v>48</v>
      </c>
      <c r="C1219" s="3" t="s">
        <v>26</v>
      </c>
      <c r="D1219" s="3">
        <v>14104</v>
      </c>
      <c r="E1219" s="3">
        <v>206.63</v>
      </c>
    </row>
    <row r="1220" spans="1:5" x14ac:dyDescent="0.2">
      <c r="A1220" s="3">
        <v>95</v>
      </c>
      <c r="B1220" s="3" t="s">
        <v>48</v>
      </c>
      <c r="C1220" s="3" t="s">
        <v>27</v>
      </c>
      <c r="D1220" s="3">
        <v>14151</v>
      </c>
      <c r="E1220" s="3">
        <v>747.52</v>
      </c>
    </row>
    <row r="1221" spans="1:5" x14ac:dyDescent="0.2">
      <c r="A1221" s="3">
        <v>95</v>
      </c>
      <c r="B1221" s="3" t="s">
        <v>48</v>
      </c>
      <c r="C1221" s="3" t="s">
        <v>28</v>
      </c>
      <c r="D1221" s="3">
        <v>14113</v>
      </c>
      <c r="E1221" s="3">
        <v>459.03</v>
      </c>
    </row>
    <row r="1222" spans="1:5" x14ac:dyDescent="0.2">
      <c r="A1222" s="3">
        <v>96</v>
      </c>
      <c r="B1222" s="3" t="s">
        <v>48</v>
      </c>
      <c r="C1222" s="3" t="s">
        <v>25</v>
      </c>
      <c r="D1222" s="3">
        <v>13697</v>
      </c>
      <c r="E1222" s="3">
        <v>179.15</v>
      </c>
    </row>
    <row r="1223" spans="1:5" x14ac:dyDescent="0.2">
      <c r="A1223" s="3">
        <v>96</v>
      </c>
      <c r="B1223" s="3" t="s">
        <v>48</v>
      </c>
      <c r="C1223" s="3" t="s">
        <v>26</v>
      </c>
      <c r="D1223" s="3">
        <v>13712</v>
      </c>
      <c r="E1223" s="3">
        <v>159.37</v>
      </c>
    </row>
    <row r="1224" spans="1:5" x14ac:dyDescent="0.2">
      <c r="A1224" s="3">
        <v>96</v>
      </c>
      <c r="B1224" s="3" t="s">
        <v>48</v>
      </c>
      <c r="C1224" s="3" t="s">
        <v>27</v>
      </c>
      <c r="D1224" s="3">
        <v>13622</v>
      </c>
      <c r="E1224" s="3">
        <v>620.98</v>
      </c>
    </row>
    <row r="1225" spans="1:5" x14ac:dyDescent="0.2">
      <c r="A1225" s="3">
        <v>96</v>
      </c>
      <c r="B1225" s="3" t="s">
        <v>48</v>
      </c>
      <c r="C1225" s="3" t="s">
        <v>28</v>
      </c>
      <c r="D1225" s="3">
        <v>13749</v>
      </c>
      <c r="E1225" s="3">
        <v>335.79</v>
      </c>
    </row>
    <row r="1226" spans="1:5" x14ac:dyDescent="0.2">
      <c r="A1226" s="3">
        <v>97</v>
      </c>
      <c r="B1226" s="3" t="s">
        <v>48</v>
      </c>
      <c r="C1226" s="3" t="s">
        <v>25</v>
      </c>
      <c r="D1226" s="3">
        <v>13404</v>
      </c>
      <c r="E1226" s="3">
        <v>199.71</v>
      </c>
    </row>
    <row r="1227" spans="1:5" x14ac:dyDescent="0.2">
      <c r="A1227" s="3">
        <v>97</v>
      </c>
      <c r="B1227" s="3" t="s">
        <v>48</v>
      </c>
      <c r="C1227" s="3" t="s">
        <v>26</v>
      </c>
      <c r="D1227" s="3">
        <v>13418</v>
      </c>
      <c r="E1227" s="3">
        <v>191.46</v>
      </c>
    </row>
    <row r="1228" spans="1:5" x14ac:dyDescent="0.2">
      <c r="A1228" s="3">
        <v>97</v>
      </c>
      <c r="B1228" s="3" t="s">
        <v>48</v>
      </c>
      <c r="C1228" s="3" t="s">
        <v>27</v>
      </c>
      <c r="D1228" s="3">
        <v>13370</v>
      </c>
      <c r="E1228" s="3">
        <v>531.03</v>
      </c>
    </row>
    <row r="1229" spans="1:5" x14ac:dyDescent="0.2">
      <c r="A1229" s="3">
        <v>97</v>
      </c>
      <c r="B1229" s="3" t="s">
        <v>48</v>
      </c>
      <c r="C1229" s="3" t="s">
        <v>28</v>
      </c>
      <c r="D1229" s="3">
        <v>13287</v>
      </c>
      <c r="E1229" s="3">
        <v>321.25</v>
      </c>
    </row>
    <row r="1230" spans="1:5" x14ac:dyDescent="0.2">
      <c r="A1230" s="3">
        <v>98</v>
      </c>
      <c r="B1230" s="3" t="s">
        <v>48</v>
      </c>
      <c r="C1230" s="3" t="s">
        <v>25</v>
      </c>
      <c r="D1230" s="3">
        <v>13725</v>
      </c>
      <c r="E1230" s="3">
        <v>210.69</v>
      </c>
    </row>
    <row r="1231" spans="1:5" x14ac:dyDescent="0.2">
      <c r="A1231" s="3">
        <v>98</v>
      </c>
      <c r="B1231" s="3" t="s">
        <v>48</v>
      </c>
      <c r="C1231" s="3" t="s">
        <v>26</v>
      </c>
      <c r="D1231" s="3">
        <v>13864</v>
      </c>
      <c r="E1231" s="3">
        <v>197.1</v>
      </c>
    </row>
    <row r="1232" spans="1:5" x14ac:dyDescent="0.2">
      <c r="A1232" s="3">
        <v>98</v>
      </c>
      <c r="B1232" s="3" t="s">
        <v>48</v>
      </c>
      <c r="C1232" s="3" t="s">
        <v>27</v>
      </c>
      <c r="D1232" s="3">
        <v>13698</v>
      </c>
      <c r="E1232" s="3">
        <v>486.04</v>
      </c>
    </row>
    <row r="1233" spans="1:5" x14ac:dyDescent="0.2">
      <c r="A1233" s="3">
        <v>98</v>
      </c>
      <c r="B1233" s="3" t="s">
        <v>48</v>
      </c>
      <c r="C1233" s="3" t="s">
        <v>28</v>
      </c>
      <c r="D1233" s="3">
        <v>13823</v>
      </c>
      <c r="E1233" s="3">
        <v>632.36</v>
      </c>
    </row>
    <row r="1234" spans="1:5" x14ac:dyDescent="0.2">
      <c r="A1234" s="3">
        <v>99</v>
      </c>
      <c r="B1234" s="3" t="s">
        <v>48</v>
      </c>
      <c r="C1234" s="3" t="s">
        <v>25</v>
      </c>
      <c r="D1234" s="3">
        <v>15088</v>
      </c>
      <c r="E1234" s="3">
        <v>284.85000000000002</v>
      </c>
    </row>
    <row r="1235" spans="1:5" x14ac:dyDescent="0.2">
      <c r="A1235" s="3">
        <v>99</v>
      </c>
      <c r="B1235" s="3" t="s">
        <v>48</v>
      </c>
      <c r="C1235" s="3" t="s">
        <v>26</v>
      </c>
      <c r="D1235" s="3">
        <v>15088</v>
      </c>
      <c r="E1235" s="3">
        <v>469.67</v>
      </c>
    </row>
    <row r="1236" spans="1:5" x14ac:dyDescent="0.2">
      <c r="A1236" s="3">
        <v>99</v>
      </c>
      <c r="B1236" s="3" t="s">
        <v>48</v>
      </c>
      <c r="C1236" s="3" t="s">
        <v>27</v>
      </c>
      <c r="D1236" s="3">
        <v>15019</v>
      </c>
      <c r="E1236" s="3">
        <v>670.42</v>
      </c>
    </row>
    <row r="1237" spans="1:5" x14ac:dyDescent="0.2">
      <c r="A1237" s="3">
        <v>99</v>
      </c>
      <c r="B1237" s="3" t="s">
        <v>48</v>
      </c>
      <c r="C1237" s="3" t="s">
        <v>28</v>
      </c>
      <c r="D1237" s="3">
        <v>15117</v>
      </c>
      <c r="E1237" s="3">
        <v>458.25</v>
      </c>
    </row>
    <row r="1238" spans="1:5" x14ac:dyDescent="0.2">
      <c r="A1238" s="3">
        <v>100</v>
      </c>
      <c r="B1238" s="3" t="s">
        <v>48</v>
      </c>
      <c r="C1238" s="3" t="s">
        <v>25</v>
      </c>
      <c r="D1238" s="3">
        <v>13368</v>
      </c>
      <c r="E1238" s="3">
        <v>176.51</v>
      </c>
    </row>
    <row r="1239" spans="1:5" x14ac:dyDescent="0.2">
      <c r="A1239" s="3">
        <v>100</v>
      </c>
      <c r="B1239" s="3" t="s">
        <v>48</v>
      </c>
      <c r="C1239" s="3" t="s">
        <v>26</v>
      </c>
      <c r="D1239" s="3">
        <v>13369</v>
      </c>
      <c r="E1239" s="3">
        <v>160.53</v>
      </c>
    </row>
    <row r="1240" spans="1:5" x14ac:dyDescent="0.2">
      <c r="A1240" s="3">
        <v>100</v>
      </c>
      <c r="B1240" s="3" t="s">
        <v>48</v>
      </c>
      <c r="C1240" s="3" t="s">
        <v>27</v>
      </c>
      <c r="D1240" s="3">
        <v>13380</v>
      </c>
      <c r="E1240" s="3">
        <v>458.54</v>
      </c>
    </row>
    <row r="1241" spans="1:5" x14ac:dyDescent="0.2">
      <c r="A1241" s="3">
        <v>100</v>
      </c>
      <c r="B1241" s="3" t="s">
        <v>48</v>
      </c>
      <c r="C1241" s="3" t="s">
        <v>28</v>
      </c>
      <c r="D1241" s="3">
        <v>13396</v>
      </c>
      <c r="E1241" s="3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2023-09-08T00:49:44Z</dcterms:modified>
</cp:coreProperties>
</file>