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gutiea/Desktop/TSPJ_git/"/>
    </mc:Choice>
  </mc:AlternateContent>
  <xr:revisionPtr revIDLastSave="0" documentId="13_ncr:1_{46ABED2C-A49B-D147-905F-77E93474C79A}" xr6:coauthVersionLast="47" xr6:coauthVersionMax="47" xr10:uidLastSave="{00000000-0000-0000-0000-000000000000}"/>
  <bookViews>
    <workbookView xWindow="0" yWindow="500" windowWidth="34560" windowHeight="21100" activeTab="4" xr2:uid="{88EE3566-06CE-BC44-AEFF-FA34C3815DF3}"/>
  </bookViews>
  <sheets>
    <sheet name="4. tsplib" sheetId="18" r:id="rId1"/>
    <sheet name="4. small" sheetId="8" r:id="rId2"/>
    <sheet name="4. medium" sheetId="9" r:id="rId3"/>
    <sheet name="4. large" sheetId="10" r:id="rId4"/>
    <sheet name="MGA todo" sheetId="28" r:id="rId5"/>
    <sheet name="MGA todoTL" sheetId="29" r:id="rId6"/>
    <sheet name="4. Resumen" sheetId="16" r:id="rId7"/>
    <sheet name="Experimentos" sheetId="30" r:id="rId8"/>
    <sheet name="MOSAYEBI" sheetId="19" r:id="rId9"/>
  </sheets>
  <definedNames>
    <definedName name="_xlnm._FilterDatabase" localSheetId="8" hidden="1">MOSAYEBI!$A$1:$E$1241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6" l="1"/>
  <c r="AA103" i="10"/>
  <c r="R6" i="16" s="1"/>
  <c r="Q22" i="16" s="1"/>
  <c r="L30" i="16"/>
  <c r="L29" i="16"/>
  <c r="L28" i="16"/>
  <c r="K30" i="16"/>
  <c r="K29" i="16"/>
  <c r="K28" i="16"/>
  <c r="J30" i="16"/>
  <c r="J29" i="16"/>
  <c r="J28" i="16"/>
  <c r="K31" i="16"/>
  <c r="L31" i="16"/>
  <c r="J31" i="16"/>
  <c r="I30" i="16"/>
  <c r="I29" i="16"/>
  <c r="I28" i="16"/>
  <c r="I27" i="16"/>
  <c r="AK13" i="18"/>
  <c r="H27" i="16"/>
  <c r="H28" i="16"/>
  <c r="H29" i="16"/>
  <c r="G27" i="16"/>
  <c r="G28" i="16"/>
  <c r="G29" i="16"/>
  <c r="H30" i="16"/>
  <c r="G30" i="16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H741" i="30"/>
  <c r="H742" i="30"/>
  <c r="H743" i="30"/>
  <c r="H744" i="30"/>
  <c r="H745" i="30"/>
  <c r="H746" i="30"/>
  <c r="H747" i="30"/>
  <c r="H748" i="30"/>
  <c r="H749" i="30"/>
  <c r="H750" i="30"/>
  <c r="H751" i="30"/>
  <c r="H752" i="30"/>
  <c r="H753" i="30"/>
  <c r="H754" i="30"/>
  <c r="H755" i="30"/>
  <c r="H756" i="30"/>
  <c r="H757" i="30"/>
  <c r="H758" i="30"/>
  <c r="H759" i="30"/>
  <c r="H760" i="30"/>
  <c r="H761" i="30"/>
  <c r="H762" i="30"/>
  <c r="H763" i="30"/>
  <c r="H764" i="30"/>
  <c r="H765" i="30"/>
  <c r="H766" i="30"/>
  <c r="H767" i="30"/>
  <c r="H768" i="30"/>
  <c r="H769" i="30"/>
  <c r="H770" i="30"/>
  <c r="H771" i="30"/>
  <c r="H772" i="30"/>
  <c r="H773" i="30"/>
  <c r="H774" i="30"/>
  <c r="H775" i="30"/>
  <c r="H776" i="30"/>
  <c r="H777" i="30"/>
  <c r="H778" i="30"/>
  <c r="H779" i="30"/>
  <c r="H780" i="30"/>
  <c r="H781" i="30"/>
  <c r="H782" i="30"/>
  <c r="H783" i="30"/>
  <c r="H784" i="30"/>
  <c r="H785" i="30"/>
  <c r="H786" i="30"/>
  <c r="H787" i="30"/>
  <c r="H788" i="30"/>
  <c r="H789" i="30"/>
  <c r="H790" i="30"/>
  <c r="H791" i="30"/>
  <c r="H792" i="30"/>
  <c r="H793" i="30"/>
  <c r="H794" i="30"/>
  <c r="H795" i="30"/>
  <c r="H796" i="30"/>
  <c r="H797" i="30"/>
  <c r="H798" i="30"/>
  <c r="H799" i="30"/>
  <c r="H800" i="30"/>
  <c r="H801" i="30"/>
  <c r="H802" i="30"/>
  <c r="H803" i="30"/>
  <c r="H804" i="30"/>
  <c r="H805" i="30"/>
  <c r="H806" i="30"/>
  <c r="H807" i="30"/>
  <c r="H808" i="30"/>
  <c r="H809" i="30"/>
  <c r="H810" i="30"/>
  <c r="H811" i="30"/>
  <c r="H812" i="30"/>
  <c r="H813" i="30"/>
  <c r="H814" i="30"/>
  <c r="H815" i="30"/>
  <c r="H816" i="30"/>
  <c r="H817" i="30"/>
  <c r="H818" i="30"/>
  <c r="H819" i="30"/>
  <c r="H820" i="30"/>
  <c r="H821" i="30"/>
  <c r="H822" i="30"/>
  <c r="H823" i="30"/>
  <c r="H824" i="30"/>
  <c r="H825" i="30"/>
  <c r="H826" i="30"/>
  <c r="H827" i="30"/>
  <c r="H828" i="30"/>
  <c r="H829" i="30"/>
  <c r="H830" i="30"/>
  <c r="H831" i="30"/>
  <c r="H832" i="30"/>
  <c r="H833" i="30"/>
  <c r="H834" i="30"/>
  <c r="H835" i="30"/>
  <c r="H836" i="30"/>
  <c r="H837" i="30"/>
  <c r="H838" i="30"/>
  <c r="H839" i="30"/>
  <c r="H840" i="30"/>
  <c r="H841" i="30"/>
  <c r="H842" i="30"/>
  <c r="H843" i="30"/>
  <c r="H844" i="30"/>
  <c r="H845" i="30"/>
  <c r="H846" i="30"/>
  <c r="H847" i="30"/>
  <c r="H848" i="30"/>
  <c r="H849" i="30"/>
  <c r="H850" i="30"/>
  <c r="H851" i="30"/>
  <c r="H852" i="30"/>
  <c r="H853" i="30"/>
  <c r="H854" i="30"/>
  <c r="H855" i="30"/>
  <c r="H856" i="30"/>
  <c r="H857" i="30"/>
  <c r="H858" i="30"/>
  <c r="H859" i="30"/>
  <c r="H860" i="30"/>
  <c r="H861" i="30"/>
  <c r="H862" i="30"/>
  <c r="H863" i="30"/>
  <c r="H864" i="30"/>
  <c r="H865" i="30"/>
  <c r="H866" i="30"/>
  <c r="H867" i="30"/>
  <c r="H868" i="30"/>
  <c r="H869" i="30"/>
  <c r="H870" i="30"/>
  <c r="H871" i="30"/>
  <c r="H872" i="30"/>
  <c r="H873" i="30"/>
  <c r="H874" i="30"/>
  <c r="H875" i="30"/>
  <c r="H876" i="30"/>
  <c r="H877" i="30"/>
  <c r="H878" i="30"/>
  <c r="H879" i="30"/>
  <c r="H880" i="30"/>
  <c r="H881" i="30"/>
  <c r="H882" i="30"/>
  <c r="H883" i="30"/>
  <c r="H884" i="30"/>
  <c r="H885" i="30"/>
  <c r="H886" i="30"/>
  <c r="H887" i="30"/>
  <c r="H888" i="30"/>
  <c r="H889" i="30"/>
  <c r="H890" i="30"/>
  <c r="H891" i="30"/>
  <c r="H892" i="30"/>
  <c r="H893" i="30"/>
  <c r="H894" i="30"/>
  <c r="H895" i="30"/>
  <c r="H896" i="30"/>
  <c r="H897" i="30"/>
  <c r="H898" i="30"/>
  <c r="H899" i="30"/>
  <c r="H900" i="30"/>
  <c r="H901" i="30"/>
  <c r="H902" i="30"/>
  <c r="H903" i="30"/>
  <c r="H904" i="30"/>
  <c r="H905" i="30"/>
  <c r="H906" i="30"/>
  <c r="H907" i="30"/>
  <c r="H908" i="30"/>
  <c r="H909" i="30"/>
  <c r="H910" i="30"/>
  <c r="H911" i="30"/>
  <c r="H912" i="30"/>
  <c r="H913" i="30"/>
  <c r="H914" i="30"/>
  <c r="H915" i="30"/>
  <c r="H916" i="30"/>
  <c r="H917" i="30"/>
  <c r="H918" i="30"/>
  <c r="H919" i="30"/>
  <c r="H920" i="30"/>
  <c r="H921" i="30"/>
  <c r="H922" i="30"/>
  <c r="H923" i="30"/>
  <c r="H924" i="30"/>
  <c r="H925" i="30"/>
  <c r="H926" i="30"/>
  <c r="H927" i="30"/>
  <c r="H928" i="30"/>
  <c r="H929" i="30"/>
  <c r="H930" i="30"/>
  <c r="H931" i="30"/>
  <c r="H932" i="30"/>
  <c r="H933" i="30"/>
  <c r="H934" i="30"/>
  <c r="H935" i="30"/>
  <c r="H936" i="30"/>
  <c r="H937" i="30"/>
  <c r="H938" i="30"/>
  <c r="H939" i="30"/>
  <c r="H940" i="30"/>
  <c r="H941" i="30"/>
  <c r="H942" i="30"/>
  <c r="H943" i="30"/>
  <c r="H944" i="30"/>
  <c r="H945" i="30"/>
  <c r="H946" i="30"/>
  <c r="H947" i="30"/>
  <c r="H948" i="30"/>
  <c r="H949" i="30"/>
  <c r="H950" i="30"/>
  <c r="H951" i="30"/>
  <c r="H952" i="30"/>
  <c r="H953" i="30"/>
  <c r="H954" i="30"/>
  <c r="H955" i="30"/>
  <c r="H956" i="30"/>
  <c r="H957" i="30"/>
  <c r="H958" i="30"/>
  <c r="H959" i="30"/>
  <c r="H960" i="30"/>
  <c r="H961" i="30"/>
  <c r="H962" i="30"/>
  <c r="H963" i="30"/>
  <c r="H964" i="30"/>
  <c r="H965" i="30"/>
  <c r="H966" i="30"/>
  <c r="H967" i="30"/>
  <c r="H968" i="30"/>
  <c r="H969" i="30"/>
  <c r="H970" i="30"/>
  <c r="H971" i="30"/>
  <c r="H972" i="30"/>
  <c r="H973" i="30"/>
  <c r="H974" i="30"/>
  <c r="H975" i="30"/>
  <c r="H976" i="30"/>
  <c r="H977" i="30"/>
  <c r="H978" i="30"/>
  <c r="H979" i="30"/>
  <c r="H980" i="30"/>
  <c r="H981" i="30"/>
  <c r="H982" i="30"/>
  <c r="H983" i="30"/>
  <c r="H984" i="30"/>
  <c r="H985" i="30"/>
  <c r="H986" i="30"/>
  <c r="H987" i="30"/>
  <c r="H988" i="30"/>
  <c r="H989" i="30"/>
  <c r="H990" i="30"/>
  <c r="H991" i="30"/>
  <c r="H992" i="30"/>
  <c r="H993" i="30"/>
  <c r="H994" i="30"/>
  <c r="H995" i="30"/>
  <c r="H996" i="30"/>
  <c r="H997" i="30"/>
  <c r="H998" i="30"/>
  <c r="H999" i="30"/>
  <c r="H1000" i="30"/>
  <c r="H1001" i="30"/>
  <c r="H1002" i="30"/>
  <c r="H1003" i="30"/>
  <c r="H1004" i="30"/>
  <c r="H1005" i="30"/>
  <c r="H1006" i="30"/>
  <c r="H1007" i="30"/>
  <c r="H1008" i="30"/>
  <c r="H1009" i="30"/>
  <c r="H1010" i="30"/>
  <c r="H1011" i="30"/>
  <c r="H1012" i="30"/>
  <c r="H1013" i="30"/>
  <c r="H1014" i="30"/>
  <c r="H1015" i="30"/>
  <c r="H1016" i="30"/>
  <c r="H1017" i="30"/>
  <c r="H1018" i="30"/>
  <c r="H1019" i="30"/>
  <c r="H1020" i="30"/>
  <c r="H1021" i="30"/>
  <c r="H1022" i="30"/>
  <c r="H1023" i="30"/>
  <c r="H1024" i="30"/>
  <c r="H1025" i="30"/>
  <c r="H1026" i="30"/>
  <c r="H1027" i="30"/>
  <c r="H1028" i="30"/>
  <c r="H1029" i="30"/>
  <c r="H1030" i="30"/>
  <c r="H1031" i="30"/>
  <c r="H1032" i="30"/>
  <c r="H1033" i="30"/>
  <c r="H1034" i="30"/>
  <c r="H1035" i="30"/>
  <c r="H1036" i="30"/>
  <c r="H1037" i="30"/>
  <c r="H1038" i="30"/>
  <c r="H1039" i="30"/>
  <c r="H1040" i="30"/>
  <c r="H1041" i="30"/>
  <c r="H1042" i="30"/>
  <c r="H1043" i="30"/>
  <c r="H1044" i="30"/>
  <c r="H1045" i="30"/>
  <c r="H1046" i="30"/>
  <c r="H1047" i="30"/>
  <c r="H1048" i="30"/>
  <c r="H1049" i="30"/>
  <c r="H1050" i="30"/>
  <c r="H1051" i="30"/>
  <c r="H1052" i="30"/>
  <c r="H1053" i="30"/>
  <c r="H1054" i="30"/>
  <c r="H1055" i="30"/>
  <c r="H1056" i="30"/>
  <c r="H1057" i="30"/>
  <c r="H1058" i="30"/>
  <c r="H1059" i="30"/>
  <c r="H1060" i="30"/>
  <c r="H1061" i="30"/>
  <c r="H1062" i="30"/>
  <c r="H1063" i="30"/>
  <c r="H1064" i="30"/>
  <c r="H1065" i="30"/>
  <c r="H1066" i="30"/>
  <c r="H1067" i="30"/>
  <c r="H1068" i="30"/>
  <c r="H1069" i="30"/>
  <c r="H1070" i="30"/>
  <c r="H1071" i="30"/>
  <c r="H1072" i="30"/>
  <c r="H1073" i="30"/>
  <c r="H1074" i="30"/>
  <c r="H1075" i="30"/>
  <c r="H1076" i="30"/>
  <c r="H1077" i="30"/>
  <c r="H1078" i="30"/>
  <c r="H1079" i="30"/>
  <c r="H1080" i="30"/>
  <c r="H1081" i="30"/>
  <c r="H1082" i="30"/>
  <c r="H1083" i="30"/>
  <c r="H1084" i="30"/>
  <c r="H1085" i="30"/>
  <c r="H1086" i="30"/>
  <c r="H1087" i="30"/>
  <c r="H1088" i="30"/>
  <c r="H1089" i="30"/>
  <c r="H1090" i="30"/>
  <c r="H1091" i="30"/>
  <c r="H1092" i="30"/>
  <c r="H1093" i="30"/>
  <c r="H1094" i="30"/>
  <c r="H1095" i="30"/>
  <c r="H1096" i="30"/>
  <c r="H1097" i="30"/>
  <c r="H1098" i="30"/>
  <c r="H1099" i="30"/>
  <c r="H1100" i="30"/>
  <c r="H1101" i="30"/>
  <c r="H1102" i="30"/>
  <c r="H1103" i="30"/>
  <c r="H1104" i="30"/>
  <c r="H1105" i="30"/>
  <c r="H1106" i="30"/>
  <c r="H1107" i="30"/>
  <c r="H1108" i="30"/>
  <c r="H1109" i="30"/>
  <c r="H1110" i="30"/>
  <c r="H1111" i="30"/>
  <c r="H1112" i="30"/>
  <c r="H1113" i="30"/>
  <c r="H1114" i="30"/>
  <c r="H1115" i="30"/>
  <c r="H1116" i="30"/>
  <c r="H1117" i="30"/>
  <c r="H1118" i="30"/>
  <c r="H1119" i="30"/>
  <c r="H1120" i="30"/>
  <c r="H1121" i="30"/>
  <c r="H1122" i="30"/>
  <c r="H1123" i="30"/>
  <c r="H1124" i="30"/>
  <c r="H1125" i="30"/>
  <c r="H1126" i="30"/>
  <c r="H1127" i="30"/>
  <c r="H1128" i="30"/>
  <c r="H1129" i="30"/>
  <c r="H1130" i="30"/>
  <c r="H1131" i="30"/>
  <c r="H1132" i="30"/>
  <c r="H1133" i="30"/>
  <c r="H1134" i="30"/>
  <c r="H1135" i="30"/>
  <c r="H1136" i="30"/>
  <c r="H1137" i="30"/>
  <c r="H1138" i="30"/>
  <c r="H1139" i="30"/>
  <c r="H1140" i="30"/>
  <c r="H1141" i="30"/>
  <c r="H1142" i="30"/>
  <c r="H1143" i="30"/>
  <c r="H1144" i="30"/>
  <c r="H1145" i="30"/>
  <c r="H1146" i="30"/>
  <c r="H1147" i="30"/>
  <c r="H1148" i="30"/>
  <c r="H1149" i="30"/>
  <c r="H1150" i="30"/>
  <c r="H1151" i="30"/>
  <c r="H1152" i="30"/>
  <c r="H1153" i="30"/>
  <c r="H1154" i="30"/>
  <c r="H1155" i="30"/>
  <c r="H1156" i="30"/>
  <c r="H1157" i="30"/>
  <c r="H1158" i="30"/>
  <c r="H1159" i="30"/>
  <c r="H1160" i="30"/>
  <c r="H1161" i="30"/>
  <c r="H1162" i="30"/>
  <c r="H1163" i="30"/>
  <c r="H1164" i="30"/>
  <c r="H1165" i="30"/>
  <c r="H1166" i="30"/>
  <c r="H1167" i="30"/>
  <c r="H1168" i="30"/>
  <c r="H1169" i="30"/>
  <c r="H1170" i="30"/>
  <c r="H1171" i="30"/>
  <c r="H1172" i="30"/>
  <c r="H1173" i="30"/>
  <c r="H1174" i="30"/>
  <c r="H1175" i="30"/>
  <c r="H1176" i="30"/>
  <c r="H1177" i="30"/>
  <c r="H1178" i="30"/>
  <c r="H1179" i="30"/>
  <c r="H1180" i="30"/>
  <c r="H1181" i="30"/>
  <c r="H1182" i="30"/>
  <c r="H1183" i="30"/>
  <c r="H1184" i="30"/>
  <c r="H1185" i="30"/>
  <c r="H1186" i="30"/>
  <c r="H1187" i="30"/>
  <c r="H1188" i="30"/>
  <c r="H1189" i="30"/>
  <c r="H1190" i="30"/>
  <c r="H1191" i="30"/>
  <c r="H1192" i="30"/>
  <c r="H1193" i="30"/>
  <c r="H1194" i="30"/>
  <c r="H1195" i="30"/>
  <c r="H1196" i="30"/>
  <c r="H1197" i="30"/>
  <c r="H1198" i="30"/>
  <c r="H1199" i="30"/>
  <c r="H1200" i="30"/>
  <c r="H1201" i="30"/>
  <c r="H1202" i="30"/>
  <c r="H1203" i="30"/>
  <c r="H1204" i="30"/>
  <c r="H1205" i="30"/>
  <c r="H1206" i="30"/>
  <c r="H1207" i="30"/>
  <c r="H1208" i="30"/>
  <c r="H1209" i="30"/>
  <c r="H1210" i="30"/>
  <c r="H1211" i="30"/>
  <c r="H1212" i="30"/>
  <c r="H1213" i="30"/>
  <c r="H1214" i="30"/>
  <c r="H1215" i="30"/>
  <c r="H1216" i="30"/>
  <c r="H1217" i="30"/>
  <c r="H1218" i="30"/>
  <c r="H1219" i="30"/>
  <c r="H1220" i="30"/>
  <c r="H1221" i="30"/>
  <c r="H1222" i="30"/>
  <c r="H1223" i="30"/>
  <c r="H1224" i="30"/>
  <c r="H1225" i="30"/>
  <c r="H1226" i="30"/>
  <c r="H1227" i="30"/>
  <c r="H1228" i="30"/>
  <c r="H1229" i="30"/>
  <c r="H1230" i="30"/>
  <c r="H1231" i="30"/>
  <c r="H1232" i="30"/>
  <c r="H1233" i="30"/>
  <c r="H1234" i="30"/>
  <c r="H1235" i="30"/>
  <c r="H1236" i="30"/>
  <c r="H1237" i="30"/>
  <c r="H1238" i="30"/>
  <c r="H1239" i="30"/>
  <c r="H1240" i="30"/>
  <c r="H1241" i="30"/>
  <c r="H1242" i="30"/>
  <c r="H1243" i="30"/>
  <c r="H1244" i="30"/>
  <c r="H1245" i="30"/>
  <c r="H1246" i="30"/>
  <c r="H1247" i="30"/>
  <c r="H1248" i="30"/>
  <c r="H1249" i="30"/>
  <c r="H1250" i="30"/>
  <c r="H1251" i="30"/>
  <c r="H1252" i="30"/>
  <c r="H1253" i="30"/>
  <c r="H1254" i="30"/>
  <c r="H1255" i="30"/>
  <c r="H1256" i="30"/>
  <c r="H1257" i="30"/>
  <c r="H1258" i="30"/>
  <c r="H1259" i="30"/>
  <c r="H1260" i="30"/>
  <c r="H1261" i="30"/>
  <c r="H1262" i="30"/>
  <c r="H1263" i="30"/>
  <c r="H1264" i="30"/>
  <c r="H1265" i="30"/>
  <c r="H1266" i="30"/>
  <c r="H1267" i="30"/>
  <c r="H1268" i="30"/>
  <c r="H1269" i="30"/>
  <c r="H1270" i="30"/>
  <c r="H1271" i="30"/>
  <c r="H1272" i="30"/>
  <c r="H1273" i="30"/>
  <c r="H1274" i="30"/>
  <c r="H1275" i="30"/>
  <c r="H1276" i="30"/>
  <c r="H1277" i="30"/>
  <c r="H1278" i="30"/>
  <c r="H1279" i="30"/>
  <c r="H1280" i="30"/>
  <c r="H1281" i="30"/>
  <c r="H1282" i="30"/>
  <c r="H1283" i="30"/>
  <c r="H1284" i="30"/>
  <c r="H1285" i="30"/>
  <c r="H1286" i="30"/>
  <c r="H1287" i="30"/>
  <c r="H1288" i="30"/>
  <c r="H1289" i="30"/>
  <c r="H1290" i="30"/>
  <c r="H1291" i="30"/>
  <c r="H1292" i="30"/>
  <c r="H1293" i="30"/>
  <c r="H1294" i="30"/>
  <c r="H1295" i="30"/>
  <c r="H1296" i="30"/>
  <c r="H1297" i="30"/>
  <c r="H1298" i="30"/>
  <c r="H1299" i="30"/>
  <c r="H1300" i="30"/>
  <c r="H1301" i="30"/>
  <c r="H1302" i="30"/>
  <c r="H1303" i="30"/>
  <c r="H1304" i="30"/>
  <c r="H1305" i="30"/>
  <c r="H1306" i="30"/>
  <c r="H1307" i="30"/>
  <c r="H1308" i="30"/>
  <c r="H1309" i="30"/>
  <c r="H1310" i="30"/>
  <c r="H1311" i="30"/>
  <c r="H1312" i="30"/>
  <c r="H1313" i="30"/>
  <c r="H1314" i="30"/>
  <c r="H1315" i="30"/>
  <c r="H1316" i="30"/>
  <c r="H1317" i="30"/>
  <c r="H1318" i="30"/>
  <c r="H1319" i="30"/>
  <c r="H1320" i="30"/>
  <c r="H1321" i="30"/>
  <c r="H1322" i="30"/>
  <c r="H1323" i="30"/>
  <c r="H1324" i="30"/>
  <c r="H1325" i="30"/>
  <c r="H1326" i="30"/>
  <c r="H1327" i="30"/>
  <c r="H1328" i="30"/>
  <c r="H1329" i="30"/>
  <c r="H1330" i="30"/>
  <c r="H1331" i="30"/>
  <c r="H1332" i="30"/>
  <c r="H1333" i="30"/>
  <c r="H1334" i="30"/>
  <c r="H1335" i="30"/>
  <c r="H1336" i="30"/>
  <c r="H1337" i="30"/>
  <c r="H1338" i="30"/>
  <c r="H1339" i="30"/>
  <c r="H1340" i="30"/>
  <c r="H1341" i="30"/>
  <c r="H1342" i="30"/>
  <c r="H1343" i="30"/>
  <c r="H1344" i="30"/>
  <c r="H1345" i="30"/>
  <c r="H1346" i="30"/>
  <c r="H1347" i="30"/>
  <c r="H1348" i="30"/>
  <c r="H1349" i="30"/>
  <c r="H1350" i="30"/>
  <c r="H1351" i="30"/>
  <c r="H1352" i="30"/>
  <c r="H1353" i="30"/>
  <c r="H1354" i="30"/>
  <c r="H1355" i="30"/>
  <c r="H1356" i="30"/>
  <c r="H1357" i="30"/>
  <c r="H1358" i="30"/>
  <c r="H1359" i="30"/>
  <c r="H1360" i="30"/>
  <c r="H1361" i="30"/>
  <c r="H1362" i="30"/>
  <c r="H1363" i="30"/>
  <c r="H1364" i="30"/>
  <c r="H1365" i="30"/>
  <c r="H1366" i="30"/>
  <c r="H1367" i="30"/>
  <c r="H1368" i="30"/>
  <c r="H1369" i="30"/>
  <c r="H1370" i="30"/>
  <c r="H1371" i="30"/>
  <c r="H1372" i="30"/>
  <c r="H1373" i="30"/>
  <c r="H1374" i="30"/>
  <c r="H1375" i="30"/>
  <c r="H1376" i="30"/>
  <c r="H1377" i="30"/>
  <c r="H1378" i="30"/>
  <c r="H1379" i="30"/>
  <c r="H1380" i="30"/>
  <c r="H1381" i="30"/>
  <c r="H1382" i="30"/>
  <c r="H1383" i="30"/>
  <c r="H1384" i="30"/>
  <c r="H1385" i="30"/>
  <c r="H1386" i="30"/>
  <c r="H1387" i="30"/>
  <c r="H1388" i="30"/>
  <c r="H1389" i="30"/>
  <c r="H1390" i="30"/>
  <c r="H1391" i="30"/>
  <c r="H1392" i="30"/>
  <c r="H1393" i="30"/>
  <c r="H1394" i="30"/>
  <c r="H1395" i="30"/>
  <c r="H1396" i="30"/>
  <c r="H1397" i="30"/>
  <c r="H1398" i="30"/>
  <c r="H1399" i="30"/>
  <c r="H1400" i="30"/>
  <c r="H1401" i="30"/>
  <c r="H1402" i="30"/>
  <c r="H1403" i="30"/>
  <c r="H1404" i="30"/>
  <c r="H1405" i="30"/>
  <c r="H1406" i="30"/>
  <c r="H1407" i="30"/>
  <c r="H1408" i="30"/>
  <c r="H1409" i="30"/>
  <c r="H1410" i="30"/>
  <c r="H1411" i="30"/>
  <c r="H1412" i="30"/>
  <c r="H1413" i="30"/>
  <c r="H1414" i="30"/>
  <c r="H1415" i="30"/>
  <c r="H1416" i="30"/>
  <c r="H1417" i="30"/>
  <c r="H1418" i="30"/>
  <c r="H1419" i="30"/>
  <c r="H1420" i="30"/>
  <c r="H1421" i="30"/>
  <c r="H1422" i="30"/>
  <c r="H1423" i="30"/>
  <c r="H1424" i="30"/>
  <c r="H1425" i="30"/>
  <c r="H1426" i="30"/>
  <c r="H1427" i="30"/>
  <c r="H1428" i="30"/>
  <c r="H1429" i="30"/>
  <c r="H1430" i="30"/>
  <c r="H1431" i="30"/>
  <c r="H1432" i="30"/>
  <c r="H1433" i="30"/>
  <c r="H1434" i="30"/>
  <c r="H1435" i="30"/>
  <c r="H1436" i="30"/>
  <c r="H1437" i="30"/>
  <c r="H1438" i="30"/>
  <c r="H1439" i="30"/>
  <c r="H1440" i="30"/>
  <c r="H1441" i="30"/>
  <c r="H1442" i="30"/>
  <c r="H1443" i="30"/>
  <c r="H1444" i="30"/>
  <c r="H1445" i="30"/>
  <c r="H1446" i="30"/>
  <c r="H1447" i="30"/>
  <c r="H1448" i="30"/>
  <c r="H1449" i="30"/>
  <c r="H1450" i="30"/>
  <c r="H1451" i="30"/>
  <c r="H1452" i="30"/>
  <c r="H1453" i="30"/>
  <c r="H1454" i="30"/>
  <c r="H1455" i="30"/>
  <c r="H1456" i="30"/>
  <c r="H1457" i="30"/>
  <c r="H1458" i="30"/>
  <c r="H1459" i="30"/>
  <c r="H1460" i="30"/>
  <c r="H1461" i="30"/>
  <c r="H1462" i="30"/>
  <c r="H1463" i="30"/>
  <c r="H1464" i="30"/>
  <c r="H1465" i="30"/>
  <c r="H1466" i="30"/>
  <c r="H1467" i="30"/>
  <c r="H1468" i="30"/>
  <c r="H1469" i="30"/>
  <c r="H1470" i="30"/>
  <c r="H1471" i="30"/>
  <c r="H1472" i="30"/>
  <c r="H1473" i="30"/>
  <c r="H1474" i="30"/>
  <c r="H1475" i="30"/>
  <c r="H1476" i="30"/>
  <c r="H1477" i="30"/>
  <c r="H1478" i="30"/>
  <c r="H1479" i="30"/>
  <c r="H1480" i="30"/>
  <c r="H1481" i="30"/>
  <c r="H1482" i="30"/>
  <c r="H1483" i="30"/>
  <c r="H1484" i="30"/>
  <c r="H1485" i="30"/>
  <c r="H1486" i="30"/>
  <c r="H1487" i="30"/>
  <c r="H1488" i="30"/>
  <c r="H1489" i="30"/>
  <c r="H1490" i="30"/>
  <c r="H1491" i="30"/>
  <c r="H1492" i="30"/>
  <c r="H1493" i="30"/>
  <c r="H1494" i="30"/>
  <c r="H1495" i="30"/>
  <c r="H1496" i="30"/>
  <c r="H1497" i="30"/>
  <c r="H1498" i="30"/>
  <c r="H1499" i="30"/>
  <c r="H1500" i="30"/>
  <c r="H1501" i="30"/>
  <c r="H1502" i="30"/>
  <c r="H1503" i="30"/>
  <c r="H1504" i="30"/>
  <c r="H1505" i="30"/>
  <c r="H1506" i="30"/>
  <c r="H1507" i="30"/>
  <c r="H1508" i="30"/>
  <c r="H1509" i="30"/>
  <c r="H1510" i="30"/>
  <c r="H1511" i="30"/>
  <c r="H1512" i="30"/>
  <c r="H1513" i="30"/>
  <c r="H1514" i="30"/>
  <c r="H1515" i="30"/>
  <c r="H1516" i="30"/>
  <c r="H1517" i="30"/>
  <c r="H1518" i="30"/>
  <c r="H1519" i="30"/>
  <c r="H1520" i="30"/>
  <c r="H1521" i="30"/>
  <c r="H1522" i="30"/>
  <c r="H1523" i="30"/>
  <c r="H1524" i="30"/>
  <c r="H1525" i="30"/>
  <c r="H1526" i="30"/>
  <c r="H1527" i="30"/>
  <c r="H1528" i="30"/>
  <c r="H1529" i="30"/>
  <c r="H1530" i="30"/>
  <c r="H1531" i="30"/>
  <c r="H1532" i="30"/>
  <c r="H1533" i="30"/>
  <c r="H1534" i="30"/>
  <c r="H1535" i="30"/>
  <c r="H1536" i="30"/>
  <c r="H1537" i="30"/>
  <c r="H1538" i="30"/>
  <c r="H1539" i="30"/>
  <c r="H1540" i="30"/>
  <c r="H1541" i="30"/>
  <c r="H1542" i="30"/>
  <c r="H1543" i="30"/>
  <c r="H1544" i="30"/>
  <c r="H1545" i="30"/>
  <c r="H1546" i="30"/>
  <c r="H1547" i="30"/>
  <c r="H1548" i="30"/>
  <c r="H1549" i="30"/>
  <c r="H1550" i="30"/>
  <c r="H1551" i="30"/>
  <c r="H1552" i="30"/>
  <c r="H1553" i="30"/>
  <c r="H1554" i="30"/>
  <c r="H1555" i="30"/>
  <c r="H1556" i="30"/>
  <c r="H1557" i="30"/>
  <c r="H1558" i="30"/>
  <c r="H1559" i="30"/>
  <c r="H1560" i="30"/>
  <c r="H1561" i="30"/>
  <c r="H1562" i="30"/>
  <c r="H1563" i="30"/>
  <c r="H1564" i="30"/>
  <c r="H1565" i="30"/>
  <c r="H1566" i="30"/>
  <c r="H1567" i="30"/>
  <c r="H1568" i="30"/>
  <c r="H1569" i="30"/>
  <c r="H1570" i="30"/>
  <c r="H1571" i="30"/>
  <c r="H1572" i="30"/>
  <c r="H1573" i="30"/>
  <c r="H1574" i="30"/>
  <c r="H1575" i="30"/>
  <c r="H1576" i="30"/>
  <c r="H1577" i="30"/>
  <c r="H1578" i="30"/>
  <c r="H1579" i="30"/>
  <c r="H1580" i="30"/>
  <c r="H1581" i="30"/>
  <c r="H1582" i="30"/>
  <c r="H1583" i="30"/>
  <c r="H1584" i="30"/>
  <c r="H1585" i="30"/>
  <c r="H1586" i="30"/>
  <c r="H1587" i="30"/>
  <c r="H1588" i="30"/>
  <c r="H1589" i="30"/>
  <c r="H1590" i="30"/>
  <c r="H1591" i="30"/>
  <c r="H1592" i="30"/>
  <c r="H1593" i="30"/>
  <c r="H1594" i="30"/>
  <c r="H1595" i="30"/>
  <c r="H1596" i="30"/>
  <c r="H1597" i="30"/>
  <c r="H1598" i="30"/>
  <c r="H1599" i="30"/>
  <c r="H1600" i="30"/>
  <c r="H1601" i="30"/>
  <c r="H1602" i="30"/>
  <c r="H1603" i="30"/>
  <c r="H1604" i="30"/>
  <c r="H1605" i="30"/>
  <c r="H1606" i="30"/>
  <c r="H1607" i="30"/>
  <c r="H1608" i="30"/>
  <c r="H1609" i="30"/>
  <c r="H1610" i="30"/>
  <c r="H1611" i="30"/>
  <c r="H1612" i="30"/>
  <c r="H1613" i="30"/>
  <c r="H1614" i="30"/>
  <c r="H1615" i="30"/>
  <c r="H1616" i="30"/>
  <c r="H1617" i="30"/>
  <c r="H1618" i="30"/>
  <c r="H1619" i="30"/>
  <c r="H1620" i="30"/>
  <c r="H1621" i="30"/>
  <c r="H1622" i="30"/>
  <c r="H1623" i="30"/>
  <c r="H1624" i="30"/>
  <c r="H1625" i="30"/>
  <c r="H1626" i="30"/>
  <c r="H1627" i="30"/>
  <c r="H1628" i="30"/>
  <c r="H1629" i="30"/>
  <c r="H1630" i="30"/>
  <c r="H1631" i="30"/>
  <c r="H1632" i="30"/>
  <c r="H1633" i="30"/>
  <c r="H1634" i="30"/>
  <c r="H1635" i="30"/>
  <c r="H1636" i="30"/>
  <c r="H1637" i="30"/>
  <c r="H1638" i="30"/>
  <c r="H1639" i="30"/>
  <c r="H1640" i="30"/>
  <c r="H1641" i="30"/>
  <c r="H1642" i="30"/>
  <c r="H1643" i="30"/>
  <c r="H1644" i="30"/>
  <c r="H1645" i="30"/>
  <c r="H1646" i="30"/>
  <c r="H1647" i="30"/>
  <c r="H1648" i="30"/>
  <c r="H1649" i="30"/>
  <c r="H1650" i="30"/>
  <c r="H1651" i="30"/>
  <c r="H1652" i="30"/>
  <c r="H1653" i="30"/>
  <c r="H1654" i="30"/>
  <c r="H1655" i="30"/>
  <c r="H1656" i="30"/>
  <c r="H1657" i="30"/>
  <c r="H1658" i="30"/>
  <c r="H1659" i="30"/>
  <c r="H1660" i="30"/>
  <c r="H1661" i="30"/>
  <c r="H1662" i="30"/>
  <c r="H1663" i="30"/>
  <c r="H1664" i="30"/>
  <c r="H1665" i="30"/>
  <c r="H1666" i="30"/>
  <c r="H1667" i="30"/>
  <c r="H1668" i="30"/>
  <c r="H1669" i="30"/>
  <c r="H1670" i="30"/>
  <c r="H1671" i="30"/>
  <c r="H1672" i="30"/>
  <c r="H1673" i="30"/>
  <c r="H1674" i="30"/>
  <c r="H1675" i="30"/>
  <c r="H1676" i="30"/>
  <c r="H1677" i="30"/>
  <c r="H1678" i="30"/>
  <c r="H1679" i="30"/>
  <c r="H1680" i="30"/>
  <c r="H1681" i="30"/>
  <c r="H1682" i="30"/>
  <c r="H1683" i="30"/>
  <c r="H1684" i="30"/>
  <c r="H1685" i="30"/>
  <c r="H1686" i="30"/>
  <c r="H1687" i="30"/>
  <c r="H1688" i="30"/>
  <c r="H1689" i="30"/>
  <c r="H1690" i="30"/>
  <c r="H1691" i="30"/>
  <c r="H1692" i="30"/>
  <c r="H1693" i="30"/>
  <c r="H1694" i="30"/>
  <c r="H1695" i="30"/>
  <c r="H1696" i="30"/>
  <c r="H1697" i="30"/>
  <c r="H1698" i="30"/>
  <c r="H1699" i="30"/>
  <c r="H1700" i="30"/>
  <c r="H1701" i="30"/>
  <c r="H1702" i="30"/>
  <c r="H1703" i="30"/>
  <c r="H1704" i="30"/>
  <c r="H1705" i="30"/>
  <c r="H1706" i="30"/>
  <c r="H1707" i="30"/>
  <c r="H1708" i="30"/>
  <c r="H1709" i="30"/>
  <c r="H1710" i="30"/>
  <c r="H1711" i="30"/>
  <c r="H1712" i="30"/>
  <c r="H1713" i="30"/>
  <c r="H1714" i="30"/>
  <c r="H1715" i="30"/>
  <c r="H1716" i="30"/>
  <c r="H1717" i="30"/>
  <c r="H1718" i="30"/>
  <c r="H1719" i="30"/>
  <c r="H1720" i="30"/>
  <c r="H1721" i="30"/>
  <c r="H1722" i="30"/>
  <c r="H1723" i="30"/>
  <c r="H1724" i="30"/>
  <c r="H1725" i="30"/>
  <c r="H1726" i="30"/>
  <c r="H1727" i="30"/>
  <c r="H1728" i="30"/>
  <c r="H1729" i="30"/>
  <c r="H1730" i="30"/>
  <c r="H1731" i="30"/>
  <c r="H1732" i="30"/>
  <c r="H1733" i="30"/>
  <c r="H1734" i="30"/>
  <c r="H1735" i="30"/>
  <c r="H1736" i="30"/>
  <c r="H1737" i="30"/>
  <c r="H1738" i="30"/>
  <c r="H1739" i="30"/>
  <c r="H1740" i="30"/>
  <c r="H1741" i="30"/>
  <c r="H1742" i="30"/>
  <c r="H1743" i="30"/>
  <c r="H1744" i="30"/>
  <c r="H1745" i="30"/>
  <c r="H1746" i="30"/>
  <c r="H1747" i="30"/>
  <c r="H1748" i="30"/>
  <c r="H1749" i="30"/>
  <c r="H1750" i="30"/>
  <c r="H1751" i="30"/>
  <c r="H1752" i="30"/>
  <c r="H1753" i="30"/>
  <c r="H1754" i="30"/>
  <c r="H1755" i="30"/>
  <c r="H1756" i="30"/>
  <c r="H1757" i="30"/>
  <c r="H1758" i="30"/>
  <c r="H1759" i="30"/>
  <c r="H1760" i="30"/>
  <c r="H1761" i="30"/>
  <c r="H1762" i="30"/>
  <c r="H1763" i="30"/>
  <c r="H1764" i="30"/>
  <c r="H1765" i="30"/>
  <c r="H1766" i="30"/>
  <c r="H1767" i="30"/>
  <c r="H1768" i="30"/>
  <c r="H1769" i="30"/>
  <c r="H1770" i="30"/>
  <c r="H1771" i="30"/>
  <c r="H1772" i="30"/>
  <c r="H1773" i="30"/>
  <c r="H1774" i="30"/>
  <c r="H1775" i="30"/>
  <c r="H1776" i="30"/>
  <c r="H1777" i="30"/>
  <c r="H1778" i="30"/>
  <c r="H1779" i="30"/>
  <c r="H1780" i="30"/>
  <c r="H1781" i="30"/>
  <c r="H1782" i="30"/>
  <c r="H1783" i="30"/>
  <c r="H1784" i="30"/>
  <c r="H1785" i="30"/>
  <c r="H1786" i="30"/>
  <c r="H1787" i="30"/>
  <c r="H1788" i="30"/>
  <c r="H1789" i="30"/>
  <c r="H1790" i="30"/>
  <c r="H1791" i="30"/>
  <c r="H1792" i="30"/>
  <c r="H1793" i="30"/>
  <c r="H1794" i="30"/>
  <c r="H1795" i="30"/>
  <c r="H1796" i="30"/>
  <c r="H1797" i="30"/>
  <c r="H1798" i="30"/>
  <c r="H1799" i="30"/>
  <c r="H1800" i="30"/>
  <c r="H1801" i="30"/>
  <c r="H1802" i="30"/>
  <c r="H1803" i="30"/>
  <c r="H1804" i="30"/>
  <c r="H1805" i="30"/>
  <c r="H1806" i="30"/>
  <c r="H1807" i="30"/>
  <c r="H1808" i="30"/>
  <c r="H1809" i="30"/>
  <c r="H1810" i="30"/>
  <c r="H1811" i="30"/>
  <c r="H1812" i="30"/>
  <c r="H1813" i="30"/>
  <c r="H1814" i="30"/>
  <c r="H1815" i="30"/>
  <c r="H1816" i="30"/>
  <c r="H1817" i="30"/>
  <c r="H1818" i="30"/>
  <c r="H1819" i="30"/>
  <c r="H1820" i="30"/>
  <c r="H1821" i="30"/>
  <c r="H1822" i="30"/>
  <c r="H1823" i="30"/>
  <c r="H1824" i="30"/>
  <c r="H1825" i="30"/>
  <c r="H1826" i="30"/>
  <c r="H1827" i="30"/>
  <c r="H1828" i="30"/>
  <c r="H1829" i="30"/>
  <c r="H1830" i="30"/>
  <c r="H1831" i="30"/>
  <c r="H1832" i="30"/>
  <c r="H1833" i="30"/>
  <c r="H1834" i="30"/>
  <c r="H1835" i="30"/>
  <c r="H1836" i="30"/>
  <c r="H1837" i="30"/>
  <c r="H1838" i="30"/>
  <c r="H1839" i="30"/>
  <c r="H1840" i="30"/>
  <c r="H1841" i="30"/>
  <c r="H1842" i="30"/>
  <c r="H1843" i="30"/>
  <c r="H1844" i="30"/>
  <c r="H1845" i="30"/>
  <c r="H1846" i="30"/>
  <c r="H1847" i="30"/>
  <c r="H1848" i="30"/>
  <c r="H1849" i="30"/>
  <c r="H1850" i="30"/>
  <c r="H1851" i="30"/>
  <c r="H1852" i="30"/>
  <c r="H1853" i="30"/>
  <c r="H1854" i="30"/>
  <c r="H1855" i="30"/>
  <c r="H1856" i="30"/>
  <c r="H1857" i="30"/>
  <c r="H1858" i="30"/>
  <c r="H1859" i="30"/>
  <c r="H1860" i="30"/>
  <c r="H1861" i="30"/>
  <c r="H1862" i="30"/>
  <c r="H1863" i="30"/>
  <c r="H1864" i="30"/>
  <c r="H1865" i="30"/>
  <c r="H1866" i="30"/>
  <c r="H1867" i="30"/>
  <c r="H1868" i="30"/>
  <c r="H1869" i="30"/>
  <c r="H1870" i="30"/>
  <c r="H1871" i="30"/>
  <c r="H1872" i="30"/>
  <c r="H1873" i="30"/>
  <c r="H1874" i="30"/>
  <c r="H1875" i="30"/>
  <c r="H1876" i="30"/>
  <c r="H1877" i="30"/>
  <c r="H1878" i="30"/>
  <c r="H1879" i="30"/>
  <c r="H1880" i="30"/>
  <c r="H1881" i="30"/>
  <c r="H1882" i="30"/>
  <c r="H1883" i="30"/>
  <c r="H1884" i="30"/>
  <c r="H1885" i="30"/>
  <c r="H1886" i="30"/>
  <c r="H1887" i="30"/>
  <c r="H1888" i="30"/>
  <c r="H1889" i="30"/>
  <c r="H1890" i="30"/>
  <c r="H1891" i="30"/>
  <c r="H1892" i="30"/>
  <c r="H1893" i="30"/>
  <c r="H1894" i="30"/>
  <c r="H1895" i="30"/>
  <c r="H1896" i="30"/>
  <c r="H1897" i="30"/>
  <c r="H1898" i="30"/>
  <c r="H1899" i="30"/>
  <c r="H1900" i="30"/>
  <c r="H1901" i="30"/>
  <c r="H1902" i="30"/>
  <c r="H1903" i="30"/>
  <c r="H1904" i="30"/>
  <c r="H1905" i="30"/>
  <c r="H1906" i="30"/>
  <c r="H1907" i="30"/>
  <c r="H1908" i="30"/>
  <c r="H1909" i="30"/>
  <c r="H1910" i="30"/>
  <c r="H1911" i="30"/>
  <c r="H1912" i="30"/>
  <c r="H1913" i="30"/>
  <c r="H1914" i="30"/>
  <c r="H1915" i="30"/>
  <c r="H1916" i="30"/>
  <c r="H1917" i="30"/>
  <c r="H1918" i="30"/>
  <c r="H1919" i="30"/>
  <c r="H1920" i="30"/>
  <c r="H1921" i="30"/>
  <c r="H1922" i="30"/>
  <c r="H1923" i="30"/>
  <c r="H1924" i="30"/>
  <c r="H1925" i="30"/>
  <c r="H1926" i="30"/>
  <c r="H1927" i="30"/>
  <c r="H1928" i="30"/>
  <c r="H1929" i="30"/>
  <c r="H1930" i="30"/>
  <c r="H1931" i="30"/>
  <c r="H1932" i="30"/>
  <c r="H1933" i="30"/>
  <c r="H1934" i="30"/>
  <c r="H1935" i="30"/>
  <c r="H1936" i="30"/>
  <c r="H1937" i="30"/>
  <c r="H1938" i="30"/>
  <c r="H1939" i="30"/>
  <c r="H1940" i="30"/>
  <c r="H1941" i="30"/>
  <c r="H1942" i="30"/>
  <c r="H1943" i="30"/>
  <c r="H1944" i="30"/>
  <c r="H1945" i="30"/>
  <c r="H1946" i="30"/>
  <c r="H1947" i="30"/>
  <c r="H1948" i="30"/>
  <c r="H1949" i="30"/>
  <c r="H1950" i="30"/>
  <c r="H1951" i="30"/>
  <c r="H1952" i="30"/>
  <c r="H1953" i="30"/>
  <c r="H1954" i="30"/>
  <c r="H1955" i="30"/>
  <c r="H1956" i="30"/>
  <c r="H1957" i="30"/>
  <c r="H1958" i="30"/>
  <c r="H1959" i="30"/>
  <c r="H1960" i="30"/>
  <c r="H1961" i="30"/>
  <c r="H1962" i="30"/>
  <c r="H1963" i="30"/>
  <c r="H1964" i="30"/>
  <c r="H1965" i="30"/>
  <c r="H1966" i="30"/>
  <c r="H1967" i="30"/>
  <c r="H1968" i="30"/>
  <c r="H1969" i="30"/>
  <c r="H1970" i="30"/>
  <c r="H1971" i="30"/>
  <c r="H1972" i="30"/>
  <c r="H1973" i="30"/>
  <c r="H1974" i="30"/>
  <c r="H1975" i="30"/>
  <c r="H1976" i="30"/>
  <c r="H1977" i="30"/>
  <c r="H1978" i="30"/>
  <c r="H1979" i="30"/>
  <c r="H1980" i="30"/>
  <c r="H1981" i="30"/>
  <c r="H1982" i="30"/>
  <c r="H1983" i="30"/>
  <c r="H1984" i="30"/>
  <c r="H1985" i="30"/>
  <c r="H1986" i="30"/>
  <c r="H1987" i="30"/>
  <c r="H1988" i="30"/>
  <c r="H1989" i="30"/>
  <c r="H1990" i="30"/>
  <c r="H1991" i="30"/>
  <c r="H1992" i="30"/>
  <c r="H1993" i="30"/>
  <c r="H1994" i="30"/>
  <c r="H1995" i="30"/>
  <c r="H1996" i="30"/>
  <c r="H1997" i="30"/>
  <c r="H1998" i="30"/>
  <c r="H1999" i="30"/>
  <c r="H2000" i="30"/>
  <c r="H2001" i="30"/>
  <c r="H2002" i="30"/>
  <c r="H2003" i="30"/>
  <c r="H2004" i="30"/>
  <c r="H2005" i="30"/>
  <c r="H2006" i="30"/>
  <c r="H2007" i="30"/>
  <c r="H2008" i="30"/>
  <c r="H2009" i="30"/>
  <c r="H2010" i="30"/>
  <c r="H2011" i="30"/>
  <c r="H2012" i="30"/>
  <c r="H2013" i="30"/>
  <c r="H2014" i="30"/>
  <c r="H2015" i="30"/>
  <c r="H2016" i="30"/>
  <c r="H2017" i="30"/>
  <c r="H2018" i="30"/>
  <c r="H2019" i="30"/>
  <c r="H2020" i="30"/>
  <c r="H2021" i="30"/>
  <c r="H2022" i="30"/>
  <c r="H2023" i="30"/>
  <c r="H2024" i="30"/>
  <c r="H2025" i="30"/>
  <c r="H2026" i="30"/>
  <c r="H2027" i="30"/>
  <c r="H2028" i="30"/>
  <c r="H2029" i="30"/>
  <c r="H2030" i="30"/>
  <c r="H2031" i="30"/>
  <c r="H2032" i="30"/>
  <c r="H2033" i="30"/>
  <c r="H2034" i="30"/>
  <c r="H2035" i="30"/>
  <c r="H2036" i="30"/>
  <c r="H2037" i="30"/>
  <c r="H2038" i="30"/>
  <c r="H2039" i="30"/>
  <c r="H2040" i="30"/>
  <c r="H2041" i="30"/>
  <c r="H2042" i="30"/>
  <c r="H2043" i="30"/>
  <c r="H2044" i="30"/>
  <c r="H2045" i="30"/>
  <c r="H2046" i="30"/>
  <c r="H2047" i="30"/>
  <c r="H2048" i="30"/>
  <c r="H2049" i="30"/>
  <c r="H2050" i="30"/>
  <c r="H2051" i="30"/>
  <c r="H2052" i="30"/>
  <c r="H2053" i="30"/>
  <c r="H2054" i="30"/>
  <c r="H2055" i="30"/>
  <c r="H2056" i="30"/>
  <c r="H2057" i="30"/>
  <c r="H2058" i="30"/>
  <c r="H2059" i="30"/>
  <c r="H2060" i="30"/>
  <c r="H2061" i="30"/>
  <c r="H2062" i="30"/>
  <c r="H2063" i="30"/>
  <c r="H2064" i="30"/>
  <c r="H2065" i="30"/>
  <c r="H2066" i="30"/>
  <c r="H2067" i="30"/>
  <c r="H2068" i="30"/>
  <c r="H2069" i="30"/>
  <c r="H2070" i="30"/>
  <c r="H2071" i="30"/>
  <c r="H2072" i="30"/>
  <c r="H2073" i="30"/>
  <c r="H2074" i="30"/>
  <c r="H2075" i="30"/>
  <c r="H2076" i="30"/>
  <c r="H2077" i="30"/>
  <c r="H2078" i="30"/>
  <c r="H2079" i="30"/>
  <c r="H2080" i="30"/>
  <c r="H2081" i="30"/>
  <c r="H2082" i="30"/>
  <c r="H2083" i="30"/>
  <c r="H2084" i="30"/>
  <c r="H2085" i="30"/>
  <c r="H2086" i="30"/>
  <c r="H2087" i="30"/>
  <c r="H2088" i="30"/>
  <c r="H2089" i="30"/>
  <c r="H2090" i="30"/>
  <c r="H2091" i="30"/>
  <c r="H2092" i="30"/>
  <c r="H2093" i="30"/>
  <c r="H2094" i="30"/>
  <c r="H2095" i="30"/>
  <c r="H2096" i="30"/>
  <c r="H2097" i="30"/>
  <c r="H2098" i="30"/>
  <c r="H2099" i="30"/>
  <c r="H2100" i="30"/>
  <c r="H2101" i="30"/>
  <c r="H2102" i="30"/>
  <c r="H2103" i="30"/>
  <c r="H2104" i="30"/>
  <c r="H2105" i="30"/>
  <c r="H2106" i="30"/>
  <c r="H2107" i="30"/>
  <c r="H2108" i="30"/>
  <c r="H2109" i="30"/>
  <c r="H2110" i="30"/>
  <c r="H2111" i="30"/>
  <c r="H2112" i="30"/>
  <c r="H2113" i="30"/>
  <c r="H2114" i="30"/>
  <c r="H2115" i="30"/>
  <c r="H2116" i="30"/>
  <c r="H2117" i="30"/>
  <c r="H2118" i="30"/>
  <c r="H2119" i="30"/>
  <c r="H2120" i="30"/>
  <c r="H2121" i="30"/>
  <c r="H2122" i="30"/>
  <c r="H2123" i="30"/>
  <c r="H2124" i="30"/>
  <c r="H2125" i="30"/>
  <c r="H2126" i="30"/>
  <c r="H2127" i="30"/>
  <c r="H2128" i="30"/>
  <c r="H2129" i="30"/>
  <c r="H2130" i="30"/>
  <c r="H2131" i="30"/>
  <c r="H2132" i="30"/>
  <c r="H2133" i="30"/>
  <c r="H2134" i="30"/>
  <c r="H2135" i="30"/>
  <c r="H2136" i="30"/>
  <c r="H2137" i="30"/>
  <c r="H2138" i="30"/>
  <c r="H2139" i="30"/>
  <c r="H2140" i="30"/>
  <c r="H2141" i="30"/>
  <c r="H2142" i="30"/>
  <c r="H2143" i="30"/>
  <c r="H2144" i="30"/>
  <c r="H2145" i="30"/>
  <c r="H2146" i="30"/>
  <c r="H2147" i="30"/>
  <c r="H2148" i="30"/>
  <c r="H2149" i="30"/>
  <c r="H2150" i="30"/>
  <c r="H2151" i="30"/>
  <c r="H2152" i="30"/>
  <c r="H2153" i="30"/>
  <c r="H2154" i="30"/>
  <c r="H2155" i="30"/>
  <c r="H2156" i="30"/>
  <c r="H2157" i="30"/>
  <c r="H2158" i="30"/>
  <c r="H2159" i="30"/>
  <c r="H2160" i="30"/>
  <c r="H2161" i="30"/>
  <c r="H2162" i="30"/>
  <c r="H2163" i="30"/>
  <c r="H2164" i="30"/>
  <c r="H2165" i="30"/>
  <c r="H2166" i="30"/>
  <c r="H2167" i="30"/>
  <c r="H2168" i="30"/>
  <c r="H2169" i="30"/>
  <c r="H2170" i="30"/>
  <c r="H2171" i="30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743" i="30"/>
  <c r="F744" i="30"/>
  <c r="F745" i="30"/>
  <c r="F746" i="30"/>
  <c r="F747" i="30"/>
  <c r="F748" i="30"/>
  <c r="F749" i="30"/>
  <c r="F750" i="30"/>
  <c r="F751" i="30"/>
  <c r="F752" i="30"/>
  <c r="F753" i="30"/>
  <c r="F754" i="30"/>
  <c r="F755" i="30"/>
  <c r="F756" i="30"/>
  <c r="F757" i="30"/>
  <c r="F758" i="30"/>
  <c r="F759" i="30"/>
  <c r="F760" i="30"/>
  <c r="F761" i="30"/>
  <c r="F762" i="30"/>
  <c r="F763" i="30"/>
  <c r="F764" i="30"/>
  <c r="F765" i="30"/>
  <c r="F766" i="30"/>
  <c r="F767" i="30"/>
  <c r="F768" i="30"/>
  <c r="F769" i="30"/>
  <c r="F770" i="30"/>
  <c r="F771" i="30"/>
  <c r="F772" i="30"/>
  <c r="F773" i="30"/>
  <c r="F774" i="30"/>
  <c r="F775" i="30"/>
  <c r="F776" i="30"/>
  <c r="F777" i="30"/>
  <c r="F778" i="30"/>
  <c r="F779" i="30"/>
  <c r="F780" i="30"/>
  <c r="F781" i="30"/>
  <c r="F782" i="30"/>
  <c r="F783" i="30"/>
  <c r="F784" i="30"/>
  <c r="F785" i="30"/>
  <c r="F786" i="30"/>
  <c r="F787" i="30"/>
  <c r="F788" i="30"/>
  <c r="F789" i="30"/>
  <c r="F790" i="30"/>
  <c r="F791" i="30"/>
  <c r="F792" i="30"/>
  <c r="F793" i="30"/>
  <c r="F794" i="30"/>
  <c r="F795" i="30"/>
  <c r="F796" i="30"/>
  <c r="F797" i="30"/>
  <c r="F798" i="30"/>
  <c r="F799" i="30"/>
  <c r="F800" i="30"/>
  <c r="F801" i="30"/>
  <c r="F802" i="30"/>
  <c r="F803" i="30"/>
  <c r="F804" i="30"/>
  <c r="F805" i="30"/>
  <c r="F806" i="30"/>
  <c r="F807" i="30"/>
  <c r="F808" i="30"/>
  <c r="F809" i="30"/>
  <c r="F810" i="30"/>
  <c r="F811" i="30"/>
  <c r="F812" i="30"/>
  <c r="F813" i="30"/>
  <c r="F814" i="30"/>
  <c r="F815" i="30"/>
  <c r="F816" i="30"/>
  <c r="F817" i="30"/>
  <c r="F818" i="30"/>
  <c r="F819" i="30"/>
  <c r="F820" i="30"/>
  <c r="F821" i="30"/>
  <c r="F822" i="30"/>
  <c r="F823" i="30"/>
  <c r="F824" i="30"/>
  <c r="F825" i="30"/>
  <c r="F826" i="30"/>
  <c r="F827" i="30"/>
  <c r="F828" i="30"/>
  <c r="F829" i="30"/>
  <c r="F830" i="30"/>
  <c r="F831" i="30"/>
  <c r="F832" i="30"/>
  <c r="F833" i="30"/>
  <c r="F834" i="30"/>
  <c r="F835" i="30"/>
  <c r="F836" i="30"/>
  <c r="F837" i="30"/>
  <c r="F838" i="30"/>
  <c r="F839" i="30"/>
  <c r="F840" i="30"/>
  <c r="F841" i="30"/>
  <c r="F842" i="30"/>
  <c r="F843" i="30"/>
  <c r="F844" i="30"/>
  <c r="F845" i="30"/>
  <c r="F846" i="30"/>
  <c r="F847" i="30"/>
  <c r="F848" i="30"/>
  <c r="F849" i="30"/>
  <c r="F850" i="30"/>
  <c r="F851" i="30"/>
  <c r="F852" i="30"/>
  <c r="F853" i="30"/>
  <c r="F854" i="30"/>
  <c r="F855" i="30"/>
  <c r="F856" i="30"/>
  <c r="F857" i="30"/>
  <c r="F858" i="30"/>
  <c r="F859" i="30"/>
  <c r="F860" i="30"/>
  <c r="F861" i="30"/>
  <c r="F862" i="30"/>
  <c r="F863" i="30"/>
  <c r="F864" i="30"/>
  <c r="F865" i="30"/>
  <c r="F866" i="30"/>
  <c r="F867" i="30"/>
  <c r="F868" i="30"/>
  <c r="F869" i="30"/>
  <c r="F870" i="30"/>
  <c r="F871" i="30"/>
  <c r="F872" i="30"/>
  <c r="F873" i="30"/>
  <c r="F874" i="30"/>
  <c r="F875" i="30"/>
  <c r="F876" i="30"/>
  <c r="F877" i="30"/>
  <c r="F878" i="30"/>
  <c r="F879" i="30"/>
  <c r="F880" i="30"/>
  <c r="F881" i="30"/>
  <c r="F882" i="30"/>
  <c r="F883" i="30"/>
  <c r="F884" i="30"/>
  <c r="F885" i="30"/>
  <c r="F886" i="30"/>
  <c r="F887" i="30"/>
  <c r="F888" i="30"/>
  <c r="F889" i="30"/>
  <c r="F890" i="30"/>
  <c r="F891" i="30"/>
  <c r="F892" i="30"/>
  <c r="F893" i="30"/>
  <c r="F894" i="30"/>
  <c r="F895" i="30"/>
  <c r="F896" i="30"/>
  <c r="F897" i="30"/>
  <c r="F898" i="30"/>
  <c r="F899" i="30"/>
  <c r="F900" i="30"/>
  <c r="F901" i="30"/>
  <c r="F902" i="30"/>
  <c r="F903" i="30"/>
  <c r="F904" i="30"/>
  <c r="F905" i="30"/>
  <c r="F906" i="30"/>
  <c r="F907" i="30"/>
  <c r="F908" i="30"/>
  <c r="F909" i="30"/>
  <c r="F910" i="30"/>
  <c r="F911" i="30"/>
  <c r="F912" i="30"/>
  <c r="F913" i="30"/>
  <c r="F914" i="30"/>
  <c r="F915" i="30"/>
  <c r="F916" i="30"/>
  <c r="F917" i="30"/>
  <c r="F918" i="30"/>
  <c r="F919" i="30"/>
  <c r="F920" i="30"/>
  <c r="F921" i="30"/>
  <c r="F922" i="30"/>
  <c r="F923" i="30"/>
  <c r="F924" i="30"/>
  <c r="F925" i="30"/>
  <c r="F926" i="30"/>
  <c r="F927" i="30"/>
  <c r="F928" i="30"/>
  <c r="F929" i="30"/>
  <c r="F930" i="30"/>
  <c r="F931" i="30"/>
  <c r="F932" i="30"/>
  <c r="F933" i="30"/>
  <c r="F934" i="30"/>
  <c r="F935" i="30"/>
  <c r="F936" i="30"/>
  <c r="F937" i="30"/>
  <c r="F938" i="30"/>
  <c r="F939" i="30"/>
  <c r="F940" i="30"/>
  <c r="F941" i="30"/>
  <c r="F942" i="30"/>
  <c r="F943" i="30"/>
  <c r="F944" i="30"/>
  <c r="F945" i="30"/>
  <c r="F946" i="30"/>
  <c r="F947" i="30"/>
  <c r="F948" i="30"/>
  <c r="F949" i="30"/>
  <c r="F950" i="30"/>
  <c r="F951" i="30"/>
  <c r="F952" i="30"/>
  <c r="F953" i="30"/>
  <c r="F954" i="30"/>
  <c r="F955" i="30"/>
  <c r="F956" i="30"/>
  <c r="F957" i="30"/>
  <c r="F958" i="30"/>
  <c r="F959" i="30"/>
  <c r="F960" i="30"/>
  <c r="F961" i="30"/>
  <c r="F962" i="30"/>
  <c r="F963" i="30"/>
  <c r="F964" i="30"/>
  <c r="F965" i="30"/>
  <c r="F966" i="30"/>
  <c r="F967" i="30"/>
  <c r="F968" i="30"/>
  <c r="F969" i="30"/>
  <c r="F970" i="30"/>
  <c r="F971" i="30"/>
  <c r="F972" i="30"/>
  <c r="F973" i="30"/>
  <c r="F974" i="30"/>
  <c r="F975" i="30"/>
  <c r="F976" i="30"/>
  <c r="F977" i="30"/>
  <c r="F978" i="30"/>
  <c r="F979" i="30"/>
  <c r="F980" i="30"/>
  <c r="F981" i="30"/>
  <c r="F982" i="30"/>
  <c r="F983" i="30"/>
  <c r="F984" i="30"/>
  <c r="F985" i="30"/>
  <c r="F986" i="30"/>
  <c r="F987" i="30"/>
  <c r="F988" i="30"/>
  <c r="F989" i="30"/>
  <c r="F990" i="30"/>
  <c r="F991" i="30"/>
  <c r="F992" i="30"/>
  <c r="F993" i="30"/>
  <c r="F994" i="30"/>
  <c r="F995" i="30"/>
  <c r="F996" i="30"/>
  <c r="F997" i="30"/>
  <c r="F998" i="30"/>
  <c r="F999" i="30"/>
  <c r="F1000" i="30"/>
  <c r="F1001" i="30"/>
  <c r="F1002" i="30"/>
  <c r="F1003" i="30"/>
  <c r="F1004" i="30"/>
  <c r="F1005" i="30"/>
  <c r="F1006" i="30"/>
  <c r="F1007" i="30"/>
  <c r="F1008" i="30"/>
  <c r="F1009" i="30"/>
  <c r="F1010" i="30"/>
  <c r="F1011" i="30"/>
  <c r="F1012" i="30"/>
  <c r="F1013" i="30"/>
  <c r="F1014" i="30"/>
  <c r="F1015" i="30"/>
  <c r="F1016" i="30"/>
  <c r="F1017" i="30"/>
  <c r="F1018" i="30"/>
  <c r="F1019" i="30"/>
  <c r="F1020" i="30"/>
  <c r="F1021" i="30"/>
  <c r="F1022" i="30"/>
  <c r="F1023" i="30"/>
  <c r="F1024" i="30"/>
  <c r="F1025" i="30"/>
  <c r="F1026" i="30"/>
  <c r="F1027" i="30"/>
  <c r="F1028" i="30"/>
  <c r="F1029" i="30"/>
  <c r="F1030" i="30"/>
  <c r="F1031" i="30"/>
  <c r="F1032" i="30"/>
  <c r="F1033" i="30"/>
  <c r="F1034" i="30"/>
  <c r="F1035" i="30"/>
  <c r="F1036" i="30"/>
  <c r="F1037" i="30"/>
  <c r="F1038" i="30"/>
  <c r="F1039" i="30"/>
  <c r="F1040" i="30"/>
  <c r="F1041" i="30"/>
  <c r="F1042" i="30"/>
  <c r="F1043" i="30"/>
  <c r="F1044" i="30"/>
  <c r="F1045" i="30"/>
  <c r="F1046" i="30"/>
  <c r="F1047" i="30"/>
  <c r="F1048" i="30"/>
  <c r="F1049" i="30"/>
  <c r="F1050" i="30"/>
  <c r="F1051" i="30"/>
  <c r="F1052" i="30"/>
  <c r="F1053" i="30"/>
  <c r="F1054" i="30"/>
  <c r="F1055" i="30"/>
  <c r="F1056" i="30"/>
  <c r="F1057" i="30"/>
  <c r="F1058" i="30"/>
  <c r="F1059" i="30"/>
  <c r="F1060" i="30"/>
  <c r="F1061" i="30"/>
  <c r="F1062" i="30"/>
  <c r="F1063" i="30"/>
  <c r="F1064" i="30"/>
  <c r="F1065" i="30"/>
  <c r="F1066" i="30"/>
  <c r="F1067" i="30"/>
  <c r="F1068" i="30"/>
  <c r="F1069" i="30"/>
  <c r="F1070" i="30"/>
  <c r="F1071" i="30"/>
  <c r="F1072" i="30"/>
  <c r="F1073" i="30"/>
  <c r="F1074" i="30"/>
  <c r="F1075" i="30"/>
  <c r="F1076" i="30"/>
  <c r="F1077" i="30"/>
  <c r="F1078" i="30"/>
  <c r="F1079" i="30"/>
  <c r="F1080" i="30"/>
  <c r="F1081" i="30"/>
  <c r="F1082" i="30"/>
  <c r="F1083" i="30"/>
  <c r="F1084" i="30"/>
  <c r="F1085" i="30"/>
  <c r="F1086" i="30"/>
  <c r="F1087" i="30"/>
  <c r="F1088" i="30"/>
  <c r="F1089" i="30"/>
  <c r="F1090" i="30"/>
  <c r="F1091" i="30"/>
  <c r="F1092" i="30"/>
  <c r="F1093" i="30"/>
  <c r="F1094" i="30"/>
  <c r="F1095" i="30"/>
  <c r="F1096" i="30"/>
  <c r="F1097" i="30"/>
  <c r="F1098" i="30"/>
  <c r="F1099" i="30"/>
  <c r="F1100" i="30"/>
  <c r="F1101" i="30"/>
  <c r="F1102" i="30"/>
  <c r="F1103" i="30"/>
  <c r="F1104" i="30"/>
  <c r="F1105" i="30"/>
  <c r="F1106" i="30"/>
  <c r="F1107" i="30"/>
  <c r="F1108" i="30"/>
  <c r="F1109" i="30"/>
  <c r="F1110" i="30"/>
  <c r="F1111" i="30"/>
  <c r="F1112" i="30"/>
  <c r="F1113" i="30"/>
  <c r="F1114" i="30"/>
  <c r="F1115" i="30"/>
  <c r="F1116" i="30"/>
  <c r="F1117" i="30"/>
  <c r="F1118" i="30"/>
  <c r="F1119" i="30"/>
  <c r="F1120" i="30"/>
  <c r="F1121" i="30"/>
  <c r="F1122" i="30"/>
  <c r="F1123" i="30"/>
  <c r="F1124" i="30"/>
  <c r="F1125" i="30"/>
  <c r="F1126" i="30"/>
  <c r="F1127" i="30"/>
  <c r="F1128" i="30"/>
  <c r="F1129" i="30"/>
  <c r="F1130" i="30"/>
  <c r="F1131" i="30"/>
  <c r="F1132" i="30"/>
  <c r="F1133" i="30"/>
  <c r="F1134" i="30"/>
  <c r="F1135" i="30"/>
  <c r="F1136" i="30"/>
  <c r="F1137" i="30"/>
  <c r="F1138" i="30"/>
  <c r="F1139" i="30"/>
  <c r="F1140" i="30"/>
  <c r="F1141" i="30"/>
  <c r="F1142" i="30"/>
  <c r="F1143" i="30"/>
  <c r="F1144" i="30"/>
  <c r="F1145" i="30"/>
  <c r="F1146" i="30"/>
  <c r="F1147" i="30"/>
  <c r="F1148" i="30"/>
  <c r="F1149" i="30"/>
  <c r="F1150" i="30"/>
  <c r="F1151" i="30"/>
  <c r="F1152" i="30"/>
  <c r="F1153" i="30"/>
  <c r="F1154" i="30"/>
  <c r="F1155" i="30"/>
  <c r="F1156" i="30"/>
  <c r="F1157" i="30"/>
  <c r="F1158" i="30"/>
  <c r="F1159" i="30"/>
  <c r="F1160" i="30"/>
  <c r="F1161" i="30"/>
  <c r="F1162" i="30"/>
  <c r="F1163" i="30"/>
  <c r="F1164" i="30"/>
  <c r="F1165" i="30"/>
  <c r="F1166" i="30"/>
  <c r="F1167" i="30"/>
  <c r="F1168" i="30"/>
  <c r="F1169" i="30"/>
  <c r="F1170" i="30"/>
  <c r="F1171" i="30"/>
  <c r="F1172" i="30"/>
  <c r="F1173" i="30"/>
  <c r="F1174" i="30"/>
  <c r="F1175" i="30"/>
  <c r="F1176" i="30"/>
  <c r="F1177" i="30"/>
  <c r="F1178" i="30"/>
  <c r="F1179" i="30"/>
  <c r="F1180" i="30"/>
  <c r="F1181" i="30"/>
  <c r="F1182" i="30"/>
  <c r="F1183" i="30"/>
  <c r="F1184" i="30"/>
  <c r="F1185" i="30"/>
  <c r="F1186" i="30"/>
  <c r="F1187" i="30"/>
  <c r="F1188" i="30"/>
  <c r="F1189" i="30"/>
  <c r="F1190" i="30"/>
  <c r="F1191" i="30"/>
  <c r="F1192" i="30"/>
  <c r="F1193" i="30"/>
  <c r="F1194" i="30"/>
  <c r="F1195" i="30"/>
  <c r="F1196" i="30"/>
  <c r="F1197" i="30"/>
  <c r="F1198" i="30"/>
  <c r="F1199" i="30"/>
  <c r="F1200" i="30"/>
  <c r="F1201" i="30"/>
  <c r="F1202" i="30"/>
  <c r="F1203" i="30"/>
  <c r="F1204" i="30"/>
  <c r="F1205" i="30"/>
  <c r="F1206" i="30"/>
  <c r="F1207" i="30"/>
  <c r="F1208" i="30"/>
  <c r="F1209" i="30"/>
  <c r="F1210" i="30"/>
  <c r="F1211" i="30"/>
  <c r="F1212" i="30"/>
  <c r="F1213" i="30"/>
  <c r="F1214" i="30"/>
  <c r="F1215" i="30"/>
  <c r="F1216" i="30"/>
  <c r="F1217" i="30"/>
  <c r="F1218" i="30"/>
  <c r="F1219" i="30"/>
  <c r="F1220" i="30"/>
  <c r="F1221" i="30"/>
  <c r="F1222" i="30"/>
  <c r="F1223" i="30"/>
  <c r="F1224" i="30"/>
  <c r="F1225" i="30"/>
  <c r="F1226" i="30"/>
  <c r="F1227" i="30"/>
  <c r="F1228" i="30"/>
  <c r="F1229" i="30"/>
  <c r="F1230" i="30"/>
  <c r="F1231" i="30"/>
  <c r="F1232" i="30"/>
  <c r="F1233" i="30"/>
  <c r="F1234" i="30"/>
  <c r="F1235" i="30"/>
  <c r="F1236" i="30"/>
  <c r="F1237" i="30"/>
  <c r="F1238" i="30"/>
  <c r="F1239" i="30"/>
  <c r="F1240" i="30"/>
  <c r="F1241" i="30"/>
  <c r="F1242" i="30"/>
  <c r="F1243" i="30"/>
  <c r="F1244" i="30"/>
  <c r="F1245" i="30"/>
  <c r="F1246" i="30"/>
  <c r="F1247" i="30"/>
  <c r="F1248" i="30"/>
  <c r="F1249" i="30"/>
  <c r="F1250" i="30"/>
  <c r="F1251" i="30"/>
  <c r="F1252" i="30"/>
  <c r="F1253" i="30"/>
  <c r="F1254" i="30"/>
  <c r="F1255" i="30"/>
  <c r="F1256" i="30"/>
  <c r="F1257" i="30"/>
  <c r="F1258" i="30"/>
  <c r="F1259" i="30"/>
  <c r="F1260" i="30"/>
  <c r="F1261" i="30"/>
  <c r="F1262" i="30"/>
  <c r="F1263" i="30"/>
  <c r="F1264" i="30"/>
  <c r="F1265" i="30"/>
  <c r="F1266" i="30"/>
  <c r="F1267" i="30"/>
  <c r="F1268" i="30"/>
  <c r="F1269" i="30"/>
  <c r="F1270" i="30"/>
  <c r="F1271" i="30"/>
  <c r="F1272" i="30"/>
  <c r="F1273" i="30"/>
  <c r="F1274" i="30"/>
  <c r="F1275" i="30"/>
  <c r="F1276" i="30"/>
  <c r="F1277" i="30"/>
  <c r="F1278" i="30"/>
  <c r="F1279" i="30"/>
  <c r="F1280" i="30"/>
  <c r="F1281" i="30"/>
  <c r="F1282" i="30"/>
  <c r="F1283" i="30"/>
  <c r="F1284" i="30"/>
  <c r="F1285" i="30"/>
  <c r="F1286" i="30"/>
  <c r="F1287" i="30"/>
  <c r="F1288" i="30"/>
  <c r="F1289" i="30"/>
  <c r="F1290" i="30"/>
  <c r="F1291" i="30"/>
  <c r="F1292" i="30"/>
  <c r="F1293" i="30"/>
  <c r="F1294" i="30"/>
  <c r="F1295" i="30"/>
  <c r="F1296" i="30"/>
  <c r="F1297" i="30"/>
  <c r="F1298" i="30"/>
  <c r="F1299" i="30"/>
  <c r="F1300" i="30"/>
  <c r="F1301" i="30"/>
  <c r="F1302" i="30"/>
  <c r="F1303" i="30"/>
  <c r="F1304" i="30"/>
  <c r="F1305" i="30"/>
  <c r="F1306" i="30"/>
  <c r="F1307" i="30"/>
  <c r="F1308" i="30"/>
  <c r="F1309" i="30"/>
  <c r="F1310" i="30"/>
  <c r="F1311" i="30"/>
  <c r="F1312" i="30"/>
  <c r="F1313" i="30"/>
  <c r="F1314" i="30"/>
  <c r="F1315" i="30"/>
  <c r="F1316" i="30"/>
  <c r="F1317" i="30"/>
  <c r="F1318" i="30"/>
  <c r="F1319" i="30"/>
  <c r="F1320" i="30"/>
  <c r="F1321" i="30"/>
  <c r="F1322" i="30"/>
  <c r="F1323" i="30"/>
  <c r="F1324" i="30"/>
  <c r="F1325" i="30"/>
  <c r="F1326" i="30"/>
  <c r="F1327" i="30"/>
  <c r="F1328" i="30"/>
  <c r="F1329" i="30"/>
  <c r="F1330" i="30"/>
  <c r="F1331" i="30"/>
  <c r="F1332" i="30"/>
  <c r="F1333" i="30"/>
  <c r="F1334" i="30"/>
  <c r="F1335" i="30"/>
  <c r="F1336" i="30"/>
  <c r="F1337" i="30"/>
  <c r="F1338" i="30"/>
  <c r="F1339" i="30"/>
  <c r="F1340" i="30"/>
  <c r="F1341" i="30"/>
  <c r="F1342" i="30"/>
  <c r="F1343" i="30"/>
  <c r="F1344" i="30"/>
  <c r="F1345" i="30"/>
  <c r="F1346" i="30"/>
  <c r="F1347" i="30"/>
  <c r="F1348" i="30"/>
  <c r="F1349" i="30"/>
  <c r="F1350" i="30"/>
  <c r="F1351" i="30"/>
  <c r="F1352" i="30"/>
  <c r="F1353" i="30"/>
  <c r="F1354" i="30"/>
  <c r="F1355" i="30"/>
  <c r="F1356" i="30"/>
  <c r="F1357" i="30"/>
  <c r="F1358" i="30"/>
  <c r="F1359" i="30"/>
  <c r="F1360" i="30"/>
  <c r="F1361" i="30"/>
  <c r="F1362" i="30"/>
  <c r="F1363" i="30"/>
  <c r="F1364" i="30"/>
  <c r="F1365" i="30"/>
  <c r="F1366" i="30"/>
  <c r="F1367" i="30"/>
  <c r="F1368" i="30"/>
  <c r="F1369" i="30"/>
  <c r="F1370" i="30"/>
  <c r="F1371" i="30"/>
  <c r="F1372" i="30"/>
  <c r="F1373" i="30"/>
  <c r="F1374" i="30"/>
  <c r="F1375" i="30"/>
  <c r="F1376" i="30"/>
  <c r="F1377" i="30"/>
  <c r="F1378" i="30"/>
  <c r="F1379" i="30"/>
  <c r="F1380" i="30"/>
  <c r="F1381" i="30"/>
  <c r="F1382" i="30"/>
  <c r="F1383" i="30"/>
  <c r="F1384" i="30"/>
  <c r="F1385" i="30"/>
  <c r="F1386" i="30"/>
  <c r="F1387" i="30"/>
  <c r="F1388" i="30"/>
  <c r="F1389" i="30"/>
  <c r="F1390" i="30"/>
  <c r="F1391" i="30"/>
  <c r="F1392" i="30"/>
  <c r="F1393" i="30"/>
  <c r="F1394" i="30"/>
  <c r="F1395" i="30"/>
  <c r="F1396" i="30"/>
  <c r="F1397" i="30"/>
  <c r="F1398" i="30"/>
  <c r="F1399" i="30"/>
  <c r="F1400" i="30"/>
  <c r="F1401" i="30"/>
  <c r="F1402" i="30"/>
  <c r="F1403" i="30"/>
  <c r="F1404" i="30"/>
  <c r="F1405" i="30"/>
  <c r="F1406" i="30"/>
  <c r="F1407" i="30"/>
  <c r="F1408" i="30"/>
  <c r="F1409" i="30"/>
  <c r="F1410" i="30"/>
  <c r="F1411" i="30"/>
  <c r="F1412" i="30"/>
  <c r="F1413" i="30"/>
  <c r="F1414" i="30"/>
  <c r="F1415" i="30"/>
  <c r="F1416" i="30"/>
  <c r="F1417" i="30"/>
  <c r="F1418" i="30"/>
  <c r="F1419" i="30"/>
  <c r="F1420" i="30"/>
  <c r="F1421" i="30"/>
  <c r="F1422" i="30"/>
  <c r="F1423" i="30"/>
  <c r="F1424" i="30"/>
  <c r="F1425" i="30"/>
  <c r="F1426" i="30"/>
  <c r="F1427" i="30"/>
  <c r="F1428" i="30"/>
  <c r="F1429" i="30"/>
  <c r="F1430" i="30"/>
  <c r="F1431" i="30"/>
  <c r="F1432" i="30"/>
  <c r="F1433" i="30"/>
  <c r="F1434" i="30"/>
  <c r="F1435" i="30"/>
  <c r="F1436" i="30"/>
  <c r="F1437" i="30"/>
  <c r="F1438" i="30"/>
  <c r="F1439" i="30"/>
  <c r="F1440" i="30"/>
  <c r="F1441" i="30"/>
  <c r="F1442" i="30"/>
  <c r="F1443" i="30"/>
  <c r="F1444" i="30"/>
  <c r="F1445" i="30"/>
  <c r="F1446" i="30"/>
  <c r="F1447" i="30"/>
  <c r="F1448" i="30"/>
  <c r="F1449" i="30"/>
  <c r="F1450" i="30"/>
  <c r="F1451" i="30"/>
  <c r="F1452" i="30"/>
  <c r="F1453" i="30"/>
  <c r="F1454" i="30"/>
  <c r="F1455" i="30"/>
  <c r="F1456" i="30"/>
  <c r="F1457" i="30"/>
  <c r="F1458" i="30"/>
  <c r="F1459" i="30"/>
  <c r="F1460" i="30"/>
  <c r="F1461" i="30"/>
  <c r="F1462" i="30"/>
  <c r="F1463" i="30"/>
  <c r="F1464" i="30"/>
  <c r="F1465" i="30"/>
  <c r="F1466" i="30"/>
  <c r="F1467" i="30"/>
  <c r="F1468" i="30"/>
  <c r="F1469" i="30"/>
  <c r="F1470" i="30"/>
  <c r="F1471" i="30"/>
  <c r="F1472" i="30"/>
  <c r="F1473" i="30"/>
  <c r="F1474" i="30"/>
  <c r="F1475" i="30"/>
  <c r="F1476" i="30"/>
  <c r="F1477" i="30"/>
  <c r="F1478" i="30"/>
  <c r="F1479" i="30"/>
  <c r="F1480" i="30"/>
  <c r="F1481" i="30"/>
  <c r="F1482" i="30"/>
  <c r="F1483" i="30"/>
  <c r="F1484" i="30"/>
  <c r="F1485" i="30"/>
  <c r="F1486" i="30"/>
  <c r="F1487" i="30"/>
  <c r="F1488" i="30"/>
  <c r="F1489" i="30"/>
  <c r="F1490" i="30"/>
  <c r="F1491" i="30"/>
  <c r="F1492" i="30"/>
  <c r="F1493" i="30"/>
  <c r="F1494" i="30"/>
  <c r="F1495" i="30"/>
  <c r="F1496" i="30"/>
  <c r="F1497" i="30"/>
  <c r="F1498" i="30"/>
  <c r="F1499" i="30"/>
  <c r="F1500" i="30"/>
  <c r="F1501" i="30"/>
  <c r="F1502" i="30"/>
  <c r="F1503" i="30"/>
  <c r="F1504" i="30"/>
  <c r="F1505" i="30"/>
  <c r="F1506" i="30"/>
  <c r="F1507" i="30"/>
  <c r="F1508" i="30"/>
  <c r="F1509" i="30"/>
  <c r="F1510" i="30"/>
  <c r="F1511" i="30"/>
  <c r="F1512" i="30"/>
  <c r="F1513" i="30"/>
  <c r="F1514" i="30"/>
  <c r="F1515" i="30"/>
  <c r="F1516" i="30"/>
  <c r="F1517" i="30"/>
  <c r="F1518" i="30"/>
  <c r="F1519" i="30"/>
  <c r="F1520" i="30"/>
  <c r="F1521" i="30"/>
  <c r="F1522" i="30"/>
  <c r="F1523" i="30"/>
  <c r="F1524" i="30"/>
  <c r="F1525" i="30"/>
  <c r="F1526" i="30"/>
  <c r="F1527" i="30"/>
  <c r="F1528" i="30"/>
  <c r="F1529" i="30"/>
  <c r="F1530" i="30"/>
  <c r="F1531" i="30"/>
  <c r="F1532" i="30"/>
  <c r="F1533" i="30"/>
  <c r="F1534" i="30"/>
  <c r="F1535" i="30"/>
  <c r="F1536" i="30"/>
  <c r="F1537" i="30"/>
  <c r="F1538" i="30"/>
  <c r="F1539" i="30"/>
  <c r="F1540" i="30"/>
  <c r="F1541" i="30"/>
  <c r="F1542" i="30"/>
  <c r="F1543" i="30"/>
  <c r="F1544" i="30"/>
  <c r="F1545" i="30"/>
  <c r="F1546" i="30"/>
  <c r="F1547" i="30"/>
  <c r="F1548" i="30"/>
  <c r="F1549" i="30"/>
  <c r="F1550" i="30"/>
  <c r="F1551" i="30"/>
  <c r="F1552" i="30"/>
  <c r="F1553" i="30"/>
  <c r="F1554" i="30"/>
  <c r="F1555" i="30"/>
  <c r="F1556" i="30"/>
  <c r="F1557" i="30"/>
  <c r="F1558" i="30"/>
  <c r="F1559" i="30"/>
  <c r="F1560" i="30"/>
  <c r="F1561" i="30"/>
  <c r="F1562" i="30"/>
  <c r="F1563" i="30"/>
  <c r="F1564" i="30"/>
  <c r="F1565" i="30"/>
  <c r="F1566" i="30"/>
  <c r="F1567" i="30"/>
  <c r="F1568" i="30"/>
  <c r="F1569" i="30"/>
  <c r="F1570" i="30"/>
  <c r="F1571" i="30"/>
  <c r="F1572" i="30"/>
  <c r="F1573" i="30"/>
  <c r="F1574" i="30"/>
  <c r="F1575" i="30"/>
  <c r="F1576" i="30"/>
  <c r="F1577" i="30"/>
  <c r="F1578" i="30"/>
  <c r="F1579" i="30"/>
  <c r="F1580" i="30"/>
  <c r="F1581" i="30"/>
  <c r="F1582" i="30"/>
  <c r="F1583" i="30"/>
  <c r="F1584" i="30"/>
  <c r="F1585" i="30"/>
  <c r="F1586" i="30"/>
  <c r="F1587" i="30"/>
  <c r="F1588" i="30"/>
  <c r="F1589" i="30"/>
  <c r="F1590" i="30"/>
  <c r="F1591" i="30"/>
  <c r="F1592" i="30"/>
  <c r="F1593" i="30"/>
  <c r="F1594" i="30"/>
  <c r="F1595" i="30"/>
  <c r="F1596" i="30"/>
  <c r="F1597" i="30"/>
  <c r="F1598" i="30"/>
  <c r="F1599" i="30"/>
  <c r="F1600" i="30"/>
  <c r="F1601" i="30"/>
  <c r="F1602" i="30"/>
  <c r="F1603" i="30"/>
  <c r="F1604" i="30"/>
  <c r="F1605" i="30"/>
  <c r="F1606" i="30"/>
  <c r="F1607" i="30"/>
  <c r="F1608" i="30"/>
  <c r="F1609" i="30"/>
  <c r="F1610" i="30"/>
  <c r="F1611" i="30"/>
  <c r="F1612" i="30"/>
  <c r="F1613" i="30"/>
  <c r="F1614" i="30"/>
  <c r="F1615" i="30"/>
  <c r="F1616" i="30"/>
  <c r="F1617" i="30"/>
  <c r="F1618" i="30"/>
  <c r="F1619" i="30"/>
  <c r="F1620" i="30"/>
  <c r="F1621" i="30"/>
  <c r="F1622" i="30"/>
  <c r="F1623" i="30"/>
  <c r="F1624" i="30"/>
  <c r="F1625" i="30"/>
  <c r="F1626" i="30"/>
  <c r="F1627" i="30"/>
  <c r="F1628" i="30"/>
  <c r="F1629" i="30"/>
  <c r="F1630" i="30"/>
  <c r="F1631" i="30"/>
  <c r="F1632" i="30"/>
  <c r="F1633" i="30"/>
  <c r="F1634" i="30"/>
  <c r="F1635" i="30"/>
  <c r="F1636" i="30"/>
  <c r="F1637" i="30"/>
  <c r="F1638" i="30"/>
  <c r="F1639" i="30"/>
  <c r="F1640" i="30"/>
  <c r="F1641" i="30"/>
  <c r="F1642" i="30"/>
  <c r="F1643" i="30"/>
  <c r="F1644" i="30"/>
  <c r="F1645" i="30"/>
  <c r="F1646" i="30"/>
  <c r="F1647" i="30"/>
  <c r="F1648" i="30"/>
  <c r="F1649" i="30"/>
  <c r="F1650" i="30"/>
  <c r="F1651" i="30"/>
  <c r="F1652" i="30"/>
  <c r="F1653" i="30"/>
  <c r="F1654" i="30"/>
  <c r="F1655" i="30"/>
  <c r="F1656" i="30"/>
  <c r="F1657" i="30"/>
  <c r="F1658" i="30"/>
  <c r="F1659" i="30"/>
  <c r="F1660" i="30"/>
  <c r="F1661" i="30"/>
  <c r="F1662" i="30"/>
  <c r="F1663" i="30"/>
  <c r="F1664" i="30"/>
  <c r="F1665" i="30"/>
  <c r="F1666" i="30"/>
  <c r="F1667" i="30"/>
  <c r="F1668" i="30"/>
  <c r="F1669" i="30"/>
  <c r="F1670" i="30"/>
  <c r="F1671" i="30"/>
  <c r="F1672" i="30"/>
  <c r="F1673" i="30"/>
  <c r="F1674" i="30"/>
  <c r="F1675" i="30"/>
  <c r="F1676" i="30"/>
  <c r="F1677" i="30"/>
  <c r="F1678" i="30"/>
  <c r="F1679" i="30"/>
  <c r="F1680" i="30"/>
  <c r="F1681" i="30"/>
  <c r="F1682" i="30"/>
  <c r="F1683" i="30"/>
  <c r="F1684" i="30"/>
  <c r="F1685" i="30"/>
  <c r="F1686" i="30"/>
  <c r="F1687" i="30"/>
  <c r="F1688" i="30"/>
  <c r="F1689" i="30"/>
  <c r="F1690" i="30"/>
  <c r="F1691" i="30"/>
  <c r="F1692" i="30"/>
  <c r="F1693" i="30"/>
  <c r="F1694" i="30"/>
  <c r="F1695" i="30"/>
  <c r="F1696" i="30"/>
  <c r="F1697" i="30"/>
  <c r="F1698" i="30"/>
  <c r="F1699" i="30"/>
  <c r="F1700" i="30"/>
  <c r="F1701" i="30"/>
  <c r="F1702" i="30"/>
  <c r="F1703" i="30"/>
  <c r="F1704" i="30"/>
  <c r="F1705" i="30"/>
  <c r="F1706" i="30"/>
  <c r="F1707" i="30"/>
  <c r="F1708" i="30"/>
  <c r="F1709" i="30"/>
  <c r="F1710" i="30"/>
  <c r="F1711" i="30"/>
  <c r="F1712" i="30"/>
  <c r="F1713" i="30"/>
  <c r="F1714" i="30"/>
  <c r="F1715" i="30"/>
  <c r="F1716" i="30"/>
  <c r="F1717" i="30"/>
  <c r="F1718" i="30"/>
  <c r="F1719" i="30"/>
  <c r="F1720" i="30"/>
  <c r="F1721" i="30"/>
  <c r="F1722" i="30"/>
  <c r="F1723" i="30"/>
  <c r="F1724" i="30"/>
  <c r="F1725" i="30"/>
  <c r="F1726" i="30"/>
  <c r="F1727" i="30"/>
  <c r="F1728" i="30"/>
  <c r="F1729" i="30"/>
  <c r="F1730" i="30"/>
  <c r="F1731" i="30"/>
  <c r="F1732" i="30"/>
  <c r="F1733" i="30"/>
  <c r="F1734" i="30"/>
  <c r="F1735" i="30"/>
  <c r="F1736" i="30"/>
  <c r="F1737" i="30"/>
  <c r="F1738" i="30"/>
  <c r="F1739" i="30"/>
  <c r="F1740" i="30"/>
  <c r="F1741" i="30"/>
  <c r="F1742" i="30"/>
  <c r="F1743" i="30"/>
  <c r="F1744" i="30"/>
  <c r="F1745" i="30"/>
  <c r="F1746" i="30"/>
  <c r="F1747" i="30"/>
  <c r="F1748" i="30"/>
  <c r="F1749" i="30"/>
  <c r="F1750" i="30"/>
  <c r="F1751" i="30"/>
  <c r="F1752" i="30"/>
  <c r="F1753" i="30"/>
  <c r="F1754" i="30"/>
  <c r="F1755" i="30"/>
  <c r="F1756" i="30"/>
  <c r="F1757" i="30"/>
  <c r="F1758" i="30"/>
  <c r="F1759" i="30"/>
  <c r="F1760" i="30"/>
  <c r="F1761" i="30"/>
  <c r="F1762" i="30"/>
  <c r="F1763" i="30"/>
  <c r="F1764" i="30"/>
  <c r="F1765" i="30"/>
  <c r="F1766" i="30"/>
  <c r="F1767" i="30"/>
  <c r="F1768" i="30"/>
  <c r="F1769" i="30"/>
  <c r="F1770" i="30"/>
  <c r="F1771" i="30"/>
  <c r="F1772" i="30"/>
  <c r="F1773" i="30"/>
  <c r="F1774" i="30"/>
  <c r="F1775" i="30"/>
  <c r="F1776" i="30"/>
  <c r="F1777" i="30"/>
  <c r="F1778" i="30"/>
  <c r="F1779" i="30"/>
  <c r="F1780" i="30"/>
  <c r="F1781" i="30"/>
  <c r="F1782" i="30"/>
  <c r="F1783" i="30"/>
  <c r="F1784" i="30"/>
  <c r="F1785" i="30"/>
  <c r="F1786" i="30"/>
  <c r="F1787" i="30"/>
  <c r="F1788" i="30"/>
  <c r="F1789" i="30"/>
  <c r="F1790" i="30"/>
  <c r="F1791" i="30"/>
  <c r="F1792" i="30"/>
  <c r="F1793" i="30"/>
  <c r="F1794" i="30"/>
  <c r="F1795" i="30"/>
  <c r="F1796" i="30"/>
  <c r="F1797" i="30"/>
  <c r="F1798" i="30"/>
  <c r="F1799" i="30"/>
  <c r="F1800" i="30"/>
  <c r="F1801" i="30"/>
  <c r="F1802" i="30"/>
  <c r="F1803" i="30"/>
  <c r="F1804" i="30"/>
  <c r="F1805" i="30"/>
  <c r="F1806" i="30"/>
  <c r="F1807" i="30"/>
  <c r="F1808" i="30"/>
  <c r="F1809" i="30"/>
  <c r="F1810" i="30"/>
  <c r="F1811" i="30"/>
  <c r="F1812" i="30"/>
  <c r="F1813" i="30"/>
  <c r="F1814" i="30"/>
  <c r="F1815" i="30"/>
  <c r="F1816" i="30"/>
  <c r="F1817" i="30"/>
  <c r="F1818" i="30"/>
  <c r="F1819" i="30"/>
  <c r="F1820" i="30"/>
  <c r="F1821" i="30"/>
  <c r="F1822" i="30"/>
  <c r="F1823" i="30"/>
  <c r="F1824" i="30"/>
  <c r="F1825" i="30"/>
  <c r="F1826" i="30"/>
  <c r="F1827" i="30"/>
  <c r="F1828" i="30"/>
  <c r="F1829" i="30"/>
  <c r="F1830" i="30"/>
  <c r="F1831" i="30"/>
  <c r="F1832" i="30"/>
  <c r="F1833" i="30"/>
  <c r="F1834" i="30"/>
  <c r="F1835" i="30"/>
  <c r="F1836" i="30"/>
  <c r="F1837" i="30"/>
  <c r="F1838" i="30"/>
  <c r="F1839" i="30"/>
  <c r="F1840" i="30"/>
  <c r="F1841" i="30"/>
  <c r="F1842" i="30"/>
  <c r="F1843" i="30"/>
  <c r="F1844" i="30"/>
  <c r="F1845" i="30"/>
  <c r="F1846" i="30"/>
  <c r="F1847" i="30"/>
  <c r="F1848" i="30"/>
  <c r="F1849" i="30"/>
  <c r="F1850" i="30"/>
  <c r="F1851" i="30"/>
  <c r="F1852" i="30"/>
  <c r="F1853" i="30"/>
  <c r="F1854" i="30"/>
  <c r="F1855" i="30"/>
  <c r="F1856" i="30"/>
  <c r="F1857" i="30"/>
  <c r="F1858" i="30"/>
  <c r="F1859" i="30"/>
  <c r="F1860" i="30"/>
  <c r="F1861" i="30"/>
  <c r="F1862" i="30"/>
  <c r="F1863" i="30"/>
  <c r="F1864" i="30"/>
  <c r="F1865" i="30"/>
  <c r="F1866" i="30"/>
  <c r="F1867" i="30"/>
  <c r="F1868" i="30"/>
  <c r="F1869" i="30"/>
  <c r="F1870" i="30"/>
  <c r="F1871" i="30"/>
  <c r="F1872" i="30"/>
  <c r="F1873" i="30"/>
  <c r="F1874" i="30"/>
  <c r="F1875" i="30"/>
  <c r="F1876" i="30"/>
  <c r="F1877" i="30"/>
  <c r="F1878" i="30"/>
  <c r="F1879" i="30"/>
  <c r="F1880" i="30"/>
  <c r="F1881" i="30"/>
  <c r="F1882" i="30"/>
  <c r="F1883" i="30"/>
  <c r="F1884" i="30"/>
  <c r="F1885" i="30"/>
  <c r="F1886" i="30"/>
  <c r="F1887" i="30"/>
  <c r="F1888" i="30"/>
  <c r="F1889" i="30"/>
  <c r="F1890" i="30"/>
  <c r="F1891" i="30"/>
  <c r="F1892" i="30"/>
  <c r="F1893" i="30"/>
  <c r="F1894" i="30"/>
  <c r="F1895" i="30"/>
  <c r="F1896" i="30"/>
  <c r="F1897" i="30"/>
  <c r="F1898" i="30"/>
  <c r="F1899" i="30"/>
  <c r="F1900" i="30"/>
  <c r="F1901" i="30"/>
  <c r="F1902" i="30"/>
  <c r="F1903" i="30"/>
  <c r="F1904" i="30"/>
  <c r="F1905" i="30"/>
  <c r="F1906" i="30"/>
  <c r="F1907" i="30"/>
  <c r="F1908" i="30"/>
  <c r="F1909" i="30"/>
  <c r="F1910" i="30"/>
  <c r="F1911" i="30"/>
  <c r="F1912" i="30"/>
  <c r="F1913" i="30"/>
  <c r="F1914" i="30"/>
  <c r="F1915" i="30"/>
  <c r="F1916" i="30"/>
  <c r="F1917" i="30"/>
  <c r="F1918" i="30"/>
  <c r="F1919" i="30"/>
  <c r="F1920" i="30"/>
  <c r="F1921" i="30"/>
  <c r="F1922" i="30"/>
  <c r="F1923" i="30"/>
  <c r="F1924" i="30"/>
  <c r="F1925" i="30"/>
  <c r="F1926" i="30"/>
  <c r="F1927" i="30"/>
  <c r="F1928" i="30"/>
  <c r="F1929" i="30"/>
  <c r="F1930" i="30"/>
  <c r="F1931" i="30"/>
  <c r="F1932" i="30"/>
  <c r="F1933" i="30"/>
  <c r="F1934" i="30"/>
  <c r="F1935" i="30"/>
  <c r="F1936" i="30"/>
  <c r="F1937" i="30"/>
  <c r="F1938" i="30"/>
  <c r="F1939" i="30"/>
  <c r="F1940" i="30"/>
  <c r="F1941" i="30"/>
  <c r="F1942" i="30"/>
  <c r="F1943" i="30"/>
  <c r="F1944" i="30"/>
  <c r="F1945" i="30"/>
  <c r="F1946" i="30"/>
  <c r="F1947" i="30"/>
  <c r="F1948" i="30"/>
  <c r="F1949" i="30"/>
  <c r="F1950" i="30"/>
  <c r="F1951" i="30"/>
  <c r="F1952" i="30"/>
  <c r="F1953" i="30"/>
  <c r="F1954" i="30"/>
  <c r="F1955" i="30"/>
  <c r="F1956" i="30"/>
  <c r="F1957" i="30"/>
  <c r="F1958" i="30"/>
  <c r="F1959" i="30"/>
  <c r="F1960" i="30"/>
  <c r="F1961" i="30"/>
  <c r="F1962" i="30"/>
  <c r="F1963" i="30"/>
  <c r="F1964" i="30"/>
  <c r="F1965" i="30"/>
  <c r="F1966" i="30"/>
  <c r="F1967" i="30"/>
  <c r="F1968" i="30"/>
  <c r="F1969" i="30"/>
  <c r="F1970" i="30"/>
  <c r="F1971" i="30"/>
  <c r="F1972" i="30"/>
  <c r="F1973" i="30"/>
  <c r="F1974" i="30"/>
  <c r="F1975" i="30"/>
  <c r="F1976" i="30"/>
  <c r="F1977" i="30"/>
  <c r="F1978" i="30"/>
  <c r="F1979" i="30"/>
  <c r="F1980" i="30"/>
  <c r="F1981" i="30"/>
  <c r="F1982" i="30"/>
  <c r="F1983" i="30"/>
  <c r="F1984" i="30"/>
  <c r="F1985" i="30"/>
  <c r="F1986" i="30"/>
  <c r="F1987" i="30"/>
  <c r="F1988" i="30"/>
  <c r="F1989" i="30"/>
  <c r="F1990" i="30"/>
  <c r="F1991" i="30"/>
  <c r="F1992" i="30"/>
  <c r="F1993" i="30"/>
  <c r="F1994" i="30"/>
  <c r="F1995" i="30"/>
  <c r="F1996" i="30"/>
  <c r="F1997" i="30"/>
  <c r="F1998" i="30"/>
  <c r="F1999" i="30"/>
  <c r="F2000" i="30"/>
  <c r="F2001" i="30"/>
  <c r="F2002" i="30"/>
  <c r="F2003" i="30"/>
  <c r="F2004" i="30"/>
  <c r="F2005" i="30"/>
  <c r="F2006" i="30"/>
  <c r="F2007" i="30"/>
  <c r="F2008" i="30"/>
  <c r="F2009" i="30"/>
  <c r="F2010" i="30"/>
  <c r="F2011" i="30"/>
  <c r="F2012" i="30"/>
  <c r="F2013" i="30"/>
  <c r="F2014" i="30"/>
  <c r="F2015" i="30"/>
  <c r="F2016" i="30"/>
  <c r="F2017" i="30"/>
  <c r="F2018" i="30"/>
  <c r="F2019" i="30"/>
  <c r="F2020" i="30"/>
  <c r="F2021" i="30"/>
  <c r="F2022" i="30"/>
  <c r="F2023" i="30"/>
  <c r="F2024" i="30"/>
  <c r="F2025" i="30"/>
  <c r="F2026" i="30"/>
  <c r="F2027" i="30"/>
  <c r="F2028" i="30"/>
  <c r="F2029" i="30"/>
  <c r="F2030" i="30"/>
  <c r="F2031" i="30"/>
  <c r="F2032" i="30"/>
  <c r="F2033" i="30"/>
  <c r="F2034" i="30"/>
  <c r="F2035" i="30"/>
  <c r="F2036" i="30"/>
  <c r="F2037" i="30"/>
  <c r="F2038" i="30"/>
  <c r="F2039" i="30"/>
  <c r="F2040" i="30"/>
  <c r="F2041" i="30"/>
  <c r="F2042" i="30"/>
  <c r="F2043" i="30"/>
  <c r="F2044" i="30"/>
  <c r="F2045" i="30"/>
  <c r="F2046" i="30"/>
  <c r="F2047" i="30"/>
  <c r="F2048" i="30"/>
  <c r="F2049" i="30"/>
  <c r="F2050" i="30"/>
  <c r="F2051" i="30"/>
  <c r="F2052" i="30"/>
  <c r="F2053" i="30"/>
  <c r="F2054" i="30"/>
  <c r="F2055" i="30"/>
  <c r="F2056" i="30"/>
  <c r="F2057" i="30"/>
  <c r="F2058" i="30"/>
  <c r="F2059" i="30"/>
  <c r="F2060" i="30"/>
  <c r="F2061" i="30"/>
  <c r="F2062" i="30"/>
  <c r="F2063" i="30"/>
  <c r="F2064" i="30"/>
  <c r="F2065" i="30"/>
  <c r="F2066" i="30"/>
  <c r="F2067" i="30"/>
  <c r="F2068" i="30"/>
  <c r="F2069" i="30"/>
  <c r="F2070" i="30"/>
  <c r="F2071" i="30"/>
  <c r="F2072" i="30"/>
  <c r="F2073" i="30"/>
  <c r="F2074" i="30"/>
  <c r="F2075" i="30"/>
  <c r="F2076" i="30"/>
  <c r="F2077" i="30"/>
  <c r="F2078" i="30"/>
  <c r="F2079" i="30"/>
  <c r="F2080" i="30"/>
  <c r="F2081" i="30"/>
  <c r="F2082" i="30"/>
  <c r="F2083" i="30"/>
  <c r="F2084" i="30"/>
  <c r="F2085" i="30"/>
  <c r="F2086" i="30"/>
  <c r="F2087" i="30"/>
  <c r="F2088" i="30"/>
  <c r="F2089" i="30"/>
  <c r="F2090" i="30"/>
  <c r="F2091" i="30"/>
  <c r="F2092" i="30"/>
  <c r="F2093" i="30"/>
  <c r="F2094" i="30"/>
  <c r="F2095" i="30"/>
  <c r="F2096" i="30"/>
  <c r="F2097" i="30"/>
  <c r="F2098" i="30"/>
  <c r="F2099" i="30"/>
  <c r="F2100" i="30"/>
  <c r="F2101" i="30"/>
  <c r="F2102" i="30"/>
  <c r="F2103" i="30"/>
  <c r="F2104" i="30"/>
  <c r="F2105" i="30"/>
  <c r="F2106" i="30"/>
  <c r="F2107" i="30"/>
  <c r="F2108" i="30"/>
  <c r="F2109" i="30"/>
  <c r="F2110" i="30"/>
  <c r="F2111" i="30"/>
  <c r="F2112" i="30"/>
  <c r="F2113" i="30"/>
  <c r="F2114" i="30"/>
  <c r="F2115" i="30"/>
  <c r="F2116" i="30"/>
  <c r="F2117" i="30"/>
  <c r="F2118" i="30"/>
  <c r="F2119" i="30"/>
  <c r="F2120" i="30"/>
  <c r="F2121" i="30"/>
  <c r="F2122" i="30"/>
  <c r="F2123" i="30"/>
  <c r="F2124" i="30"/>
  <c r="F2125" i="30"/>
  <c r="F2126" i="30"/>
  <c r="F2127" i="30"/>
  <c r="F2128" i="30"/>
  <c r="F2129" i="30"/>
  <c r="F2130" i="30"/>
  <c r="F2131" i="30"/>
  <c r="F2132" i="30"/>
  <c r="F2133" i="30"/>
  <c r="F2134" i="30"/>
  <c r="F2135" i="30"/>
  <c r="F2136" i="30"/>
  <c r="F2137" i="30"/>
  <c r="F2138" i="30"/>
  <c r="F2139" i="30"/>
  <c r="F2140" i="30"/>
  <c r="F2141" i="30"/>
  <c r="F2142" i="30"/>
  <c r="F2143" i="30"/>
  <c r="F2144" i="30"/>
  <c r="F2145" i="30"/>
  <c r="F2146" i="30"/>
  <c r="F2147" i="30"/>
  <c r="F2148" i="30"/>
  <c r="F2149" i="30"/>
  <c r="F2150" i="30"/>
  <c r="F2151" i="30"/>
  <c r="F2152" i="30"/>
  <c r="F2153" i="30"/>
  <c r="F2154" i="30"/>
  <c r="F2155" i="30"/>
  <c r="F2156" i="30"/>
  <c r="F2157" i="30"/>
  <c r="F2158" i="30"/>
  <c r="F2159" i="30"/>
  <c r="F2160" i="30"/>
  <c r="F2161" i="30"/>
  <c r="F2162" i="30"/>
  <c r="F2163" i="30"/>
  <c r="F2164" i="30"/>
  <c r="F2165" i="30"/>
  <c r="F2166" i="30"/>
  <c r="F2167" i="30"/>
  <c r="F2168" i="30"/>
  <c r="F2169" i="30"/>
  <c r="F2170" i="30"/>
  <c r="F2171" i="30"/>
  <c r="AF103" i="10"/>
  <c r="AE103" i="10"/>
  <c r="AC103" i="10"/>
  <c r="AB103" i="10"/>
  <c r="AG102" i="10"/>
  <c r="AD102" i="10"/>
  <c r="AG101" i="10"/>
  <c r="AD101" i="10"/>
  <c r="AG100" i="10"/>
  <c r="AD100" i="10"/>
  <c r="AG99" i="10"/>
  <c r="AD99" i="10"/>
  <c r="AG98" i="10"/>
  <c r="AD98" i="10"/>
  <c r="AG97" i="10"/>
  <c r="AD97" i="10"/>
  <c r="AG96" i="10"/>
  <c r="AD96" i="10"/>
  <c r="AG95" i="10"/>
  <c r="AD95" i="10"/>
  <c r="AG94" i="10"/>
  <c r="AD94" i="10"/>
  <c r="AG93" i="10"/>
  <c r="AD93" i="10"/>
  <c r="AG92" i="10"/>
  <c r="AD92" i="10"/>
  <c r="AG91" i="10"/>
  <c r="AD91" i="10"/>
  <c r="AG90" i="10"/>
  <c r="AD90" i="10"/>
  <c r="AG89" i="10"/>
  <c r="AD89" i="10"/>
  <c r="AG88" i="10"/>
  <c r="AD88" i="10"/>
  <c r="AG87" i="10"/>
  <c r="AD87" i="10"/>
  <c r="AG86" i="10"/>
  <c r="AD86" i="10"/>
  <c r="AG85" i="10"/>
  <c r="AD85" i="10"/>
  <c r="AG84" i="10"/>
  <c r="AD84" i="10"/>
  <c r="AG83" i="10"/>
  <c r="AD83" i="10"/>
  <c r="AG82" i="10"/>
  <c r="AD82" i="10"/>
  <c r="AG81" i="10"/>
  <c r="AD81" i="10"/>
  <c r="AG80" i="10"/>
  <c r="AD80" i="10"/>
  <c r="AG79" i="10"/>
  <c r="AD79" i="10"/>
  <c r="AG78" i="10"/>
  <c r="AD78" i="10"/>
  <c r="AG77" i="10"/>
  <c r="AD77" i="10"/>
  <c r="AG76" i="10"/>
  <c r="AD76" i="10"/>
  <c r="AG75" i="10"/>
  <c r="AD75" i="10"/>
  <c r="AG74" i="10"/>
  <c r="AD74" i="10"/>
  <c r="AG73" i="10"/>
  <c r="AD73" i="10"/>
  <c r="AG72" i="10"/>
  <c r="AD72" i="10"/>
  <c r="AG71" i="10"/>
  <c r="AD71" i="10"/>
  <c r="AG70" i="10"/>
  <c r="AD70" i="10"/>
  <c r="AG69" i="10"/>
  <c r="AD69" i="10"/>
  <c r="AG68" i="10"/>
  <c r="AD68" i="10"/>
  <c r="AG67" i="10"/>
  <c r="AD67" i="10"/>
  <c r="AG66" i="10"/>
  <c r="AD66" i="10"/>
  <c r="AG65" i="10"/>
  <c r="AD65" i="10"/>
  <c r="AG64" i="10"/>
  <c r="AD64" i="10"/>
  <c r="AG63" i="10"/>
  <c r="AD63" i="10"/>
  <c r="AG62" i="10"/>
  <c r="AD62" i="10"/>
  <c r="AG61" i="10"/>
  <c r="AD61" i="10"/>
  <c r="AG60" i="10"/>
  <c r="AD60" i="10"/>
  <c r="AG59" i="10"/>
  <c r="AD59" i="10"/>
  <c r="AG58" i="10"/>
  <c r="AD58" i="10"/>
  <c r="AG57" i="10"/>
  <c r="AD57" i="10"/>
  <c r="AG56" i="10"/>
  <c r="AD56" i="10"/>
  <c r="AG55" i="10"/>
  <c r="AD55" i="10"/>
  <c r="AG54" i="10"/>
  <c r="AD54" i="10"/>
  <c r="AG53" i="10"/>
  <c r="AD53" i="10"/>
  <c r="AG52" i="10"/>
  <c r="AD52" i="10"/>
  <c r="AG51" i="10"/>
  <c r="AD51" i="10"/>
  <c r="AG50" i="10"/>
  <c r="AD50" i="10"/>
  <c r="AG49" i="10"/>
  <c r="AD49" i="10"/>
  <c r="AG48" i="10"/>
  <c r="AD48" i="10"/>
  <c r="AG47" i="10"/>
  <c r="AD47" i="10"/>
  <c r="AG46" i="10"/>
  <c r="AD46" i="10"/>
  <c r="AG45" i="10"/>
  <c r="AD45" i="10"/>
  <c r="AG44" i="10"/>
  <c r="AD44" i="10"/>
  <c r="AG43" i="10"/>
  <c r="AD43" i="10"/>
  <c r="AG42" i="10"/>
  <c r="AD42" i="10"/>
  <c r="AG41" i="10"/>
  <c r="AD41" i="10"/>
  <c r="AG40" i="10"/>
  <c r="AD40" i="10"/>
  <c r="AG39" i="10"/>
  <c r="AD39" i="10"/>
  <c r="AG38" i="10"/>
  <c r="AD38" i="10"/>
  <c r="AG37" i="10"/>
  <c r="AD37" i="10"/>
  <c r="AG36" i="10"/>
  <c r="AD36" i="10"/>
  <c r="AG35" i="10"/>
  <c r="AD35" i="10"/>
  <c r="AG34" i="10"/>
  <c r="AD34" i="10"/>
  <c r="AG33" i="10"/>
  <c r="AD33" i="10"/>
  <c r="AG32" i="10"/>
  <c r="AD32" i="10"/>
  <c r="AG31" i="10"/>
  <c r="AD31" i="10"/>
  <c r="AG30" i="10"/>
  <c r="AD30" i="10"/>
  <c r="AG29" i="10"/>
  <c r="AD29" i="10"/>
  <c r="AG28" i="10"/>
  <c r="AD28" i="10"/>
  <c r="AG27" i="10"/>
  <c r="AD27" i="10"/>
  <c r="AG26" i="10"/>
  <c r="AD26" i="10"/>
  <c r="AG25" i="10"/>
  <c r="AD25" i="10"/>
  <c r="AG24" i="10"/>
  <c r="AD24" i="10"/>
  <c r="AG23" i="10"/>
  <c r="AD23" i="10"/>
  <c r="AG22" i="10"/>
  <c r="AD22" i="10"/>
  <c r="AG21" i="10"/>
  <c r="AD21" i="10"/>
  <c r="AG20" i="10"/>
  <c r="AD20" i="10"/>
  <c r="AG19" i="10"/>
  <c r="AD19" i="10"/>
  <c r="AG18" i="10"/>
  <c r="AD18" i="10"/>
  <c r="AG17" i="10"/>
  <c r="AD17" i="10"/>
  <c r="AG16" i="10"/>
  <c r="AD16" i="10"/>
  <c r="AG15" i="10"/>
  <c r="AD15" i="10"/>
  <c r="AG14" i="10"/>
  <c r="AD14" i="10"/>
  <c r="AG13" i="10"/>
  <c r="AD13" i="10"/>
  <c r="AG12" i="10"/>
  <c r="AD12" i="10"/>
  <c r="AG11" i="10"/>
  <c r="AD11" i="10"/>
  <c r="AG10" i="10"/>
  <c r="AD10" i="10"/>
  <c r="AG9" i="10"/>
  <c r="AD9" i="10"/>
  <c r="AG8" i="10"/>
  <c r="AD8" i="10"/>
  <c r="AG7" i="10"/>
  <c r="AD7" i="10"/>
  <c r="AG6" i="10"/>
  <c r="AD6" i="10"/>
  <c r="AG5" i="10"/>
  <c r="AD5" i="10"/>
  <c r="AG4" i="10"/>
  <c r="AD4" i="10"/>
  <c r="AG3" i="10"/>
  <c r="AD3" i="10"/>
  <c r="AF103" i="9"/>
  <c r="AE103" i="9"/>
  <c r="AC103" i="9"/>
  <c r="AB103" i="9"/>
  <c r="AG102" i="9"/>
  <c r="AD102" i="9"/>
  <c r="AG101" i="9"/>
  <c r="AD101" i="9"/>
  <c r="AG100" i="9"/>
  <c r="AD100" i="9"/>
  <c r="AG99" i="9"/>
  <c r="AD99" i="9"/>
  <c r="AG98" i="9"/>
  <c r="AD98" i="9"/>
  <c r="AG97" i="9"/>
  <c r="AD97" i="9"/>
  <c r="AG96" i="9"/>
  <c r="AD96" i="9"/>
  <c r="AG95" i="9"/>
  <c r="AD95" i="9"/>
  <c r="AG94" i="9"/>
  <c r="AD94" i="9"/>
  <c r="AG93" i="9"/>
  <c r="AD93" i="9"/>
  <c r="AG92" i="9"/>
  <c r="AD92" i="9"/>
  <c r="AG91" i="9"/>
  <c r="AD91" i="9"/>
  <c r="AG90" i="9"/>
  <c r="AD90" i="9"/>
  <c r="AG89" i="9"/>
  <c r="AD89" i="9"/>
  <c r="AG88" i="9"/>
  <c r="AD88" i="9"/>
  <c r="AG87" i="9"/>
  <c r="AD87" i="9"/>
  <c r="AG86" i="9"/>
  <c r="AD86" i="9"/>
  <c r="AG85" i="9"/>
  <c r="AD85" i="9"/>
  <c r="AG84" i="9"/>
  <c r="AD84" i="9"/>
  <c r="AG83" i="9"/>
  <c r="AD83" i="9"/>
  <c r="AG82" i="9"/>
  <c r="AD82" i="9"/>
  <c r="AG81" i="9"/>
  <c r="AD81" i="9"/>
  <c r="AG80" i="9"/>
  <c r="AD80" i="9"/>
  <c r="AG79" i="9"/>
  <c r="AD79" i="9"/>
  <c r="AG78" i="9"/>
  <c r="AD78" i="9"/>
  <c r="AG77" i="9"/>
  <c r="AD77" i="9"/>
  <c r="AG76" i="9"/>
  <c r="AD76" i="9"/>
  <c r="AG75" i="9"/>
  <c r="AD75" i="9"/>
  <c r="AG74" i="9"/>
  <c r="AD74" i="9"/>
  <c r="AG73" i="9"/>
  <c r="AD73" i="9"/>
  <c r="AG72" i="9"/>
  <c r="AD72" i="9"/>
  <c r="AG71" i="9"/>
  <c r="AD71" i="9"/>
  <c r="AG70" i="9"/>
  <c r="AD70" i="9"/>
  <c r="AG69" i="9"/>
  <c r="AD69" i="9"/>
  <c r="AG68" i="9"/>
  <c r="AD68" i="9"/>
  <c r="AG67" i="9"/>
  <c r="AD67" i="9"/>
  <c r="AG66" i="9"/>
  <c r="AD66" i="9"/>
  <c r="AG65" i="9"/>
  <c r="AD65" i="9"/>
  <c r="AG64" i="9"/>
  <c r="AD64" i="9"/>
  <c r="AG63" i="9"/>
  <c r="AD63" i="9"/>
  <c r="AG62" i="9"/>
  <c r="AD62" i="9"/>
  <c r="AG61" i="9"/>
  <c r="AD61" i="9"/>
  <c r="AG60" i="9"/>
  <c r="AD60" i="9"/>
  <c r="AG59" i="9"/>
  <c r="AD59" i="9"/>
  <c r="AG58" i="9"/>
  <c r="AD58" i="9"/>
  <c r="AG57" i="9"/>
  <c r="AD57" i="9"/>
  <c r="AG56" i="9"/>
  <c r="AD56" i="9"/>
  <c r="AG55" i="9"/>
  <c r="AD55" i="9"/>
  <c r="AG54" i="9"/>
  <c r="AD54" i="9"/>
  <c r="AG53" i="9"/>
  <c r="AD53" i="9"/>
  <c r="AG52" i="9"/>
  <c r="AD52" i="9"/>
  <c r="AG51" i="9"/>
  <c r="AD51" i="9"/>
  <c r="AG50" i="9"/>
  <c r="AD50" i="9"/>
  <c r="AG49" i="9"/>
  <c r="AD49" i="9"/>
  <c r="AG48" i="9"/>
  <c r="AD48" i="9"/>
  <c r="AG47" i="9"/>
  <c r="AD47" i="9"/>
  <c r="AG46" i="9"/>
  <c r="AD46" i="9"/>
  <c r="AG45" i="9"/>
  <c r="AD45" i="9"/>
  <c r="AG44" i="9"/>
  <c r="AD44" i="9"/>
  <c r="AG43" i="9"/>
  <c r="AD43" i="9"/>
  <c r="AG42" i="9"/>
  <c r="AD42" i="9"/>
  <c r="AG41" i="9"/>
  <c r="AD41" i="9"/>
  <c r="AG40" i="9"/>
  <c r="AD40" i="9"/>
  <c r="AG39" i="9"/>
  <c r="AD39" i="9"/>
  <c r="AG38" i="9"/>
  <c r="AD38" i="9"/>
  <c r="AG37" i="9"/>
  <c r="AD37" i="9"/>
  <c r="AG36" i="9"/>
  <c r="AD36" i="9"/>
  <c r="AG35" i="9"/>
  <c r="AD35" i="9"/>
  <c r="AG34" i="9"/>
  <c r="AD34" i="9"/>
  <c r="AG33" i="9"/>
  <c r="AD33" i="9"/>
  <c r="AG32" i="9"/>
  <c r="AD32" i="9"/>
  <c r="AG31" i="9"/>
  <c r="AD31" i="9"/>
  <c r="AG30" i="9"/>
  <c r="AD30" i="9"/>
  <c r="AG29" i="9"/>
  <c r="AD29" i="9"/>
  <c r="AG28" i="9"/>
  <c r="AD28" i="9"/>
  <c r="AG27" i="9"/>
  <c r="AD27" i="9"/>
  <c r="AG26" i="9"/>
  <c r="AD26" i="9"/>
  <c r="AG25" i="9"/>
  <c r="AD25" i="9"/>
  <c r="AG24" i="9"/>
  <c r="AD24" i="9"/>
  <c r="AG23" i="9"/>
  <c r="AD23" i="9"/>
  <c r="AG22" i="9"/>
  <c r="AD22" i="9"/>
  <c r="AG21" i="9"/>
  <c r="AD21" i="9"/>
  <c r="AG20" i="9"/>
  <c r="AD20" i="9"/>
  <c r="AG19" i="9"/>
  <c r="AD19" i="9"/>
  <c r="AG18" i="9"/>
  <c r="AD18" i="9"/>
  <c r="AG17" i="9"/>
  <c r="AD17" i="9"/>
  <c r="AG16" i="9"/>
  <c r="AD16" i="9"/>
  <c r="AG15" i="9"/>
  <c r="AD15" i="9"/>
  <c r="AG14" i="9"/>
  <c r="AD14" i="9"/>
  <c r="AG13" i="9"/>
  <c r="AD13" i="9"/>
  <c r="AG12" i="9"/>
  <c r="AD12" i="9"/>
  <c r="AG11" i="9"/>
  <c r="AD11" i="9"/>
  <c r="AG10" i="9"/>
  <c r="AD10" i="9"/>
  <c r="AG9" i="9"/>
  <c r="AD9" i="9"/>
  <c r="AG8" i="9"/>
  <c r="AD8" i="9"/>
  <c r="AG7" i="9"/>
  <c r="AD7" i="9"/>
  <c r="AG6" i="9"/>
  <c r="AD6" i="9"/>
  <c r="AG5" i="9"/>
  <c r="AD5" i="9"/>
  <c r="AG4" i="9"/>
  <c r="AD4" i="9"/>
  <c r="AG3" i="9"/>
  <c r="AD3" i="9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3" i="8"/>
  <c r="AQ103" i="8"/>
  <c r="AP103" i="8"/>
  <c r="AN103" i="8"/>
  <c r="AM103" i="8"/>
  <c r="AR102" i="8"/>
  <c r="AR101" i="8"/>
  <c r="AR100" i="8"/>
  <c r="AR99" i="8"/>
  <c r="AR98" i="8"/>
  <c r="AR97" i="8"/>
  <c r="AR96" i="8"/>
  <c r="AR95" i="8"/>
  <c r="AR94" i="8"/>
  <c r="AR93" i="8"/>
  <c r="AR92" i="8"/>
  <c r="AR91" i="8"/>
  <c r="AR90" i="8"/>
  <c r="AR89" i="8"/>
  <c r="AR88" i="8"/>
  <c r="AR87" i="8"/>
  <c r="AR86" i="8"/>
  <c r="AR85" i="8"/>
  <c r="AR84" i="8"/>
  <c r="AR83" i="8"/>
  <c r="AR82" i="8"/>
  <c r="AR81" i="8"/>
  <c r="AR80" i="8"/>
  <c r="AR79" i="8"/>
  <c r="AR78" i="8"/>
  <c r="AR77" i="8"/>
  <c r="AR76" i="8"/>
  <c r="AR75" i="8"/>
  <c r="AR74" i="8"/>
  <c r="AR73" i="8"/>
  <c r="AR72" i="8"/>
  <c r="AR71" i="8"/>
  <c r="AR70" i="8"/>
  <c r="AR69" i="8"/>
  <c r="AR68" i="8"/>
  <c r="AR67" i="8"/>
  <c r="AR66" i="8"/>
  <c r="AR65" i="8"/>
  <c r="AR64" i="8"/>
  <c r="AR63" i="8"/>
  <c r="AR62" i="8"/>
  <c r="AR61" i="8"/>
  <c r="AR60" i="8"/>
  <c r="AR59" i="8"/>
  <c r="AR58" i="8"/>
  <c r="AR57" i="8"/>
  <c r="AR56" i="8"/>
  <c r="AR55" i="8"/>
  <c r="AR54" i="8"/>
  <c r="AR53" i="8"/>
  <c r="AR52" i="8"/>
  <c r="AR51" i="8"/>
  <c r="AR50" i="8"/>
  <c r="AR49" i="8"/>
  <c r="AR48" i="8"/>
  <c r="AR47" i="8"/>
  <c r="AR46" i="8"/>
  <c r="AR45" i="8"/>
  <c r="AR44" i="8"/>
  <c r="AR43" i="8"/>
  <c r="AR42" i="8"/>
  <c r="AR41" i="8"/>
  <c r="AR40" i="8"/>
  <c r="AR39" i="8"/>
  <c r="AR38" i="8"/>
  <c r="AR37" i="8"/>
  <c r="AR36" i="8"/>
  <c r="AR35" i="8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AR6" i="8"/>
  <c r="AR5" i="8"/>
  <c r="AR4" i="8"/>
  <c r="AR3" i="8"/>
  <c r="AM4" i="18"/>
  <c r="AM5" i="18"/>
  <c r="AM6" i="18"/>
  <c r="AM7" i="18"/>
  <c r="AM8" i="18"/>
  <c r="AM9" i="18"/>
  <c r="AM10" i="18"/>
  <c r="AM11" i="18"/>
  <c r="AM12" i="18"/>
  <c r="AM3" i="18"/>
  <c r="AJ4" i="18"/>
  <c r="AJ5" i="18"/>
  <c r="AJ6" i="18"/>
  <c r="AJ7" i="18"/>
  <c r="AJ8" i="18"/>
  <c r="AJ9" i="18"/>
  <c r="AJ10" i="18"/>
  <c r="AJ11" i="18"/>
  <c r="AJ12" i="18"/>
  <c r="AJ3" i="18"/>
  <c r="AD3" i="18"/>
  <c r="AN13" i="18"/>
  <c r="AL13" i="18"/>
  <c r="AI13" i="18"/>
  <c r="I103" i="9"/>
  <c r="G103" i="9"/>
  <c r="C5" i="16" s="1"/>
  <c r="K103" i="9"/>
  <c r="K105" i="9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AO103" i="8" l="1"/>
  <c r="AG103" i="10"/>
  <c r="AD103" i="10"/>
  <c r="AG103" i="9"/>
  <c r="AD103" i="9"/>
  <c r="AR103" i="8"/>
  <c r="AM13" i="18"/>
  <c r="AJ13" i="18"/>
  <c r="V104" i="8"/>
  <c r="G31" i="16"/>
  <c r="H31" i="16"/>
  <c r="I31" i="16"/>
  <c r="S52" i="8"/>
  <c r="AI102" i="8"/>
  <c r="AI101" i="8"/>
  <c r="AI100" i="8"/>
  <c r="AI99" i="8"/>
  <c r="AI98" i="8"/>
  <c r="AI97" i="8"/>
  <c r="AI96" i="8"/>
  <c r="AI95" i="8"/>
  <c r="AI94" i="8"/>
  <c r="AI93" i="8"/>
  <c r="AI92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103" i="8" s="1"/>
  <c r="R3" i="16"/>
  <c r="Q3" i="16"/>
  <c r="P3" i="16"/>
  <c r="K19" i="16" s="1"/>
  <c r="O3" i="16"/>
  <c r="M6" i="16"/>
  <c r="M5" i="16"/>
  <c r="M3" i="16"/>
  <c r="L6" i="16"/>
  <c r="L5" i="16"/>
  <c r="L3" i="16"/>
  <c r="K6" i="16"/>
  <c r="K5" i="16"/>
  <c r="K3" i="16"/>
  <c r="J6" i="16"/>
  <c r="J5" i="16"/>
  <c r="J3" i="16"/>
  <c r="G6" i="16"/>
  <c r="F6" i="16"/>
  <c r="E6" i="16"/>
  <c r="D6" i="16"/>
  <c r="D7" i="16" s="1"/>
  <c r="G5" i="16"/>
  <c r="F5" i="16"/>
  <c r="E5" i="16"/>
  <c r="D5" i="16"/>
  <c r="G3" i="16"/>
  <c r="F3" i="16"/>
  <c r="E3" i="16"/>
  <c r="D3" i="16"/>
  <c r="P103" i="10"/>
  <c r="Q103" i="10"/>
  <c r="S103" i="10"/>
  <c r="T103" i="10"/>
  <c r="V103" i="10"/>
  <c r="W103" i="10"/>
  <c r="Y103" i="10"/>
  <c r="Z103" i="10"/>
  <c r="P103" i="9"/>
  <c r="Q103" i="9"/>
  <c r="S103" i="9"/>
  <c r="T103" i="9"/>
  <c r="V103" i="9"/>
  <c r="W103" i="9"/>
  <c r="Y103" i="9"/>
  <c r="Z103" i="9"/>
  <c r="AA103" i="8"/>
  <c r="D4" i="16" s="1"/>
  <c r="AB103" i="8"/>
  <c r="J4" i="16" s="1"/>
  <c r="AD103" i="8"/>
  <c r="E4" i="16" s="1"/>
  <c r="AE103" i="8"/>
  <c r="K4" i="16" s="1"/>
  <c r="AG103" i="8"/>
  <c r="F4" i="16" s="1"/>
  <c r="AH103" i="8"/>
  <c r="L4" i="16" s="1"/>
  <c r="AJ103" i="8"/>
  <c r="G4" i="16" s="1"/>
  <c r="G7" i="16" s="1"/>
  <c r="AK103" i="8"/>
  <c r="M4" i="16" s="1"/>
  <c r="M7" i="16" s="1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3" i="8"/>
  <c r="S3" i="8"/>
  <c r="J7" i="16" l="1"/>
  <c r="L7" i="16"/>
  <c r="F7" i="16"/>
  <c r="E7" i="16"/>
  <c r="K7" i="16"/>
  <c r="AF103" i="8"/>
  <c r="P4" i="16" s="1"/>
  <c r="AL103" i="8"/>
  <c r="R4" i="16" s="1"/>
  <c r="AC103" i="8"/>
  <c r="O4" i="16" s="1"/>
  <c r="Q4" i="16"/>
  <c r="R13" i="16"/>
  <c r="R11" i="16"/>
  <c r="P14" i="16"/>
  <c r="P13" i="16"/>
  <c r="P11" i="16"/>
  <c r="O14" i="16"/>
  <c r="O11" i="16"/>
  <c r="N11" i="16"/>
  <c r="L11" i="16"/>
  <c r="K11" i="16"/>
  <c r="J11" i="16"/>
  <c r="H11" i="16"/>
  <c r="G11" i="16"/>
  <c r="F11" i="16"/>
  <c r="D11" i="16"/>
  <c r="C11" i="16"/>
  <c r="H6" i="16"/>
  <c r="R14" i="16" s="1"/>
  <c r="H5" i="16"/>
  <c r="H3" i="16"/>
  <c r="B3" i="16"/>
  <c r="B11" i="16" s="1"/>
  <c r="R13" i="18"/>
  <c r="C3" i="16" s="1"/>
  <c r="AH13" i="18"/>
  <c r="R19" i="16" s="1"/>
  <c r="AF13" i="18"/>
  <c r="AE13" i="18"/>
  <c r="AC13" i="18"/>
  <c r="AB13" i="18"/>
  <c r="Z13" i="18"/>
  <c r="Y13" i="18"/>
  <c r="W13" i="18"/>
  <c r="V13" i="18"/>
  <c r="I3" i="16" s="1"/>
  <c r="S13" i="18"/>
  <c r="C19" i="16" s="1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G12" i="18"/>
  <c r="AD12" i="18"/>
  <c r="AA12" i="18"/>
  <c r="X12" i="18"/>
  <c r="U12" i="18"/>
  <c r="T12" i="18"/>
  <c r="AG11" i="18"/>
  <c r="AD11" i="18"/>
  <c r="AA11" i="18"/>
  <c r="X11" i="18"/>
  <c r="U11" i="18"/>
  <c r="T11" i="18"/>
  <c r="AG10" i="18"/>
  <c r="AD10" i="18"/>
  <c r="AA10" i="18"/>
  <c r="X10" i="18"/>
  <c r="U10" i="18"/>
  <c r="T10" i="18"/>
  <c r="AG9" i="18"/>
  <c r="AD9" i="18"/>
  <c r="AA9" i="18"/>
  <c r="X9" i="18"/>
  <c r="U9" i="18"/>
  <c r="T9" i="18"/>
  <c r="AG8" i="18"/>
  <c r="AD8" i="18"/>
  <c r="AA8" i="18"/>
  <c r="X8" i="18"/>
  <c r="U8" i="18"/>
  <c r="T8" i="18"/>
  <c r="AG7" i="18"/>
  <c r="AD7" i="18"/>
  <c r="AA7" i="18"/>
  <c r="X7" i="18"/>
  <c r="U7" i="18"/>
  <c r="T7" i="18"/>
  <c r="AG6" i="18"/>
  <c r="AD6" i="18"/>
  <c r="AA6" i="18"/>
  <c r="X6" i="18"/>
  <c r="U6" i="18"/>
  <c r="T6" i="18"/>
  <c r="AG5" i="18"/>
  <c r="AD5" i="18"/>
  <c r="AA5" i="18"/>
  <c r="X5" i="18"/>
  <c r="U5" i="18"/>
  <c r="T5" i="18"/>
  <c r="AG4" i="18"/>
  <c r="AD4" i="18"/>
  <c r="AA4" i="18"/>
  <c r="X4" i="18"/>
  <c r="U4" i="18"/>
  <c r="T4" i="18"/>
  <c r="AG3" i="18"/>
  <c r="AA3" i="18"/>
  <c r="X3" i="18"/>
  <c r="U3" i="18"/>
  <c r="T3" i="18"/>
  <c r="R22" i="16"/>
  <c r="P22" i="16"/>
  <c r="O22" i="16"/>
  <c r="M22" i="16"/>
  <c r="L22" i="16"/>
  <c r="J22" i="16"/>
  <c r="I22" i="16"/>
  <c r="G22" i="16"/>
  <c r="R21" i="16"/>
  <c r="P21" i="16"/>
  <c r="O21" i="16"/>
  <c r="M21" i="16"/>
  <c r="L21" i="16"/>
  <c r="J21" i="16"/>
  <c r="I21" i="16"/>
  <c r="G21" i="16"/>
  <c r="R20" i="16"/>
  <c r="P20" i="16"/>
  <c r="O20" i="16"/>
  <c r="L20" i="16"/>
  <c r="I20" i="16"/>
  <c r="G20" i="16"/>
  <c r="Q14" i="16"/>
  <c r="M20" i="16"/>
  <c r="J20" i="16"/>
  <c r="P19" i="16"/>
  <c r="M19" i="16"/>
  <c r="B97" i="10"/>
  <c r="J97" i="10" s="1"/>
  <c r="O103" i="10"/>
  <c r="N103" i="10"/>
  <c r="M103" i="10"/>
  <c r="L103" i="10"/>
  <c r="K103" i="10"/>
  <c r="I6" i="16" s="1"/>
  <c r="F22" i="16" s="1"/>
  <c r="F30" i="16" s="1"/>
  <c r="I103" i="10"/>
  <c r="C22" i="16" s="1"/>
  <c r="C30" i="16" s="1"/>
  <c r="G103" i="10"/>
  <c r="C6" i="16" s="1"/>
  <c r="B22" i="16" s="1"/>
  <c r="B30" i="16" s="1"/>
  <c r="F103" i="10"/>
  <c r="E103" i="10"/>
  <c r="D103" i="10"/>
  <c r="C103" i="10"/>
  <c r="B102" i="10"/>
  <c r="B101" i="10"/>
  <c r="B100" i="10"/>
  <c r="B99" i="10"/>
  <c r="B98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O103" i="9"/>
  <c r="N103" i="9"/>
  <c r="M103" i="9"/>
  <c r="L103" i="9"/>
  <c r="I5" i="16"/>
  <c r="F21" i="16" s="1"/>
  <c r="F29" i="16" s="1"/>
  <c r="C21" i="16"/>
  <c r="C29" i="16" s="1"/>
  <c r="F103" i="9"/>
  <c r="E103" i="9"/>
  <c r="D103" i="9"/>
  <c r="C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Z103" i="8"/>
  <c r="Y103" i="8"/>
  <c r="X103" i="8"/>
  <c r="W103" i="8"/>
  <c r="V103" i="8"/>
  <c r="I4" i="16" s="1"/>
  <c r="F20" i="16" s="1"/>
  <c r="F28" i="16" s="1"/>
  <c r="T103" i="8"/>
  <c r="C20" i="16" s="1"/>
  <c r="R103" i="8"/>
  <c r="C4" i="16" s="1"/>
  <c r="Q103" i="8"/>
  <c r="N12" i="16" s="1"/>
  <c r="P103" i="8"/>
  <c r="O103" i="8"/>
  <c r="L12" i="16" s="1"/>
  <c r="N103" i="8"/>
  <c r="K12" i="16" s="1"/>
  <c r="K15" i="16" s="1"/>
  <c r="M103" i="8"/>
  <c r="J12" i="16" s="1"/>
  <c r="L103" i="8"/>
  <c r="K103" i="8"/>
  <c r="H12" i="16" s="1"/>
  <c r="J103" i="8"/>
  <c r="G12" i="16" s="1"/>
  <c r="G15" i="16" s="1"/>
  <c r="I103" i="8"/>
  <c r="R12" i="16" s="1"/>
  <c r="R15" i="16" s="1"/>
  <c r="H103" i="8"/>
  <c r="G103" i="8"/>
  <c r="P12" i="16" s="1"/>
  <c r="F103" i="8"/>
  <c r="O12" i="16" s="1"/>
  <c r="E103" i="8"/>
  <c r="F12" i="16" s="1"/>
  <c r="D103" i="8"/>
  <c r="C103" i="8"/>
  <c r="D12" i="16" s="1"/>
  <c r="D15" i="16" s="1"/>
  <c r="B103" i="8"/>
  <c r="C12" i="16" s="1"/>
  <c r="C15" i="16" s="1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U85" i="8"/>
  <c r="S85" i="8"/>
  <c r="U84" i="8"/>
  <c r="S84" i="8"/>
  <c r="U83" i="8"/>
  <c r="S83" i="8"/>
  <c r="U82" i="8"/>
  <c r="S82" i="8"/>
  <c r="U81" i="8"/>
  <c r="S81" i="8"/>
  <c r="U80" i="8"/>
  <c r="S80" i="8"/>
  <c r="U79" i="8"/>
  <c r="S79" i="8"/>
  <c r="U78" i="8"/>
  <c r="S78" i="8"/>
  <c r="U77" i="8"/>
  <c r="S77" i="8"/>
  <c r="U76" i="8"/>
  <c r="S76" i="8"/>
  <c r="U75" i="8"/>
  <c r="S75" i="8"/>
  <c r="U74" i="8"/>
  <c r="S74" i="8"/>
  <c r="U73" i="8"/>
  <c r="S73" i="8"/>
  <c r="U72" i="8"/>
  <c r="S72" i="8"/>
  <c r="U71" i="8"/>
  <c r="S71" i="8"/>
  <c r="U70" i="8"/>
  <c r="S70" i="8"/>
  <c r="U69" i="8"/>
  <c r="S69" i="8"/>
  <c r="U68" i="8"/>
  <c r="S68" i="8"/>
  <c r="U67" i="8"/>
  <c r="S67" i="8"/>
  <c r="U66" i="8"/>
  <c r="S66" i="8"/>
  <c r="U65" i="8"/>
  <c r="S65" i="8"/>
  <c r="U64" i="8"/>
  <c r="S64" i="8"/>
  <c r="U63" i="8"/>
  <c r="S63" i="8"/>
  <c r="U62" i="8"/>
  <c r="S62" i="8"/>
  <c r="U61" i="8"/>
  <c r="S61" i="8"/>
  <c r="U60" i="8"/>
  <c r="S60" i="8"/>
  <c r="U59" i="8"/>
  <c r="S59" i="8"/>
  <c r="U58" i="8"/>
  <c r="S58" i="8"/>
  <c r="U57" i="8"/>
  <c r="S57" i="8"/>
  <c r="U56" i="8"/>
  <c r="S56" i="8"/>
  <c r="U55" i="8"/>
  <c r="S55" i="8"/>
  <c r="U54" i="8"/>
  <c r="S54" i="8"/>
  <c r="U53" i="8"/>
  <c r="S53" i="8"/>
  <c r="U52" i="8"/>
  <c r="U51" i="8"/>
  <c r="S51" i="8"/>
  <c r="U50" i="8"/>
  <c r="S50" i="8"/>
  <c r="U49" i="8"/>
  <c r="S49" i="8"/>
  <c r="U48" i="8"/>
  <c r="S48" i="8"/>
  <c r="U47" i="8"/>
  <c r="S47" i="8"/>
  <c r="U46" i="8"/>
  <c r="S46" i="8"/>
  <c r="U45" i="8"/>
  <c r="S45" i="8"/>
  <c r="U44" i="8"/>
  <c r="S44" i="8"/>
  <c r="U43" i="8"/>
  <c r="S43" i="8"/>
  <c r="U42" i="8"/>
  <c r="S42" i="8"/>
  <c r="U41" i="8"/>
  <c r="S41" i="8"/>
  <c r="U40" i="8"/>
  <c r="S40" i="8"/>
  <c r="U39" i="8"/>
  <c r="S39" i="8"/>
  <c r="U38" i="8"/>
  <c r="S38" i="8"/>
  <c r="U37" i="8"/>
  <c r="S37" i="8"/>
  <c r="U36" i="8"/>
  <c r="S36" i="8"/>
  <c r="U35" i="8"/>
  <c r="S35" i="8"/>
  <c r="U34" i="8"/>
  <c r="S34" i="8"/>
  <c r="U33" i="8"/>
  <c r="S33" i="8"/>
  <c r="U32" i="8"/>
  <c r="S32" i="8"/>
  <c r="U31" i="8"/>
  <c r="S31" i="8"/>
  <c r="U30" i="8"/>
  <c r="S30" i="8"/>
  <c r="U29" i="8"/>
  <c r="S29" i="8"/>
  <c r="U28" i="8"/>
  <c r="S28" i="8"/>
  <c r="U27" i="8"/>
  <c r="S27" i="8"/>
  <c r="U26" i="8"/>
  <c r="S26" i="8"/>
  <c r="U25" i="8"/>
  <c r="S25" i="8"/>
  <c r="U24" i="8"/>
  <c r="S24" i="8"/>
  <c r="U23" i="8"/>
  <c r="S23" i="8"/>
  <c r="U22" i="8"/>
  <c r="S22" i="8"/>
  <c r="U21" i="8"/>
  <c r="S21" i="8"/>
  <c r="U20" i="8"/>
  <c r="S20" i="8"/>
  <c r="U19" i="8"/>
  <c r="S19" i="8"/>
  <c r="U18" i="8"/>
  <c r="S18" i="8"/>
  <c r="U17" i="8"/>
  <c r="S17" i="8"/>
  <c r="U16" i="8"/>
  <c r="S16" i="8"/>
  <c r="U15" i="8"/>
  <c r="S15" i="8"/>
  <c r="U14" i="8"/>
  <c r="S14" i="8"/>
  <c r="U13" i="8"/>
  <c r="S13" i="8"/>
  <c r="U12" i="8"/>
  <c r="S12" i="8"/>
  <c r="U11" i="8"/>
  <c r="S11" i="8"/>
  <c r="U10" i="8"/>
  <c r="S10" i="8"/>
  <c r="U9" i="8"/>
  <c r="S9" i="8"/>
  <c r="U8" i="8"/>
  <c r="S8" i="8"/>
  <c r="U7" i="8"/>
  <c r="S7" i="8"/>
  <c r="U6" i="8"/>
  <c r="S6" i="8"/>
  <c r="U5" i="8"/>
  <c r="S5" i="8"/>
  <c r="U4" i="8"/>
  <c r="S4" i="8"/>
  <c r="U3" i="8"/>
  <c r="H15" i="16" l="1"/>
  <c r="J15" i="16"/>
  <c r="N15" i="16"/>
  <c r="P23" i="16"/>
  <c r="F15" i="16"/>
  <c r="P15" i="16"/>
  <c r="L15" i="16"/>
  <c r="R23" i="16"/>
  <c r="M23" i="16"/>
  <c r="H14" i="10"/>
  <c r="X14" i="10"/>
  <c r="R14" i="10"/>
  <c r="U14" i="10"/>
  <c r="AA14" i="10"/>
  <c r="H38" i="10"/>
  <c r="X38" i="10"/>
  <c r="R38" i="10"/>
  <c r="AA38" i="10"/>
  <c r="U38" i="10"/>
  <c r="H70" i="10"/>
  <c r="X70" i="10"/>
  <c r="AA70" i="10"/>
  <c r="R70" i="10"/>
  <c r="U70" i="10"/>
  <c r="J23" i="10"/>
  <c r="U23" i="10"/>
  <c r="R23" i="10"/>
  <c r="AA23" i="10"/>
  <c r="X23" i="10"/>
  <c r="J55" i="10"/>
  <c r="U55" i="10"/>
  <c r="AA55" i="10"/>
  <c r="X55" i="10"/>
  <c r="R55" i="10"/>
  <c r="J87" i="10"/>
  <c r="R87" i="10"/>
  <c r="AA87" i="10"/>
  <c r="U87" i="10"/>
  <c r="X87" i="10"/>
  <c r="H17" i="10"/>
  <c r="AA17" i="10"/>
  <c r="U17" i="10"/>
  <c r="X17" i="10"/>
  <c r="R17" i="10"/>
  <c r="H49" i="10"/>
  <c r="AA49" i="10"/>
  <c r="U49" i="10"/>
  <c r="R49" i="10"/>
  <c r="X49" i="10"/>
  <c r="H81" i="10"/>
  <c r="AA81" i="10"/>
  <c r="U81" i="10"/>
  <c r="X81" i="10"/>
  <c r="R81" i="10"/>
  <c r="J5" i="10"/>
  <c r="X5" i="10"/>
  <c r="R5" i="10"/>
  <c r="AA5" i="10"/>
  <c r="U5" i="10"/>
  <c r="J13" i="10"/>
  <c r="X13" i="10"/>
  <c r="R13" i="10"/>
  <c r="U13" i="10"/>
  <c r="AA13" i="10"/>
  <c r="H21" i="10"/>
  <c r="X21" i="10"/>
  <c r="R21" i="10"/>
  <c r="U21" i="10"/>
  <c r="AA21" i="10"/>
  <c r="J29" i="10"/>
  <c r="X29" i="10"/>
  <c r="R29" i="10"/>
  <c r="AA29" i="10"/>
  <c r="U29" i="10"/>
  <c r="H37" i="10"/>
  <c r="X37" i="10"/>
  <c r="R37" i="10"/>
  <c r="AA37" i="10"/>
  <c r="U37" i="10"/>
  <c r="J45" i="10"/>
  <c r="X45" i="10"/>
  <c r="R45" i="10"/>
  <c r="U45" i="10"/>
  <c r="AA45" i="10"/>
  <c r="H53" i="10"/>
  <c r="X53" i="10"/>
  <c r="R53" i="10"/>
  <c r="U53" i="10"/>
  <c r="AA53" i="10"/>
  <c r="J61" i="10"/>
  <c r="X61" i="10"/>
  <c r="R61" i="10"/>
  <c r="AA61" i="10"/>
  <c r="U61" i="10"/>
  <c r="H69" i="10"/>
  <c r="X69" i="10"/>
  <c r="R69" i="10"/>
  <c r="AA69" i="10"/>
  <c r="U69" i="10"/>
  <c r="H77" i="10"/>
  <c r="X77" i="10"/>
  <c r="R77" i="10"/>
  <c r="U77" i="10"/>
  <c r="AA77" i="10"/>
  <c r="J85" i="10"/>
  <c r="X85" i="10"/>
  <c r="R85" i="10"/>
  <c r="AA85" i="10"/>
  <c r="U85" i="10"/>
  <c r="J93" i="10"/>
  <c r="X93" i="10"/>
  <c r="R93" i="10"/>
  <c r="U93" i="10"/>
  <c r="AA93" i="10"/>
  <c r="J101" i="10"/>
  <c r="X101" i="10"/>
  <c r="R101" i="10"/>
  <c r="U101" i="10"/>
  <c r="AA101" i="10"/>
  <c r="J102" i="10"/>
  <c r="X102" i="10"/>
  <c r="R102" i="10"/>
  <c r="U102" i="10"/>
  <c r="AA102" i="10"/>
  <c r="H95" i="10"/>
  <c r="AA95" i="10"/>
  <c r="R95" i="10"/>
  <c r="U95" i="10"/>
  <c r="X95" i="10"/>
  <c r="H54" i="10"/>
  <c r="X54" i="10"/>
  <c r="U54" i="10"/>
  <c r="AA54" i="10"/>
  <c r="R54" i="10"/>
  <c r="J8" i="10"/>
  <c r="AA8" i="10"/>
  <c r="U8" i="10"/>
  <c r="X8" i="10"/>
  <c r="R8" i="10"/>
  <c r="J16" i="10"/>
  <c r="AA16" i="10"/>
  <c r="X16" i="10"/>
  <c r="R16" i="10"/>
  <c r="U16" i="10"/>
  <c r="J24" i="10"/>
  <c r="AA24" i="10"/>
  <c r="X24" i="10"/>
  <c r="U24" i="10"/>
  <c r="R24" i="10"/>
  <c r="J32" i="10"/>
  <c r="AA32" i="10"/>
  <c r="U32" i="10"/>
  <c r="R32" i="10"/>
  <c r="X32" i="10"/>
  <c r="J40" i="10"/>
  <c r="AA40" i="10"/>
  <c r="U40" i="10"/>
  <c r="R40" i="10"/>
  <c r="X40" i="10"/>
  <c r="J48" i="10"/>
  <c r="AA48" i="10"/>
  <c r="R48" i="10"/>
  <c r="X48" i="10"/>
  <c r="U48" i="10"/>
  <c r="J56" i="10"/>
  <c r="AA56" i="10"/>
  <c r="X56" i="10"/>
  <c r="R56" i="10"/>
  <c r="U56" i="10"/>
  <c r="J64" i="10"/>
  <c r="AA64" i="10"/>
  <c r="U64" i="10"/>
  <c r="X64" i="10"/>
  <c r="R64" i="10"/>
  <c r="J72" i="10"/>
  <c r="AA72" i="10"/>
  <c r="U72" i="10"/>
  <c r="X72" i="10"/>
  <c r="R72" i="10"/>
  <c r="J80" i="10"/>
  <c r="AA80" i="10"/>
  <c r="X80" i="10"/>
  <c r="R80" i="10"/>
  <c r="U80" i="10"/>
  <c r="J88" i="10"/>
  <c r="AA88" i="10"/>
  <c r="X88" i="10"/>
  <c r="R88" i="10"/>
  <c r="U88" i="10"/>
  <c r="J96" i="10"/>
  <c r="AA96" i="10"/>
  <c r="R96" i="10"/>
  <c r="U96" i="10"/>
  <c r="X96" i="10"/>
  <c r="H62" i="10"/>
  <c r="X62" i="10"/>
  <c r="U62" i="10"/>
  <c r="R62" i="10"/>
  <c r="AA62" i="10"/>
  <c r="H6" i="10"/>
  <c r="X6" i="10"/>
  <c r="AA6" i="10"/>
  <c r="R6" i="10"/>
  <c r="U6" i="10"/>
  <c r="H46" i="10"/>
  <c r="X46" i="10"/>
  <c r="U46" i="10"/>
  <c r="AA46" i="10"/>
  <c r="R46" i="10"/>
  <c r="H94" i="10"/>
  <c r="X94" i="10"/>
  <c r="R94" i="10"/>
  <c r="U94" i="10"/>
  <c r="AA94" i="10"/>
  <c r="J7" i="10"/>
  <c r="X7" i="10"/>
  <c r="AA7" i="10"/>
  <c r="R7" i="10"/>
  <c r="U7" i="10"/>
  <c r="J47" i="10"/>
  <c r="AA47" i="10"/>
  <c r="R47" i="10"/>
  <c r="X47" i="10"/>
  <c r="U47" i="10"/>
  <c r="J79" i="10"/>
  <c r="AA79" i="10"/>
  <c r="X79" i="10"/>
  <c r="R79" i="10"/>
  <c r="U79" i="10"/>
  <c r="H25" i="10"/>
  <c r="AA25" i="10"/>
  <c r="U25" i="10"/>
  <c r="X25" i="10"/>
  <c r="R25" i="10"/>
  <c r="H57" i="10"/>
  <c r="AA57" i="10"/>
  <c r="U57" i="10"/>
  <c r="R57" i="10"/>
  <c r="X57" i="10"/>
  <c r="H89" i="10"/>
  <c r="AA89" i="10"/>
  <c r="U89" i="10"/>
  <c r="X89" i="10"/>
  <c r="R89" i="10"/>
  <c r="J10" i="10"/>
  <c r="AA10" i="10"/>
  <c r="U10" i="10"/>
  <c r="R10" i="10"/>
  <c r="X10" i="10"/>
  <c r="J18" i="10"/>
  <c r="AA18" i="10"/>
  <c r="U18" i="10"/>
  <c r="X18" i="10"/>
  <c r="R18" i="10"/>
  <c r="J26" i="10"/>
  <c r="AA26" i="10"/>
  <c r="U26" i="10"/>
  <c r="X26" i="10"/>
  <c r="R26" i="10"/>
  <c r="J34" i="10"/>
  <c r="AA34" i="10"/>
  <c r="U34" i="10"/>
  <c r="X34" i="10"/>
  <c r="R34" i="10"/>
  <c r="J42" i="10"/>
  <c r="AA42" i="10"/>
  <c r="U42" i="10"/>
  <c r="R42" i="10"/>
  <c r="X42" i="10"/>
  <c r="J50" i="10"/>
  <c r="AA50" i="10"/>
  <c r="U50" i="10"/>
  <c r="R50" i="10"/>
  <c r="X50" i="10"/>
  <c r="J58" i="10"/>
  <c r="AA58" i="10"/>
  <c r="U58" i="10"/>
  <c r="X58" i="10"/>
  <c r="R58" i="10"/>
  <c r="J66" i="10"/>
  <c r="AA66" i="10"/>
  <c r="U66" i="10"/>
  <c r="X66" i="10"/>
  <c r="R66" i="10"/>
  <c r="J74" i="10"/>
  <c r="AA74" i="10"/>
  <c r="U74" i="10"/>
  <c r="R74" i="10"/>
  <c r="X74" i="10"/>
  <c r="J82" i="10"/>
  <c r="AA82" i="10"/>
  <c r="X82" i="10"/>
  <c r="U82" i="10"/>
  <c r="R82" i="10"/>
  <c r="J90" i="10"/>
  <c r="AA90" i="10"/>
  <c r="X90" i="10"/>
  <c r="U90" i="10"/>
  <c r="R90" i="10"/>
  <c r="J98" i="10"/>
  <c r="AA98" i="10"/>
  <c r="X98" i="10"/>
  <c r="U98" i="10"/>
  <c r="R98" i="10"/>
  <c r="H97" i="10"/>
  <c r="AA97" i="10"/>
  <c r="U97" i="10"/>
  <c r="R97" i="10"/>
  <c r="X97" i="10"/>
  <c r="H22" i="10"/>
  <c r="X22" i="10"/>
  <c r="U22" i="10"/>
  <c r="R22" i="10"/>
  <c r="AA22" i="10"/>
  <c r="H78" i="10"/>
  <c r="X78" i="10"/>
  <c r="R78" i="10"/>
  <c r="U78" i="10"/>
  <c r="AA78" i="10"/>
  <c r="J39" i="10"/>
  <c r="R39" i="10"/>
  <c r="X39" i="10"/>
  <c r="AA39" i="10"/>
  <c r="U39" i="10"/>
  <c r="J71" i="10"/>
  <c r="X71" i="10"/>
  <c r="AA71" i="10"/>
  <c r="R71" i="10"/>
  <c r="U71" i="10"/>
  <c r="H33" i="10"/>
  <c r="AA33" i="10"/>
  <c r="U33" i="10"/>
  <c r="R33" i="10"/>
  <c r="X33" i="10"/>
  <c r="H65" i="10"/>
  <c r="AA65" i="10"/>
  <c r="U65" i="10"/>
  <c r="R65" i="10"/>
  <c r="X65" i="10"/>
  <c r="J3" i="10"/>
  <c r="R3" i="10"/>
  <c r="U3" i="10"/>
  <c r="X3" i="10"/>
  <c r="AA3" i="10"/>
  <c r="J11" i="10"/>
  <c r="AA11" i="10"/>
  <c r="X11" i="10"/>
  <c r="U11" i="10"/>
  <c r="R11" i="10"/>
  <c r="H19" i="10"/>
  <c r="AA19" i="10"/>
  <c r="R19" i="10"/>
  <c r="X19" i="10"/>
  <c r="U19" i="10"/>
  <c r="J27" i="10"/>
  <c r="AA27" i="10"/>
  <c r="X27" i="10"/>
  <c r="U27" i="10"/>
  <c r="R27" i="10"/>
  <c r="J35" i="10"/>
  <c r="AA35" i="10"/>
  <c r="X35" i="10"/>
  <c r="U35" i="10"/>
  <c r="R35" i="10"/>
  <c r="J43" i="10"/>
  <c r="AA43" i="10"/>
  <c r="U43" i="10"/>
  <c r="R43" i="10"/>
  <c r="X43" i="10"/>
  <c r="H51" i="10"/>
  <c r="AA51" i="10"/>
  <c r="R51" i="10"/>
  <c r="X51" i="10"/>
  <c r="U51" i="10"/>
  <c r="J59" i="10"/>
  <c r="AA59" i="10"/>
  <c r="X59" i="10"/>
  <c r="R59" i="10"/>
  <c r="U59" i="10"/>
  <c r="J67" i="10"/>
  <c r="AA67" i="10"/>
  <c r="X67" i="10"/>
  <c r="R67" i="10"/>
  <c r="U67" i="10"/>
  <c r="J75" i="10"/>
  <c r="AA75" i="10"/>
  <c r="R75" i="10"/>
  <c r="U75" i="10"/>
  <c r="X75" i="10"/>
  <c r="H83" i="10"/>
  <c r="AA83" i="10"/>
  <c r="U83" i="10"/>
  <c r="R83" i="10"/>
  <c r="X83" i="10"/>
  <c r="J91" i="10"/>
  <c r="AA91" i="10"/>
  <c r="X91" i="10"/>
  <c r="R91" i="10"/>
  <c r="U91" i="10"/>
  <c r="H99" i="10"/>
  <c r="AA99" i="10"/>
  <c r="X99" i="10"/>
  <c r="U99" i="10"/>
  <c r="R99" i="10"/>
  <c r="H30" i="10"/>
  <c r="X30" i="10"/>
  <c r="U30" i="10"/>
  <c r="R30" i="10"/>
  <c r="AA30" i="10"/>
  <c r="H86" i="10"/>
  <c r="X86" i="10"/>
  <c r="R86" i="10"/>
  <c r="AA86" i="10"/>
  <c r="U86" i="10"/>
  <c r="J15" i="10"/>
  <c r="AA15" i="10"/>
  <c r="X15" i="10"/>
  <c r="R15" i="10"/>
  <c r="U15" i="10"/>
  <c r="J31" i="10"/>
  <c r="AA31" i="10"/>
  <c r="U31" i="10"/>
  <c r="R31" i="10"/>
  <c r="X31" i="10"/>
  <c r="J63" i="10"/>
  <c r="AA63" i="10"/>
  <c r="U63" i="10"/>
  <c r="X63" i="10"/>
  <c r="R63" i="10"/>
  <c r="H9" i="10"/>
  <c r="AA9" i="10"/>
  <c r="U9" i="10"/>
  <c r="X9" i="10"/>
  <c r="R9" i="10"/>
  <c r="H41" i="10"/>
  <c r="AA41" i="10"/>
  <c r="U41" i="10"/>
  <c r="R41" i="10"/>
  <c r="X41" i="10"/>
  <c r="H73" i="10"/>
  <c r="AA73" i="10"/>
  <c r="U73" i="10"/>
  <c r="X73" i="10"/>
  <c r="R73" i="10"/>
  <c r="J4" i="10"/>
  <c r="AA4" i="10"/>
  <c r="X4" i="10"/>
  <c r="R4" i="10"/>
  <c r="U4" i="10"/>
  <c r="H12" i="10"/>
  <c r="X12" i="10"/>
  <c r="U12" i="10"/>
  <c r="R12" i="10"/>
  <c r="AA12" i="10"/>
  <c r="J20" i="10"/>
  <c r="U20" i="10"/>
  <c r="AA20" i="10"/>
  <c r="R20" i="10"/>
  <c r="X20" i="10"/>
  <c r="H28" i="10"/>
  <c r="R28" i="10"/>
  <c r="X28" i="10"/>
  <c r="AA28" i="10"/>
  <c r="U28" i="10"/>
  <c r="J36" i="10"/>
  <c r="AA36" i="10"/>
  <c r="X36" i="10"/>
  <c r="U36" i="10"/>
  <c r="R36" i="10"/>
  <c r="H44" i="10"/>
  <c r="X44" i="10"/>
  <c r="U44" i="10"/>
  <c r="AA44" i="10"/>
  <c r="R44" i="10"/>
  <c r="J52" i="10"/>
  <c r="U52" i="10"/>
  <c r="AA52" i="10"/>
  <c r="R52" i="10"/>
  <c r="X52" i="10"/>
  <c r="H60" i="10"/>
  <c r="X60" i="10"/>
  <c r="R60" i="10"/>
  <c r="AA60" i="10"/>
  <c r="U60" i="10"/>
  <c r="J68" i="10"/>
  <c r="AA68" i="10"/>
  <c r="X68" i="10"/>
  <c r="R68" i="10"/>
  <c r="U68" i="10"/>
  <c r="J76" i="10"/>
  <c r="X76" i="10"/>
  <c r="R76" i="10"/>
  <c r="U76" i="10"/>
  <c r="AA76" i="10"/>
  <c r="H84" i="10"/>
  <c r="R84" i="10"/>
  <c r="AA84" i="10"/>
  <c r="U84" i="10"/>
  <c r="X84" i="10"/>
  <c r="J92" i="10"/>
  <c r="U92" i="10"/>
  <c r="R92" i="10"/>
  <c r="X92" i="10"/>
  <c r="AA92" i="10"/>
  <c r="J100" i="10"/>
  <c r="AA100" i="10"/>
  <c r="X100" i="10"/>
  <c r="U100" i="10"/>
  <c r="R100" i="10"/>
  <c r="H22" i="9"/>
  <c r="AA22" i="9"/>
  <c r="X22" i="9"/>
  <c r="U22" i="9"/>
  <c r="R22" i="9"/>
  <c r="H30" i="9"/>
  <c r="X30" i="9"/>
  <c r="U30" i="9"/>
  <c r="R30" i="9"/>
  <c r="AA30" i="9"/>
  <c r="H38" i="9"/>
  <c r="AA38" i="9"/>
  <c r="X38" i="9"/>
  <c r="U38" i="9"/>
  <c r="R38" i="9"/>
  <c r="H46" i="9"/>
  <c r="R46" i="9"/>
  <c r="AA46" i="9"/>
  <c r="X46" i="9"/>
  <c r="U46" i="9"/>
  <c r="H54" i="9"/>
  <c r="R54" i="9"/>
  <c r="AA54" i="9"/>
  <c r="X54" i="9"/>
  <c r="U54" i="9"/>
  <c r="H102" i="9"/>
  <c r="U102" i="9"/>
  <c r="AA102" i="9"/>
  <c r="X102" i="9"/>
  <c r="R102" i="9"/>
  <c r="H95" i="9"/>
  <c r="AA95" i="9"/>
  <c r="U95" i="9"/>
  <c r="X95" i="9"/>
  <c r="R95" i="9"/>
  <c r="H70" i="9"/>
  <c r="R70" i="9"/>
  <c r="X70" i="9"/>
  <c r="U70" i="9"/>
  <c r="AA70" i="9"/>
  <c r="J96" i="9"/>
  <c r="X96" i="9"/>
  <c r="R96" i="9"/>
  <c r="U96" i="9"/>
  <c r="AA96" i="9"/>
  <c r="H6" i="9"/>
  <c r="X6" i="9"/>
  <c r="R6" i="9"/>
  <c r="U6" i="9"/>
  <c r="AA6" i="9"/>
  <c r="H94" i="9"/>
  <c r="X94" i="9"/>
  <c r="AA94" i="9"/>
  <c r="R94" i="9"/>
  <c r="U94" i="9"/>
  <c r="J23" i="9"/>
  <c r="AA23" i="9"/>
  <c r="U23" i="9"/>
  <c r="X23" i="9"/>
  <c r="R23" i="9"/>
  <c r="J39" i="9"/>
  <c r="AA39" i="9"/>
  <c r="U39" i="9"/>
  <c r="X39" i="9"/>
  <c r="R39" i="9"/>
  <c r="J55" i="9"/>
  <c r="AA55" i="9"/>
  <c r="U55" i="9"/>
  <c r="X55" i="9"/>
  <c r="R55" i="9"/>
  <c r="H87" i="9"/>
  <c r="AA87" i="9"/>
  <c r="U87" i="9"/>
  <c r="X87" i="9"/>
  <c r="R87" i="9"/>
  <c r="J16" i="9"/>
  <c r="X16" i="9"/>
  <c r="R16" i="9"/>
  <c r="AA16" i="9"/>
  <c r="U16" i="9"/>
  <c r="J88" i="9"/>
  <c r="X88" i="9"/>
  <c r="R88" i="9"/>
  <c r="AA88" i="9"/>
  <c r="U88" i="9"/>
  <c r="H9" i="9"/>
  <c r="AA9" i="9"/>
  <c r="U9" i="9"/>
  <c r="X9" i="9"/>
  <c r="R9" i="9"/>
  <c r="H17" i="9"/>
  <c r="AA17" i="9"/>
  <c r="U17" i="9"/>
  <c r="X17" i="9"/>
  <c r="R17" i="9"/>
  <c r="H25" i="9"/>
  <c r="AA25" i="9"/>
  <c r="U25" i="9"/>
  <c r="X25" i="9"/>
  <c r="R25" i="9"/>
  <c r="H33" i="9"/>
  <c r="AA33" i="9"/>
  <c r="U33" i="9"/>
  <c r="X33" i="9"/>
  <c r="R33" i="9"/>
  <c r="H41" i="9"/>
  <c r="AA41" i="9"/>
  <c r="U41" i="9"/>
  <c r="X41" i="9"/>
  <c r="R41" i="9"/>
  <c r="H49" i="9"/>
  <c r="AA49" i="9"/>
  <c r="U49" i="9"/>
  <c r="X49" i="9"/>
  <c r="R49" i="9"/>
  <c r="H57" i="9"/>
  <c r="AA57" i="9"/>
  <c r="U57" i="9"/>
  <c r="X57" i="9"/>
  <c r="R57" i="9"/>
  <c r="H65" i="9"/>
  <c r="AA65" i="9"/>
  <c r="U65" i="9"/>
  <c r="X65" i="9"/>
  <c r="R65" i="9"/>
  <c r="H73" i="9"/>
  <c r="AA73" i="9"/>
  <c r="U73" i="9"/>
  <c r="X73" i="9"/>
  <c r="R73" i="9"/>
  <c r="H81" i="9"/>
  <c r="AA81" i="9"/>
  <c r="U81" i="9"/>
  <c r="X81" i="9"/>
  <c r="R81" i="9"/>
  <c r="H89" i="9"/>
  <c r="AA89" i="9"/>
  <c r="U89" i="9"/>
  <c r="X89" i="9"/>
  <c r="R89" i="9"/>
  <c r="H97" i="9"/>
  <c r="AA97" i="9"/>
  <c r="U97" i="9"/>
  <c r="X97" i="9"/>
  <c r="R97" i="9"/>
  <c r="H14" i="9"/>
  <c r="X14" i="9"/>
  <c r="R14" i="9"/>
  <c r="U14" i="9"/>
  <c r="AA14" i="9"/>
  <c r="H86" i="9"/>
  <c r="AA86" i="9"/>
  <c r="U86" i="9"/>
  <c r="X86" i="9"/>
  <c r="R86" i="9"/>
  <c r="J15" i="9"/>
  <c r="AA15" i="9"/>
  <c r="U15" i="9"/>
  <c r="X15" i="9"/>
  <c r="R15" i="9"/>
  <c r="J47" i="9"/>
  <c r="AA47" i="9"/>
  <c r="U47" i="9"/>
  <c r="X47" i="9"/>
  <c r="R47" i="9"/>
  <c r="J79" i="9"/>
  <c r="AA79" i="9"/>
  <c r="U79" i="9"/>
  <c r="X79" i="9"/>
  <c r="R79" i="9"/>
  <c r="H24" i="9"/>
  <c r="X24" i="9"/>
  <c r="R24" i="9"/>
  <c r="AA24" i="9"/>
  <c r="U24" i="9"/>
  <c r="H32" i="9"/>
  <c r="X32" i="9"/>
  <c r="R32" i="9"/>
  <c r="AA32" i="9"/>
  <c r="U32" i="9"/>
  <c r="H40" i="9"/>
  <c r="X40" i="9"/>
  <c r="R40" i="9"/>
  <c r="AA40" i="9"/>
  <c r="U40" i="9"/>
  <c r="J48" i="9"/>
  <c r="X48" i="9"/>
  <c r="R48" i="9"/>
  <c r="AA48" i="9"/>
  <c r="U48" i="9"/>
  <c r="J56" i="9"/>
  <c r="X56" i="9"/>
  <c r="R56" i="9"/>
  <c r="AA56" i="9"/>
  <c r="U56" i="9"/>
  <c r="H64" i="9"/>
  <c r="X64" i="9"/>
  <c r="R64" i="9"/>
  <c r="U64" i="9"/>
  <c r="AA64" i="9"/>
  <c r="J72" i="9"/>
  <c r="X72" i="9"/>
  <c r="R72" i="9"/>
  <c r="AA72" i="9"/>
  <c r="U72" i="9"/>
  <c r="H10" i="9"/>
  <c r="AA10" i="9"/>
  <c r="R10" i="9"/>
  <c r="X10" i="9"/>
  <c r="U10" i="9"/>
  <c r="H18" i="9"/>
  <c r="AA18" i="9"/>
  <c r="X18" i="9"/>
  <c r="U18" i="9"/>
  <c r="R18" i="9"/>
  <c r="J26" i="9"/>
  <c r="AA26" i="9"/>
  <c r="U26" i="9"/>
  <c r="R26" i="9"/>
  <c r="X26" i="9"/>
  <c r="H34" i="9"/>
  <c r="AA34" i="9"/>
  <c r="X34" i="9"/>
  <c r="U34" i="9"/>
  <c r="R34" i="9"/>
  <c r="H42" i="9"/>
  <c r="AA42" i="9"/>
  <c r="X42" i="9"/>
  <c r="U42" i="9"/>
  <c r="R42" i="9"/>
  <c r="H50" i="9"/>
  <c r="AA50" i="9"/>
  <c r="R50" i="9"/>
  <c r="X50" i="9"/>
  <c r="U50" i="9"/>
  <c r="J58" i="9"/>
  <c r="AA58" i="9"/>
  <c r="U58" i="9"/>
  <c r="R58" i="9"/>
  <c r="X58" i="9"/>
  <c r="H66" i="9"/>
  <c r="AA66" i="9"/>
  <c r="R66" i="9"/>
  <c r="X66" i="9"/>
  <c r="U66" i="9"/>
  <c r="H74" i="9"/>
  <c r="AA74" i="9"/>
  <c r="X74" i="9"/>
  <c r="R74" i="9"/>
  <c r="U74" i="9"/>
  <c r="H82" i="9"/>
  <c r="AA82" i="9"/>
  <c r="U82" i="9"/>
  <c r="X82" i="9"/>
  <c r="R82" i="9"/>
  <c r="J90" i="9"/>
  <c r="AA90" i="9"/>
  <c r="R90" i="9"/>
  <c r="U90" i="9"/>
  <c r="X90" i="9"/>
  <c r="J98" i="9"/>
  <c r="AA98" i="9"/>
  <c r="X98" i="9"/>
  <c r="R98" i="9"/>
  <c r="U98" i="9"/>
  <c r="H71" i="9"/>
  <c r="AA71" i="9"/>
  <c r="U71" i="9"/>
  <c r="X71" i="9"/>
  <c r="R71" i="9"/>
  <c r="J8" i="9"/>
  <c r="X8" i="9"/>
  <c r="R8" i="9"/>
  <c r="AA8" i="9"/>
  <c r="U8" i="9"/>
  <c r="J80" i="9"/>
  <c r="X80" i="9"/>
  <c r="R80" i="9"/>
  <c r="U80" i="9"/>
  <c r="AA80" i="9"/>
  <c r="J3" i="9"/>
  <c r="AA3" i="9"/>
  <c r="U3" i="9"/>
  <c r="X3" i="9"/>
  <c r="R3" i="9"/>
  <c r="J11" i="9"/>
  <c r="X11" i="9"/>
  <c r="R11" i="9"/>
  <c r="AA11" i="9"/>
  <c r="U11" i="9"/>
  <c r="J19" i="9"/>
  <c r="X19" i="9"/>
  <c r="R19" i="9"/>
  <c r="AA19" i="9"/>
  <c r="U19" i="9"/>
  <c r="J27" i="9"/>
  <c r="X27" i="9"/>
  <c r="R27" i="9"/>
  <c r="AA27" i="9"/>
  <c r="U27" i="9"/>
  <c r="J35" i="9"/>
  <c r="X35" i="9"/>
  <c r="R35" i="9"/>
  <c r="AA35" i="9"/>
  <c r="U35" i="9"/>
  <c r="J43" i="9"/>
  <c r="X43" i="9"/>
  <c r="R43" i="9"/>
  <c r="AA43" i="9"/>
  <c r="U43" i="9"/>
  <c r="J51" i="9"/>
  <c r="X51" i="9"/>
  <c r="R51" i="9"/>
  <c r="AA51" i="9"/>
  <c r="U51" i="9"/>
  <c r="J59" i="9"/>
  <c r="X59" i="9"/>
  <c r="R59" i="9"/>
  <c r="AA59" i="9"/>
  <c r="U59" i="9"/>
  <c r="J67" i="9"/>
  <c r="X67" i="9"/>
  <c r="R67" i="9"/>
  <c r="AA67" i="9"/>
  <c r="U67" i="9"/>
  <c r="J75" i="9"/>
  <c r="X75" i="9"/>
  <c r="R75" i="9"/>
  <c r="AA75" i="9"/>
  <c r="U75" i="9"/>
  <c r="J83" i="9"/>
  <c r="X83" i="9"/>
  <c r="R83" i="9"/>
  <c r="AA83" i="9"/>
  <c r="U83" i="9"/>
  <c r="J91" i="9"/>
  <c r="X91" i="9"/>
  <c r="R91" i="9"/>
  <c r="AA91" i="9"/>
  <c r="U91" i="9"/>
  <c r="J99" i="9"/>
  <c r="X99" i="9"/>
  <c r="R99" i="9"/>
  <c r="AA99" i="9"/>
  <c r="U99" i="9"/>
  <c r="H62" i="9"/>
  <c r="X62" i="9"/>
  <c r="U62" i="9"/>
  <c r="AA62" i="9"/>
  <c r="R62" i="9"/>
  <c r="J4" i="9"/>
  <c r="AA4" i="9"/>
  <c r="U4" i="9"/>
  <c r="R4" i="9"/>
  <c r="X4" i="9"/>
  <c r="H12" i="9"/>
  <c r="AA12" i="9"/>
  <c r="U12" i="9"/>
  <c r="R12" i="9"/>
  <c r="X12" i="9"/>
  <c r="J20" i="9"/>
  <c r="AA20" i="9"/>
  <c r="U20" i="9"/>
  <c r="R20" i="9"/>
  <c r="X20" i="9"/>
  <c r="H28" i="9"/>
  <c r="AA28" i="9"/>
  <c r="U28" i="9"/>
  <c r="X28" i="9"/>
  <c r="R28" i="9"/>
  <c r="H36" i="9"/>
  <c r="AA36" i="9"/>
  <c r="U36" i="9"/>
  <c r="R36" i="9"/>
  <c r="X36" i="9"/>
  <c r="J44" i="9"/>
  <c r="AA44" i="9"/>
  <c r="U44" i="9"/>
  <c r="R44" i="9"/>
  <c r="X44" i="9"/>
  <c r="J52" i="9"/>
  <c r="AA52" i="9"/>
  <c r="U52" i="9"/>
  <c r="R52" i="9"/>
  <c r="X52" i="9"/>
  <c r="H60" i="9"/>
  <c r="AA60" i="9"/>
  <c r="U60" i="9"/>
  <c r="R60" i="9"/>
  <c r="X60" i="9"/>
  <c r="J68" i="9"/>
  <c r="AA68" i="9"/>
  <c r="U68" i="9"/>
  <c r="R68" i="9"/>
  <c r="X68" i="9"/>
  <c r="J76" i="9"/>
  <c r="AA76" i="9"/>
  <c r="U76" i="9"/>
  <c r="R76" i="9"/>
  <c r="X76" i="9"/>
  <c r="J84" i="9"/>
  <c r="AA84" i="9"/>
  <c r="U84" i="9"/>
  <c r="R84" i="9"/>
  <c r="X84" i="9"/>
  <c r="J92" i="9"/>
  <c r="AA92" i="9"/>
  <c r="U92" i="9"/>
  <c r="R92" i="9"/>
  <c r="X92" i="9"/>
  <c r="J100" i="9"/>
  <c r="AA100" i="9"/>
  <c r="U100" i="9"/>
  <c r="R100" i="9"/>
  <c r="X100" i="9"/>
  <c r="H78" i="9"/>
  <c r="X78" i="9"/>
  <c r="R78" i="9"/>
  <c r="AA78" i="9"/>
  <c r="U78" i="9"/>
  <c r="J7" i="9"/>
  <c r="AA7" i="9"/>
  <c r="U7" i="9"/>
  <c r="X7" i="9"/>
  <c r="R7" i="9"/>
  <c r="H31" i="9"/>
  <c r="AA31" i="9"/>
  <c r="U31" i="9"/>
  <c r="X31" i="9"/>
  <c r="R31" i="9"/>
  <c r="J63" i="9"/>
  <c r="AA63" i="9"/>
  <c r="U63" i="9"/>
  <c r="X63" i="9"/>
  <c r="R63" i="9"/>
  <c r="J5" i="9"/>
  <c r="X5" i="9"/>
  <c r="R5" i="9"/>
  <c r="AA5" i="9"/>
  <c r="U5" i="9"/>
  <c r="J13" i="9"/>
  <c r="X13" i="9"/>
  <c r="R13" i="9"/>
  <c r="AA13" i="9"/>
  <c r="U13" i="9"/>
  <c r="J21" i="9"/>
  <c r="X21" i="9"/>
  <c r="R21" i="9"/>
  <c r="AA21" i="9"/>
  <c r="U21" i="9"/>
  <c r="J29" i="9"/>
  <c r="X29" i="9"/>
  <c r="R29" i="9"/>
  <c r="AA29" i="9"/>
  <c r="U29" i="9"/>
  <c r="J37" i="9"/>
  <c r="X37" i="9"/>
  <c r="R37" i="9"/>
  <c r="AA37" i="9"/>
  <c r="U37" i="9"/>
  <c r="J45" i="9"/>
  <c r="X45" i="9"/>
  <c r="R45" i="9"/>
  <c r="AA45" i="9"/>
  <c r="U45" i="9"/>
  <c r="J53" i="9"/>
  <c r="X53" i="9"/>
  <c r="R53" i="9"/>
  <c r="AA53" i="9"/>
  <c r="U53" i="9"/>
  <c r="J61" i="9"/>
  <c r="X61" i="9"/>
  <c r="R61" i="9"/>
  <c r="AA61" i="9"/>
  <c r="U61" i="9"/>
  <c r="J69" i="9"/>
  <c r="X69" i="9"/>
  <c r="R69" i="9"/>
  <c r="AA69" i="9"/>
  <c r="U69" i="9"/>
  <c r="J77" i="9"/>
  <c r="X77" i="9"/>
  <c r="R77" i="9"/>
  <c r="AA77" i="9"/>
  <c r="U77" i="9"/>
  <c r="J85" i="9"/>
  <c r="X85" i="9"/>
  <c r="R85" i="9"/>
  <c r="AA85" i="9"/>
  <c r="U85" i="9"/>
  <c r="J93" i="9"/>
  <c r="X93" i="9"/>
  <c r="R93" i="9"/>
  <c r="AA93" i="9"/>
  <c r="U93" i="9"/>
  <c r="J101" i="9"/>
  <c r="X101" i="9"/>
  <c r="R101" i="9"/>
  <c r="AA101" i="9"/>
  <c r="U101" i="9"/>
  <c r="S104" i="8"/>
  <c r="F19" i="16"/>
  <c r="I7" i="16"/>
  <c r="B19" i="16"/>
  <c r="C7" i="16"/>
  <c r="C27" i="16"/>
  <c r="C23" i="16"/>
  <c r="E11" i="16"/>
  <c r="C28" i="16"/>
  <c r="H4" i="16"/>
  <c r="H7" i="16" s="1"/>
  <c r="B4" i="16"/>
  <c r="B12" i="16" s="1"/>
  <c r="I12" i="16"/>
  <c r="I15" i="16" s="1"/>
  <c r="N20" i="16"/>
  <c r="Q12" i="16"/>
  <c r="E12" i="16"/>
  <c r="I19" i="16"/>
  <c r="I23" i="16" s="1"/>
  <c r="M11" i="16"/>
  <c r="AD13" i="18"/>
  <c r="X13" i="18"/>
  <c r="T13" i="18"/>
  <c r="N3" i="16" s="1"/>
  <c r="U13" i="18"/>
  <c r="E19" i="16" s="1"/>
  <c r="AA13" i="18"/>
  <c r="AG13" i="18"/>
  <c r="Q19" i="16"/>
  <c r="K20" i="16"/>
  <c r="G19" i="16"/>
  <c r="G23" i="16" s="1"/>
  <c r="O19" i="16"/>
  <c r="O23" i="16" s="1"/>
  <c r="Q20" i="16"/>
  <c r="M12" i="16"/>
  <c r="J19" i="16"/>
  <c r="J23" i="16" s="1"/>
  <c r="B20" i="16"/>
  <c r="B28" i="16" s="1"/>
  <c r="I11" i="16"/>
  <c r="Q11" i="16"/>
  <c r="L19" i="16"/>
  <c r="L23" i="16" s="1"/>
  <c r="B21" i="16"/>
  <c r="B29" i="16" s="1"/>
  <c r="H20" i="16"/>
  <c r="J44" i="10"/>
  <c r="J51" i="10"/>
  <c r="H20" i="10"/>
  <c r="J54" i="10"/>
  <c r="H75" i="10"/>
  <c r="H27" i="10"/>
  <c r="J86" i="10"/>
  <c r="H11" i="10"/>
  <c r="H36" i="10"/>
  <c r="J70" i="10"/>
  <c r="H91" i="10"/>
  <c r="J6" i="10"/>
  <c r="J14" i="10"/>
  <c r="H35" i="10"/>
  <c r="J60" i="10"/>
  <c r="J12" i="10"/>
  <c r="J22" i="10"/>
  <c r="H43" i="10"/>
  <c r="J30" i="10"/>
  <c r="J84" i="10"/>
  <c r="H3" i="10"/>
  <c r="J46" i="10"/>
  <c r="H67" i="10"/>
  <c r="H76" i="10"/>
  <c r="H52" i="10"/>
  <c r="J62" i="10"/>
  <c r="H4" i="10"/>
  <c r="J19" i="10"/>
  <c r="J28" i="10"/>
  <c r="J38" i="10"/>
  <c r="H59" i="10"/>
  <c r="H68" i="10"/>
  <c r="J83" i="10"/>
  <c r="J78" i="10"/>
  <c r="J94" i="10"/>
  <c r="H100" i="10"/>
  <c r="H7" i="10"/>
  <c r="H15" i="10"/>
  <c r="H23" i="10"/>
  <c r="H31" i="10"/>
  <c r="H39" i="10"/>
  <c r="H47" i="10"/>
  <c r="H55" i="10"/>
  <c r="H63" i="10"/>
  <c r="H71" i="10"/>
  <c r="H79" i="10"/>
  <c r="H87" i="10"/>
  <c r="H92" i="10"/>
  <c r="J9" i="10"/>
  <c r="J17" i="10"/>
  <c r="J25" i="10"/>
  <c r="J33" i="10"/>
  <c r="J41" i="10"/>
  <c r="J49" i="10"/>
  <c r="J57" i="10"/>
  <c r="J65" i="10"/>
  <c r="J73" i="10"/>
  <c r="J81" i="10"/>
  <c r="J89" i="10"/>
  <c r="H102" i="10"/>
  <c r="J99" i="10"/>
  <c r="H19" i="9"/>
  <c r="J64" i="9"/>
  <c r="J95" i="9"/>
  <c r="H8" i="9"/>
  <c r="J60" i="9"/>
  <c r="J24" i="9"/>
  <c r="J31" i="9"/>
  <c r="H56" i="9"/>
  <c r="J32" i="9"/>
  <c r="J17" i="9"/>
  <c r="H23" i="9"/>
  <c r="H68" i="9"/>
  <c r="J12" i="9"/>
  <c r="J36" i="9"/>
  <c r="J57" i="9"/>
  <c r="H27" i="9"/>
  <c r="J89" i="9"/>
  <c r="J9" i="9"/>
  <c r="J14" i="9"/>
  <c r="J28" i="9"/>
  <c r="H72" i="9"/>
  <c r="J97" i="9"/>
  <c r="H39" i="9"/>
  <c r="H52" i="9"/>
  <c r="H79" i="9"/>
  <c r="H16" i="9"/>
  <c r="H35" i="9"/>
  <c r="J87" i="9"/>
  <c r="J40" i="9"/>
  <c r="H20" i="9"/>
  <c r="H44" i="9"/>
  <c r="H48" i="9"/>
  <c r="J81" i="9"/>
  <c r="J6" i="9"/>
  <c r="J65" i="9"/>
  <c r="J73" i="9"/>
  <c r="H90" i="9"/>
  <c r="H98" i="9"/>
  <c r="H63" i="9"/>
  <c r="H7" i="9"/>
  <c r="H15" i="9"/>
  <c r="J22" i="9"/>
  <c r="J25" i="9"/>
  <c r="J33" i="9"/>
  <c r="J41" i="9"/>
  <c r="H55" i="9"/>
  <c r="H67" i="9"/>
  <c r="J71" i="9"/>
  <c r="H84" i="9"/>
  <c r="H88" i="9"/>
  <c r="H92" i="9"/>
  <c r="H96" i="9"/>
  <c r="H100" i="9"/>
  <c r="J49" i="9"/>
  <c r="H4" i="9"/>
  <c r="H47" i="9"/>
  <c r="H76" i="9"/>
  <c r="H80" i="9"/>
  <c r="H26" i="10"/>
  <c r="H66" i="10"/>
  <c r="J95" i="10"/>
  <c r="H34" i="10"/>
  <c r="H98" i="10"/>
  <c r="H93" i="10"/>
  <c r="B103" i="10"/>
  <c r="B6" i="16" s="1"/>
  <c r="B14" i="16" s="1"/>
  <c r="H42" i="10"/>
  <c r="H58" i="10"/>
  <c r="H90" i="10"/>
  <c r="H101" i="10"/>
  <c r="H10" i="10"/>
  <c r="H18" i="10"/>
  <c r="H50" i="10"/>
  <c r="H74" i="10"/>
  <c r="H82" i="10"/>
  <c r="H5" i="10"/>
  <c r="H13" i="10"/>
  <c r="H29" i="10"/>
  <c r="H45" i="10"/>
  <c r="H61" i="10"/>
  <c r="H85" i="10"/>
  <c r="H8" i="10"/>
  <c r="H16" i="10"/>
  <c r="J21" i="10"/>
  <c r="H24" i="10"/>
  <c r="H32" i="10"/>
  <c r="J37" i="10"/>
  <c r="H40" i="10"/>
  <c r="H48" i="10"/>
  <c r="J53" i="10"/>
  <c r="H56" i="10"/>
  <c r="H64" i="10"/>
  <c r="J69" i="10"/>
  <c r="H72" i="10"/>
  <c r="J77" i="10"/>
  <c r="H80" i="10"/>
  <c r="H88" i="10"/>
  <c r="H96" i="10"/>
  <c r="J30" i="9"/>
  <c r="J38" i="9"/>
  <c r="J46" i="9"/>
  <c r="J54" i="9"/>
  <c r="J62" i="9"/>
  <c r="J70" i="9"/>
  <c r="J78" i="9"/>
  <c r="J86" i="9"/>
  <c r="J94" i="9"/>
  <c r="J102" i="9"/>
  <c r="B103" i="9"/>
  <c r="H26" i="9"/>
  <c r="H58" i="9"/>
  <c r="H5" i="9"/>
  <c r="J10" i="9"/>
  <c r="H13" i="9"/>
  <c r="J18" i="9"/>
  <c r="H21" i="9"/>
  <c r="H29" i="9"/>
  <c r="J34" i="9"/>
  <c r="H37" i="9"/>
  <c r="J42" i="9"/>
  <c r="H45" i="9"/>
  <c r="J50" i="9"/>
  <c r="H53" i="9"/>
  <c r="H61" i="9"/>
  <c r="J66" i="9"/>
  <c r="H69" i="9"/>
  <c r="J74" i="9"/>
  <c r="H77" i="9"/>
  <c r="J82" i="9"/>
  <c r="H85" i="9"/>
  <c r="H93" i="9"/>
  <c r="H101" i="9"/>
  <c r="H3" i="9"/>
  <c r="H11" i="9"/>
  <c r="H43" i="9"/>
  <c r="H51" i="9"/>
  <c r="H59" i="9"/>
  <c r="H75" i="9"/>
  <c r="H83" i="9"/>
  <c r="H91" i="9"/>
  <c r="H99" i="9"/>
  <c r="U103" i="8"/>
  <c r="E20" i="16" s="1"/>
  <c r="S103" i="8"/>
  <c r="E15" i="16" l="1"/>
  <c r="M15" i="16"/>
  <c r="U103" i="10"/>
  <c r="P6" i="16" s="1"/>
  <c r="K22" i="16" s="1"/>
  <c r="R103" i="10"/>
  <c r="O6" i="16" s="1"/>
  <c r="H22" i="16" s="1"/>
  <c r="X103" i="10"/>
  <c r="Q6" i="16" s="1"/>
  <c r="N22" i="16" s="1"/>
  <c r="U103" i="9"/>
  <c r="P5" i="16" s="1"/>
  <c r="B5" i="16"/>
  <c r="O13" i="16"/>
  <c r="X103" i="9"/>
  <c r="Q5" i="16" s="1"/>
  <c r="AA103" i="9"/>
  <c r="R5" i="16" s="1"/>
  <c r="H104" i="9"/>
  <c r="R103" i="9"/>
  <c r="O5" i="16" s="1"/>
  <c r="F27" i="16"/>
  <c r="F31" i="16" s="1"/>
  <c r="F23" i="16"/>
  <c r="C31" i="16"/>
  <c r="E27" i="16"/>
  <c r="D19" i="16"/>
  <c r="B23" i="16"/>
  <c r="B27" i="16"/>
  <c r="B31" i="16" s="1"/>
  <c r="E28" i="16"/>
  <c r="N4" i="16"/>
  <c r="D20" i="16" s="1"/>
  <c r="H19" i="16"/>
  <c r="N19" i="16"/>
  <c r="H103" i="10"/>
  <c r="N6" i="16" s="1"/>
  <c r="D22" i="16" s="1"/>
  <c r="D30" i="16" s="1"/>
  <c r="J103" i="10"/>
  <c r="E22" i="16" s="1"/>
  <c r="E30" i="16" s="1"/>
  <c r="J103" i="9"/>
  <c r="E21" i="16" s="1"/>
  <c r="E29" i="16" s="1"/>
  <c r="H103" i="9"/>
  <c r="N5" i="16" s="1"/>
  <c r="D21" i="16" s="1"/>
  <c r="D29" i="16" s="1"/>
  <c r="O15" i="16" l="1"/>
  <c r="Q13" i="16"/>
  <c r="Q15" i="16" s="1"/>
  <c r="O7" i="16"/>
  <c r="H21" i="16"/>
  <c r="H23" i="16" s="1"/>
  <c r="R7" i="16"/>
  <c r="Q21" i="16"/>
  <c r="Q23" i="16" s="1"/>
  <c r="E23" i="16"/>
  <c r="E31" i="16"/>
  <c r="B13" i="16"/>
  <c r="B15" i="16" s="1"/>
  <c r="B7" i="16"/>
  <c r="N21" i="16"/>
  <c r="N23" i="16" s="1"/>
  <c r="P7" i="16"/>
  <c r="K21" i="16"/>
  <c r="K23" i="16" s="1"/>
  <c r="N7" i="16"/>
  <c r="D27" i="16"/>
  <c r="D23" i="16"/>
  <c r="D28" i="16"/>
  <c r="D31" i="16" l="1"/>
</calcChain>
</file>

<file path=xl/sharedStrings.xml><?xml version="1.0" encoding="utf-8"?>
<sst xmlns="http://schemas.openxmlformats.org/spreadsheetml/2006/main" count="8057" uniqueCount="124">
  <si>
    <t>GG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</si>
  <si>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</si>
  <si>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</si>
  <si>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</si>
  <si>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</si>
  <si>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</si>
  <si>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</si>
  <si>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</si>
  <si>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</si>
  <si>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</si>
  <si>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</si>
  <si>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MTZ</t>
  </si>
  <si>
    <t>DL</t>
  </si>
  <si>
    <t>Promedio</t>
  </si>
  <si>
    <t>Sin subtour</t>
  </si>
  <si>
    <t>objective</t>
  </si>
  <si>
    <t>lb</t>
  </si>
  <si>
    <t>GAP</t>
  </si>
  <si>
    <t>time</t>
  </si>
  <si>
    <t>Obj</t>
  </si>
  <si>
    <t>Lb</t>
  </si>
  <si>
    <t>gap</t>
  </si>
  <si>
    <t>instancia</t>
  </si>
  <si>
    <t>bks</t>
  </si>
  <si>
    <t>AG</t>
  </si>
  <si>
    <t>I</t>
  </si>
  <si>
    <t>II</t>
  </si>
  <si>
    <t>III</t>
  </si>
  <si>
    <t>IV</t>
  </si>
  <si>
    <t>Instancia</t>
  </si>
  <si>
    <t>BKS</t>
  </si>
  <si>
    <t>LB</t>
  </si>
  <si>
    <t>Best</t>
  </si>
  <si>
    <t>Gap</t>
  </si>
  <si>
    <t>Avg</t>
  </si>
  <si>
    <t>Time</t>
  </si>
  <si>
    <t>First best</t>
  </si>
  <si>
    <t>Avg iteration</t>
  </si>
  <si>
    <t>Time pop</t>
  </si>
  <si>
    <t>Gap min</t>
  </si>
  <si>
    <t>Gap avg</t>
  </si>
  <si>
    <t>Gap best</t>
  </si>
  <si>
    <t>First avg</t>
  </si>
  <si>
    <t>Iteration avg</t>
  </si>
  <si>
    <t xml:space="preserve">Cmax </t>
  </si>
  <si>
    <t>Tsplib</t>
  </si>
  <si>
    <t>Small</t>
  </si>
  <si>
    <t>Medium</t>
  </si>
  <si>
    <t>Large</t>
  </si>
  <si>
    <t>-</t>
  </si>
  <si>
    <t>LSH-I</t>
  </si>
  <si>
    <t>LSH-II</t>
  </si>
  <si>
    <t>LSH-III</t>
  </si>
  <si>
    <t>LSH-IV</t>
  </si>
  <si>
    <t>GA (después de calibración)</t>
  </si>
  <si>
    <t xml:space="preserve">            </t>
  </si>
  <si>
    <t xml:space="preserve"> gams    </t>
  </si>
  <si>
    <t xml:space="preserve"> gr17-J     </t>
  </si>
  <si>
    <t xml:space="preserve"> gr21-J     </t>
  </si>
  <si>
    <t xml:space="preserve"> gr24-J     </t>
  </si>
  <si>
    <t xml:space="preserve"> fri26-J    </t>
  </si>
  <si>
    <t xml:space="preserve"> bays29-J   </t>
  </si>
  <si>
    <t xml:space="preserve"> gr48-J     </t>
  </si>
  <si>
    <t xml:space="preserve"> eil51-J    </t>
  </si>
  <si>
    <t xml:space="preserve"> berlin52-J </t>
  </si>
  <si>
    <t xml:space="preserve"> eil76-J    </t>
  </si>
  <si>
    <t xml:space="preserve"> eil101-J   </t>
  </si>
  <si>
    <t xml:space="preserve"> promedio   </t>
  </si>
  <si>
    <t>AG (Despues de calibración)</t>
  </si>
  <si>
    <t>Sample</t>
  </si>
  <si>
    <t>Gr</t>
  </si>
  <si>
    <t>Mo</t>
  </si>
  <si>
    <t>Cmax</t>
  </si>
  <si>
    <t>Modelos matematicos</t>
  </si>
  <si>
    <t>Metaheurísticas</t>
  </si>
  <si>
    <t>Grupo</t>
  </si>
  <si>
    <t>large</t>
  </si>
  <si>
    <t>medium</t>
  </si>
  <si>
    <t>small</t>
  </si>
  <si>
    <t>tsplib</t>
  </si>
  <si>
    <t>Exp</t>
  </si>
  <si>
    <t>Total general</t>
  </si>
  <si>
    <t>Etiquetas de fila</t>
  </si>
  <si>
    <t>Promedio de Best</t>
  </si>
  <si>
    <t>Promedio de Time</t>
  </si>
  <si>
    <t>Promedio de Gap best</t>
  </si>
  <si>
    <t>AG1</t>
  </si>
  <si>
    <t>Best Gap</t>
  </si>
  <si>
    <t>AG2</t>
  </si>
  <si>
    <t>AG3</t>
  </si>
  <si>
    <t>AG4</t>
  </si>
  <si>
    <t>AG5</t>
  </si>
  <si>
    <t>AG6</t>
  </si>
  <si>
    <t>Promedio de Cmax</t>
  </si>
  <si>
    <t>MGA</t>
  </si>
  <si>
    <t>Mejor inicial</t>
  </si>
  <si>
    <t>Mejor iteracion</t>
  </si>
  <si>
    <t>Promedio de Gap avg</t>
  </si>
  <si>
    <t>Bks</t>
  </si>
  <si>
    <t>Best inicial</t>
  </si>
  <si>
    <t>Poblacion avg</t>
  </si>
  <si>
    <t>Tiempo pob</t>
  </si>
  <si>
    <t>Gap Avg</t>
  </si>
  <si>
    <t>Poblacion inicial</t>
  </si>
  <si>
    <t>Mejor it</t>
  </si>
  <si>
    <t>Promedio de Gap Avg</t>
  </si>
  <si>
    <t>Promedio de Mejor iteracion</t>
  </si>
  <si>
    <t>Promedio de Gap best2</t>
  </si>
  <si>
    <t>Promedio de Mejor it</t>
  </si>
  <si>
    <t xml:space="preserve">p-value </t>
  </si>
  <si>
    <t>TL</t>
  </si>
  <si>
    <t>IT</t>
  </si>
  <si>
    <t>Iteraciones</t>
  </si>
  <si>
    <t>X</t>
  </si>
  <si>
    <t>BLS-1</t>
  </si>
  <si>
    <t>BLS-2</t>
  </si>
  <si>
    <t>Total it</t>
  </si>
  <si>
    <t>TL_MGA</t>
  </si>
  <si>
    <t>Promedio de Total it</t>
  </si>
  <si>
    <t>Gap Best</t>
  </si>
  <si>
    <t>Iteration</t>
  </si>
  <si>
    <t>Best iteration</t>
  </si>
  <si>
    <t>p-value</t>
  </si>
  <si>
    <t>BL2-2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</si>
</sst>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.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2" borderId="5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2" fontId="0" fillId="2" borderId="6" xfId="0" applyNumberFormat="1" applyFill="1" applyBorder="1" applyAlignment="1">
      <alignment horizontal="left"/>
    </xf>
    <xf numFmtId="2" fontId="0" fillId="2" borderId="7" xfId="0" applyNumberFormat="1" applyFill="1" applyBorder="1" applyAlignment="1">
      <alignment horizontal="left"/>
    </xf>
    <xf numFmtId="2" fontId="0" fillId="2" borderId="8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2" fontId="0" fillId="2" borderId="5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2" fontId="0" fillId="2" borderId="13" xfId="0" applyNumberFormat="1" applyFill="1" applyBorder="1" applyAlignment="1">
      <alignment horizontal="left"/>
    </xf>
    <xf numFmtId="2" fontId="0" fillId="2" borderId="14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3" borderId="15" xfId="0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3" fontId="0" fillId="2" borderId="4" xfId="0" applyNumberFormat="1" applyFill="1" applyBorder="1" applyAlignment="1">
      <alignment horizontal="left"/>
    </xf>
    <xf numFmtId="3" fontId="0" fillId="2" borderId="0" xfId="0" applyNumberFormat="1" applyFill="1" applyAlignment="1">
      <alignment horizontal="left"/>
    </xf>
    <xf numFmtId="2" fontId="0" fillId="4" borderId="6" xfId="0" applyNumberFormat="1" applyFill="1" applyBorder="1" applyAlignment="1">
      <alignment horizontal="left"/>
    </xf>
    <xf numFmtId="2" fontId="0" fillId="5" borderId="7" xfId="0" applyNumberFormat="1" applyFill="1" applyBorder="1" applyAlignment="1">
      <alignment horizontal="left"/>
    </xf>
    <xf numFmtId="2" fontId="0" fillId="6" borderId="8" xfId="0" applyNumberFormat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2" fontId="0" fillId="2" borderId="4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3" xfId="0" applyNumberFormat="1" applyFill="1" applyBorder="1" applyAlignment="1">
      <alignment horizontal="left"/>
    </xf>
    <xf numFmtId="2" fontId="0" fillId="2" borderId="12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2" xfId="0" applyFill="1" applyBorder="1"/>
    <xf numFmtId="0" fontId="0" fillId="0" borderId="0" xfId="0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1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0" xfId="0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13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2" xfId="0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1" fillId="0" borderId="0" xfId="0" applyNumberFormat="1" applyFont="1"/>
    <xf numFmtId="0" fontId="0" fillId="5" borderId="9" xfId="0" applyFill="1" applyBorder="1"/>
    <xf numFmtId="0" fontId="0" fillId="2" borderId="15" xfId="0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4" fontId="0" fillId="2" borderId="7" xfId="0" applyNumberFormat="1" applyFill="1" applyBorder="1"/>
    <xf numFmtId="2" fontId="0" fillId="3" borderId="13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837.963671064812" createdVersion="8" refreshedVersion="8" minRefreshableVersion="3" recordCount="1240" xr:uid="{C372B9E6-ACE8-7D46-9F39-D2D707776CFF}">
  <cacheSource type="worksheet">
    <worksheetSource name="Tabla2"/>
  </cacheSource>
  <cacheFields count="5">
    <cacheField name="Sample" numFmtId="0">
      <sharedItems containsMixedTypes="1" containsNumber="1" containsInteger="1" minValue="1" maxValue="100"/>
    </cacheField>
    <cacheField name="Gr" numFmtId="0">
      <sharedItems count="4">
        <s v="Tsplib"/>
        <s v="Small"/>
        <s v="Medium"/>
        <s v="Large"/>
      </sharedItems>
    </cacheField>
    <cacheField name="Mo" numFmtId="0">
      <sharedItems count="4">
        <s v="I"/>
        <s v="II"/>
        <s v="III"/>
        <s v="IV"/>
      </sharedItems>
    </cacheField>
    <cacheField name="Cmax" numFmtId="0">
      <sharedItems containsSemiMixedTypes="0" containsString="0" containsNumber="1" minValue="214" maxValue="15117" count="676">
        <n v="2760"/>
        <n v="3000"/>
        <n v="7956"/>
        <n v="8541"/>
        <n v="7962"/>
        <n v="1818"/>
        <n v="1941"/>
        <n v="1853"/>
        <n v="1326"/>
        <n v="2978"/>
        <n v="2940"/>
        <n v="2962"/>
        <n v="7692"/>
        <n v="7817"/>
        <n v="7630"/>
        <n v="648.71"/>
        <n v="651.89"/>
        <n v="640.20000000000005"/>
        <n v="11230.49"/>
        <n v="11455.74"/>
        <n v="11225.77"/>
        <n v="11427.66"/>
        <n v="847.99"/>
        <n v="852.73"/>
        <n v="847.65"/>
        <n v="822.46"/>
        <n v="976.01"/>
        <n v="990.14"/>
        <n v="998.98"/>
        <n v="302"/>
        <n v="333"/>
        <n v="319"/>
        <n v="282"/>
        <n v="276"/>
        <n v="295"/>
        <n v="296"/>
        <n v="297"/>
        <n v="289"/>
        <n v="284"/>
        <n v="286"/>
        <n v="309"/>
        <n v="322"/>
        <n v="303"/>
        <n v="288"/>
        <n v="291"/>
        <n v="307"/>
        <n v="268"/>
        <n v="251"/>
        <n v="264"/>
        <n v="285"/>
        <n v="316"/>
        <n v="327"/>
        <n v="305"/>
        <n v="310"/>
        <n v="292"/>
        <n v="306"/>
        <n v="269"/>
        <n v="275"/>
        <n v="274"/>
        <n v="271"/>
        <n v="270"/>
        <n v="281"/>
        <n v="314"/>
        <n v="265"/>
        <n v="258"/>
        <n v="262"/>
        <n v="253"/>
        <n v="246"/>
        <n v="249"/>
        <n v="299"/>
        <n v="293"/>
        <n v="247"/>
        <n v="243"/>
        <n v="283"/>
        <n v="301"/>
        <n v="311"/>
        <n v="238"/>
        <n v="294"/>
        <n v="312"/>
        <n v="300"/>
        <n v="304"/>
        <n v="318"/>
        <n v="272"/>
        <n v="267"/>
        <n v="263"/>
        <n v="329"/>
        <n v="326"/>
        <n v="315"/>
        <n v="317"/>
        <n v="313"/>
        <n v="280"/>
        <n v="273"/>
        <n v="254"/>
        <n v="261"/>
        <n v="277"/>
        <n v="298"/>
        <n v="328"/>
        <n v="332"/>
        <n v="252"/>
        <n v="330"/>
        <n v="336"/>
        <n v="339"/>
        <n v="341"/>
        <n v="363"/>
        <n v="290"/>
        <n v="308"/>
        <n v="266"/>
        <n v="352"/>
        <n v="348"/>
        <n v="345"/>
        <n v="259"/>
        <n v="324"/>
        <n v="287"/>
        <n v="325"/>
        <n v="257"/>
        <n v="216"/>
        <n v="214"/>
        <n v="372"/>
        <n v="364"/>
        <n v="358"/>
        <n v="279"/>
        <n v="349"/>
        <n v="337"/>
        <n v="338"/>
        <n v="278"/>
        <n v="3246"/>
        <n v="3274"/>
        <n v="3243"/>
        <n v="3296"/>
        <n v="3586"/>
        <n v="3516"/>
        <n v="3540"/>
        <n v="3547"/>
        <n v="3528"/>
        <n v="3530"/>
        <n v="3517"/>
        <n v="3499"/>
        <n v="3559"/>
        <n v="3532"/>
        <n v="3527"/>
        <n v="3702"/>
        <n v="3724"/>
        <n v="3723"/>
        <n v="3307"/>
        <n v="3322"/>
        <n v="3271"/>
        <n v="3575"/>
        <n v="3611"/>
        <n v="3616"/>
        <n v="3633"/>
        <n v="3699"/>
        <n v="3688"/>
        <n v="3632"/>
        <n v="3367"/>
        <n v="3392"/>
        <n v="3412"/>
        <n v="3595"/>
        <n v="3612"/>
        <n v="3624"/>
        <n v="3376"/>
        <n v="3381"/>
        <n v="3402"/>
        <n v="3421"/>
        <n v="3549"/>
        <n v="3507"/>
        <n v="3593"/>
        <n v="3619"/>
        <n v="3592"/>
        <n v="3518"/>
        <n v="3567"/>
        <n v="3504"/>
        <n v="3475"/>
        <n v="3485"/>
        <n v="3749"/>
        <n v="3760"/>
        <n v="3728"/>
        <n v="3752"/>
        <n v="3652"/>
        <n v="3665"/>
        <n v="3579"/>
        <n v="3647"/>
        <n v="3636"/>
        <n v="3667"/>
        <n v="3563"/>
        <n v="3607"/>
        <n v="3497"/>
        <n v="3523"/>
        <n v="3533"/>
        <n v="3541"/>
        <n v="3677"/>
        <n v="3668"/>
        <n v="3718"/>
        <n v="3739"/>
        <n v="3697"/>
        <n v="3430"/>
        <n v="3468"/>
        <n v="3437"/>
        <n v="3513"/>
        <n v="3494"/>
        <n v="3721"/>
        <n v="3671"/>
        <n v="3693"/>
        <n v="3552"/>
        <n v="3573"/>
        <n v="3492"/>
        <n v="3627"/>
        <n v="3630"/>
        <n v="3642"/>
        <n v="3572"/>
        <n v="3534"/>
        <n v="3370"/>
        <n v="3373"/>
        <n v="3366"/>
        <n v="3338"/>
        <n v="3287"/>
        <n v="3298"/>
        <n v="3248"/>
        <n v="3344"/>
        <n v="3321"/>
        <n v="3346"/>
        <n v="3629"/>
        <n v="3603"/>
        <n v="3649"/>
        <n v="3678"/>
        <n v="3672"/>
        <n v="3730"/>
        <n v="3536"/>
        <n v="3535"/>
        <n v="3551"/>
        <n v="3546"/>
        <n v="3473"/>
        <n v="3750"/>
        <n v="3707"/>
        <n v="3716"/>
        <n v="3690"/>
        <n v="3706"/>
        <n v="3680"/>
        <n v="3470"/>
        <n v="3465"/>
        <n v="3308"/>
        <n v="3279"/>
        <n v="3506"/>
        <n v="3480"/>
        <n v="3602"/>
        <n v="3446"/>
        <n v="3418"/>
        <n v="3438"/>
        <n v="3676"/>
        <n v="3650"/>
        <n v="3658"/>
        <n v="3637"/>
        <n v="3625"/>
        <n v="3641"/>
        <n v="3432"/>
        <n v="3459"/>
        <n v="3413"/>
        <n v="3311"/>
        <n v="3375"/>
        <n v="3361"/>
        <n v="3653"/>
        <n v="3663"/>
        <n v="3639"/>
        <n v="3620"/>
        <n v="3614"/>
        <n v="3645"/>
        <n v="3655"/>
        <n v="3431"/>
        <n v="3350"/>
        <n v="3324"/>
        <n v="3596"/>
        <n v="3580"/>
        <n v="3426"/>
        <n v="3407"/>
        <n v="3403"/>
        <n v="3406"/>
        <n v="3789"/>
        <n v="3834"/>
        <n v="3778"/>
        <n v="3715"/>
        <n v="3748"/>
        <n v="3782"/>
        <n v="3798"/>
        <n v="3738"/>
        <n v="3762"/>
        <n v="3660"/>
        <n v="3666"/>
        <n v="3700"/>
        <n v="3316"/>
        <n v="3341"/>
        <n v="3355"/>
        <n v="3345"/>
        <n v="3433"/>
        <n v="3445"/>
        <n v="3372"/>
        <n v="3434"/>
        <n v="3466"/>
        <n v="3479"/>
        <n v="3482"/>
        <n v="3659"/>
        <n v="3684"/>
        <n v="3598"/>
        <n v="3604"/>
        <n v="3520"/>
        <n v="3519"/>
        <n v="3488"/>
        <n v="3757"/>
        <n v="3771"/>
        <n v="3746"/>
        <n v="3687"/>
        <n v="3657"/>
        <n v="3472"/>
        <n v="3449"/>
        <n v="3422"/>
        <n v="3420"/>
        <n v="3365"/>
        <n v="3643"/>
        <n v="3683"/>
        <n v="3514"/>
        <n v="3502"/>
        <n v="3615"/>
        <n v="3634"/>
        <n v="3759"/>
        <n v="3670"/>
        <n v="3719"/>
        <n v="3428"/>
        <n v="3436"/>
        <n v="3416"/>
        <n v="3333"/>
        <n v="3303"/>
        <n v="3427"/>
        <n v="3443"/>
        <n v="3469"/>
        <n v="3640"/>
        <n v="3703"/>
        <n v="3503"/>
        <n v="3483"/>
        <n v="3453"/>
        <n v="3609"/>
        <n v="3423"/>
        <n v="3448"/>
        <n v="3556"/>
        <n v="3463"/>
        <n v="3461"/>
        <n v="3442"/>
        <n v="3662"/>
        <n v="3569"/>
        <n v="3581"/>
        <n v="3628"/>
        <n v="3613"/>
        <n v="3578"/>
        <n v="3557"/>
        <n v="3585"/>
        <n v="3435"/>
        <n v="3379"/>
        <n v="3493"/>
        <n v="3471"/>
        <n v="3917"/>
        <n v="3885"/>
        <n v="3869"/>
        <n v="3500"/>
        <n v="3597"/>
        <n v="3590"/>
        <n v="3371"/>
        <n v="3348"/>
        <n v="3522"/>
        <n v="3490"/>
        <n v="3524"/>
        <n v="3710"/>
        <n v="3293"/>
        <n v="3359"/>
        <n v="3805"/>
        <n v="3807"/>
        <n v="3788"/>
        <n v="3779"/>
        <n v="3489"/>
        <n v="3529"/>
        <n v="14083"/>
        <n v="14106"/>
        <n v="14052"/>
        <n v="13993"/>
        <n v="14631"/>
        <n v="14603"/>
        <n v="14498"/>
        <n v="14653"/>
        <n v="13549"/>
        <n v="13539"/>
        <n v="13538"/>
        <n v="13584"/>
        <n v="13806"/>
        <n v="13762"/>
        <n v="13763"/>
        <n v="14009"/>
        <n v="14073"/>
        <n v="13975"/>
        <n v="14321"/>
        <n v="14330"/>
        <n v="13838"/>
        <n v="13906"/>
        <n v="13913"/>
        <n v="13866"/>
        <n v="13939"/>
        <n v="13920"/>
        <n v="13865"/>
        <n v="13878"/>
        <n v="14178"/>
        <n v="14169"/>
        <n v="14150"/>
        <n v="13743"/>
        <n v="13861"/>
        <n v="13802"/>
        <n v="13262"/>
        <n v="13278"/>
        <n v="13245"/>
        <n v="13380"/>
        <n v="13642"/>
        <n v="13346"/>
        <n v="13335"/>
        <n v="13309"/>
        <n v="14148"/>
        <n v="14111"/>
        <n v="14161"/>
        <n v="13815"/>
        <n v="13689"/>
        <n v="13478"/>
        <n v="13444"/>
        <n v="13404"/>
        <n v="13378"/>
        <n v="13487"/>
        <n v="13396"/>
        <n v="13351"/>
        <n v="13274"/>
        <n v="13917"/>
        <n v="13836"/>
        <n v="13942"/>
        <n v="14282"/>
        <n v="14251"/>
        <n v="14257"/>
        <n v="14180"/>
        <n v="14302"/>
        <n v="14316"/>
        <n v="14278"/>
        <n v="14315"/>
        <n v="13726"/>
        <n v="13665"/>
        <n v="13564"/>
        <n v="13608"/>
        <n v="14127"/>
        <n v="14130"/>
        <n v="14173"/>
        <n v="13509"/>
        <n v="13447"/>
        <n v="13500"/>
        <n v="14283"/>
        <n v="14277"/>
        <n v="14426"/>
        <n v="14440"/>
        <n v="14362"/>
        <n v="14327"/>
        <n v="14305"/>
        <n v="14187"/>
        <n v="13405"/>
        <n v="13288"/>
        <n v="13904"/>
        <n v="13841"/>
        <n v="13916"/>
        <n v="13638"/>
        <n v="13602"/>
        <n v="13676"/>
        <n v="13705"/>
        <n v="13729"/>
        <n v="13691"/>
        <n v="13668"/>
        <n v="13893"/>
        <n v="13880"/>
        <n v="13759"/>
        <n v="13839"/>
        <n v="14018"/>
        <n v="13907"/>
        <n v="14008"/>
        <n v="13914"/>
        <n v="14408"/>
        <n v="14439"/>
        <n v="14518"/>
        <n v="14554"/>
        <n v="12809"/>
        <n v="12903"/>
        <n v="12861"/>
        <n v="13934"/>
        <n v="13953"/>
        <n v="14024"/>
        <n v="13943"/>
        <n v="13846"/>
        <n v="13790"/>
        <n v="13785"/>
        <n v="14286"/>
        <n v="14375"/>
        <n v="14323"/>
        <n v="14269"/>
        <n v="14163"/>
        <n v="14172"/>
        <n v="14093"/>
        <n v="14055"/>
        <n v="13817"/>
        <n v="13612"/>
        <n v="13957"/>
        <n v="14123"/>
        <n v="13998"/>
        <n v="13891"/>
        <n v="13967"/>
        <n v="13985"/>
        <n v="13752"/>
        <n v="13056"/>
        <n v="13031"/>
        <n v="12990"/>
        <n v="13349"/>
        <n v="13370"/>
        <n v="13352"/>
        <n v="13931"/>
        <n v="14012"/>
        <n v="14085"/>
        <n v="14841"/>
        <n v="14770"/>
        <n v="14710"/>
        <n v="14274"/>
        <n v="14279"/>
        <n v="14344"/>
        <n v="14586"/>
        <n v="14533"/>
        <n v="14397"/>
        <n v="14089"/>
        <n v="14141"/>
        <n v="14117"/>
        <n v="14361"/>
        <n v="14322"/>
        <n v="14246"/>
        <n v="14345"/>
        <n v="14068"/>
        <n v="14053"/>
        <n v="14086"/>
        <n v="14101"/>
        <n v="13997"/>
        <n v="13983"/>
        <n v="13867"/>
        <n v="13981"/>
        <n v="13929"/>
        <n v="13926"/>
        <n v="13854"/>
        <n v="13941"/>
        <n v="14021"/>
        <n v="13925"/>
        <n v="13852"/>
        <n v="14013"/>
        <n v="14079"/>
        <n v="14061"/>
        <n v="14212"/>
        <n v="14561"/>
        <n v="14613"/>
        <n v="14577"/>
        <n v="14492"/>
        <n v="13775"/>
        <n v="13795"/>
        <n v="13845"/>
        <n v="13824"/>
        <n v="13864"/>
        <n v="13945"/>
        <n v="13792"/>
        <n v="13927"/>
        <n v="13765"/>
        <n v="13679"/>
        <n v="13594"/>
        <n v="13820"/>
        <n v="13764"/>
        <n v="13721"/>
        <n v="13643"/>
        <n v="14058"/>
        <n v="13978"/>
        <n v="14071"/>
        <n v="13360"/>
        <n v="13461"/>
        <n v="13787"/>
        <n v="14724"/>
        <n v="14746"/>
        <n v="14616"/>
        <n v="14606"/>
        <n v="13825"/>
        <n v="13731"/>
        <n v="13823"/>
        <n v="13710"/>
        <n v="13507"/>
        <n v="13521"/>
        <n v="13558"/>
        <n v="13848"/>
        <n v="13918"/>
        <n v="13814"/>
        <n v="13874"/>
        <n v="13909"/>
        <n v="13879"/>
        <n v="13640"/>
        <n v="13617"/>
        <n v="13944"/>
        <n v="14419"/>
        <n v="14328"/>
        <n v="14411"/>
        <n v="14349"/>
        <n v="14360"/>
        <n v="14308"/>
        <n v="14235"/>
        <n v="13979"/>
        <n v="13863"/>
        <n v="13835"/>
        <n v="14118"/>
        <n v="14240"/>
        <n v="14051"/>
        <n v="13416"/>
        <n v="13438"/>
        <n v="13442"/>
        <n v="14395"/>
        <n v="14393"/>
        <n v="14292"/>
        <n v="14311"/>
        <n v="13761"/>
        <n v="13746"/>
        <n v="13803"/>
        <n v="13816"/>
        <n v="13250"/>
        <n v="13277"/>
        <n v="13186"/>
        <n v="14080"/>
        <n v="14105"/>
        <n v="14075"/>
        <n v="14171"/>
        <n v="13429"/>
        <n v="13474"/>
        <n v="13318"/>
        <n v="13749"/>
        <n v="13477"/>
        <n v="13409"/>
        <n v="13322"/>
        <n v="14664"/>
        <n v="14682"/>
        <n v="14587"/>
        <n v="13304"/>
        <n v="13227"/>
        <n v="13209"/>
        <n v="13591"/>
        <n v="13630"/>
        <n v="13502"/>
        <n v="13694"/>
        <n v="13561"/>
        <n v="13678"/>
        <n v="13552"/>
        <n v="14137"/>
        <n v="14192"/>
        <n v="14181"/>
        <n v="14242"/>
        <n v="14208"/>
        <n v="13664"/>
        <n v="14041"/>
        <n v="14102"/>
        <n v="14001"/>
        <n v="14124"/>
        <n v="14104"/>
        <n v="14151"/>
        <n v="14113"/>
        <n v="13697"/>
        <n v="13712"/>
        <n v="13622"/>
        <n v="13418"/>
        <n v="13287"/>
        <n v="13725"/>
        <n v="13698"/>
        <n v="15088"/>
        <n v="15019"/>
        <n v="15117"/>
        <n v="13368"/>
        <n v="13369"/>
      </sharedItems>
    </cacheField>
    <cacheField name="Time" numFmtId="0">
      <sharedItems containsSemiMixedTypes="0" containsString="0" containsNumber="1" minValue="0.03" maxValue="950" count="846">
        <n v="0.03"/>
        <n v="0.05"/>
        <n v="0.04"/>
        <n v="0.06"/>
        <n v="0.09"/>
        <n v="0.12"/>
        <n v="0.08"/>
        <n v="7.0000000000000007E-2"/>
        <n v="0.11"/>
        <n v="0.14000000000000001"/>
        <n v="0.15"/>
        <n v="0.22"/>
        <n v="0.67"/>
        <n v="0.37"/>
        <n v="0.31"/>
        <n v="0.28000000000000003"/>
        <n v="0.24"/>
        <n v="0.43"/>
        <n v="0.4"/>
        <n v="0.26"/>
        <n v="0.39"/>
        <n v="0.62"/>
        <n v="0.46"/>
        <n v="0.71"/>
        <n v="0.57999999999999996"/>
        <n v="0.89"/>
        <n v="1"/>
        <n v="1.03"/>
        <n v="1.59"/>
        <n v="1.96"/>
        <n v="0.27"/>
        <n v="0.19"/>
        <n v="0.18"/>
        <n v="0.28999999999999998"/>
        <n v="0.21"/>
        <n v="0.33"/>
        <n v="0.32"/>
        <n v="0.54"/>
        <n v="0.53"/>
        <n v="0.3"/>
        <n v="0.34"/>
        <n v="0.25"/>
        <n v="0.2"/>
        <n v="0.44"/>
        <n v="0.23"/>
        <n v="0.36"/>
        <n v="0.48"/>
        <n v="0.17"/>
        <n v="0.42"/>
        <n v="0.47"/>
        <n v="0.16"/>
        <n v="0.13"/>
        <n v="0.45"/>
        <n v="0.41"/>
        <n v="0.38"/>
        <n v="0.66"/>
        <n v="0.55000000000000004"/>
        <n v="0.35"/>
        <n v="0.49"/>
        <n v="0.1"/>
        <n v="0.5"/>
        <n v="0.61"/>
        <n v="0.52"/>
        <n v="0.6"/>
        <n v="0.56000000000000005"/>
        <n v="0.51"/>
        <n v="19.98"/>
        <n v="19.2"/>
        <n v="32.01"/>
        <n v="39.479999999999997"/>
        <n v="36.549999999999997"/>
        <n v="27.42"/>
        <n v="45.43"/>
        <n v="40.03"/>
        <n v="21.87"/>
        <n v="22.48"/>
        <n v="54.81"/>
        <n v="47.75"/>
        <n v="19.079999999999998"/>
        <n v="19.8"/>
        <n v="34.29"/>
        <n v="25.11"/>
        <n v="28.95"/>
        <n v="11.9"/>
        <n v="28.89"/>
        <n v="65.33"/>
        <n v="16.86"/>
        <n v="46.45"/>
        <n v="45.7"/>
        <n v="27.91"/>
        <n v="25.33"/>
        <n v="63.7"/>
        <n v="85.16"/>
        <n v="35.299999999999997"/>
        <n v="29.51"/>
        <n v="26.52"/>
        <n v="45.03"/>
        <n v="47.45"/>
        <n v="18.45"/>
        <n v="18.36"/>
        <n v="78.89"/>
        <n v="34.020000000000003"/>
        <n v="31.8"/>
        <n v="38.17"/>
        <n v="46.29"/>
        <n v="34.450000000000003"/>
        <n v="19.14"/>
        <n v="19.78"/>
        <n v="47.69"/>
        <n v="34.619999999999997"/>
        <n v="21.27"/>
        <n v="19.61"/>
        <n v="39.770000000000003"/>
        <n v="47.3"/>
        <n v="25.39"/>
        <n v="40.270000000000003"/>
        <n v="52.11"/>
        <n v="34.799999999999997"/>
        <n v="21.09"/>
        <n v="20.2"/>
        <n v="31.95"/>
        <n v="36.35"/>
        <n v="22.21"/>
        <n v="22.44"/>
        <n v="60.93"/>
        <n v="69.8"/>
        <n v="26.26"/>
        <n v="40.26"/>
        <n v="58.8"/>
        <n v="31.94"/>
        <n v="23.28"/>
        <n v="23.12"/>
        <n v="36.57"/>
        <n v="32.26"/>
        <n v="22.9"/>
        <n v="52.71"/>
        <n v="53.88"/>
        <n v="19.64"/>
        <n v="17.45"/>
        <n v="84.57"/>
        <n v="42.52"/>
        <n v="20.75"/>
        <n v="21.24"/>
        <n v="48.46"/>
        <n v="37.020000000000003"/>
        <n v="22.03"/>
        <n v="9.61"/>
        <n v="22.55"/>
        <n v="39.520000000000003"/>
        <n v="28.65"/>
        <n v="26.3"/>
        <n v="44.18"/>
        <n v="62.92"/>
        <n v="16.66"/>
        <n v="27.71"/>
        <n v="47.27"/>
        <n v="22.85"/>
        <n v="25.78"/>
        <n v="24.82"/>
        <n v="69.41"/>
        <n v="52.7"/>
        <n v="27.21"/>
        <n v="28.15"/>
        <n v="63.83"/>
        <n v="45.59"/>
        <n v="24.81"/>
        <n v="30.75"/>
        <n v="36.01"/>
        <n v="43.61"/>
        <n v="22.09"/>
        <n v="10.19"/>
        <n v="60.72"/>
        <n v="37.46"/>
        <n v="21.05"/>
        <n v="21.26"/>
        <n v="52.05"/>
        <n v="44.74"/>
        <n v="16.27"/>
        <n v="27.09"/>
        <n v="31.19"/>
        <n v="32.39"/>
        <n v="19.059999999999999"/>
        <n v="19.510000000000002"/>
        <n v="30.04"/>
        <n v="16.649999999999999"/>
        <n v="15.95"/>
        <n v="17.13"/>
        <n v="39.58"/>
        <n v="32.380000000000003"/>
        <n v="21.47"/>
        <n v="22.41"/>
        <n v="40.14"/>
        <n v="36.979999999999997"/>
        <n v="24.96"/>
        <n v="52.35"/>
        <n v="94.7"/>
        <n v="56.53"/>
        <n v="32.270000000000003"/>
        <n v="21.23"/>
        <n v="42.5"/>
        <n v="32.799999999999997"/>
        <n v="22.83"/>
        <n v="22.35"/>
        <n v="35.68"/>
        <n v="38.99"/>
        <n v="18.27"/>
        <n v="23.06"/>
        <n v="28.74"/>
        <n v="35.47"/>
        <n v="43.76"/>
        <n v="41.62"/>
        <n v="58.23"/>
        <n v="39.799999999999997"/>
        <n v="23.83"/>
        <n v="36.619999999999997"/>
        <n v="38.770000000000003"/>
        <n v="28.86"/>
        <n v="25.37"/>
        <n v="23.61"/>
        <n v="38.35"/>
        <n v="28.64"/>
        <n v="18.37"/>
        <n v="37.39"/>
        <n v="42.73"/>
        <n v="53.12"/>
        <n v="24.79"/>
        <n v="21.94"/>
        <n v="37.28"/>
        <n v="24.69"/>
        <n v="22.79"/>
        <n v="36.65"/>
        <n v="40.049999999999997"/>
        <n v="20.91"/>
        <n v="21.29"/>
        <n v="53.63"/>
        <n v="37.090000000000003"/>
        <n v="22.25"/>
        <n v="22.54"/>
        <n v="56.36"/>
        <n v="31.64"/>
        <n v="19.829999999999998"/>
        <n v="54.69"/>
        <n v="45.3"/>
        <n v="19.579999999999998"/>
        <n v="8.7799999999999994"/>
        <n v="40.6"/>
        <n v="66.05"/>
        <n v="19.600000000000001"/>
        <n v="42.1"/>
        <n v="52.58"/>
        <n v="20.28"/>
        <n v="20.74"/>
        <n v="43.35"/>
        <n v="53.9"/>
        <n v="29.66"/>
        <n v="34.04"/>
        <n v="42.36"/>
        <n v="42.56"/>
        <n v="32"/>
        <n v="23.78"/>
        <n v="45.54"/>
        <n v="42.96"/>
        <n v="23.41"/>
        <n v="17.239999999999998"/>
        <n v="33.869999999999997"/>
        <n v="28.55"/>
        <n v="21.68"/>
        <n v="21.8"/>
        <n v="22.46"/>
        <n v="48.91"/>
        <n v="20.07"/>
        <n v="8.9"/>
        <n v="20.43"/>
        <n v="48.54"/>
        <n v="43.7"/>
        <n v="86.36"/>
        <n v="30.58"/>
        <n v="46.65"/>
        <n v="44.55"/>
        <n v="24.5"/>
        <n v="23.23"/>
        <n v="51.62"/>
        <n v="26.64"/>
        <n v="26.74"/>
        <n v="76.19"/>
        <n v="74.77"/>
        <n v="25.32"/>
        <n v="53.91"/>
        <n v="46.63"/>
        <n v="39.869999999999997"/>
        <n v="20.399999999999999"/>
        <n v="17.84"/>
        <n v="48.09"/>
        <n v="40.53"/>
        <n v="17.75"/>
        <n v="19.18"/>
        <n v="61.3"/>
        <n v="34.89"/>
        <n v="20.73"/>
        <n v="31.85"/>
        <n v="61.89"/>
        <n v="41.36"/>
        <n v="22.17"/>
        <n v="43.9"/>
        <n v="33.01"/>
        <n v="39.53"/>
        <n v="23.68"/>
        <n v="39.409999999999997"/>
        <n v="46.54"/>
        <n v="46.19"/>
        <n v="12.68"/>
        <n v="35.72"/>
        <n v="38.93"/>
        <n v="28.49"/>
        <n v="11.78"/>
        <n v="28.93"/>
        <n v="53.5"/>
        <n v="24.06"/>
        <n v="47.13"/>
        <n v="53.47"/>
        <n v="52.74"/>
        <n v="16.79"/>
        <n v="38.26"/>
        <n v="45.27"/>
        <n v="35.54"/>
        <n v="20.63"/>
        <n v="8.83"/>
        <n v="22.14"/>
        <n v="25.06"/>
        <n v="30.34"/>
        <n v="42.53"/>
        <n v="39.32"/>
        <n v="23.63"/>
        <n v="23.81"/>
        <n v="58.05"/>
        <n v="57.21"/>
        <n v="25.69"/>
        <n v="30.59"/>
        <n v="37.200000000000003"/>
        <n v="26.55"/>
        <n v="10.93"/>
        <n v="107.32"/>
        <n v="62.27"/>
        <n v="19.72"/>
        <n v="19.66"/>
        <n v="44.52"/>
        <n v="35.950000000000003"/>
        <n v="16.91"/>
        <n v="7.56"/>
        <n v="16.059999999999999"/>
        <n v="30.52"/>
        <n v="19.77"/>
        <n v="18.29"/>
        <n v="30.15"/>
        <n v="27.44"/>
        <n v="23.96"/>
        <n v="50.38"/>
        <n v="33.840000000000003"/>
        <n v="22.72"/>
        <n v="23.14"/>
        <n v="55.34"/>
        <n v="16.399999999999999"/>
        <n v="25.8"/>
        <n v="29.29"/>
        <n v="25.93"/>
        <n v="11.66"/>
        <n v="46.38"/>
        <n v="63.43"/>
        <n v="21.65"/>
        <n v="20.61"/>
        <n v="34.700000000000003"/>
        <n v="44.11"/>
        <n v="15.79"/>
        <n v="16.36"/>
        <n v="15.89"/>
        <n v="26.95"/>
        <n v="29.81"/>
        <n v="41.47"/>
        <n v="27.67"/>
        <n v="18.399999999999999"/>
        <n v="19.09"/>
        <n v="43.43"/>
        <n v="39.130000000000003"/>
        <n v="23.26"/>
        <n v="20.14"/>
        <n v="61.23"/>
        <n v="46.77"/>
        <n v="33.21"/>
        <n v="45.11"/>
        <n v="40.770000000000003"/>
        <n v="17.62"/>
        <n v="30.74"/>
        <n v="43.09"/>
        <n v="28.99"/>
        <n v="38.74"/>
        <n v="44.25"/>
        <n v="35.07"/>
        <n v="17.68"/>
        <n v="28.96"/>
        <n v="43.29"/>
        <n v="46.68"/>
        <n v="19.43"/>
        <n v="42"/>
        <n v="29.28"/>
        <n v="30.49"/>
        <n v="26.13"/>
        <n v="25.44"/>
        <n v="35.51"/>
        <n v="48.85"/>
        <n v="16.98"/>
        <n v="26.8"/>
        <n v="37.36"/>
        <n v="24.73"/>
        <n v="20.37"/>
        <n v="33.82"/>
        <n v="44.93"/>
        <n v="51.91"/>
        <n v="23.85"/>
        <n v="34.28"/>
        <n v="21.76"/>
        <n v="16.48"/>
        <n v="27.24"/>
        <n v="58.53"/>
        <n v="28.7"/>
        <n v="24.38"/>
        <n v="10.73"/>
        <n v="50.18"/>
        <n v="42.27"/>
        <n v="19.28"/>
        <n v="8.34"/>
        <n v="50.02"/>
        <n v="24.98"/>
        <n v="24.35"/>
        <n v="38.44"/>
        <n v="39.159999999999997"/>
        <n v="19.87"/>
        <n v="18.100000000000001"/>
        <n v="30.96"/>
        <n v="42.82"/>
        <n v="26.14"/>
        <n v="22.47"/>
        <n v="49.14"/>
        <n v="68.83"/>
        <n v="23.35"/>
        <n v="23.44"/>
        <n v="44.92"/>
        <n v="48.44"/>
        <n v="167.77"/>
        <n v="159.99"/>
        <n v="610.35"/>
        <n v="406.97"/>
        <n v="179.96"/>
        <n v="174.14"/>
        <n v="399.75"/>
        <n v="343.46"/>
        <n v="133.12"/>
        <n v="134.29"/>
        <n v="349.67"/>
        <n v="132.86000000000001"/>
        <n v="156.91"/>
        <n v="64.599999999999994"/>
        <n v="156.16"/>
        <n v="234.34"/>
        <n v="176.07"/>
        <n v="161.22999999999999"/>
        <n v="351.59"/>
        <n v="314.26"/>
        <n v="179.37"/>
        <n v="172.65"/>
        <n v="267.92"/>
        <n v="233.7"/>
        <n v="155.36000000000001"/>
        <n v="152.87"/>
        <n v="269.73"/>
        <n v="295.87"/>
        <n v="147.07"/>
        <n v="138.08000000000001"/>
        <n v="512.05999999999995"/>
        <n v="215.42"/>
        <n v="190.8"/>
        <n v="334.25"/>
        <n v="360.04"/>
        <n v="278.64999999999998"/>
        <n v="155.05000000000001"/>
        <n v="215.78"/>
        <n v="230.32"/>
        <n v="229.68"/>
        <n v="121.17"/>
        <n v="121.19"/>
        <n v="283.70999999999998"/>
        <n v="187.81"/>
        <n v="173.57"/>
        <n v="73.02"/>
        <n v="174.68"/>
        <n v="357"/>
        <n v="119.1"/>
        <n v="123.27"/>
        <n v="185.79"/>
        <n v="435.48"/>
        <n v="169.19"/>
        <n v="196.17"/>
        <n v="208.5"/>
        <n v="361.41"/>
        <n v="138.78"/>
        <n v="59.7"/>
        <n v="137.33000000000001"/>
        <n v="239.02"/>
        <n v="117.58"/>
        <n v="116.5"/>
        <n v="177.76"/>
        <n v="176.36"/>
        <n v="118.16"/>
        <n v="125.66"/>
        <n v="235.92"/>
        <n v="154"/>
        <n v="144.65"/>
        <n v="145.31"/>
        <n v="224.79"/>
        <n v="264.82"/>
        <n v="164.17"/>
        <n v="172.52"/>
        <n v="300.48"/>
        <n v="413.41"/>
        <n v="179.14"/>
        <n v="273.98"/>
        <n v="343.36"/>
        <n v="294.38"/>
        <n v="142.94"/>
        <n v="144.87"/>
        <n v="314.64"/>
        <n v="441.13"/>
        <n v="144.24"/>
        <n v="64.239999999999995"/>
        <n v="140.96"/>
        <n v="314.44"/>
        <n v="142.33000000000001"/>
        <n v="209.38"/>
        <n v="267.60000000000002"/>
        <n v="308.08999999999997"/>
        <n v="148.79"/>
        <n v="67.55"/>
        <n v="150.55000000000001"/>
        <n v="526.91"/>
        <n v="186.44"/>
        <n v="180.31"/>
        <n v="478.17"/>
        <n v="230.75"/>
        <n v="167.62"/>
        <n v="168.89"/>
        <n v="264.41000000000003"/>
        <n v="273.23"/>
        <n v="122.24"/>
        <n v="54.23"/>
        <n v="124.21"/>
        <n v="252.65"/>
        <n v="144.69"/>
        <n v="214.21"/>
        <n v="331.34"/>
        <n v="258.49"/>
        <n v="145.22999999999999"/>
        <n v="204.36"/>
        <n v="729.72"/>
        <n v="224.17"/>
        <n v="129.03"/>
        <n v="125.85"/>
        <n v="266.51"/>
        <n v="239.79"/>
        <n v="137.04"/>
        <n v="212.82"/>
        <n v="299.02999999999997"/>
        <n v="269.26"/>
        <n v="153.33000000000001"/>
        <n v="157.9"/>
        <n v="255.62"/>
        <n v="500.91"/>
        <n v="225.97"/>
        <n v="288.19"/>
        <n v="353.06"/>
        <n v="337.72"/>
        <n v="235.45"/>
        <n v="217.19"/>
        <n v="545.91999999999996"/>
        <n v="418.44"/>
        <n v="202.38"/>
        <n v="151.43"/>
        <n v="286.14999999999998"/>
        <n v="285.41000000000003"/>
        <n v="195.27"/>
        <n v="190.87"/>
        <n v="355.73"/>
        <n v="397.96"/>
        <n v="178.4"/>
        <n v="364.91"/>
        <n v="294.35000000000002"/>
        <n v="260.41000000000003"/>
        <n v="236.49"/>
        <n v="81.97"/>
        <n v="489.94"/>
        <n v="559.95000000000005"/>
        <n v="286.74"/>
        <n v="290.83999999999997"/>
        <n v="403.06"/>
        <n v="300.47000000000003"/>
        <n v="264.52999999999997"/>
        <n v="270.83"/>
        <n v="505.21"/>
        <n v="563.6"/>
        <n v="240.03"/>
        <n v="248.9"/>
        <n v="387.3"/>
        <n v="438.73"/>
        <n v="243.91"/>
        <n v="228.86"/>
        <n v="365.05"/>
        <n v="545.91"/>
        <n v="234.19"/>
        <n v="342.1"/>
        <n v="446.36"/>
        <n v="304.68"/>
        <n v="203.47"/>
        <n v="307.22000000000003"/>
        <n v="556.34"/>
        <n v="485.97"/>
        <n v="289.33"/>
        <n v="178.07"/>
        <n v="398.18"/>
        <n v="233.21"/>
        <n v="294.08999999999997"/>
        <n v="400.83"/>
        <n v="430.64"/>
        <n v="611.9"/>
        <n v="298.89999999999998"/>
        <n v="275.19"/>
        <n v="769.03"/>
        <n v="368.81"/>
        <n v="268.79000000000002"/>
        <n v="266.95999999999998"/>
        <n v="438.87"/>
        <n v="414.27"/>
        <n v="300.38"/>
        <n v="118.04"/>
        <n v="274.86"/>
        <n v="609.22"/>
        <n v="294.08"/>
        <n v="259.82"/>
        <n v="559.99"/>
        <n v="390.05"/>
        <n v="276.27999999999997"/>
        <n v="284.64"/>
        <n v="696.94"/>
        <n v="493.57"/>
        <n v="269.52999999999997"/>
        <n v="121.33"/>
        <n v="295.99"/>
        <n v="569.33000000000004"/>
        <n v="273.12"/>
        <n v="252.4"/>
        <n v="742.62"/>
        <n v="436.97"/>
        <n v="275.73"/>
        <n v="236.34"/>
        <n v="394.05"/>
        <n v="413.49"/>
        <n v="259.14"/>
        <n v="114.16"/>
        <n v="285.13"/>
        <n v="452.19"/>
        <n v="242.46"/>
        <n v="234.24"/>
        <n v="365.5"/>
        <n v="281.73"/>
        <n v="262.87"/>
        <n v="378.42"/>
        <n v="899.27"/>
        <n v="561.04999999999995"/>
        <n v="290.45"/>
        <n v="432.72"/>
        <n v="444.05"/>
        <n v="448.11"/>
        <n v="214.95"/>
        <n v="213.6"/>
        <n v="475.23"/>
        <n v="533.66"/>
        <n v="252.37"/>
        <n v="255.94"/>
        <n v="601.65"/>
        <n v="253.89"/>
        <n v="220.07"/>
        <n v="439.96"/>
        <n v="562.85"/>
        <n v="304.31"/>
        <n v="201.64"/>
        <n v="557.58000000000004"/>
        <n v="681.45"/>
        <n v="512.35"/>
        <n v="279.61"/>
        <n v="423.2"/>
        <n v="649.39"/>
        <n v="457.46"/>
        <n v="201.9"/>
        <n v="411.49"/>
        <n v="672.82"/>
        <n v="211.88"/>
        <n v="281.29000000000002"/>
        <n v="292.77"/>
        <n v="408.93"/>
        <n v="527.51"/>
        <n v="312.12"/>
        <n v="574.73"/>
        <n v="654.27"/>
        <n v="231.45"/>
        <n v="225.82"/>
        <n v="378.7"/>
        <n v="437.52"/>
        <n v="199.36"/>
        <n v="202.06"/>
        <n v="468.88"/>
        <n v="462.66"/>
        <n v="250.67"/>
        <n v="108.04"/>
        <n v="253.1"/>
        <n v="306.55"/>
        <n v="260.81"/>
        <n v="670.73"/>
        <n v="533.87"/>
        <n v="504.27"/>
        <n v="344.79"/>
        <n v="216.42"/>
        <n v="472.75"/>
        <n v="383.95"/>
        <n v="288.56"/>
        <n v="382.2"/>
        <n v="788.46"/>
        <n v="358.34"/>
        <n v="253.33"/>
        <n v="239.91"/>
        <n v="518.58000000000004"/>
        <n v="446.14"/>
        <n v="264.61"/>
        <n v="113.15"/>
        <n v="609.82000000000005"/>
        <n v="382.23"/>
        <n v="226.61"/>
        <n v="208.57"/>
        <n v="471.96"/>
        <n v="344.8"/>
        <n v="255.11"/>
        <n v="353.97"/>
        <n v="618.76"/>
        <n v="408.66"/>
        <n v="177.27"/>
        <n v="78.72"/>
        <n v="373.35"/>
        <n v="199.63"/>
        <n v="255.19"/>
        <n v="384.45"/>
        <n v="443.81"/>
        <n v="448.13"/>
        <n v="220.86"/>
        <n v="197.7"/>
        <n v="476.67"/>
        <n v="397.29"/>
        <n v="211.65"/>
        <n v="320.16000000000003"/>
        <n v="366.04"/>
        <n v="387.13"/>
        <n v="218.52"/>
        <n v="280.02"/>
        <n v="315.43"/>
        <n v="415.43"/>
        <n v="251.65"/>
        <n v="226.95"/>
        <n v="388.72"/>
        <n v="501.4"/>
        <n v="181.42"/>
        <n v="186.07"/>
        <n v="459.67"/>
        <n v="326.19"/>
        <n v="234.51"/>
        <n v="220.63"/>
        <n v="611.29"/>
        <n v="368.45"/>
        <n v="178.21"/>
        <n v="185.92"/>
        <n v="228.38"/>
        <n v="417.34"/>
        <n v="251.38"/>
        <n v="382.84"/>
        <n v="488"/>
        <n v="286.77"/>
        <n v="199.24"/>
        <n v="208.29"/>
        <n v="307.56"/>
        <n v="355.87"/>
        <n v="198.86"/>
        <n v="181.77"/>
        <n v="578.54999999999995"/>
        <n v="404.76"/>
        <n v="211.5"/>
        <n v="198.36"/>
        <n v="323.38"/>
        <n v="192.57"/>
        <n v="275.89"/>
        <n v="215.38"/>
        <n v="414.6"/>
        <n v="561.88"/>
        <n v="270.26"/>
        <n v="235.69"/>
        <n v="950"/>
        <n v="685.82"/>
        <n v="323.7"/>
        <n v="448.91"/>
        <n v="354.63"/>
        <n v="273.39"/>
        <n v="214.24"/>
        <n v="203.12"/>
        <n v="340.41"/>
        <n v="336.44"/>
        <n v="288.12"/>
        <n v="215.69"/>
        <n v="403.45"/>
        <n v="378.55"/>
        <n v="202.49"/>
        <n v="206.63"/>
        <n v="747.52"/>
        <n v="459.03"/>
        <n v="179.15"/>
        <n v="159.37"/>
        <n v="620.98"/>
        <n v="335.79"/>
        <n v="199.71"/>
        <n v="191.46"/>
        <n v="531.03"/>
        <n v="321.25"/>
        <n v="210.69"/>
        <n v="197.1"/>
        <n v="486.04"/>
        <n v="632.36"/>
        <n v="284.85000000000002"/>
        <n v="469.67"/>
        <n v="670.42"/>
        <n v="458.25"/>
        <n v="176.51"/>
        <n v="160.53"/>
        <n v="458.54"/>
        <n v="321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8.71407962963" createdVersion="8" refreshedVersion="8" minRefreshableVersion="3" recordCount="310" xr:uid="{A680E2F6-83FC-3549-83F2-20CC8E9C3FCD}">
  <cacheSource type="worksheet">
    <worksheetSource name="Tabla689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-7.2020165646380988E-3" maxValue="6.4846416382252556" count="101">
        <n v="0"/>
        <n v="-7.2020165646380988E-3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1594684385382057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2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6.6724637681159367" count="207">
        <n v="0"/>
        <n v="1.0008578781810383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8.886255924176004E-3"/>
        <n v="5.3122865599205251E-3"/>
        <n v="5.1599587203356003E-3"/>
        <n v="1.0735373054210844E-2"/>
        <n v="2.0008892841268177E-2"/>
        <n v="5.8518030868208058E-3"/>
        <n v="1.8682858477344202E-2"/>
        <n v="7.57002271009567E-4"/>
        <n v="1.5369246138476907E-2"/>
        <n v="7.5953212821178639E-4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1.4993627708278551E-3"/>
        <n v="2.8808066258526194E-3"/>
        <n v="6.8280100144119281E-3"/>
        <n v="1.431477435394889E-2"/>
        <n v="4.5682960255852278E-3"/>
        <n v="1.2918914811161392E-2"/>
        <n v="1.6597510373449472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2.9154518950437316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6771653543307132"/>
        <n v="2.4822695035460995"/>
        <n v="1.7123287671232876"/>
        <n v="2.0618556701030926"/>
        <n v="2.2727272727272729"/>
        <n v="1.5772870662460567"/>
        <n v="0.41322314049586778"/>
        <n v="2.8662420382165608"/>
        <n v="2.4149659863945656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287671232876752"/>
        <n v="2.7165354330708569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6724637681159367"/>
        <n v="6.4251412429378458"/>
        <n v="3.8255813953488329"/>
        <n v="3.5011691348402243"/>
        <n v="4.9639917695473255"/>
        <n v="6.1684976654765116"/>
        <n v="3.516252724698099"/>
        <n v="3.7352949930595818"/>
        <n v="4.0378596101806936"/>
        <n v="2.0576770747295288"/>
      </sharedItems>
    </cacheField>
    <cacheField name="Time" numFmtId="2">
      <sharedItems containsSemiMixedTypes="0" containsString="0" containsNumber="1" minValue="20" maxValue="400.92"/>
    </cacheField>
    <cacheField name="Mejor inicial" numFmtId="2">
      <sharedItems containsSemiMixedTypes="0" containsString="0" containsNumber="1" minValue="235" maxValue="17218"/>
    </cacheField>
    <cacheField name="Poblacion inicial" numFmtId="2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794.8"/>
    </cacheField>
    <cacheField name="Tiempo pob" numFmtId="0">
      <sharedItems containsSemiMixedTypes="0" containsString="0" containsNumber="1" minValue="0.01" maxValue="84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9.679550925925" createdVersion="8" refreshedVersion="8" minRefreshableVersion="3" recordCount="310" xr:uid="{D31E1483-4064-E342-A09D-909D0577EAEE}">
  <cacheSource type="worksheet">
    <worksheetSource name="Tabla68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 count="1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s v="gr17"/>
        <s v="gr21"/>
        <s v="gr24"/>
        <s v="fri26"/>
        <s v="bays29"/>
        <s v="gr48"/>
        <s v="eil51"/>
        <s v="berlin52"/>
        <s v="eil76"/>
        <s v="eil101"/>
      </sharedItems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0" maxValue="6.4846416382252556" count="100">
        <n v="0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436323366555925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0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8.1631997945557266" count="213">
        <n v="0"/>
        <n v="1.0723477266228196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1.8513033175355451E-2"/>
        <n v="5.3122865599205251E-3"/>
        <n v="3.8750678136867393E-3"/>
        <n v="1.4742739200943536E-2"/>
        <n v="1.0735373054210844E-2"/>
        <n v="2.0008892841268177E-2"/>
        <n v="2.2078304386169592E-3"/>
        <n v="2.899811512249066E-3"/>
        <n v="5.8518030868208058E-3"/>
        <n v="1.8682858477344202E-2"/>
        <n v="7.57002271009567E-4"/>
        <n v="1.6137708445403548E-2"/>
        <n v="3.0381285128333298E-3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2.9987255416420735E-3"/>
        <n v="3.6010082823190494E-3"/>
        <n v="6.8280100144119281E-3"/>
        <n v="1.431477435394889E-2"/>
        <n v="4.5682960255852278E-3"/>
        <n v="1.2918914811161392E-2"/>
        <n v="5.2013672165308932E-3"/>
        <n v="2.2632968691059976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1.4836795252225518E-2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3.4493571652552811E-2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4.0816326530614899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7165354330708569"/>
        <n v="2.4822695035460995"/>
        <n v="1.7123287671232876"/>
        <n v="2.0618556701030926"/>
        <n v="2.2727272727272729"/>
        <n v="1.5772870662460567"/>
        <n v="0.41322314049586778"/>
        <n v="2.8662420382165608"/>
        <n v="2.8571428571428492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630136986301293"/>
        <n v="2.8740157480315007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9420289855072426"/>
        <n v="8.1631997945557266"/>
        <n v="5.2065337763012165"/>
        <n v="3.0919719407638402"/>
        <n v="4.792866941015097"/>
        <n v="6.0271903323262794"/>
        <n v="3.7994622201715162"/>
        <n v="3.9526625724596323"/>
        <n v="3.8333478819318887"/>
        <n v="1.9169837379659656"/>
      </sharedItems>
    </cacheField>
    <cacheField name="Time" numFmtId="0">
      <sharedItems containsSemiMixedTypes="0" containsString="0" containsNumber="1" minValue="4.92" maxValue="374.99"/>
    </cacheField>
    <cacheField name="Mejor inicial" numFmtId="0">
      <sharedItems containsSemiMixedTypes="0" containsString="0" containsNumber="1" minValue="235" maxValue="17218"/>
    </cacheField>
    <cacheField name="Poblacion inicial" numFmtId="0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481.1"/>
    </cacheField>
    <cacheField name="Tiempo pob" numFmtId="0">
      <sharedItems containsSemiMixedTypes="0" containsString="0" containsNumber="1" minValue="0.01" maxValue="8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86.938307060183" createdVersion="8" refreshedVersion="8" minRefreshableVersion="3" recordCount="2170" xr:uid="{28148CD2-E536-4546-BF2B-DB967A7B6CD9}">
  <cacheSource type="worksheet">
    <worksheetSource name="Tabla9"/>
  </cacheSource>
  <cacheFields count="14">
    <cacheField name="Exp" numFmtId="0">
      <sharedItems count="7">
        <s v="AG1"/>
        <s v="AG2"/>
        <s v="AG3"/>
        <s v="AG4"/>
        <s v="AG5"/>
        <s v="AG6"/>
        <s v="TL_MGA"/>
      </sharedItems>
    </cacheField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6744"/>
    </cacheField>
    <cacheField name="Gap best" numFmtId="2">
      <sharedItems containsSemiMixedTypes="0" containsString="0" containsNumber="1" minValue="-5.377789728421619E-2" maxValue="17.160807567414938"/>
    </cacheField>
    <cacheField name="Avg" numFmtId="0">
      <sharedItems containsSemiMixedTypes="0" containsString="0" containsNumber="1" minValue="219" maxValue="16935.599999999999"/>
    </cacheField>
    <cacheField name="Gap Avg" numFmtId="2">
      <sharedItems containsSemiMixedTypes="0" containsString="0" containsNumber="1" minValue="0" maxValue="17.680703039179782"/>
    </cacheField>
    <cacheField name="Best inicial" numFmtId="0">
      <sharedItems containsSemiMixedTypes="0" containsString="0" containsNumber="1" minValue="235" maxValue="17218"/>
    </cacheField>
    <cacheField name="Poblacion avg" numFmtId="0">
      <sharedItems containsSemiMixedTypes="0" containsString="0" containsNumber="1" minValue="404.94" maxValue="79751.679999999993"/>
    </cacheField>
    <cacheField name="Tiempo pob" numFmtId="0">
      <sharedItems containsSemiMixedTypes="0" containsString="0" containsNumber="1" minValue="0.01" maxValue="86.08"/>
    </cacheField>
    <cacheField name="Time" numFmtId="0">
      <sharedItems containsSemiMixedTypes="0" containsString="0" containsNumber="1" minValue="20" maxValue="429.24"/>
    </cacheField>
    <cacheField name="Total it" numFmtId="0">
      <sharedItems containsSemiMixedTypes="0" containsString="0" containsNumber="1" minValue="7.7" maxValue="2610.4"/>
    </cacheField>
    <cacheField name="Mejor iteracion" numFmtId="0">
      <sharedItems containsSemiMixedTypes="0" containsString="0" containsNumber="1" minValue="1.2" maxValue="112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0">
  <r>
    <s v="gr17"/>
    <x v="0"/>
    <x v="0"/>
    <x v="0"/>
    <x v="0"/>
  </r>
  <r>
    <s v="gr17"/>
    <x v="0"/>
    <x v="1"/>
    <x v="1"/>
    <x v="0"/>
  </r>
  <r>
    <s v="gr17"/>
    <x v="0"/>
    <x v="2"/>
    <x v="0"/>
    <x v="1"/>
  </r>
  <r>
    <s v="gr17"/>
    <x v="0"/>
    <x v="3"/>
    <x v="0"/>
    <x v="2"/>
  </r>
  <r>
    <s v="gr21"/>
    <x v="0"/>
    <x v="0"/>
    <x v="2"/>
    <x v="1"/>
  </r>
  <r>
    <s v="gr21"/>
    <x v="0"/>
    <x v="1"/>
    <x v="3"/>
    <x v="3"/>
  </r>
  <r>
    <s v="gr21"/>
    <x v="0"/>
    <x v="2"/>
    <x v="4"/>
    <x v="3"/>
  </r>
  <r>
    <s v="gr21"/>
    <x v="0"/>
    <x v="3"/>
    <x v="4"/>
    <x v="1"/>
  </r>
  <r>
    <s v="gr24"/>
    <x v="0"/>
    <x v="0"/>
    <x v="5"/>
    <x v="4"/>
  </r>
  <r>
    <s v="gr24"/>
    <x v="0"/>
    <x v="1"/>
    <x v="6"/>
    <x v="1"/>
  </r>
  <r>
    <s v="gr24"/>
    <x v="0"/>
    <x v="2"/>
    <x v="5"/>
    <x v="5"/>
  </r>
  <r>
    <s v="gr24"/>
    <x v="0"/>
    <x v="3"/>
    <x v="7"/>
    <x v="6"/>
  </r>
  <r>
    <s v="fri26"/>
    <x v="0"/>
    <x v="0"/>
    <x v="8"/>
    <x v="1"/>
  </r>
  <r>
    <s v="fri26"/>
    <x v="0"/>
    <x v="1"/>
    <x v="8"/>
    <x v="7"/>
  </r>
  <r>
    <s v="fri26"/>
    <x v="0"/>
    <x v="2"/>
    <x v="8"/>
    <x v="4"/>
  </r>
  <r>
    <s v="fri26"/>
    <x v="0"/>
    <x v="3"/>
    <x v="8"/>
    <x v="8"/>
  </r>
  <r>
    <s v="bays29"/>
    <x v="0"/>
    <x v="0"/>
    <x v="9"/>
    <x v="7"/>
  </r>
  <r>
    <s v="bays29"/>
    <x v="0"/>
    <x v="1"/>
    <x v="9"/>
    <x v="4"/>
  </r>
  <r>
    <s v="bays29"/>
    <x v="0"/>
    <x v="2"/>
    <x v="10"/>
    <x v="9"/>
  </r>
  <r>
    <s v="bays29"/>
    <x v="0"/>
    <x v="3"/>
    <x v="11"/>
    <x v="10"/>
  </r>
  <r>
    <s v="gr48"/>
    <x v="0"/>
    <x v="0"/>
    <x v="12"/>
    <x v="11"/>
  </r>
  <r>
    <s v="gr48"/>
    <x v="0"/>
    <x v="1"/>
    <x v="13"/>
    <x v="12"/>
  </r>
  <r>
    <s v="gr48"/>
    <x v="0"/>
    <x v="2"/>
    <x v="12"/>
    <x v="13"/>
  </r>
  <r>
    <s v="gr48"/>
    <x v="0"/>
    <x v="3"/>
    <x v="14"/>
    <x v="14"/>
  </r>
  <r>
    <s v="eil51"/>
    <x v="0"/>
    <x v="0"/>
    <x v="15"/>
    <x v="15"/>
  </r>
  <r>
    <s v="eil51"/>
    <x v="0"/>
    <x v="1"/>
    <x v="16"/>
    <x v="16"/>
  </r>
  <r>
    <s v="eil51"/>
    <x v="0"/>
    <x v="2"/>
    <x v="15"/>
    <x v="17"/>
  </r>
  <r>
    <s v="eil51"/>
    <x v="0"/>
    <x v="3"/>
    <x v="17"/>
    <x v="18"/>
  </r>
  <r>
    <s v="berlin52"/>
    <x v="0"/>
    <x v="0"/>
    <x v="18"/>
    <x v="19"/>
  </r>
  <r>
    <s v="berlin52"/>
    <x v="0"/>
    <x v="1"/>
    <x v="19"/>
    <x v="15"/>
  </r>
  <r>
    <s v="berlin52"/>
    <x v="0"/>
    <x v="2"/>
    <x v="20"/>
    <x v="20"/>
  </r>
  <r>
    <s v="berlin52"/>
    <x v="0"/>
    <x v="3"/>
    <x v="21"/>
    <x v="21"/>
  </r>
  <r>
    <s v="eil76"/>
    <x v="0"/>
    <x v="0"/>
    <x v="22"/>
    <x v="22"/>
  </r>
  <r>
    <s v="eil76"/>
    <x v="0"/>
    <x v="1"/>
    <x v="23"/>
    <x v="23"/>
  </r>
  <r>
    <s v="eil76"/>
    <x v="0"/>
    <x v="2"/>
    <x v="24"/>
    <x v="24"/>
  </r>
  <r>
    <s v="eil76"/>
    <x v="0"/>
    <x v="3"/>
    <x v="25"/>
    <x v="25"/>
  </r>
  <r>
    <s v="eil101"/>
    <x v="0"/>
    <x v="0"/>
    <x v="26"/>
    <x v="26"/>
  </r>
  <r>
    <s v="eil101"/>
    <x v="0"/>
    <x v="1"/>
    <x v="27"/>
    <x v="27"/>
  </r>
  <r>
    <s v="eil101"/>
    <x v="0"/>
    <x v="2"/>
    <x v="26"/>
    <x v="28"/>
  </r>
  <r>
    <s v="eil101"/>
    <x v="0"/>
    <x v="3"/>
    <x v="28"/>
    <x v="29"/>
  </r>
  <r>
    <n v="1"/>
    <x v="1"/>
    <x v="0"/>
    <x v="29"/>
    <x v="30"/>
  </r>
  <r>
    <n v="1"/>
    <x v="1"/>
    <x v="1"/>
    <x v="30"/>
    <x v="31"/>
  </r>
  <r>
    <n v="1"/>
    <x v="1"/>
    <x v="2"/>
    <x v="29"/>
    <x v="20"/>
  </r>
  <r>
    <n v="1"/>
    <x v="1"/>
    <x v="3"/>
    <x v="31"/>
    <x v="19"/>
  </r>
  <r>
    <n v="2"/>
    <x v="1"/>
    <x v="0"/>
    <x v="32"/>
    <x v="32"/>
  </r>
  <r>
    <n v="2"/>
    <x v="1"/>
    <x v="1"/>
    <x v="32"/>
    <x v="19"/>
  </r>
  <r>
    <n v="2"/>
    <x v="1"/>
    <x v="2"/>
    <x v="32"/>
    <x v="33"/>
  </r>
  <r>
    <n v="2"/>
    <x v="1"/>
    <x v="3"/>
    <x v="33"/>
    <x v="13"/>
  </r>
  <r>
    <n v="3"/>
    <x v="1"/>
    <x v="0"/>
    <x v="34"/>
    <x v="34"/>
  </r>
  <r>
    <n v="3"/>
    <x v="1"/>
    <x v="1"/>
    <x v="35"/>
    <x v="35"/>
  </r>
  <r>
    <n v="3"/>
    <x v="1"/>
    <x v="2"/>
    <x v="34"/>
    <x v="36"/>
  </r>
  <r>
    <n v="3"/>
    <x v="1"/>
    <x v="3"/>
    <x v="36"/>
    <x v="37"/>
  </r>
  <r>
    <n v="4"/>
    <x v="1"/>
    <x v="0"/>
    <x v="37"/>
    <x v="19"/>
  </r>
  <r>
    <n v="4"/>
    <x v="1"/>
    <x v="1"/>
    <x v="36"/>
    <x v="8"/>
  </r>
  <r>
    <n v="4"/>
    <x v="1"/>
    <x v="2"/>
    <x v="38"/>
    <x v="38"/>
  </r>
  <r>
    <n v="4"/>
    <x v="1"/>
    <x v="3"/>
    <x v="37"/>
    <x v="39"/>
  </r>
  <r>
    <n v="5"/>
    <x v="1"/>
    <x v="0"/>
    <x v="39"/>
    <x v="40"/>
  </r>
  <r>
    <n v="5"/>
    <x v="1"/>
    <x v="1"/>
    <x v="36"/>
    <x v="41"/>
  </r>
  <r>
    <n v="5"/>
    <x v="1"/>
    <x v="2"/>
    <x v="39"/>
    <x v="40"/>
  </r>
  <r>
    <n v="5"/>
    <x v="1"/>
    <x v="3"/>
    <x v="39"/>
    <x v="36"/>
  </r>
  <r>
    <n v="6"/>
    <x v="1"/>
    <x v="0"/>
    <x v="40"/>
    <x v="42"/>
  </r>
  <r>
    <n v="6"/>
    <x v="1"/>
    <x v="1"/>
    <x v="41"/>
    <x v="16"/>
  </r>
  <r>
    <n v="6"/>
    <x v="1"/>
    <x v="2"/>
    <x v="40"/>
    <x v="33"/>
  </r>
  <r>
    <n v="6"/>
    <x v="1"/>
    <x v="3"/>
    <x v="42"/>
    <x v="40"/>
  </r>
  <r>
    <n v="7"/>
    <x v="1"/>
    <x v="0"/>
    <x v="43"/>
    <x v="16"/>
  </r>
  <r>
    <n v="7"/>
    <x v="1"/>
    <x v="1"/>
    <x v="44"/>
    <x v="11"/>
  </r>
  <r>
    <n v="7"/>
    <x v="1"/>
    <x v="2"/>
    <x v="43"/>
    <x v="18"/>
  </r>
  <r>
    <n v="7"/>
    <x v="1"/>
    <x v="3"/>
    <x v="45"/>
    <x v="37"/>
  </r>
  <r>
    <n v="8"/>
    <x v="1"/>
    <x v="0"/>
    <x v="46"/>
    <x v="10"/>
  </r>
  <r>
    <n v="8"/>
    <x v="1"/>
    <x v="1"/>
    <x v="46"/>
    <x v="30"/>
  </r>
  <r>
    <n v="8"/>
    <x v="1"/>
    <x v="2"/>
    <x v="47"/>
    <x v="43"/>
  </r>
  <r>
    <n v="8"/>
    <x v="1"/>
    <x v="3"/>
    <x v="48"/>
    <x v="15"/>
  </r>
  <r>
    <n v="9"/>
    <x v="1"/>
    <x v="0"/>
    <x v="49"/>
    <x v="10"/>
  </r>
  <r>
    <n v="9"/>
    <x v="1"/>
    <x v="1"/>
    <x v="49"/>
    <x v="10"/>
  </r>
  <r>
    <n v="9"/>
    <x v="1"/>
    <x v="2"/>
    <x v="49"/>
    <x v="16"/>
  </r>
  <r>
    <n v="9"/>
    <x v="1"/>
    <x v="3"/>
    <x v="29"/>
    <x v="44"/>
  </r>
  <r>
    <n v="10"/>
    <x v="1"/>
    <x v="0"/>
    <x v="50"/>
    <x v="30"/>
  </r>
  <r>
    <n v="10"/>
    <x v="1"/>
    <x v="1"/>
    <x v="51"/>
    <x v="8"/>
  </r>
  <r>
    <n v="10"/>
    <x v="1"/>
    <x v="2"/>
    <x v="50"/>
    <x v="45"/>
  </r>
  <r>
    <n v="10"/>
    <x v="1"/>
    <x v="3"/>
    <x v="31"/>
    <x v="35"/>
  </r>
  <r>
    <n v="11"/>
    <x v="1"/>
    <x v="0"/>
    <x v="52"/>
    <x v="44"/>
  </r>
  <r>
    <n v="11"/>
    <x v="1"/>
    <x v="1"/>
    <x v="40"/>
    <x v="33"/>
  </r>
  <r>
    <n v="11"/>
    <x v="1"/>
    <x v="2"/>
    <x v="52"/>
    <x v="16"/>
  </r>
  <r>
    <n v="11"/>
    <x v="1"/>
    <x v="3"/>
    <x v="53"/>
    <x v="22"/>
  </r>
  <r>
    <n v="12"/>
    <x v="1"/>
    <x v="0"/>
    <x v="54"/>
    <x v="43"/>
  </r>
  <r>
    <n v="12"/>
    <x v="1"/>
    <x v="1"/>
    <x v="55"/>
    <x v="11"/>
  </r>
  <r>
    <n v="12"/>
    <x v="1"/>
    <x v="2"/>
    <x v="54"/>
    <x v="24"/>
  </r>
  <r>
    <n v="12"/>
    <x v="1"/>
    <x v="3"/>
    <x v="39"/>
    <x v="45"/>
  </r>
  <r>
    <n v="13"/>
    <x v="1"/>
    <x v="0"/>
    <x v="56"/>
    <x v="11"/>
  </r>
  <r>
    <n v="13"/>
    <x v="1"/>
    <x v="1"/>
    <x v="57"/>
    <x v="44"/>
  </r>
  <r>
    <n v="13"/>
    <x v="1"/>
    <x v="2"/>
    <x v="58"/>
    <x v="46"/>
  </r>
  <r>
    <n v="13"/>
    <x v="1"/>
    <x v="3"/>
    <x v="58"/>
    <x v="41"/>
  </r>
  <r>
    <n v="14"/>
    <x v="1"/>
    <x v="0"/>
    <x v="59"/>
    <x v="9"/>
  </r>
  <r>
    <n v="14"/>
    <x v="1"/>
    <x v="1"/>
    <x v="59"/>
    <x v="6"/>
  </r>
  <r>
    <n v="14"/>
    <x v="1"/>
    <x v="2"/>
    <x v="59"/>
    <x v="10"/>
  </r>
  <r>
    <n v="14"/>
    <x v="1"/>
    <x v="3"/>
    <x v="60"/>
    <x v="44"/>
  </r>
  <r>
    <n v="15"/>
    <x v="1"/>
    <x v="0"/>
    <x v="61"/>
    <x v="47"/>
  </r>
  <r>
    <n v="15"/>
    <x v="1"/>
    <x v="1"/>
    <x v="32"/>
    <x v="19"/>
  </r>
  <r>
    <n v="15"/>
    <x v="1"/>
    <x v="2"/>
    <x v="61"/>
    <x v="30"/>
  </r>
  <r>
    <n v="15"/>
    <x v="1"/>
    <x v="3"/>
    <x v="58"/>
    <x v="33"/>
  </r>
  <r>
    <n v="16"/>
    <x v="1"/>
    <x v="0"/>
    <x v="52"/>
    <x v="39"/>
  </r>
  <r>
    <n v="16"/>
    <x v="1"/>
    <x v="1"/>
    <x v="62"/>
    <x v="44"/>
  </r>
  <r>
    <n v="16"/>
    <x v="1"/>
    <x v="2"/>
    <x v="52"/>
    <x v="48"/>
  </r>
  <r>
    <n v="16"/>
    <x v="1"/>
    <x v="3"/>
    <x v="29"/>
    <x v="49"/>
  </r>
  <r>
    <n v="17"/>
    <x v="1"/>
    <x v="0"/>
    <x v="63"/>
    <x v="15"/>
  </r>
  <r>
    <n v="17"/>
    <x v="1"/>
    <x v="1"/>
    <x v="61"/>
    <x v="31"/>
  </r>
  <r>
    <n v="17"/>
    <x v="1"/>
    <x v="2"/>
    <x v="63"/>
    <x v="19"/>
  </r>
  <r>
    <n v="17"/>
    <x v="1"/>
    <x v="3"/>
    <x v="59"/>
    <x v="40"/>
  </r>
  <r>
    <n v="18"/>
    <x v="1"/>
    <x v="0"/>
    <x v="64"/>
    <x v="50"/>
  </r>
  <r>
    <n v="18"/>
    <x v="1"/>
    <x v="1"/>
    <x v="64"/>
    <x v="50"/>
  </r>
  <r>
    <n v="18"/>
    <x v="1"/>
    <x v="2"/>
    <x v="64"/>
    <x v="44"/>
  </r>
  <r>
    <n v="18"/>
    <x v="1"/>
    <x v="3"/>
    <x v="65"/>
    <x v="45"/>
  </r>
  <r>
    <n v="19"/>
    <x v="1"/>
    <x v="0"/>
    <x v="66"/>
    <x v="10"/>
  </r>
  <r>
    <n v="19"/>
    <x v="1"/>
    <x v="1"/>
    <x v="47"/>
    <x v="6"/>
  </r>
  <r>
    <n v="19"/>
    <x v="1"/>
    <x v="2"/>
    <x v="67"/>
    <x v="33"/>
  </r>
  <r>
    <n v="19"/>
    <x v="1"/>
    <x v="3"/>
    <x v="68"/>
    <x v="32"/>
  </r>
  <r>
    <n v="20"/>
    <x v="1"/>
    <x v="0"/>
    <x v="69"/>
    <x v="34"/>
  </r>
  <r>
    <n v="20"/>
    <x v="1"/>
    <x v="1"/>
    <x v="55"/>
    <x v="44"/>
  </r>
  <r>
    <n v="20"/>
    <x v="1"/>
    <x v="2"/>
    <x v="69"/>
    <x v="40"/>
  </r>
  <r>
    <n v="20"/>
    <x v="1"/>
    <x v="3"/>
    <x v="38"/>
    <x v="49"/>
  </r>
  <r>
    <n v="21"/>
    <x v="1"/>
    <x v="0"/>
    <x v="44"/>
    <x v="42"/>
  </r>
  <r>
    <n v="21"/>
    <x v="1"/>
    <x v="1"/>
    <x v="54"/>
    <x v="32"/>
  </r>
  <r>
    <n v="21"/>
    <x v="1"/>
    <x v="2"/>
    <x v="44"/>
    <x v="33"/>
  </r>
  <r>
    <n v="21"/>
    <x v="1"/>
    <x v="3"/>
    <x v="70"/>
    <x v="19"/>
  </r>
  <r>
    <n v="22"/>
    <x v="1"/>
    <x v="0"/>
    <x v="71"/>
    <x v="10"/>
  </r>
  <r>
    <n v="22"/>
    <x v="1"/>
    <x v="1"/>
    <x v="71"/>
    <x v="44"/>
  </r>
  <r>
    <n v="22"/>
    <x v="1"/>
    <x v="2"/>
    <x v="71"/>
    <x v="44"/>
  </r>
  <r>
    <n v="22"/>
    <x v="1"/>
    <x v="3"/>
    <x v="72"/>
    <x v="34"/>
  </r>
  <r>
    <n v="23"/>
    <x v="1"/>
    <x v="0"/>
    <x v="61"/>
    <x v="51"/>
  </r>
  <r>
    <n v="23"/>
    <x v="1"/>
    <x v="1"/>
    <x v="73"/>
    <x v="10"/>
  </r>
  <r>
    <n v="23"/>
    <x v="1"/>
    <x v="2"/>
    <x v="61"/>
    <x v="11"/>
  </r>
  <r>
    <n v="23"/>
    <x v="1"/>
    <x v="3"/>
    <x v="32"/>
    <x v="41"/>
  </r>
  <r>
    <n v="24"/>
    <x v="1"/>
    <x v="0"/>
    <x v="36"/>
    <x v="11"/>
  </r>
  <r>
    <n v="24"/>
    <x v="1"/>
    <x v="1"/>
    <x v="74"/>
    <x v="44"/>
  </r>
  <r>
    <n v="24"/>
    <x v="1"/>
    <x v="2"/>
    <x v="75"/>
    <x v="52"/>
  </r>
  <r>
    <n v="24"/>
    <x v="1"/>
    <x v="3"/>
    <x v="69"/>
    <x v="20"/>
  </r>
  <r>
    <n v="25"/>
    <x v="1"/>
    <x v="0"/>
    <x v="76"/>
    <x v="51"/>
  </r>
  <r>
    <n v="25"/>
    <x v="1"/>
    <x v="1"/>
    <x v="66"/>
    <x v="50"/>
  </r>
  <r>
    <n v="25"/>
    <x v="1"/>
    <x v="2"/>
    <x v="71"/>
    <x v="44"/>
  </r>
  <r>
    <n v="25"/>
    <x v="1"/>
    <x v="3"/>
    <x v="47"/>
    <x v="36"/>
  </r>
  <r>
    <n v="26"/>
    <x v="1"/>
    <x v="0"/>
    <x v="36"/>
    <x v="47"/>
  </r>
  <r>
    <n v="26"/>
    <x v="1"/>
    <x v="1"/>
    <x v="50"/>
    <x v="6"/>
  </r>
  <r>
    <n v="26"/>
    <x v="1"/>
    <x v="2"/>
    <x v="77"/>
    <x v="31"/>
  </r>
  <r>
    <n v="26"/>
    <x v="1"/>
    <x v="3"/>
    <x v="55"/>
    <x v="19"/>
  </r>
  <r>
    <n v="27"/>
    <x v="1"/>
    <x v="0"/>
    <x v="36"/>
    <x v="19"/>
  </r>
  <r>
    <n v="27"/>
    <x v="1"/>
    <x v="1"/>
    <x v="78"/>
    <x v="41"/>
  </r>
  <r>
    <n v="27"/>
    <x v="1"/>
    <x v="2"/>
    <x v="36"/>
    <x v="53"/>
  </r>
  <r>
    <n v="27"/>
    <x v="1"/>
    <x v="3"/>
    <x v="36"/>
    <x v="14"/>
  </r>
  <r>
    <n v="28"/>
    <x v="1"/>
    <x v="0"/>
    <x v="54"/>
    <x v="11"/>
  </r>
  <r>
    <n v="28"/>
    <x v="1"/>
    <x v="1"/>
    <x v="42"/>
    <x v="44"/>
  </r>
  <r>
    <n v="28"/>
    <x v="1"/>
    <x v="2"/>
    <x v="54"/>
    <x v="45"/>
  </r>
  <r>
    <n v="28"/>
    <x v="1"/>
    <x v="3"/>
    <x v="34"/>
    <x v="18"/>
  </r>
  <r>
    <n v="29"/>
    <x v="1"/>
    <x v="0"/>
    <x v="62"/>
    <x v="44"/>
  </r>
  <r>
    <n v="29"/>
    <x v="1"/>
    <x v="1"/>
    <x v="42"/>
    <x v="44"/>
  </r>
  <r>
    <n v="29"/>
    <x v="1"/>
    <x v="2"/>
    <x v="79"/>
    <x v="54"/>
  </r>
  <r>
    <n v="29"/>
    <x v="1"/>
    <x v="3"/>
    <x v="80"/>
    <x v="32"/>
  </r>
  <r>
    <n v="30"/>
    <x v="1"/>
    <x v="0"/>
    <x v="45"/>
    <x v="39"/>
  </r>
  <r>
    <n v="30"/>
    <x v="1"/>
    <x v="1"/>
    <x v="81"/>
    <x v="51"/>
  </r>
  <r>
    <n v="30"/>
    <x v="1"/>
    <x v="2"/>
    <x v="45"/>
    <x v="48"/>
  </r>
  <r>
    <n v="30"/>
    <x v="1"/>
    <x v="3"/>
    <x v="40"/>
    <x v="14"/>
  </r>
  <r>
    <n v="31"/>
    <x v="1"/>
    <x v="0"/>
    <x v="46"/>
    <x v="42"/>
  </r>
  <r>
    <n v="31"/>
    <x v="1"/>
    <x v="1"/>
    <x v="82"/>
    <x v="8"/>
  </r>
  <r>
    <n v="31"/>
    <x v="1"/>
    <x v="2"/>
    <x v="83"/>
    <x v="41"/>
  </r>
  <r>
    <n v="31"/>
    <x v="1"/>
    <x v="3"/>
    <x v="84"/>
    <x v="34"/>
  </r>
  <r>
    <n v="32"/>
    <x v="1"/>
    <x v="0"/>
    <x v="51"/>
    <x v="47"/>
  </r>
  <r>
    <n v="32"/>
    <x v="1"/>
    <x v="1"/>
    <x v="85"/>
    <x v="6"/>
  </r>
  <r>
    <n v="32"/>
    <x v="1"/>
    <x v="2"/>
    <x v="51"/>
    <x v="31"/>
  </r>
  <r>
    <n v="32"/>
    <x v="1"/>
    <x v="3"/>
    <x v="86"/>
    <x v="41"/>
  </r>
  <r>
    <n v="33"/>
    <x v="1"/>
    <x v="0"/>
    <x v="87"/>
    <x v="31"/>
  </r>
  <r>
    <n v="33"/>
    <x v="1"/>
    <x v="1"/>
    <x v="81"/>
    <x v="44"/>
  </r>
  <r>
    <n v="33"/>
    <x v="1"/>
    <x v="2"/>
    <x v="87"/>
    <x v="36"/>
  </r>
  <r>
    <n v="33"/>
    <x v="1"/>
    <x v="3"/>
    <x v="88"/>
    <x v="55"/>
  </r>
  <r>
    <n v="34"/>
    <x v="1"/>
    <x v="0"/>
    <x v="77"/>
    <x v="39"/>
  </r>
  <r>
    <n v="34"/>
    <x v="1"/>
    <x v="1"/>
    <x v="89"/>
    <x v="47"/>
  </r>
  <r>
    <n v="34"/>
    <x v="1"/>
    <x v="2"/>
    <x v="77"/>
    <x v="36"/>
  </r>
  <r>
    <n v="34"/>
    <x v="1"/>
    <x v="3"/>
    <x v="87"/>
    <x v="11"/>
  </r>
  <r>
    <n v="35"/>
    <x v="1"/>
    <x v="0"/>
    <x v="69"/>
    <x v="16"/>
  </r>
  <r>
    <n v="35"/>
    <x v="1"/>
    <x v="1"/>
    <x v="69"/>
    <x v="16"/>
  </r>
  <r>
    <n v="35"/>
    <x v="1"/>
    <x v="2"/>
    <x v="70"/>
    <x v="38"/>
  </r>
  <r>
    <n v="35"/>
    <x v="1"/>
    <x v="3"/>
    <x v="54"/>
    <x v="56"/>
  </r>
  <r>
    <n v="36"/>
    <x v="1"/>
    <x v="0"/>
    <x v="84"/>
    <x v="57"/>
  </r>
  <r>
    <n v="36"/>
    <x v="1"/>
    <x v="1"/>
    <x v="90"/>
    <x v="14"/>
  </r>
  <r>
    <n v="36"/>
    <x v="1"/>
    <x v="2"/>
    <x v="84"/>
    <x v="43"/>
  </r>
  <r>
    <n v="36"/>
    <x v="1"/>
    <x v="3"/>
    <x v="84"/>
    <x v="54"/>
  </r>
  <r>
    <n v="37"/>
    <x v="1"/>
    <x v="0"/>
    <x v="73"/>
    <x v="32"/>
  </r>
  <r>
    <n v="37"/>
    <x v="1"/>
    <x v="1"/>
    <x v="49"/>
    <x v="30"/>
  </r>
  <r>
    <n v="37"/>
    <x v="1"/>
    <x v="2"/>
    <x v="73"/>
    <x v="33"/>
  </r>
  <r>
    <n v="37"/>
    <x v="1"/>
    <x v="3"/>
    <x v="91"/>
    <x v="14"/>
  </r>
  <r>
    <n v="38"/>
    <x v="1"/>
    <x v="0"/>
    <x v="92"/>
    <x v="9"/>
  </r>
  <r>
    <n v="38"/>
    <x v="1"/>
    <x v="1"/>
    <x v="92"/>
    <x v="10"/>
  </r>
  <r>
    <n v="38"/>
    <x v="1"/>
    <x v="2"/>
    <x v="92"/>
    <x v="11"/>
  </r>
  <r>
    <n v="38"/>
    <x v="1"/>
    <x v="3"/>
    <x v="93"/>
    <x v="19"/>
  </r>
  <r>
    <n v="39"/>
    <x v="1"/>
    <x v="0"/>
    <x v="32"/>
    <x v="11"/>
  </r>
  <r>
    <n v="39"/>
    <x v="1"/>
    <x v="1"/>
    <x v="94"/>
    <x v="32"/>
  </r>
  <r>
    <n v="39"/>
    <x v="1"/>
    <x v="2"/>
    <x v="32"/>
    <x v="35"/>
  </r>
  <r>
    <n v="39"/>
    <x v="1"/>
    <x v="3"/>
    <x v="90"/>
    <x v="44"/>
  </r>
  <r>
    <n v="40"/>
    <x v="1"/>
    <x v="0"/>
    <x v="60"/>
    <x v="16"/>
  </r>
  <r>
    <n v="40"/>
    <x v="1"/>
    <x v="1"/>
    <x v="59"/>
    <x v="8"/>
  </r>
  <r>
    <n v="40"/>
    <x v="1"/>
    <x v="2"/>
    <x v="60"/>
    <x v="44"/>
  </r>
  <r>
    <n v="40"/>
    <x v="1"/>
    <x v="3"/>
    <x v="93"/>
    <x v="58"/>
  </r>
  <r>
    <n v="41"/>
    <x v="1"/>
    <x v="0"/>
    <x v="37"/>
    <x v="51"/>
  </r>
  <r>
    <n v="41"/>
    <x v="1"/>
    <x v="1"/>
    <x v="37"/>
    <x v="10"/>
  </r>
  <r>
    <n v="41"/>
    <x v="1"/>
    <x v="2"/>
    <x v="37"/>
    <x v="34"/>
  </r>
  <r>
    <n v="41"/>
    <x v="1"/>
    <x v="3"/>
    <x v="54"/>
    <x v="41"/>
  </r>
  <r>
    <n v="42"/>
    <x v="1"/>
    <x v="0"/>
    <x v="35"/>
    <x v="32"/>
  </r>
  <r>
    <n v="42"/>
    <x v="1"/>
    <x v="1"/>
    <x v="35"/>
    <x v="31"/>
  </r>
  <r>
    <n v="42"/>
    <x v="1"/>
    <x v="2"/>
    <x v="34"/>
    <x v="13"/>
  </r>
  <r>
    <n v="42"/>
    <x v="1"/>
    <x v="3"/>
    <x v="36"/>
    <x v="20"/>
  </r>
  <r>
    <n v="43"/>
    <x v="1"/>
    <x v="0"/>
    <x v="53"/>
    <x v="42"/>
  </r>
  <r>
    <n v="43"/>
    <x v="1"/>
    <x v="1"/>
    <x v="53"/>
    <x v="11"/>
  </r>
  <r>
    <n v="43"/>
    <x v="1"/>
    <x v="2"/>
    <x v="95"/>
    <x v="46"/>
  </r>
  <r>
    <n v="43"/>
    <x v="1"/>
    <x v="3"/>
    <x v="69"/>
    <x v="40"/>
  </r>
  <r>
    <n v="44"/>
    <x v="1"/>
    <x v="0"/>
    <x v="59"/>
    <x v="15"/>
  </r>
  <r>
    <n v="44"/>
    <x v="1"/>
    <x v="1"/>
    <x v="39"/>
    <x v="31"/>
  </r>
  <r>
    <n v="44"/>
    <x v="1"/>
    <x v="2"/>
    <x v="59"/>
    <x v="45"/>
  </r>
  <r>
    <n v="44"/>
    <x v="1"/>
    <x v="3"/>
    <x v="59"/>
    <x v="35"/>
  </r>
  <r>
    <n v="45"/>
    <x v="1"/>
    <x v="0"/>
    <x v="96"/>
    <x v="41"/>
  </r>
  <r>
    <n v="45"/>
    <x v="1"/>
    <x v="1"/>
    <x v="96"/>
    <x v="41"/>
  </r>
  <r>
    <n v="45"/>
    <x v="1"/>
    <x v="2"/>
    <x v="96"/>
    <x v="54"/>
  </r>
  <r>
    <n v="45"/>
    <x v="1"/>
    <x v="3"/>
    <x v="97"/>
    <x v="45"/>
  </r>
  <r>
    <n v="46"/>
    <x v="1"/>
    <x v="0"/>
    <x v="98"/>
    <x v="16"/>
  </r>
  <r>
    <n v="46"/>
    <x v="1"/>
    <x v="1"/>
    <x v="93"/>
    <x v="7"/>
  </r>
  <r>
    <n v="46"/>
    <x v="1"/>
    <x v="2"/>
    <x v="98"/>
    <x v="36"/>
  </r>
  <r>
    <n v="46"/>
    <x v="1"/>
    <x v="3"/>
    <x v="66"/>
    <x v="36"/>
  </r>
  <r>
    <n v="47"/>
    <x v="1"/>
    <x v="0"/>
    <x v="99"/>
    <x v="30"/>
  </r>
  <r>
    <n v="47"/>
    <x v="1"/>
    <x v="1"/>
    <x v="100"/>
    <x v="4"/>
  </r>
  <r>
    <n v="47"/>
    <x v="1"/>
    <x v="2"/>
    <x v="99"/>
    <x v="54"/>
  </r>
  <r>
    <n v="47"/>
    <x v="1"/>
    <x v="3"/>
    <x v="101"/>
    <x v="40"/>
  </r>
  <r>
    <n v="48"/>
    <x v="1"/>
    <x v="0"/>
    <x v="87"/>
    <x v="42"/>
  </r>
  <r>
    <n v="48"/>
    <x v="1"/>
    <x v="1"/>
    <x v="50"/>
    <x v="11"/>
  </r>
  <r>
    <n v="48"/>
    <x v="1"/>
    <x v="2"/>
    <x v="87"/>
    <x v="45"/>
  </r>
  <r>
    <n v="48"/>
    <x v="1"/>
    <x v="3"/>
    <x v="74"/>
    <x v="17"/>
  </r>
  <r>
    <n v="49"/>
    <x v="1"/>
    <x v="0"/>
    <x v="56"/>
    <x v="34"/>
  </r>
  <r>
    <n v="49"/>
    <x v="1"/>
    <x v="1"/>
    <x v="59"/>
    <x v="44"/>
  </r>
  <r>
    <n v="49"/>
    <x v="1"/>
    <x v="2"/>
    <x v="56"/>
    <x v="44"/>
  </r>
  <r>
    <n v="49"/>
    <x v="1"/>
    <x v="3"/>
    <x v="63"/>
    <x v="11"/>
  </r>
  <r>
    <n v="50"/>
    <x v="1"/>
    <x v="0"/>
    <x v="79"/>
    <x v="11"/>
  </r>
  <r>
    <n v="50"/>
    <x v="1"/>
    <x v="1"/>
    <x v="42"/>
    <x v="42"/>
  </r>
  <r>
    <n v="50"/>
    <x v="1"/>
    <x v="2"/>
    <x v="79"/>
    <x v="40"/>
  </r>
  <r>
    <n v="50"/>
    <x v="1"/>
    <x v="3"/>
    <x v="34"/>
    <x v="17"/>
  </r>
  <r>
    <n v="51"/>
    <x v="1"/>
    <x v="0"/>
    <x v="49"/>
    <x v="34"/>
  </r>
  <r>
    <n v="51"/>
    <x v="1"/>
    <x v="1"/>
    <x v="34"/>
    <x v="11"/>
  </r>
  <r>
    <n v="51"/>
    <x v="1"/>
    <x v="2"/>
    <x v="49"/>
    <x v="36"/>
  </r>
  <r>
    <n v="51"/>
    <x v="1"/>
    <x v="3"/>
    <x v="32"/>
    <x v="36"/>
  </r>
  <r>
    <n v="52"/>
    <x v="1"/>
    <x v="0"/>
    <x v="102"/>
    <x v="44"/>
  </r>
  <r>
    <n v="52"/>
    <x v="1"/>
    <x v="1"/>
    <x v="103"/>
    <x v="44"/>
  </r>
  <r>
    <n v="52"/>
    <x v="1"/>
    <x v="2"/>
    <x v="102"/>
    <x v="13"/>
  </r>
  <r>
    <n v="52"/>
    <x v="1"/>
    <x v="3"/>
    <x v="102"/>
    <x v="40"/>
  </r>
  <r>
    <n v="53"/>
    <x v="1"/>
    <x v="0"/>
    <x v="43"/>
    <x v="15"/>
  </r>
  <r>
    <n v="53"/>
    <x v="1"/>
    <x v="1"/>
    <x v="32"/>
    <x v="44"/>
  </r>
  <r>
    <n v="53"/>
    <x v="1"/>
    <x v="2"/>
    <x v="43"/>
    <x v="18"/>
  </r>
  <r>
    <n v="53"/>
    <x v="1"/>
    <x v="3"/>
    <x v="37"/>
    <x v="14"/>
  </r>
  <r>
    <n v="54"/>
    <x v="1"/>
    <x v="0"/>
    <x v="49"/>
    <x v="51"/>
  </r>
  <r>
    <n v="54"/>
    <x v="1"/>
    <x v="1"/>
    <x v="43"/>
    <x v="9"/>
  </r>
  <r>
    <n v="54"/>
    <x v="1"/>
    <x v="2"/>
    <x v="104"/>
    <x v="44"/>
  </r>
  <r>
    <n v="54"/>
    <x v="1"/>
    <x v="3"/>
    <x v="43"/>
    <x v="19"/>
  </r>
  <r>
    <n v="55"/>
    <x v="1"/>
    <x v="0"/>
    <x v="62"/>
    <x v="34"/>
  </r>
  <r>
    <n v="55"/>
    <x v="1"/>
    <x v="1"/>
    <x v="31"/>
    <x v="50"/>
  </r>
  <r>
    <n v="55"/>
    <x v="1"/>
    <x v="2"/>
    <x v="62"/>
    <x v="15"/>
  </r>
  <r>
    <n v="55"/>
    <x v="1"/>
    <x v="3"/>
    <x v="55"/>
    <x v="16"/>
  </r>
  <r>
    <n v="56"/>
    <x v="1"/>
    <x v="0"/>
    <x v="45"/>
    <x v="47"/>
  </r>
  <r>
    <n v="56"/>
    <x v="1"/>
    <x v="1"/>
    <x v="70"/>
    <x v="50"/>
  </r>
  <r>
    <n v="56"/>
    <x v="1"/>
    <x v="2"/>
    <x v="45"/>
    <x v="41"/>
  </r>
  <r>
    <n v="56"/>
    <x v="1"/>
    <x v="3"/>
    <x v="105"/>
    <x v="15"/>
  </r>
  <r>
    <n v="57"/>
    <x v="1"/>
    <x v="0"/>
    <x v="106"/>
    <x v="39"/>
  </r>
  <r>
    <n v="57"/>
    <x v="1"/>
    <x v="1"/>
    <x v="56"/>
    <x v="59"/>
  </r>
  <r>
    <n v="57"/>
    <x v="1"/>
    <x v="2"/>
    <x v="106"/>
    <x v="43"/>
  </r>
  <r>
    <n v="57"/>
    <x v="1"/>
    <x v="3"/>
    <x v="46"/>
    <x v="16"/>
  </r>
  <r>
    <n v="58"/>
    <x v="1"/>
    <x v="0"/>
    <x v="107"/>
    <x v="42"/>
  </r>
  <r>
    <n v="58"/>
    <x v="1"/>
    <x v="1"/>
    <x v="107"/>
    <x v="31"/>
  </r>
  <r>
    <n v="58"/>
    <x v="1"/>
    <x v="2"/>
    <x v="108"/>
    <x v="43"/>
  </r>
  <r>
    <n v="58"/>
    <x v="1"/>
    <x v="3"/>
    <x v="109"/>
    <x v="54"/>
  </r>
  <r>
    <n v="59"/>
    <x v="1"/>
    <x v="0"/>
    <x v="70"/>
    <x v="36"/>
  </r>
  <r>
    <n v="59"/>
    <x v="1"/>
    <x v="1"/>
    <x v="79"/>
    <x v="13"/>
  </r>
  <r>
    <n v="59"/>
    <x v="1"/>
    <x v="2"/>
    <x v="70"/>
    <x v="43"/>
  </r>
  <r>
    <n v="59"/>
    <x v="1"/>
    <x v="3"/>
    <x v="34"/>
    <x v="53"/>
  </r>
  <r>
    <n v="60"/>
    <x v="1"/>
    <x v="0"/>
    <x v="92"/>
    <x v="47"/>
  </r>
  <r>
    <n v="60"/>
    <x v="1"/>
    <x v="1"/>
    <x v="110"/>
    <x v="31"/>
  </r>
  <r>
    <n v="60"/>
    <x v="1"/>
    <x v="2"/>
    <x v="92"/>
    <x v="30"/>
  </r>
  <r>
    <n v="60"/>
    <x v="1"/>
    <x v="3"/>
    <x v="82"/>
    <x v="53"/>
  </r>
  <r>
    <n v="61"/>
    <x v="1"/>
    <x v="0"/>
    <x v="31"/>
    <x v="47"/>
  </r>
  <r>
    <n v="61"/>
    <x v="1"/>
    <x v="1"/>
    <x v="111"/>
    <x v="59"/>
  </r>
  <r>
    <n v="61"/>
    <x v="1"/>
    <x v="2"/>
    <x v="31"/>
    <x v="32"/>
  </r>
  <r>
    <n v="61"/>
    <x v="1"/>
    <x v="3"/>
    <x v="62"/>
    <x v="57"/>
  </r>
  <r>
    <n v="62"/>
    <x v="1"/>
    <x v="0"/>
    <x v="37"/>
    <x v="19"/>
  </r>
  <r>
    <n v="62"/>
    <x v="1"/>
    <x v="1"/>
    <x v="105"/>
    <x v="42"/>
  </r>
  <r>
    <n v="62"/>
    <x v="1"/>
    <x v="2"/>
    <x v="37"/>
    <x v="54"/>
  </r>
  <r>
    <n v="62"/>
    <x v="1"/>
    <x v="3"/>
    <x v="37"/>
    <x v="40"/>
  </r>
  <r>
    <n v="63"/>
    <x v="1"/>
    <x v="0"/>
    <x v="58"/>
    <x v="15"/>
  </r>
  <r>
    <n v="63"/>
    <x v="1"/>
    <x v="1"/>
    <x v="112"/>
    <x v="34"/>
  </r>
  <r>
    <n v="63"/>
    <x v="1"/>
    <x v="2"/>
    <x v="58"/>
    <x v="17"/>
  </r>
  <r>
    <n v="63"/>
    <x v="1"/>
    <x v="3"/>
    <x v="91"/>
    <x v="40"/>
  </r>
  <r>
    <n v="64"/>
    <x v="1"/>
    <x v="0"/>
    <x v="38"/>
    <x v="34"/>
  </r>
  <r>
    <n v="64"/>
    <x v="1"/>
    <x v="1"/>
    <x v="77"/>
    <x v="42"/>
  </r>
  <r>
    <n v="64"/>
    <x v="1"/>
    <x v="2"/>
    <x v="38"/>
    <x v="16"/>
  </r>
  <r>
    <n v="64"/>
    <x v="1"/>
    <x v="3"/>
    <x v="45"/>
    <x v="60"/>
  </r>
  <r>
    <n v="65"/>
    <x v="1"/>
    <x v="0"/>
    <x v="59"/>
    <x v="50"/>
  </r>
  <r>
    <n v="65"/>
    <x v="1"/>
    <x v="1"/>
    <x v="49"/>
    <x v="32"/>
  </r>
  <r>
    <n v="65"/>
    <x v="1"/>
    <x v="2"/>
    <x v="59"/>
    <x v="41"/>
  </r>
  <r>
    <n v="65"/>
    <x v="1"/>
    <x v="3"/>
    <x v="33"/>
    <x v="42"/>
  </r>
  <r>
    <n v="66"/>
    <x v="1"/>
    <x v="0"/>
    <x v="74"/>
    <x v="42"/>
  </r>
  <r>
    <n v="66"/>
    <x v="1"/>
    <x v="1"/>
    <x v="74"/>
    <x v="13"/>
  </r>
  <r>
    <n v="66"/>
    <x v="1"/>
    <x v="2"/>
    <x v="74"/>
    <x v="61"/>
  </r>
  <r>
    <n v="66"/>
    <x v="1"/>
    <x v="3"/>
    <x v="34"/>
    <x v="43"/>
  </r>
  <r>
    <n v="67"/>
    <x v="1"/>
    <x v="0"/>
    <x v="113"/>
    <x v="41"/>
  </r>
  <r>
    <n v="67"/>
    <x v="1"/>
    <x v="1"/>
    <x v="101"/>
    <x v="45"/>
  </r>
  <r>
    <n v="67"/>
    <x v="1"/>
    <x v="2"/>
    <x v="113"/>
    <x v="20"/>
  </r>
  <r>
    <n v="67"/>
    <x v="1"/>
    <x v="3"/>
    <x v="113"/>
    <x v="33"/>
  </r>
  <r>
    <n v="68"/>
    <x v="1"/>
    <x v="0"/>
    <x v="55"/>
    <x v="54"/>
  </r>
  <r>
    <n v="68"/>
    <x v="1"/>
    <x v="1"/>
    <x v="74"/>
    <x v="45"/>
  </r>
  <r>
    <n v="68"/>
    <x v="1"/>
    <x v="2"/>
    <x v="55"/>
    <x v="62"/>
  </r>
  <r>
    <n v="68"/>
    <x v="1"/>
    <x v="3"/>
    <x v="55"/>
    <x v="63"/>
  </r>
  <r>
    <n v="69"/>
    <x v="1"/>
    <x v="0"/>
    <x v="62"/>
    <x v="11"/>
  </r>
  <r>
    <n v="69"/>
    <x v="1"/>
    <x v="1"/>
    <x v="89"/>
    <x v="41"/>
  </r>
  <r>
    <n v="69"/>
    <x v="1"/>
    <x v="2"/>
    <x v="105"/>
    <x v="64"/>
  </r>
  <r>
    <n v="69"/>
    <x v="1"/>
    <x v="3"/>
    <x v="42"/>
    <x v="38"/>
  </r>
  <r>
    <n v="70"/>
    <x v="1"/>
    <x v="0"/>
    <x v="91"/>
    <x v="33"/>
  </r>
  <r>
    <n v="70"/>
    <x v="1"/>
    <x v="1"/>
    <x v="61"/>
    <x v="32"/>
  </r>
  <r>
    <n v="70"/>
    <x v="1"/>
    <x v="2"/>
    <x v="91"/>
    <x v="20"/>
  </r>
  <r>
    <n v="70"/>
    <x v="1"/>
    <x v="3"/>
    <x v="73"/>
    <x v="13"/>
  </r>
  <r>
    <n v="71"/>
    <x v="1"/>
    <x v="0"/>
    <x v="34"/>
    <x v="34"/>
  </r>
  <r>
    <n v="71"/>
    <x v="1"/>
    <x v="1"/>
    <x v="69"/>
    <x v="42"/>
  </r>
  <r>
    <n v="71"/>
    <x v="1"/>
    <x v="2"/>
    <x v="34"/>
    <x v="36"/>
  </r>
  <r>
    <n v="71"/>
    <x v="1"/>
    <x v="3"/>
    <x v="35"/>
    <x v="14"/>
  </r>
  <r>
    <n v="72"/>
    <x v="1"/>
    <x v="0"/>
    <x v="114"/>
    <x v="31"/>
  </r>
  <r>
    <n v="72"/>
    <x v="1"/>
    <x v="1"/>
    <x v="106"/>
    <x v="31"/>
  </r>
  <r>
    <n v="72"/>
    <x v="1"/>
    <x v="2"/>
    <x v="114"/>
    <x v="33"/>
  </r>
  <r>
    <n v="72"/>
    <x v="1"/>
    <x v="3"/>
    <x v="93"/>
    <x v="54"/>
  </r>
  <r>
    <n v="73"/>
    <x v="1"/>
    <x v="0"/>
    <x v="39"/>
    <x v="15"/>
  </r>
  <r>
    <n v="73"/>
    <x v="1"/>
    <x v="1"/>
    <x v="49"/>
    <x v="10"/>
  </r>
  <r>
    <n v="73"/>
    <x v="1"/>
    <x v="2"/>
    <x v="39"/>
    <x v="54"/>
  </r>
  <r>
    <n v="73"/>
    <x v="1"/>
    <x v="3"/>
    <x v="94"/>
    <x v="19"/>
  </r>
  <r>
    <n v="74"/>
    <x v="1"/>
    <x v="0"/>
    <x v="112"/>
    <x v="41"/>
  </r>
  <r>
    <n v="74"/>
    <x v="1"/>
    <x v="1"/>
    <x v="77"/>
    <x v="45"/>
  </r>
  <r>
    <n v="74"/>
    <x v="1"/>
    <x v="2"/>
    <x v="112"/>
    <x v="18"/>
  </r>
  <r>
    <n v="74"/>
    <x v="1"/>
    <x v="3"/>
    <x v="77"/>
    <x v="17"/>
  </r>
  <r>
    <n v="75"/>
    <x v="1"/>
    <x v="0"/>
    <x v="115"/>
    <x v="50"/>
  </r>
  <r>
    <n v="75"/>
    <x v="1"/>
    <x v="1"/>
    <x v="115"/>
    <x v="10"/>
  </r>
  <r>
    <n v="75"/>
    <x v="1"/>
    <x v="2"/>
    <x v="115"/>
    <x v="16"/>
  </r>
  <r>
    <n v="75"/>
    <x v="1"/>
    <x v="3"/>
    <x v="116"/>
    <x v="44"/>
  </r>
  <r>
    <n v="76"/>
    <x v="1"/>
    <x v="0"/>
    <x v="95"/>
    <x v="32"/>
  </r>
  <r>
    <n v="76"/>
    <x v="1"/>
    <x v="1"/>
    <x v="95"/>
    <x v="47"/>
  </r>
  <r>
    <n v="76"/>
    <x v="1"/>
    <x v="2"/>
    <x v="95"/>
    <x v="15"/>
  </r>
  <r>
    <n v="76"/>
    <x v="1"/>
    <x v="3"/>
    <x v="52"/>
    <x v="40"/>
  </r>
  <r>
    <n v="77"/>
    <x v="1"/>
    <x v="0"/>
    <x v="58"/>
    <x v="44"/>
  </r>
  <r>
    <n v="77"/>
    <x v="1"/>
    <x v="1"/>
    <x v="34"/>
    <x v="50"/>
  </r>
  <r>
    <n v="77"/>
    <x v="1"/>
    <x v="2"/>
    <x v="58"/>
    <x v="35"/>
  </r>
  <r>
    <n v="77"/>
    <x v="1"/>
    <x v="3"/>
    <x v="58"/>
    <x v="15"/>
  </r>
  <r>
    <n v="78"/>
    <x v="1"/>
    <x v="0"/>
    <x v="93"/>
    <x v="19"/>
  </r>
  <r>
    <n v="78"/>
    <x v="1"/>
    <x v="1"/>
    <x v="93"/>
    <x v="48"/>
  </r>
  <r>
    <n v="78"/>
    <x v="1"/>
    <x v="2"/>
    <x v="83"/>
    <x v="58"/>
  </r>
  <r>
    <n v="78"/>
    <x v="1"/>
    <x v="3"/>
    <x v="114"/>
    <x v="65"/>
  </r>
  <r>
    <n v="79"/>
    <x v="1"/>
    <x v="0"/>
    <x v="61"/>
    <x v="44"/>
  </r>
  <r>
    <n v="79"/>
    <x v="1"/>
    <x v="1"/>
    <x v="43"/>
    <x v="42"/>
  </r>
  <r>
    <n v="79"/>
    <x v="1"/>
    <x v="2"/>
    <x v="90"/>
    <x v="61"/>
  </r>
  <r>
    <n v="79"/>
    <x v="1"/>
    <x v="3"/>
    <x v="39"/>
    <x v="40"/>
  </r>
  <r>
    <n v="80"/>
    <x v="1"/>
    <x v="0"/>
    <x v="73"/>
    <x v="34"/>
  </r>
  <r>
    <n v="80"/>
    <x v="1"/>
    <x v="1"/>
    <x v="32"/>
    <x v="35"/>
  </r>
  <r>
    <n v="80"/>
    <x v="1"/>
    <x v="2"/>
    <x v="73"/>
    <x v="35"/>
  </r>
  <r>
    <n v="80"/>
    <x v="1"/>
    <x v="3"/>
    <x v="91"/>
    <x v="30"/>
  </r>
  <r>
    <n v="81"/>
    <x v="1"/>
    <x v="0"/>
    <x v="91"/>
    <x v="34"/>
  </r>
  <r>
    <n v="81"/>
    <x v="1"/>
    <x v="1"/>
    <x v="49"/>
    <x v="57"/>
  </r>
  <r>
    <n v="81"/>
    <x v="1"/>
    <x v="2"/>
    <x v="91"/>
    <x v="14"/>
  </r>
  <r>
    <n v="81"/>
    <x v="1"/>
    <x v="3"/>
    <x v="91"/>
    <x v="30"/>
  </r>
  <r>
    <n v="82"/>
    <x v="1"/>
    <x v="0"/>
    <x v="117"/>
    <x v="44"/>
  </r>
  <r>
    <n v="82"/>
    <x v="1"/>
    <x v="1"/>
    <x v="118"/>
    <x v="41"/>
  </r>
  <r>
    <n v="82"/>
    <x v="1"/>
    <x v="2"/>
    <x v="117"/>
    <x v="40"/>
  </r>
  <r>
    <n v="82"/>
    <x v="1"/>
    <x v="3"/>
    <x v="119"/>
    <x v="35"/>
  </r>
  <r>
    <n v="83"/>
    <x v="1"/>
    <x v="0"/>
    <x v="110"/>
    <x v="16"/>
  </r>
  <r>
    <n v="83"/>
    <x v="1"/>
    <x v="1"/>
    <x v="82"/>
    <x v="33"/>
  </r>
  <r>
    <n v="83"/>
    <x v="1"/>
    <x v="2"/>
    <x v="110"/>
    <x v="40"/>
  </r>
  <r>
    <n v="83"/>
    <x v="1"/>
    <x v="3"/>
    <x v="110"/>
    <x v="39"/>
  </r>
  <r>
    <n v="84"/>
    <x v="1"/>
    <x v="0"/>
    <x v="58"/>
    <x v="42"/>
  </r>
  <r>
    <n v="84"/>
    <x v="1"/>
    <x v="1"/>
    <x v="120"/>
    <x v="47"/>
  </r>
  <r>
    <n v="84"/>
    <x v="1"/>
    <x v="2"/>
    <x v="58"/>
    <x v="33"/>
  </r>
  <r>
    <n v="84"/>
    <x v="1"/>
    <x v="3"/>
    <x v="82"/>
    <x v="32"/>
  </r>
  <r>
    <n v="85"/>
    <x v="1"/>
    <x v="0"/>
    <x v="42"/>
    <x v="42"/>
  </r>
  <r>
    <n v="85"/>
    <x v="1"/>
    <x v="1"/>
    <x v="45"/>
    <x v="47"/>
  </r>
  <r>
    <n v="85"/>
    <x v="1"/>
    <x v="2"/>
    <x v="42"/>
    <x v="15"/>
  </r>
  <r>
    <n v="85"/>
    <x v="1"/>
    <x v="3"/>
    <x v="95"/>
    <x v="31"/>
  </r>
  <r>
    <n v="86"/>
    <x v="1"/>
    <x v="0"/>
    <x v="101"/>
    <x v="42"/>
  </r>
  <r>
    <n v="86"/>
    <x v="1"/>
    <x v="1"/>
    <x v="121"/>
    <x v="30"/>
  </r>
  <r>
    <n v="86"/>
    <x v="1"/>
    <x v="2"/>
    <x v="101"/>
    <x v="35"/>
  </r>
  <r>
    <n v="86"/>
    <x v="1"/>
    <x v="3"/>
    <x v="122"/>
    <x v="52"/>
  </r>
  <r>
    <n v="87"/>
    <x v="1"/>
    <x v="0"/>
    <x v="57"/>
    <x v="44"/>
  </r>
  <r>
    <n v="87"/>
    <x v="1"/>
    <x v="1"/>
    <x v="57"/>
    <x v="32"/>
  </r>
  <r>
    <n v="87"/>
    <x v="1"/>
    <x v="2"/>
    <x v="57"/>
    <x v="40"/>
  </r>
  <r>
    <n v="87"/>
    <x v="1"/>
    <x v="3"/>
    <x v="82"/>
    <x v="15"/>
  </r>
  <r>
    <n v="88"/>
    <x v="1"/>
    <x v="0"/>
    <x v="78"/>
    <x v="32"/>
  </r>
  <r>
    <n v="88"/>
    <x v="1"/>
    <x v="1"/>
    <x v="78"/>
    <x v="32"/>
  </r>
  <r>
    <n v="88"/>
    <x v="1"/>
    <x v="2"/>
    <x v="78"/>
    <x v="30"/>
  </r>
  <r>
    <n v="88"/>
    <x v="1"/>
    <x v="3"/>
    <x v="88"/>
    <x v="35"/>
  </r>
  <r>
    <n v="89"/>
    <x v="1"/>
    <x v="0"/>
    <x v="37"/>
    <x v="50"/>
  </r>
  <r>
    <n v="89"/>
    <x v="1"/>
    <x v="1"/>
    <x v="44"/>
    <x v="32"/>
  </r>
  <r>
    <n v="89"/>
    <x v="1"/>
    <x v="2"/>
    <x v="37"/>
    <x v="15"/>
  </r>
  <r>
    <n v="89"/>
    <x v="1"/>
    <x v="3"/>
    <x v="70"/>
    <x v="36"/>
  </r>
  <r>
    <n v="90"/>
    <x v="1"/>
    <x v="0"/>
    <x v="99"/>
    <x v="31"/>
  </r>
  <r>
    <n v="90"/>
    <x v="1"/>
    <x v="1"/>
    <x v="123"/>
    <x v="42"/>
  </r>
  <r>
    <n v="90"/>
    <x v="1"/>
    <x v="2"/>
    <x v="99"/>
    <x v="53"/>
  </r>
  <r>
    <n v="90"/>
    <x v="1"/>
    <x v="3"/>
    <x v="88"/>
    <x v="20"/>
  </r>
  <r>
    <n v="91"/>
    <x v="1"/>
    <x v="0"/>
    <x v="104"/>
    <x v="19"/>
  </r>
  <r>
    <n v="91"/>
    <x v="1"/>
    <x v="1"/>
    <x v="112"/>
    <x v="4"/>
  </r>
  <r>
    <n v="91"/>
    <x v="1"/>
    <x v="2"/>
    <x v="104"/>
    <x v="13"/>
  </r>
  <r>
    <n v="91"/>
    <x v="1"/>
    <x v="3"/>
    <x v="124"/>
    <x v="43"/>
  </r>
  <r>
    <n v="92"/>
    <x v="1"/>
    <x v="0"/>
    <x v="96"/>
    <x v="50"/>
  </r>
  <r>
    <n v="92"/>
    <x v="1"/>
    <x v="1"/>
    <x v="96"/>
    <x v="47"/>
  </r>
  <r>
    <n v="92"/>
    <x v="1"/>
    <x v="2"/>
    <x v="62"/>
    <x v="64"/>
  </r>
  <r>
    <n v="92"/>
    <x v="1"/>
    <x v="3"/>
    <x v="69"/>
    <x v="15"/>
  </r>
  <r>
    <n v="93"/>
    <x v="1"/>
    <x v="0"/>
    <x v="40"/>
    <x v="41"/>
  </r>
  <r>
    <n v="93"/>
    <x v="1"/>
    <x v="1"/>
    <x v="40"/>
    <x v="16"/>
  </r>
  <r>
    <n v="93"/>
    <x v="1"/>
    <x v="2"/>
    <x v="40"/>
    <x v="54"/>
  </r>
  <r>
    <n v="93"/>
    <x v="1"/>
    <x v="3"/>
    <x v="78"/>
    <x v="20"/>
  </r>
  <r>
    <n v="94"/>
    <x v="1"/>
    <x v="0"/>
    <x v="80"/>
    <x v="32"/>
  </r>
  <r>
    <n v="94"/>
    <x v="1"/>
    <x v="1"/>
    <x v="40"/>
    <x v="42"/>
  </r>
  <r>
    <n v="94"/>
    <x v="1"/>
    <x v="2"/>
    <x v="80"/>
    <x v="39"/>
  </r>
  <r>
    <n v="94"/>
    <x v="1"/>
    <x v="3"/>
    <x v="50"/>
    <x v="19"/>
  </r>
  <r>
    <n v="95"/>
    <x v="1"/>
    <x v="0"/>
    <x v="59"/>
    <x v="10"/>
  </r>
  <r>
    <n v="95"/>
    <x v="1"/>
    <x v="1"/>
    <x v="58"/>
    <x v="40"/>
  </r>
  <r>
    <n v="95"/>
    <x v="1"/>
    <x v="2"/>
    <x v="106"/>
    <x v="43"/>
  </r>
  <r>
    <n v="95"/>
    <x v="1"/>
    <x v="3"/>
    <x v="65"/>
    <x v="36"/>
  </r>
  <r>
    <n v="96"/>
    <x v="1"/>
    <x v="0"/>
    <x v="90"/>
    <x v="11"/>
  </r>
  <r>
    <n v="96"/>
    <x v="1"/>
    <x v="1"/>
    <x v="49"/>
    <x v="41"/>
  </r>
  <r>
    <n v="96"/>
    <x v="1"/>
    <x v="2"/>
    <x v="90"/>
    <x v="36"/>
  </r>
  <r>
    <n v="96"/>
    <x v="1"/>
    <x v="3"/>
    <x v="58"/>
    <x v="13"/>
  </r>
  <r>
    <n v="97"/>
    <x v="1"/>
    <x v="0"/>
    <x v="48"/>
    <x v="42"/>
  </r>
  <r>
    <n v="97"/>
    <x v="1"/>
    <x v="1"/>
    <x v="65"/>
    <x v="13"/>
  </r>
  <r>
    <n v="97"/>
    <x v="1"/>
    <x v="2"/>
    <x v="48"/>
    <x v="39"/>
  </r>
  <r>
    <n v="97"/>
    <x v="1"/>
    <x v="3"/>
    <x v="84"/>
    <x v="14"/>
  </r>
  <r>
    <n v="98"/>
    <x v="1"/>
    <x v="0"/>
    <x v="62"/>
    <x v="42"/>
  </r>
  <r>
    <n v="98"/>
    <x v="1"/>
    <x v="1"/>
    <x v="62"/>
    <x v="31"/>
  </r>
  <r>
    <n v="98"/>
    <x v="1"/>
    <x v="2"/>
    <x v="62"/>
    <x v="39"/>
  </r>
  <r>
    <n v="98"/>
    <x v="1"/>
    <x v="3"/>
    <x v="34"/>
    <x v="30"/>
  </r>
  <r>
    <n v="99"/>
    <x v="1"/>
    <x v="0"/>
    <x v="49"/>
    <x v="11"/>
  </r>
  <r>
    <n v="99"/>
    <x v="1"/>
    <x v="1"/>
    <x v="94"/>
    <x v="45"/>
  </r>
  <r>
    <n v="99"/>
    <x v="1"/>
    <x v="2"/>
    <x v="73"/>
    <x v="65"/>
  </r>
  <r>
    <n v="99"/>
    <x v="1"/>
    <x v="3"/>
    <x v="57"/>
    <x v="43"/>
  </r>
  <r>
    <n v="100"/>
    <x v="1"/>
    <x v="0"/>
    <x v="68"/>
    <x v="19"/>
  </r>
  <r>
    <n v="100"/>
    <x v="1"/>
    <x v="1"/>
    <x v="91"/>
    <x v="19"/>
  </r>
  <r>
    <n v="100"/>
    <x v="1"/>
    <x v="2"/>
    <x v="68"/>
    <x v="34"/>
  </r>
  <r>
    <n v="100"/>
    <x v="1"/>
    <x v="3"/>
    <x v="68"/>
    <x v="47"/>
  </r>
  <r>
    <n v="1"/>
    <x v="2"/>
    <x v="0"/>
    <x v="125"/>
    <x v="66"/>
  </r>
  <r>
    <n v="1"/>
    <x v="2"/>
    <x v="1"/>
    <x v="126"/>
    <x v="67"/>
  </r>
  <r>
    <n v="1"/>
    <x v="2"/>
    <x v="2"/>
    <x v="127"/>
    <x v="68"/>
  </r>
  <r>
    <n v="1"/>
    <x v="2"/>
    <x v="3"/>
    <x v="128"/>
    <x v="69"/>
  </r>
  <r>
    <n v="2"/>
    <x v="2"/>
    <x v="0"/>
    <x v="129"/>
    <x v="70"/>
  </r>
  <r>
    <n v="2"/>
    <x v="2"/>
    <x v="1"/>
    <x v="130"/>
    <x v="71"/>
  </r>
  <r>
    <n v="2"/>
    <x v="2"/>
    <x v="2"/>
    <x v="131"/>
    <x v="72"/>
  </r>
  <r>
    <n v="2"/>
    <x v="2"/>
    <x v="3"/>
    <x v="132"/>
    <x v="73"/>
  </r>
  <r>
    <n v="3"/>
    <x v="2"/>
    <x v="0"/>
    <x v="133"/>
    <x v="74"/>
  </r>
  <r>
    <n v="3"/>
    <x v="2"/>
    <x v="1"/>
    <x v="134"/>
    <x v="75"/>
  </r>
  <r>
    <n v="3"/>
    <x v="2"/>
    <x v="2"/>
    <x v="135"/>
    <x v="76"/>
  </r>
  <r>
    <n v="3"/>
    <x v="2"/>
    <x v="3"/>
    <x v="136"/>
    <x v="77"/>
  </r>
  <r>
    <n v="4"/>
    <x v="2"/>
    <x v="0"/>
    <x v="137"/>
    <x v="78"/>
  </r>
  <r>
    <n v="4"/>
    <x v="2"/>
    <x v="1"/>
    <x v="137"/>
    <x v="79"/>
  </r>
  <r>
    <n v="4"/>
    <x v="2"/>
    <x v="2"/>
    <x v="138"/>
    <x v="80"/>
  </r>
  <r>
    <n v="4"/>
    <x v="2"/>
    <x v="3"/>
    <x v="139"/>
    <x v="81"/>
  </r>
  <r>
    <n v="5"/>
    <x v="2"/>
    <x v="0"/>
    <x v="140"/>
    <x v="82"/>
  </r>
  <r>
    <n v="5"/>
    <x v="2"/>
    <x v="1"/>
    <x v="141"/>
    <x v="83"/>
  </r>
  <r>
    <n v="5"/>
    <x v="2"/>
    <x v="2"/>
    <x v="140"/>
    <x v="84"/>
  </r>
  <r>
    <n v="5"/>
    <x v="2"/>
    <x v="3"/>
    <x v="142"/>
    <x v="85"/>
  </r>
  <r>
    <n v="6"/>
    <x v="2"/>
    <x v="0"/>
    <x v="143"/>
    <x v="86"/>
  </r>
  <r>
    <n v="6"/>
    <x v="2"/>
    <x v="1"/>
    <x v="144"/>
    <x v="87"/>
  </r>
  <r>
    <n v="6"/>
    <x v="2"/>
    <x v="2"/>
    <x v="143"/>
    <x v="88"/>
  </r>
  <r>
    <n v="6"/>
    <x v="2"/>
    <x v="3"/>
    <x v="145"/>
    <x v="89"/>
  </r>
  <r>
    <n v="7"/>
    <x v="2"/>
    <x v="0"/>
    <x v="146"/>
    <x v="90"/>
  </r>
  <r>
    <n v="7"/>
    <x v="2"/>
    <x v="1"/>
    <x v="147"/>
    <x v="91"/>
  </r>
  <r>
    <n v="7"/>
    <x v="2"/>
    <x v="2"/>
    <x v="148"/>
    <x v="92"/>
  </r>
  <r>
    <n v="7"/>
    <x v="2"/>
    <x v="3"/>
    <x v="149"/>
    <x v="93"/>
  </r>
  <r>
    <n v="8"/>
    <x v="2"/>
    <x v="0"/>
    <x v="150"/>
    <x v="94"/>
  </r>
  <r>
    <n v="8"/>
    <x v="2"/>
    <x v="1"/>
    <x v="151"/>
    <x v="95"/>
  </r>
  <r>
    <n v="8"/>
    <x v="2"/>
    <x v="2"/>
    <x v="150"/>
    <x v="96"/>
  </r>
  <r>
    <n v="8"/>
    <x v="2"/>
    <x v="3"/>
    <x v="152"/>
    <x v="97"/>
  </r>
  <r>
    <n v="9"/>
    <x v="2"/>
    <x v="0"/>
    <x v="153"/>
    <x v="98"/>
  </r>
  <r>
    <n v="9"/>
    <x v="2"/>
    <x v="1"/>
    <x v="153"/>
    <x v="99"/>
  </r>
  <r>
    <n v="9"/>
    <x v="2"/>
    <x v="2"/>
    <x v="154"/>
    <x v="100"/>
  </r>
  <r>
    <n v="9"/>
    <x v="2"/>
    <x v="3"/>
    <x v="155"/>
    <x v="101"/>
  </r>
  <r>
    <n v="10"/>
    <x v="2"/>
    <x v="0"/>
    <x v="156"/>
    <x v="102"/>
  </r>
  <r>
    <n v="10"/>
    <x v="2"/>
    <x v="1"/>
    <x v="157"/>
    <x v="103"/>
  </r>
  <r>
    <n v="10"/>
    <x v="2"/>
    <x v="2"/>
    <x v="156"/>
    <x v="104"/>
  </r>
  <r>
    <n v="10"/>
    <x v="2"/>
    <x v="3"/>
    <x v="158"/>
    <x v="105"/>
  </r>
  <r>
    <n v="11"/>
    <x v="2"/>
    <x v="0"/>
    <x v="159"/>
    <x v="106"/>
  </r>
  <r>
    <n v="11"/>
    <x v="2"/>
    <x v="1"/>
    <x v="160"/>
    <x v="107"/>
  </r>
  <r>
    <n v="11"/>
    <x v="2"/>
    <x v="2"/>
    <x v="161"/>
    <x v="108"/>
  </r>
  <r>
    <n v="11"/>
    <x v="2"/>
    <x v="3"/>
    <x v="162"/>
    <x v="109"/>
  </r>
  <r>
    <n v="12"/>
    <x v="2"/>
    <x v="0"/>
    <x v="163"/>
    <x v="110"/>
  </r>
  <r>
    <n v="12"/>
    <x v="2"/>
    <x v="1"/>
    <x v="164"/>
    <x v="111"/>
  </r>
  <r>
    <n v="12"/>
    <x v="2"/>
    <x v="2"/>
    <x v="132"/>
    <x v="112"/>
  </r>
  <r>
    <n v="12"/>
    <x v="2"/>
    <x v="3"/>
    <x v="132"/>
    <x v="113"/>
  </r>
  <r>
    <n v="13"/>
    <x v="2"/>
    <x v="0"/>
    <x v="165"/>
    <x v="114"/>
  </r>
  <r>
    <n v="13"/>
    <x v="2"/>
    <x v="1"/>
    <x v="166"/>
    <x v="115"/>
  </r>
  <r>
    <n v="13"/>
    <x v="2"/>
    <x v="2"/>
    <x v="167"/>
    <x v="116"/>
  </r>
  <r>
    <n v="13"/>
    <x v="2"/>
    <x v="3"/>
    <x v="129"/>
    <x v="117"/>
  </r>
  <r>
    <n v="14"/>
    <x v="2"/>
    <x v="0"/>
    <x v="168"/>
    <x v="118"/>
  </r>
  <r>
    <n v="14"/>
    <x v="2"/>
    <x v="1"/>
    <x v="168"/>
    <x v="119"/>
  </r>
  <r>
    <n v="14"/>
    <x v="2"/>
    <x v="2"/>
    <x v="168"/>
    <x v="120"/>
  </r>
  <r>
    <n v="14"/>
    <x v="2"/>
    <x v="3"/>
    <x v="169"/>
    <x v="121"/>
  </r>
  <r>
    <n v="15"/>
    <x v="2"/>
    <x v="0"/>
    <x v="170"/>
    <x v="122"/>
  </r>
  <r>
    <n v="15"/>
    <x v="2"/>
    <x v="1"/>
    <x v="171"/>
    <x v="123"/>
  </r>
  <r>
    <n v="15"/>
    <x v="2"/>
    <x v="2"/>
    <x v="172"/>
    <x v="124"/>
  </r>
  <r>
    <n v="15"/>
    <x v="2"/>
    <x v="3"/>
    <x v="135"/>
    <x v="125"/>
  </r>
  <r>
    <n v="16"/>
    <x v="2"/>
    <x v="0"/>
    <x v="173"/>
    <x v="126"/>
  </r>
  <r>
    <n v="16"/>
    <x v="2"/>
    <x v="1"/>
    <x v="174"/>
    <x v="127"/>
  </r>
  <r>
    <n v="16"/>
    <x v="2"/>
    <x v="2"/>
    <x v="175"/>
    <x v="128"/>
  </r>
  <r>
    <n v="16"/>
    <x v="2"/>
    <x v="3"/>
    <x v="176"/>
    <x v="129"/>
  </r>
  <r>
    <n v="17"/>
    <x v="2"/>
    <x v="0"/>
    <x v="177"/>
    <x v="130"/>
  </r>
  <r>
    <n v="17"/>
    <x v="2"/>
    <x v="1"/>
    <x v="178"/>
    <x v="131"/>
  </r>
  <r>
    <n v="17"/>
    <x v="2"/>
    <x v="2"/>
    <x v="177"/>
    <x v="132"/>
  </r>
  <r>
    <n v="17"/>
    <x v="2"/>
    <x v="3"/>
    <x v="179"/>
    <x v="133"/>
  </r>
  <r>
    <n v="18"/>
    <x v="2"/>
    <x v="0"/>
    <x v="149"/>
    <x v="131"/>
  </r>
  <r>
    <n v="18"/>
    <x v="2"/>
    <x v="1"/>
    <x v="180"/>
    <x v="134"/>
  </r>
  <r>
    <n v="18"/>
    <x v="2"/>
    <x v="2"/>
    <x v="181"/>
    <x v="135"/>
  </r>
  <r>
    <n v="18"/>
    <x v="2"/>
    <x v="3"/>
    <x v="182"/>
    <x v="136"/>
  </r>
  <r>
    <n v="19"/>
    <x v="2"/>
    <x v="0"/>
    <x v="183"/>
    <x v="137"/>
  </r>
  <r>
    <n v="19"/>
    <x v="2"/>
    <x v="1"/>
    <x v="184"/>
    <x v="138"/>
  </r>
  <r>
    <n v="19"/>
    <x v="2"/>
    <x v="2"/>
    <x v="168"/>
    <x v="139"/>
  </r>
  <r>
    <n v="19"/>
    <x v="2"/>
    <x v="3"/>
    <x v="179"/>
    <x v="140"/>
  </r>
  <r>
    <n v="20"/>
    <x v="2"/>
    <x v="0"/>
    <x v="185"/>
    <x v="141"/>
  </r>
  <r>
    <n v="20"/>
    <x v="2"/>
    <x v="1"/>
    <x v="186"/>
    <x v="142"/>
  </r>
  <r>
    <n v="20"/>
    <x v="2"/>
    <x v="2"/>
    <x v="187"/>
    <x v="143"/>
  </r>
  <r>
    <n v="20"/>
    <x v="2"/>
    <x v="3"/>
    <x v="188"/>
    <x v="144"/>
  </r>
  <r>
    <n v="21"/>
    <x v="2"/>
    <x v="0"/>
    <x v="189"/>
    <x v="145"/>
  </r>
  <r>
    <n v="21"/>
    <x v="2"/>
    <x v="1"/>
    <x v="190"/>
    <x v="146"/>
  </r>
  <r>
    <n v="21"/>
    <x v="2"/>
    <x v="2"/>
    <x v="189"/>
    <x v="147"/>
  </r>
  <r>
    <n v="21"/>
    <x v="2"/>
    <x v="3"/>
    <x v="166"/>
    <x v="148"/>
  </r>
  <r>
    <n v="22"/>
    <x v="2"/>
    <x v="0"/>
    <x v="191"/>
    <x v="149"/>
  </r>
  <r>
    <n v="22"/>
    <x v="2"/>
    <x v="1"/>
    <x v="192"/>
    <x v="150"/>
  </r>
  <r>
    <n v="22"/>
    <x v="2"/>
    <x v="2"/>
    <x v="191"/>
    <x v="151"/>
  </r>
  <r>
    <n v="22"/>
    <x v="2"/>
    <x v="3"/>
    <x v="193"/>
    <x v="152"/>
  </r>
  <r>
    <n v="23"/>
    <x v="2"/>
    <x v="0"/>
    <x v="194"/>
    <x v="153"/>
  </r>
  <r>
    <n v="23"/>
    <x v="2"/>
    <x v="1"/>
    <x v="194"/>
    <x v="154"/>
  </r>
  <r>
    <n v="23"/>
    <x v="2"/>
    <x v="2"/>
    <x v="195"/>
    <x v="155"/>
  </r>
  <r>
    <n v="23"/>
    <x v="2"/>
    <x v="3"/>
    <x v="196"/>
    <x v="156"/>
  </r>
  <r>
    <n v="24"/>
    <x v="2"/>
    <x v="0"/>
    <x v="197"/>
    <x v="157"/>
  </r>
  <r>
    <n v="24"/>
    <x v="2"/>
    <x v="1"/>
    <x v="197"/>
    <x v="158"/>
  </r>
  <r>
    <n v="24"/>
    <x v="2"/>
    <x v="2"/>
    <x v="172"/>
    <x v="159"/>
  </r>
  <r>
    <n v="24"/>
    <x v="2"/>
    <x v="3"/>
    <x v="198"/>
    <x v="160"/>
  </r>
  <r>
    <n v="25"/>
    <x v="2"/>
    <x v="0"/>
    <x v="199"/>
    <x v="161"/>
  </r>
  <r>
    <n v="25"/>
    <x v="2"/>
    <x v="1"/>
    <x v="199"/>
    <x v="162"/>
  </r>
  <r>
    <n v="25"/>
    <x v="2"/>
    <x v="2"/>
    <x v="200"/>
    <x v="163"/>
  </r>
  <r>
    <n v="25"/>
    <x v="2"/>
    <x v="3"/>
    <x v="201"/>
    <x v="164"/>
  </r>
  <r>
    <n v="26"/>
    <x v="2"/>
    <x v="0"/>
    <x v="202"/>
    <x v="165"/>
  </r>
  <r>
    <n v="26"/>
    <x v="2"/>
    <x v="1"/>
    <x v="203"/>
    <x v="166"/>
  </r>
  <r>
    <n v="26"/>
    <x v="2"/>
    <x v="2"/>
    <x v="202"/>
    <x v="167"/>
  </r>
  <r>
    <n v="26"/>
    <x v="2"/>
    <x v="3"/>
    <x v="204"/>
    <x v="168"/>
  </r>
  <r>
    <n v="27"/>
    <x v="2"/>
    <x v="0"/>
    <x v="205"/>
    <x v="169"/>
  </r>
  <r>
    <n v="27"/>
    <x v="2"/>
    <x v="1"/>
    <x v="206"/>
    <x v="170"/>
  </r>
  <r>
    <n v="27"/>
    <x v="2"/>
    <x v="2"/>
    <x v="205"/>
    <x v="171"/>
  </r>
  <r>
    <n v="27"/>
    <x v="2"/>
    <x v="3"/>
    <x v="207"/>
    <x v="172"/>
  </r>
  <r>
    <n v="28"/>
    <x v="2"/>
    <x v="0"/>
    <x v="208"/>
    <x v="173"/>
  </r>
  <r>
    <n v="28"/>
    <x v="2"/>
    <x v="1"/>
    <x v="208"/>
    <x v="174"/>
  </r>
  <r>
    <n v="28"/>
    <x v="2"/>
    <x v="2"/>
    <x v="202"/>
    <x v="175"/>
  </r>
  <r>
    <n v="28"/>
    <x v="2"/>
    <x v="3"/>
    <x v="209"/>
    <x v="176"/>
  </r>
  <r>
    <n v="29"/>
    <x v="2"/>
    <x v="0"/>
    <x v="210"/>
    <x v="177"/>
  </r>
  <r>
    <n v="29"/>
    <x v="2"/>
    <x v="1"/>
    <x v="211"/>
    <x v="178"/>
  </r>
  <r>
    <n v="29"/>
    <x v="2"/>
    <x v="2"/>
    <x v="212"/>
    <x v="179"/>
  </r>
  <r>
    <n v="29"/>
    <x v="2"/>
    <x v="3"/>
    <x v="213"/>
    <x v="180"/>
  </r>
  <r>
    <n v="30"/>
    <x v="2"/>
    <x v="0"/>
    <x v="214"/>
    <x v="181"/>
  </r>
  <r>
    <n v="30"/>
    <x v="2"/>
    <x v="1"/>
    <x v="215"/>
    <x v="182"/>
  </r>
  <r>
    <n v="30"/>
    <x v="2"/>
    <x v="2"/>
    <x v="214"/>
    <x v="183"/>
  </r>
  <r>
    <n v="30"/>
    <x v="2"/>
    <x v="3"/>
    <x v="216"/>
    <x v="184"/>
  </r>
  <r>
    <n v="31"/>
    <x v="2"/>
    <x v="0"/>
    <x v="217"/>
    <x v="185"/>
  </r>
  <r>
    <n v="31"/>
    <x v="2"/>
    <x v="1"/>
    <x v="217"/>
    <x v="186"/>
  </r>
  <r>
    <n v="31"/>
    <x v="2"/>
    <x v="2"/>
    <x v="218"/>
    <x v="187"/>
  </r>
  <r>
    <n v="31"/>
    <x v="2"/>
    <x v="3"/>
    <x v="219"/>
    <x v="188"/>
  </r>
  <r>
    <n v="32"/>
    <x v="2"/>
    <x v="0"/>
    <x v="220"/>
    <x v="189"/>
  </r>
  <r>
    <n v="32"/>
    <x v="2"/>
    <x v="1"/>
    <x v="220"/>
    <x v="190"/>
  </r>
  <r>
    <n v="32"/>
    <x v="2"/>
    <x v="2"/>
    <x v="221"/>
    <x v="191"/>
  </r>
  <r>
    <n v="32"/>
    <x v="2"/>
    <x v="3"/>
    <x v="222"/>
    <x v="192"/>
  </r>
  <r>
    <n v="33"/>
    <x v="2"/>
    <x v="0"/>
    <x v="223"/>
    <x v="193"/>
  </r>
  <r>
    <n v="33"/>
    <x v="2"/>
    <x v="1"/>
    <x v="223"/>
    <x v="194"/>
  </r>
  <r>
    <n v="33"/>
    <x v="2"/>
    <x v="2"/>
    <x v="224"/>
    <x v="195"/>
  </r>
  <r>
    <n v="33"/>
    <x v="2"/>
    <x v="3"/>
    <x v="225"/>
    <x v="196"/>
  </r>
  <r>
    <n v="34"/>
    <x v="2"/>
    <x v="0"/>
    <x v="226"/>
    <x v="197"/>
  </r>
  <r>
    <n v="34"/>
    <x v="2"/>
    <x v="1"/>
    <x v="168"/>
    <x v="198"/>
  </r>
  <r>
    <n v="34"/>
    <x v="2"/>
    <x v="2"/>
    <x v="227"/>
    <x v="199"/>
  </r>
  <r>
    <n v="34"/>
    <x v="2"/>
    <x v="3"/>
    <x v="228"/>
    <x v="200"/>
  </r>
  <r>
    <n v="35"/>
    <x v="2"/>
    <x v="0"/>
    <x v="229"/>
    <x v="201"/>
  </r>
  <r>
    <n v="35"/>
    <x v="2"/>
    <x v="1"/>
    <x v="167"/>
    <x v="202"/>
  </r>
  <r>
    <n v="35"/>
    <x v="2"/>
    <x v="2"/>
    <x v="229"/>
    <x v="203"/>
  </r>
  <r>
    <n v="35"/>
    <x v="2"/>
    <x v="3"/>
    <x v="130"/>
    <x v="204"/>
  </r>
  <r>
    <n v="36"/>
    <x v="2"/>
    <x v="0"/>
    <x v="172"/>
    <x v="205"/>
  </r>
  <r>
    <n v="36"/>
    <x v="2"/>
    <x v="1"/>
    <x v="172"/>
    <x v="206"/>
  </r>
  <r>
    <n v="36"/>
    <x v="2"/>
    <x v="2"/>
    <x v="172"/>
    <x v="207"/>
  </r>
  <r>
    <n v="36"/>
    <x v="2"/>
    <x v="3"/>
    <x v="230"/>
    <x v="208"/>
  </r>
  <r>
    <n v="37"/>
    <x v="2"/>
    <x v="0"/>
    <x v="231"/>
    <x v="209"/>
  </r>
  <r>
    <n v="37"/>
    <x v="2"/>
    <x v="1"/>
    <x v="232"/>
    <x v="210"/>
  </r>
  <r>
    <n v="37"/>
    <x v="2"/>
    <x v="2"/>
    <x v="231"/>
    <x v="211"/>
  </r>
  <r>
    <n v="37"/>
    <x v="2"/>
    <x v="3"/>
    <x v="233"/>
    <x v="212"/>
  </r>
  <r>
    <n v="38"/>
    <x v="2"/>
    <x v="0"/>
    <x v="234"/>
    <x v="213"/>
  </r>
  <r>
    <n v="38"/>
    <x v="2"/>
    <x v="1"/>
    <x v="235"/>
    <x v="214"/>
  </r>
  <r>
    <n v="38"/>
    <x v="2"/>
    <x v="2"/>
    <x v="234"/>
    <x v="215"/>
  </r>
  <r>
    <n v="38"/>
    <x v="2"/>
    <x v="3"/>
    <x v="236"/>
    <x v="216"/>
  </r>
  <r>
    <n v="39"/>
    <x v="2"/>
    <x v="0"/>
    <x v="237"/>
    <x v="217"/>
  </r>
  <r>
    <n v="39"/>
    <x v="2"/>
    <x v="1"/>
    <x v="238"/>
    <x v="218"/>
  </r>
  <r>
    <n v="39"/>
    <x v="2"/>
    <x v="2"/>
    <x v="237"/>
    <x v="219"/>
  </r>
  <r>
    <n v="39"/>
    <x v="2"/>
    <x v="3"/>
    <x v="171"/>
    <x v="220"/>
  </r>
  <r>
    <n v="40"/>
    <x v="2"/>
    <x v="0"/>
    <x v="239"/>
    <x v="221"/>
  </r>
  <r>
    <n v="40"/>
    <x v="2"/>
    <x v="1"/>
    <x v="239"/>
    <x v="222"/>
  </r>
  <r>
    <n v="40"/>
    <x v="2"/>
    <x v="2"/>
    <x v="240"/>
    <x v="223"/>
  </r>
  <r>
    <n v="40"/>
    <x v="2"/>
    <x v="3"/>
    <x v="240"/>
    <x v="224"/>
  </r>
  <r>
    <n v="41"/>
    <x v="2"/>
    <x v="0"/>
    <x v="241"/>
    <x v="225"/>
  </r>
  <r>
    <n v="41"/>
    <x v="2"/>
    <x v="1"/>
    <x v="242"/>
    <x v="226"/>
  </r>
  <r>
    <n v="41"/>
    <x v="2"/>
    <x v="2"/>
    <x v="241"/>
    <x v="227"/>
  </r>
  <r>
    <n v="41"/>
    <x v="2"/>
    <x v="3"/>
    <x v="187"/>
    <x v="228"/>
  </r>
  <r>
    <n v="42"/>
    <x v="2"/>
    <x v="0"/>
    <x v="184"/>
    <x v="229"/>
  </r>
  <r>
    <n v="42"/>
    <x v="2"/>
    <x v="1"/>
    <x v="243"/>
    <x v="87"/>
  </r>
  <r>
    <n v="42"/>
    <x v="2"/>
    <x v="2"/>
    <x v="184"/>
    <x v="230"/>
  </r>
  <r>
    <n v="42"/>
    <x v="2"/>
    <x v="3"/>
    <x v="134"/>
    <x v="231"/>
  </r>
  <r>
    <n v="43"/>
    <x v="2"/>
    <x v="0"/>
    <x v="244"/>
    <x v="232"/>
  </r>
  <r>
    <n v="43"/>
    <x v="2"/>
    <x v="1"/>
    <x v="136"/>
    <x v="233"/>
  </r>
  <r>
    <n v="43"/>
    <x v="2"/>
    <x v="2"/>
    <x v="245"/>
    <x v="234"/>
  </r>
  <r>
    <n v="43"/>
    <x v="2"/>
    <x v="3"/>
    <x v="246"/>
    <x v="235"/>
  </r>
  <r>
    <n v="44"/>
    <x v="2"/>
    <x v="0"/>
    <x v="247"/>
    <x v="236"/>
  </r>
  <r>
    <n v="44"/>
    <x v="2"/>
    <x v="1"/>
    <x v="222"/>
    <x v="237"/>
  </r>
  <r>
    <n v="44"/>
    <x v="2"/>
    <x v="2"/>
    <x v="152"/>
    <x v="238"/>
  </r>
  <r>
    <n v="44"/>
    <x v="2"/>
    <x v="3"/>
    <x v="248"/>
    <x v="239"/>
  </r>
  <r>
    <n v="45"/>
    <x v="2"/>
    <x v="0"/>
    <x v="249"/>
    <x v="174"/>
  </r>
  <r>
    <n v="45"/>
    <x v="2"/>
    <x v="1"/>
    <x v="250"/>
    <x v="240"/>
  </r>
  <r>
    <n v="45"/>
    <x v="2"/>
    <x v="2"/>
    <x v="251"/>
    <x v="241"/>
  </r>
  <r>
    <n v="45"/>
    <x v="2"/>
    <x v="3"/>
    <x v="252"/>
    <x v="242"/>
  </r>
  <r>
    <n v="46"/>
    <x v="2"/>
    <x v="0"/>
    <x v="253"/>
    <x v="243"/>
  </r>
  <r>
    <n v="46"/>
    <x v="2"/>
    <x v="1"/>
    <x v="254"/>
    <x v="244"/>
  </r>
  <r>
    <n v="46"/>
    <x v="2"/>
    <x v="2"/>
    <x v="253"/>
    <x v="245"/>
  </r>
  <r>
    <n v="46"/>
    <x v="2"/>
    <x v="3"/>
    <x v="255"/>
    <x v="246"/>
  </r>
  <r>
    <n v="47"/>
    <x v="2"/>
    <x v="0"/>
    <x v="256"/>
    <x v="247"/>
  </r>
  <r>
    <n v="47"/>
    <x v="2"/>
    <x v="1"/>
    <x v="256"/>
    <x v="182"/>
  </r>
  <r>
    <n v="47"/>
    <x v="2"/>
    <x v="2"/>
    <x v="257"/>
    <x v="248"/>
  </r>
  <r>
    <n v="47"/>
    <x v="2"/>
    <x v="3"/>
    <x v="258"/>
    <x v="249"/>
  </r>
  <r>
    <n v="48"/>
    <x v="2"/>
    <x v="0"/>
    <x v="259"/>
    <x v="250"/>
  </r>
  <r>
    <n v="48"/>
    <x v="2"/>
    <x v="1"/>
    <x v="189"/>
    <x v="251"/>
  </r>
  <r>
    <n v="48"/>
    <x v="2"/>
    <x v="2"/>
    <x v="260"/>
    <x v="252"/>
  </r>
  <r>
    <n v="48"/>
    <x v="2"/>
    <x v="3"/>
    <x v="261"/>
    <x v="253"/>
  </r>
  <r>
    <n v="49"/>
    <x v="2"/>
    <x v="0"/>
    <x v="152"/>
    <x v="254"/>
  </r>
  <r>
    <n v="49"/>
    <x v="2"/>
    <x v="1"/>
    <x v="262"/>
    <x v="255"/>
  </r>
  <r>
    <n v="49"/>
    <x v="2"/>
    <x v="2"/>
    <x v="152"/>
    <x v="256"/>
  </r>
  <r>
    <n v="49"/>
    <x v="2"/>
    <x v="3"/>
    <x v="263"/>
    <x v="257"/>
  </r>
  <r>
    <n v="50"/>
    <x v="2"/>
    <x v="0"/>
    <x v="264"/>
    <x v="258"/>
  </r>
  <r>
    <n v="50"/>
    <x v="2"/>
    <x v="1"/>
    <x v="265"/>
    <x v="259"/>
  </r>
  <r>
    <n v="50"/>
    <x v="2"/>
    <x v="2"/>
    <x v="264"/>
    <x v="260"/>
  </r>
  <r>
    <n v="50"/>
    <x v="2"/>
    <x v="3"/>
    <x v="248"/>
    <x v="261"/>
  </r>
  <r>
    <n v="51"/>
    <x v="2"/>
    <x v="0"/>
    <x v="155"/>
    <x v="262"/>
  </r>
  <r>
    <n v="51"/>
    <x v="2"/>
    <x v="1"/>
    <x v="266"/>
    <x v="263"/>
  </r>
  <r>
    <n v="51"/>
    <x v="2"/>
    <x v="2"/>
    <x v="155"/>
    <x v="264"/>
  </r>
  <r>
    <n v="51"/>
    <x v="2"/>
    <x v="3"/>
    <x v="267"/>
    <x v="265"/>
  </r>
  <r>
    <n v="52"/>
    <x v="2"/>
    <x v="0"/>
    <x v="159"/>
    <x v="266"/>
  </r>
  <r>
    <n v="52"/>
    <x v="2"/>
    <x v="1"/>
    <x v="268"/>
    <x v="267"/>
  </r>
  <r>
    <n v="52"/>
    <x v="2"/>
    <x v="2"/>
    <x v="211"/>
    <x v="268"/>
  </r>
  <r>
    <n v="52"/>
    <x v="2"/>
    <x v="3"/>
    <x v="144"/>
    <x v="269"/>
  </r>
  <r>
    <n v="53"/>
    <x v="2"/>
    <x v="0"/>
    <x v="203"/>
    <x v="270"/>
  </r>
  <r>
    <n v="53"/>
    <x v="2"/>
    <x v="1"/>
    <x v="269"/>
    <x v="271"/>
  </r>
  <r>
    <n v="53"/>
    <x v="2"/>
    <x v="2"/>
    <x v="203"/>
    <x v="272"/>
  </r>
  <r>
    <n v="53"/>
    <x v="2"/>
    <x v="3"/>
    <x v="270"/>
    <x v="273"/>
  </r>
  <r>
    <n v="54"/>
    <x v="2"/>
    <x v="0"/>
    <x v="271"/>
    <x v="119"/>
  </r>
  <r>
    <n v="54"/>
    <x v="2"/>
    <x v="1"/>
    <x v="272"/>
    <x v="274"/>
  </r>
  <r>
    <n v="54"/>
    <x v="2"/>
    <x v="2"/>
    <x v="273"/>
    <x v="275"/>
  </r>
  <r>
    <n v="54"/>
    <x v="2"/>
    <x v="3"/>
    <x v="274"/>
    <x v="276"/>
  </r>
  <r>
    <n v="55"/>
    <x v="2"/>
    <x v="0"/>
    <x v="275"/>
    <x v="197"/>
  </r>
  <r>
    <n v="55"/>
    <x v="2"/>
    <x v="1"/>
    <x v="276"/>
    <x v="228"/>
  </r>
  <r>
    <n v="55"/>
    <x v="2"/>
    <x v="2"/>
    <x v="275"/>
    <x v="277"/>
  </r>
  <r>
    <n v="55"/>
    <x v="2"/>
    <x v="3"/>
    <x v="277"/>
    <x v="278"/>
  </r>
  <r>
    <n v="56"/>
    <x v="2"/>
    <x v="0"/>
    <x v="175"/>
    <x v="279"/>
  </r>
  <r>
    <n v="56"/>
    <x v="2"/>
    <x v="1"/>
    <x v="175"/>
    <x v="280"/>
  </r>
  <r>
    <n v="56"/>
    <x v="2"/>
    <x v="2"/>
    <x v="278"/>
    <x v="281"/>
  </r>
  <r>
    <n v="56"/>
    <x v="2"/>
    <x v="3"/>
    <x v="279"/>
    <x v="66"/>
  </r>
  <r>
    <n v="57"/>
    <x v="2"/>
    <x v="0"/>
    <x v="280"/>
    <x v="282"/>
  </r>
  <r>
    <n v="57"/>
    <x v="2"/>
    <x v="1"/>
    <x v="281"/>
    <x v="283"/>
  </r>
  <r>
    <n v="57"/>
    <x v="2"/>
    <x v="2"/>
    <x v="282"/>
    <x v="284"/>
  </r>
  <r>
    <n v="57"/>
    <x v="2"/>
    <x v="3"/>
    <x v="283"/>
    <x v="285"/>
  </r>
  <r>
    <n v="58"/>
    <x v="2"/>
    <x v="0"/>
    <x v="284"/>
    <x v="286"/>
  </r>
  <r>
    <n v="58"/>
    <x v="2"/>
    <x v="1"/>
    <x v="285"/>
    <x v="287"/>
  </r>
  <r>
    <n v="58"/>
    <x v="2"/>
    <x v="2"/>
    <x v="149"/>
    <x v="288"/>
  </r>
  <r>
    <n v="58"/>
    <x v="2"/>
    <x v="3"/>
    <x v="286"/>
    <x v="289"/>
  </r>
  <r>
    <n v="59"/>
    <x v="2"/>
    <x v="0"/>
    <x v="287"/>
    <x v="290"/>
  </r>
  <r>
    <n v="59"/>
    <x v="2"/>
    <x v="1"/>
    <x v="288"/>
    <x v="291"/>
  </r>
  <r>
    <n v="59"/>
    <x v="2"/>
    <x v="2"/>
    <x v="289"/>
    <x v="292"/>
  </r>
  <r>
    <n v="59"/>
    <x v="2"/>
    <x v="3"/>
    <x v="290"/>
    <x v="293"/>
  </r>
  <r>
    <n v="60"/>
    <x v="2"/>
    <x v="0"/>
    <x v="291"/>
    <x v="294"/>
  </r>
  <r>
    <n v="60"/>
    <x v="2"/>
    <x v="1"/>
    <x v="292"/>
    <x v="295"/>
  </r>
  <r>
    <n v="60"/>
    <x v="2"/>
    <x v="2"/>
    <x v="293"/>
    <x v="296"/>
  </r>
  <r>
    <n v="60"/>
    <x v="2"/>
    <x v="3"/>
    <x v="294"/>
    <x v="297"/>
  </r>
  <r>
    <n v="61"/>
    <x v="2"/>
    <x v="0"/>
    <x v="254"/>
    <x v="298"/>
  </r>
  <r>
    <n v="61"/>
    <x v="2"/>
    <x v="1"/>
    <x v="295"/>
    <x v="299"/>
  </r>
  <r>
    <n v="61"/>
    <x v="2"/>
    <x v="2"/>
    <x v="296"/>
    <x v="300"/>
  </r>
  <r>
    <n v="61"/>
    <x v="2"/>
    <x v="3"/>
    <x v="297"/>
    <x v="301"/>
  </r>
  <r>
    <n v="62"/>
    <x v="2"/>
    <x v="0"/>
    <x v="150"/>
    <x v="302"/>
  </r>
  <r>
    <n v="62"/>
    <x v="2"/>
    <x v="1"/>
    <x v="298"/>
    <x v="303"/>
  </r>
  <r>
    <n v="62"/>
    <x v="2"/>
    <x v="2"/>
    <x v="299"/>
    <x v="304"/>
  </r>
  <r>
    <n v="62"/>
    <x v="2"/>
    <x v="3"/>
    <x v="249"/>
    <x v="305"/>
  </r>
  <r>
    <n v="63"/>
    <x v="2"/>
    <x v="0"/>
    <x v="300"/>
    <x v="306"/>
  </r>
  <r>
    <n v="63"/>
    <x v="2"/>
    <x v="1"/>
    <x v="179"/>
    <x v="307"/>
  </r>
  <r>
    <n v="63"/>
    <x v="2"/>
    <x v="2"/>
    <x v="146"/>
    <x v="308"/>
  </r>
  <r>
    <n v="63"/>
    <x v="2"/>
    <x v="3"/>
    <x v="301"/>
    <x v="309"/>
  </r>
  <r>
    <n v="64"/>
    <x v="2"/>
    <x v="0"/>
    <x v="302"/>
    <x v="131"/>
  </r>
  <r>
    <n v="64"/>
    <x v="2"/>
    <x v="1"/>
    <x v="131"/>
    <x v="310"/>
  </r>
  <r>
    <n v="64"/>
    <x v="2"/>
    <x v="2"/>
    <x v="303"/>
    <x v="311"/>
  </r>
  <r>
    <n v="64"/>
    <x v="2"/>
    <x v="3"/>
    <x v="304"/>
    <x v="312"/>
  </r>
  <r>
    <n v="65"/>
    <x v="2"/>
    <x v="0"/>
    <x v="305"/>
    <x v="313"/>
  </r>
  <r>
    <n v="65"/>
    <x v="2"/>
    <x v="1"/>
    <x v="306"/>
    <x v="314"/>
  </r>
  <r>
    <n v="65"/>
    <x v="2"/>
    <x v="2"/>
    <x v="305"/>
    <x v="315"/>
  </r>
  <r>
    <n v="65"/>
    <x v="2"/>
    <x v="3"/>
    <x v="307"/>
    <x v="316"/>
  </r>
  <r>
    <n v="66"/>
    <x v="2"/>
    <x v="0"/>
    <x v="308"/>
    <x v="317"/>
  </r>
  <r>
    <n v="66"/>
    <x v="2"/>
    <x v="1"/>
    <x v="174"/>
    <x v="318"/>
  </r>
  <r>
    <n v="66"/>
    <x v="2"/>
    <x v="2"/>
    <x v="309"/>
    <x v="319"/>
  </r>
  <r>
    <n v="66"/>
    <x v="2"/>
    <x v="3"/>
    <x v="175"/>
    <x v="320"/>
  </r>
  <r>
    <n v="67"/>
    <x v="2"/>
    <x v="0"/>
    <x v="133"/>
    <x v="321"/>
  </r>
  <r>
    <n v="67"/>
    <x v="2"/>
    <x v="1"/>
    <x v="133"/>
    <x v="322"/>
  </r>
  <r>
    <n v="67"/>
    <x v="2"/>
    <x v="2"/>
    <x v="310"/>
    <x v="323"/>
  </r>
  <r>
    <n v="67"/>
    <x v="2"/>
    <x v="3"/>
    <x v="311"/>
    <x v="324"/>
  </r>
  <r>
    <n v="68"/>
    <x v="2"/>
    <x v="0"/>
    <x v="312"/>
    <x v="325"/>
  </r>
  <r>
    <n v="68"/>
    <x v="2"/>
    <x v="1"/>
    <x v="312"/>
    <x v="326"/>
  </r>
  <r>
    <n v="68"/>
    <x v="2"/>
    <x v="2"/>
    <x v="313"/>
    <x v="298"/>
  </r>
  <r>
    <n v="68"/>
    <x v="2"/>
    <x v="3"/>
    <x v="314"/>
    <x v="327"/>
  </r>
  <r>
    <n v="69"/>
    <x v="2"/>
    <x v="0"/>
    <x v="284"/>
    <x v="328"/>
  </r>
  <r>
    <n v="69"/>
    <x v="2"/>
    <x v="1"/>
    <x v="236"/>
    <x v="329"/>
  </r>
  <r>
    <n v="69"/>
    <x v="2"/>
    <x v="2"/>
    <x v="315"/>
    <x v="330"/>
  </r>
  <r>
    <n v="69"/>
    <x v="2"/>
    <x v="3"/>
    <x v="316"/>
    <x v="331"/>
  </r>
  <r>
    <n v="70"/>
    <x v="2"/>
    <x v="0"/>
    <x v="139"/>
    <x v="332"/>
  </r>
  <r>
    <n v="70"/>
    <x v="2"/>
    <x v="1"/>
    <x v="169"/>
    <x v="333"/>
  </r>
  <r>
    <n v="70"/>
    <x v="2"/>
    <x v="2"/>
    <x v="317"/>
    <x v="334"/>
  </r>
  <r>
    <n v="70"/>
    <x v="2"/>
    <x v="3"/>
    <x v="318"/>
    <x v="335"/>
  </r>
  <r>
    <n v="71"/>
    <x v="2"/>
    <x v="0"/>
    <x v="319"/>
    <x v="336"/>
  </r>
  <r>
    <n v="71"/>
    <x v="2"/>
    <x v="1"/>
    <x v="182"/>
    <x v="337"/>
  </r>
  <r>
    <n v="71"/>
    <x v="2"/>
    <x v="2"/>
    <x v="319"/>
    <x v="338"/>
  </r>
  <r>
    <n v="71"/>
    <x v="2"/>
    <x v="3"/>
    <x v="320"/>
    <x v="330"/>
  </r>
  <r>
    <n v="72"/>
    <x v="2"/>
    <x v="0"/>
    <x v="321"/>
    <x v="339"/>
  </r>
  <r>
    <n v="72"/>
    <x v="2"/>
    <x v="1"/>
    <x v="322"/>
    <x v="340"/>
  </r>
  <r>
    <n v="72"/>
    <x v="2"/>
    <x v="2"/>
    <x v="236"/>
    <x v="341"/>
  </r>
  <r>
    <n v="72"/>
    <x v="2"/>
    <x v="3"/>
    <x v="323"/>
    <x v="342"/>
  </r>
  <r>
    <n v="73"/>
    <x v="2"/>
    <x v="0"/>
    <x v="324"/>
    <x v="343"/>
  </r>
  <r>
    <n v="73"/>
    <x v="2"/>
    <x v="1"/>
    <x v="291"/>
    <x v="344"/>
  </r>
  <r>
    <n v="73"/>
    <x v="2"/>
    <x v="2"/>
    <x v="325"/>
    <x v="345"/>
  </r>
  <r>
    <n v="73"/>
    <x v="2"/>
    <x v="3"/>
    <x v="326"/>
    <x v="346"/>
  </r>
  <r>
    <n v="74"/>
    <x v="2"/>
    <x v="0"/>
    <x v="327"/>
    <x v="347"/>
  </r>
  <r>
    <n v="74"/>
    <x v="2"/>
    <x v="1"/>
    <x v="327"/>
    <x v="348"/>
  </r>
  <r>
    <n v="74"/>
    <x v="2"/>
    <x v="2"/>
    <x v="290"/>
    <x v="349"/>
  </r>
  <r>
    <n v="74"/>
    <x v="2"/>
    <x v="3"/>
    <x v="328"/>
    <x v="350"/>
  </r>
  <r>
    <n v="75"/>
    <x v="2"/>
    <x v="0"/>
    <x v="329"/>
    <x v="351"/>
  </r>
  <r>
    <n v="75"/>
    <x v="2"/>
    <x v="1"/>
    <x v="330"/>
    <x v="352"/>
  </r>
  <r>
    <n v="75"/>
    <x v="2"/>
    <x v="2"/>
    <x v="329"/>
    <x v="353"/>
  </r>
  <r>
    <n v="75"/>
    <x v="2"/>
    <x v="3"/>
    <x v="331"/>
    <x v="354"/>
  </r>
  <r>
    <n v="76"/>
    <x v="2"/>
    <x v="0"/>
    <x v="332"/>
    <x v="355"/>
  </r>
  <r>
    <n v="76"/>
    <x v="2"/>
    <x v="1"/>
    <x v="333"/>
    <x v="268"/>
  </r>
  <r>
    <n v="76"/>
    <x v="2"/>
    <x v="2"/>
    <x v="309"/>
    <x v="356"/>
  </r>
  <r>
    <n v="76"/>
    <x v="2"/>
    <x v="3"/>
    <x v="182"/>
    <x v="357"/>
  </r>
  <r>
    <n v="77"/>
    <x v="2"/>
    <x v="0"/>
    <x v="317"/>
    <x v="134"/>
  </r>
  <r>
    <n v="77"/>
    <x v="2"/>
    <x v="1"/>
    <x v="241"/>
    <x v="358"/>
  </r>
  <r>
    <n v="77"/>
    <x v="2"/>
    <x v="2"/>
    <x v="317"/>
    <x v="359"/>
  </r>
  <r>
    <n v="77"/>
    <x v="2"/>
    <x v="3"/>
    <x v="226"/>
    <x v="360"/>
  </r>
  <r>
    <n v="78"/>
    <x v="2"/>
    <x v="0"/>
    <x v="334"/>
    <x v="361"/>
  </r>
  <r>
    <n v="78"/>
    <x v="2"/>
    <x v="1"/>
    <x v="335"/>
    <x v="362"/>
  </r>
  <r>
    <n v="78"/>
    <x v="2"/>
    <x v="2"/>
    <x v="237"/>
    <x v="194"/>
  </r>
  <r>
    <n v="78"/>
    <x v="2"/>
    <x v="3"/>
    <x v="336"/>
    <x v="363"/>
  </r>
  <r>
    <n v="79"/>
    <x v="2"/>
    <x v="0"/>
    <x v="193"/>
    <x v="364"/>
  </r>
  <r>
    <n v="79"/>
    <x v="2"/>
    <x v="1"/>
    <x v="201"/>
    <x v="365"/>
  </r>
  <r>
    <n v="79"/>
    <x v="2"/>
    <x v="2"/>
    <x v="308"/>
    <x v="366"/>
  </r>
  <r>
    <n v="79"/>
    <x v="2"/>
    <x v="3"/>
    <x v="225"/>
    <x v="367"/>
  </r>
  <r>
    <n v="80"/>
    <x v="2"/>
    <x v="0"/>
    <x v="259"/>
    <x v="368"/>
  </r>
  <r>
    <n v="80"/>
    <x v="2"/>
    <x v="1"/>
    <x v="337"/>
    <x v="369"/>
  </r>
  <r>
    <n v="80"/>
    <x v="2"/>
    <x v="2"/>
    <x v="180"/>
    <x v="370"/>
  </r>
  <r>
    <n v="80"/>
    <x v="2"/>
    <x v="3"/>
    <x v="146"/>
    <x v="371"/>
  </r>
  <r>
    <n v="81"/>
    <x v="2"/>
    <x v="0"/>
    <x v="338"/>
    <x v="372"/>
  </r>
  <r>
    <n v="81"/>
    <x v="2"/>
    <x v="1"/>
    <x v="331"/>
    <x v="373"/>
  </r>
  <r>
    <n v="81"/>
    <x v="2"/>
    <x v="2"/>
    <x v="338"/>
    <x v="374"/>
  </r>
  <r>
    <n v="81"/>
    <x v="2"/>
    <x v="3"/>
    <x v="155"/>
    <x v="375"/>
  </r>
  <r>
    <n v="82"/>
    <x v="2"/>
    <x v="0"/>
    <x v="339"/>
    <x v="376"/>
  </r>
  <r>
    <n v="82"/>
    <x v="2"/>
    <x v="1"/>
    <x v="340"/>
    <x v="351"/>
  </r>
  <r>
    <n v="82"/>
    <x v="2"/>
    <x v="2"/>
    <x v="339"/>
    <x v="377"/>
  </r>
  <r>
    <n v="82"/>
    <x v="2"/>
    <x v="3"/>
    <x v="230"/>
    <x v="378"/>
  </r>
  <r>
    <n v="83"/>
    <x v="2"/>
    <x v="0"/>
    <x v="341"/>
    <x v="379"/>
  </r>
  <r>
    <n v="83"/>
    <x v="2"/>
    <x v="1"/>
    <x v="342"/>
    <x v="380"/>
  </r>
  <r>
    <n v="83"/>
    <x v="2"/>
    <x v="2"/>
    <x v="196"/>
    <x v="381"/>
  </r>
  <r>
    <n v="83"/>
    <x v="2"/>
    <x v="3"/>
    <x v="343"/>
    <x v="382"/>
  </r>
  <r>
    <n v="84"/>
    <x v="2"/>
    <x v="0"/>
    <x v="263"/>
    <x v="383"/>
  </r>
  <r>
    <n v="84"/>
    <x v="2"/>
    <x v="1"/>
    <x v="344"/>
    <x v="384"/>
  </r>
  <r>
    <n v="84"/>
    <x v="2"/>
    <x v="2"/>
    <x v="206"/>
    <x v="385"/>
  </r>
  <r>
    <n v="84"/>
    <x v="2"/>
    <x v="3"/>
    <x v="206"/>
    <x v="386"/>
  </r>
  <r>
    <n v="85"/>
    <x v="2"/>
    <x v="0"/>
    <x v="345"/>
    <x v="156"/>
  </r>
  <r>
    <n v="85"/>
    <x v="2"/>
    <x v="1"/>
    <x v="183"/>
    <x v="387"/>
  </r>
  <r>
    <n v="85"/>
    <x v="2"/>
    <x v="2"/>
    <x v="202"/>
    <x v="388"/>
  </r>
  <r>
    <n v="85"/>
    <x v="2"/>
    <x v="3"/>
    <x v="346"/>
    <x v="389"/>
  </r>
  <r>
    <n v="86"/>
    <x v="2"/>
    <x v="0"/>
    <x v="347"/>
    <x v="99"/>
  </r>
  <r>
    <n v="86"/>
    <x v="2"/>
    <x v="1"/>
    <x v="348"/>
    <x v="390"/>
  </r>
  <r>
    <n v="86"/>
    <x v="2"/>
    <x v="2"/>
    <x v="220"/>
    <x v="391"/>
  </r>
  <r>
    <n v="86"/>
    <x v="2"/>
    <x v="3"/>
    <x v="349"/>
    <x v="392"/>
  </r>
  <r>
    <n v="87"/>
    <x v="2"/>
    <x v="0"/>
    <x v="350"/>
    <x v="393"/>
  </r>
  <r>
    <n v="87"/>
    <x v="2"/>
    <x v="1"/>
    <x v="351"/>
    <x v="394"/>
  </r>
  <r>
    <n v="87"/>
    <x v="2"/>
    <x v="2"/>
    <x v="350"/>
    <x v="395"/>
  </r>
  <r>
    <n v="87"/>
    <x v="2"/>
    <x v="3"/>
    <x v="132"/>
    <x v="396"/>
  </r>
  <r>
    <n v="88"/>
    <x v="2"/>
    <x v="0"/>
    <x v="352"/>
    <x v="397"/>
  </r>
  <r>
    <n v="88"/>
    <x v="2"/>
    <x v="1"/>
    <x v="329"/>
    <x v="398"/>
  </r>
  <r>
    <n v="88"/>
    <x v="2"/>
    <x v="2"/>
    <x v="272"/>
    <x v="399"/>
  </r>
  <r>
    <n v="88"/>
    <x v="2"/>
    <x v="3"/>
    <x v="353"/>
    <x v="400"/>
  </r>
  <r>
    <n v="89"/>
    <x v="2"/>
    <x v="0"/>
    <x v="354"/>
    <x v="401"/>
  </r>
  <r>
    <n v="89"/>
    <x v="2"/>
    <x v="1"/>
    <x v="341"/>
    <x v="402"/>
  </r>
  <r>
    <n v="89"/>
    <x v="2"/>
    <x v="2"/>
    <x v="354"/>
    <x v="403"/>
  </r>
  <r>
    <n v="89"/>
    <x v="2"/>
    <x v="3"/>
    <x v="355"/>
    <x v="404"/>
  </r>
  <r>
    <n v="90"/>
    <x v="2"/>
    <x v="0"/>
    <x v="356"/>
    <x v="405"/>
  </r>
  <r>
    <n v="90"/>
    <x v="2"/>
    <x v="1"/>
    <x v="357"/>
    <x v="406"/>
  </r>
  <r>
    <n v="90"/>
    <x v="2"/>
    <x v="2"/>
    <x v="357"/>
    <x v="407"/>
  </r>
  <r>
    <n v="90"/>
    <x v="2"/>
    <x v="3"/>
    <x v="358"/>
    <x v="408"/>
  </r>
  <r>
    <n v="91"/>
    <x v="2"/>
    <x v="0"/>
    <x v="359"/>
    <x v="409"/>
  </r>
  <r>
    <n v="91"/>
    <x v="2"/>
    <x v="1"/>
    <x v="359"/>
    <x v="410"/>
  </r>
  <r>
    <n v="91"/>
    <x v="2"/>
    <x v="2"/>
    <x v="310"/>
    <x v="411"/>
  </r>
  <r>
    <n v="91"/>
    <x v="2"/>
    <x v="3"/>
    <x v="318"/>
    <x v="412"/>
  </r>
  <r>
    <n v="92"/>
    <x v="2"/>
    <x v="0"/>
    <x v="269"/>
    <x v="413"/>
  </r>
  <r>
    <n v="92"/>
    <x v="2"/>
    <x v="1"/>
    <x v="156"/>
    <x v="414"/>
  </r>
  <r>
    <n v="92"/>
    <x v="2"/>
    <x v="2"/>
    <x v="360"/>
    <x v="415"/>
  </r>
  <r>
    <n v="92"/>
    <x v="2"/>
    <x v="3"/>
    <x v="361"/>
    <x v="416"/>
  </r>
  <r>
    <n v="93"/>
    <x v="2"/>
    <x v="0"/>
    <x v="362"/>
    <x v="417"/>
  </r>
  <r>
    <n v="93"/>
    <x v="2"/>
    <x v="1"/>
    <x v="363"/>
    <x v="291"/>
  </r>
  <r>
    <n v="93"/>
    <x v="2"/>
    <x v="2"/>
    <x v="362"/>
    <x v="418"/>
  </r>
  <r>
    <n v="93"/>
    <x v="2"/>
    <x v="3"/>
    <x v="210"/>
    <x v="419"/>
  </r>
  <r>
    <n v="94"/>
    <x v="2"/>
    <x v="0"/>
    <x v="364"/>
    <x v="420"/>
  </r>
  <r>
    <n v="94"/>
    <x v="2"/>
    <x v="1"/>
    <x v="138"/>
    <x v="421"/>
  </r>
  <r>
    <n v="94"/>
    <x v="2"/>
    <x v="2"/>
    <x v="198"/>
    <x v="422"/>
  </r>
  <r>
    <n v="94"/>
    <x v="2"/>
    <x v="3"/>
    <x v="304"/>
    <x v="423"/>
  </r>
  <r>
    <n v="95"/>
    <x v="2"/>
    <x v="0"/>
    <x v="178"/>
    <x v="424"/>
  </r>
  <r>
    <n v="95"/>
    <x v="2"/>
    <x v="1"/>
    <x v="178"/>
    <x v="425"/>
  </r>
  <r>
    <n v="95"/>
    <x v="2"/>
    <x v="2"/>
    <x v="224"/>
    <x v="426"/>
  </r>
  <r>
    <n v="95"/>
    <x v="2"/>
    <x v="3"/>
    <x v="344"/>
    <x v="427"/>
  </r>
  <r>
    <n v="96"/>
    <x v="2"/>
    <x v="0"/>
    <x v="297"/>
    <x v="428"/>
  </r>
  <r>
    <n v="96"/>
    <x v="2"/>
    <x v="1"/>
    <x v="365"/>
    <x v="429"/>
  </r>
  <r>
    <n v="96"/>
    <x v="2"/>
    <x v="2"/>
    <x v="366"/>
    <x v="430"/>
  </r>
  <r>
    <n v="96"/>
    <x v="2"/>
    <x v="3"/>
    <x v="131"/>
    <x v="368"/>
  </r>
  <r>
    <n v="97"/>
    <x v="2"/>
    <x v="0"/>
    <x v="367"/>
    <x v="431"/>
  </r>
  <r>
    <n v="97"/>
    <x v="2"/>
    <x v="1"/>
    <x v="189"/>
    <x v="432"/>
  </r>
  <r>
    <n v="97"/>
    <x v="2"/>
    <x v="2"/>
    <x v="367"/>
    <x v="433"/>
  </r>
  <r>
    <n v="97"/>
    <x v="2"/>
    <x v="3"/>
    <x v="252"/>
    <x v="434"/>
  </r>
  <r>
    <n v="98"/>
    <x v="2"/>
    <x v="0"/>
    <x v="368"/>
    <x v="435"/>
  </r>
  <r>
    <n v="98"/>
    <x v="2"/>
    <x v="1"/>
    <x v="369"/>
    <x v="436"/>
  </r>
  <r>
    <n v="98"/>
    <x v="2"/>
    <x v="2"/>
    <x v="368"/>
    <x v="437"/>
  </r>
  <r>
    <n v="98"/>
    <x v="2"/>
    <x v="3"/>
    <x v="257"/>
    <x v="438"/>
  </r>
  <r>
    <n v="99"/>
    <x v="2"/>
    <x v="0"/>
    <x v="370"/>
    <x v="439"/>
  </r>
  <r>
    <n v="99"/>
    <x v="2"/>
    <x v="1"/>
    <x v="371"/>
    <x v="440"/>
  </r>
  <r>
    <n v="99"/>
    <x v="2"/>
    <x v="2"/>
    <x v="372"/>
    <x v="441"/>
  </r>
  <r>
    <n v="99"/>
    <x v="2"/>
    <x v="3"/>
    <x v="373"/>
    <x v="442"/>
  </r>
  <r>
    <n v="100"/>
    <x v="2"/>
    <x v="0"/>
    <x v="303"/>
    <x v="443"/>
  </r>
  <r>
    <n v="100"/>
    <x v="2"/>
    <x v="1"/>
    <x v="303"/>
    <x v="444"/>
  </r>
  <r>
    <n v="100"/>
    <x v="2"/>
    <x v="2"/>
    <x v="374"/>
    <x v="445"/>
  </r>
  <r>
    <n v="100"/>
    <x v="2"/>
    <x v="3"/>
    <x v="375"/>
    <x v="446"/>
  </r>
  <r>
    <n v="1"/>
    <x v="3"/>
    <x v="0"/>
    <x v="376"/>
    <x v="447"/>
  </r>
  <r>
    <n v="1"/>
    <x v="3"/>
    <x v="1"/>
    <x v="377"/>
    <x v="448"/>
  </r>
  <r>
    <n v="1"/>
    <x v="3"/>
    <x v="2"/>
    <x v="378"/>
    <x v="449"/>
  </r>
  <r>
    <n v="1"/>
    <x v="3"/>
    <x v="3"/>
    <x v="379"/>
    <x v="450"/>
  </r>
  <r>
    <n v="2"/>
    <x v="3"/>
    <x v="0"/>
    <x v="380"/>
    <x v="451"/>
  </r>
  <r>
    <n v="2"/>
    <x v="3"/>
    <x v="1"/>
    <x v="381"/>
    <x v="452"/>
  </r>
  <r>
    <n v="2"/>
    <x v="3"/>
    <x v="2"/>
    <x v="382"/>
    <x v="453"/>
  </r>
  <r>
    <n v="2"/>
    <x v="3"/>
    <x v="3"/>
    <x v="383"/>
    <x v="454"/>
  </r>
  <r>
    <n v="3"/>
    <x v="3"/>
    <x v="0"/>
    <x v="384"/>
    <x v="455"/>
  </r>
  <r>
    <n v="3"/>
    <x v="3"/>
    <x v="1"/>
    <x v="385"/>
    <x v="456"/>
  </r>
  <r>
    <n v="3"/>
    <x v="3"/>
    <x v="2"/>
    <x v="386"/>
    <x v="457"/>
  </r>
  <r>
    <n v="3"/>
    <x v="3"/>
    <x v="3"/>
    <x v="387"/>
    <x v="458"/>
  </r>
  <r>
    <n v="4"/>
    <x v="3"/>
    <x v="0"/>
    <x v="388"/>
    <x v="459"/>
  </r>
  <r>
    <n v="4"/>
    <x v="3"/>
    <x v="1"/>
    <x v="389"/>
    <x v="460"/>
  </r>
  <r>
    <n v="4"/>
    <x v="3"/>
    <x v="2"/>
    <x v="388"/>
    <x v="461"/>
  </r>
  <r>
    <n v="4"/>
    <x v="3"/>
    <x v="3"/>
    <x v="390"/>
    <x v="462"/>
  </r>
  <r>
    <n v="5"/>
    <x v="3"/>
    <x v="0"/>
    <x v="391"/>
    <x v="463"/>
  </r>
  <r>
    <n v="5"/>
    <x v="3"/>
    <x v="1"/>
    <x v="391"/>
    <x v="464"/>
  </r>
  <r>
    <n v="5"/>
    <x v="3"/>
    <x v="2"/>
    <x v="392"/>
    <x v="465"/>
  </r>
  <r>
    <n v="5"/>
    <x v="3"/>
    <x v="3"/>
    <x v="393"/>
    <x v="466"/>
  </r>
  <r>
    <n v="6"/>
    <x v="3"/>
    <x v="0"/>
    <x v="394"/>
    <x v="467"/>
  </r>
  <r>
    <n v="6"/>
    <x v="3"/>
    <x v="1"/>
    <x v="394"/>
    <x v="468"/>
  </r>
  <r>
    <n v="6"/>
    <x v="3"/>
    <x v="2"/>
    <x v="394"/>
    <x v="469"/>
  </r>
  <r>
    <n v="6"/>
    <x v="3"/>
    <x v="3"/>
    <x v="395"/>
    <x v="470"/>
  </r>
  <r>
    <n v="7"/>
    <x v="3"/>
    <x v="0"/>
    <x v="396"/>
    <x v="471"/>
  </r>
  <r>
    <n v="7"/>
    <x v="3"/>
    <x v="1"/>
    <x v="397"/>
    <x v="472"/>
  </r>
  <r>
    <n v="7"/>
    <x v="3"/>
    <x v="2"/>
    <x v="398"/>
    <x v="473"/>
  </r>
  <r>
    <n v="7"/>
    <x v="3"/>
    <x v="3"/>
    <x v="399"/>
    <x v="474"/>
  </r>
  <r>
    <n v="8"/>
    <x v="3"/>
    <x v="0"/>
    <x v="400"/>
    <x v="475"/>
  </r>
  <r>
    <n v="8"/>
    <x v="3"/>
    <x v="1"/>
    <x v="401"/>
    <x v="476"/>
  </r>
  <r>
    <n v="8"/>
    <x v="3"/>
    <x v="2"/>
    <x v="402"/>
    <x v="477"/>
  </r>
  <r>
    <n v="8"/>
    <x v="3"/>
    <x v="3"/>
    <x v="403"/>
    <x v="478"/>
  </r>
  <r>
    <n v="9"/>
    <x v="3"/>
    <x v="0"/>
    <x v="404"/>
    <x v="479"/>
  </r>
  <r>
    <n v="9"/>
    <x v="3"/>
    <x v="1"/>
    <x v="404"/>
    <x v="480"/>
  </r>
  <r>
    <n v="9"/>
    <x v="3"/>
    <x v="2"/>
    <x v="405"/>
    <x v="481"/>
  </r>
  <r>
    <n v="9"/>
    <x v="3"/>
    <x v="3"/>
    <x v="406"/>
    <x v="482"/>
  </r>
  <r>
    <n v="10"/>
    <x v="3"/>
    <x v="0"/>
    <x v="407"/>
    <x v="483"/>
  </r>
  <r>
    <n v="10"/>
    <x v="3"/>
    <x v="1"/>
    <x v="408"/>
    <x v="484"/>
  </r>
  <r>
    <n v="10"/>
    <x v="3"/>
    <x v="2"/>
    <x v="407"/>
    <x v="485"/>
  </r>
  <r>
    <n v="10"/>
    <x v="3"/>
    <x v="3"/>
    <x v="409"/>
    <x v="486"/>
  </r>
  <r>
    <n v="11"/>
    <x v="3"/>
    <x v="0"/>
    <x v="410"/>
    <x v="487"/>
  </r>
  <r>
    <n v="11"/>
    <x v="3"/>
    <x v="1"/>
    <x v="411"/>
    <x v="488"/>
  </r>
  <r>
    <n v="11"/>
    <x v="3"/>
    <x v="2"/>
    <x v="412"/>
    <x v="489"/>
  </r>
  <r>
    <n v="11"/>
    <x v="3"/>
    <x v="3"/>
    <x v="413"/>
    <x v="490"/>
  </r>
  <r>
    <n v="12"/>
    <x v="3"/>
    <x v="0"/>
    <x v="390"/>
    <x v="491"/>
  </r>
  <r>
    <n v="12"/>
    <x v="3"/>
    <x v="1"/>
    <x v="390"/>
    <x v="492"/>
  </r>
  <r>
    <n v="12"/>
    <x v="3"/>
    <x v="2"/>
    <x v="390"/>
    <x v="493"/>
  </r>
  <r>
    <n v="12"/>
    <x v="3"/>
    <x v="3"/>
    <x v="414"/>
    <x v="494"/>
  </r>
  <r>
    <n v="13"/>
    <x v="3"/>
    <x v="0"/>
    <x v="415"/>
    <x v="495"/>
  </r>
  <r>
    <n v="13"/>
    <x v="3"/>
    <x v="1"/>
    <x v="416"/>
    <x v="496"/>
  </r>
  <r>
    <n v="13"/>
    <x v="3"/>
    <x v="2"/>
    <x v="417"/>
    <x v="497"/>
  </r>
  <r>
    <n v="13"/>
    <x v="3"/>
    <x v="3"/>
    <x v="412"/>
    <x v="498"/>
  </r>
  <r>
    <n v="14"/>
    <x v="3"/>
    <x v="0"/>
    <x v="418"/>
    <x v="499"/>
  </r>
  <r>
    <n v="14"/>
    <x v="3"/>
    <x v="1"/>
    <x v="418"/>
    <x v="500"/>
  </r>
  <r>
    <n v="14"/>
    <x v="3"/>
    <x v="2"/>
    <x v="419"/>
    <x v="501"/>
  </r>
  <r>
    <n v="14"/>
    <x v="3"/>
    <x v="3"/>
    <x v="420"/>
    <x v="502"/>
  </r>
  <r>
    <n v="15"/>
    <x v="3"/>
    <x v="0"/>
    <x v="421"/>
    <x v="503"/>
  </r>
  <r>
    <n v="15"/>
    <x v="3"/>
    <x v="1"/>
    <x v="421"/>
    <x v="504"/>
  </r>
  <r>
    <n v="15"/>
    <x v="3"/>
    <x v="2"/>
    <x v="421"/>
    <x v="505"/>
  </r>
  <r>
    <n v="15"/>
    <x v="3"/>
    <x v="3"/>
    <x v="422"/>
    <x v="506"/>
  </r>
  <r>
    <n v="16"/>
    <x v="3"/>
    <x v="0"/>
    <x v="423"/>
    <x v="507"/>
  </r>
  <r>
    <n v="16"/>
    <x v="3"/>
    <x v="1"/>
    <x v="424"/>
    <x v="508"/>
  </r>
  <r>
    <n v="16"/>
    <x v="3"/>
    <x v="2"/>
    <x v="425"/>
    <x v="509"/>
  </r>
  <r>
    <n v="16"/>
    <x v="3"/>
    <x v="3"/>
    <x v="426"/>
    <x v="510"/>
  </r>
  <r>
    <n v="17"/>
    <x v="3"/>
    <x v="0"/>
    <x v="427"/>
    <x v="511"/>
  </r>
  <r>
    <n v="17"/>
    <x v="3"/>
    <x v="1"/>
    <x v="428"/>
    <x v="512"/>
  </r>
  <r>
    <n v="17"/>
    <x v="3"/>
    <x v="2"/>
    <x v="429"/>
    <x v="513"/>
  </r>
  <r>
    <n v="17"/>
    <x v="3"/>
    <x v="3"/>
    <x v="430"/>
    <x v="514"/>
  </r>
  <r>
    <n v="18"/>
    <x v="3"/>
    <x v="0"/>
    <x v="431"/>
    <x v="515"/>
  </r>
  <r>
    <n v="18"/>
    <x v="3"/>
    <x v="1"/>
    <x v="432"/>
    <x v="516"/>
  </r>
  <r>
    <n v="18"/>
    <x v="3"/>
    <x v="2"/>
    <x v="431"/>
    <x v="517"/>
  </r>
  <r>
    <n v="18"/>
    <x v="3"/>
    <x v="3"/>
    <x v="433"/>
    <x v="518"/>
  </r>
  <r>
    <n v="19"/>
    <x v="3"/>
    <x v="0"/>
    <x v="434"/>
    <x v="519"/>
  </r>
  <r>
    <n v="19"/>
    <x v="3"/>
    <x v="1"/>
    <x v="435"/>
    <x v="520"/>
  </r>
  <r>
    <n v="19"/>
    <x v="3"/>
    <x v="2"/>
    <x v="436"/>
    <x v="521"/>
  </r>
  <r>
    <n v="19"/>
    <x v="3"/>
    <x v="3"/>
    <x v="437"/>
    <x v="522"/>
  </r>
  <r>
    <n v="20"/>
    <x v="3"/>
    <x v="0"/>
    <x v="438"/>
    <x v="523"/>
  </r>
  <r>
    <n v="20"/>
    <x v="3"/>
    <x v="1"/>
    <x v="439"/>
    <x v="524"/>
  </r>
  <r>
    <n v="20"/>
    <x v="3"/>
    <x v="2"/>
    <x v="440"/>
    <x v="525"/>
  </r>
  <r>
    <n v="20"/>
    <x v="3"/>
    <x v="3"/>
    <x v="441"/>
    <x v="526"/>
  </r>
  <r>
    <n v="21"/>
    <x v="3"/>
    <x v="0"/>
    <x v="442"/>
    <x v="527"/>
  </r>
  <r>
    <n v="21"/>
    <x v="3"/>
    <x v="1"/>
    <x v="443"/>
    <x v="528"/>
  </r>
  <r>
    <n v="21"/>
    <x v="3"/>
    <x v="2"/>
    <x v="444"/>
    <x v="529"/>
  </r>
  <r>
    <n v="21"/>
    <x v="3"/>
    <x v="3"/>
    <x v="445"/>
    <x v="530"/>
  </r>
  <r>
    <n v="22"/>
    <x v="3"/>
    <x v="0"/>
    <x v="446"/>
    <x v="531"/>
  </r>
  <r>
    <n v="22"/>
    <x v="3"/>
    <x v="1"/>
    <x v="447"/>
    <x v="532"/>
  </r>
  <r>
    <n v="22"/>
    <x v="3"/>
    <x v="2"/>
    <x v="446"/>
    <x v="533"/>
  </r>
  <r>
    <n v="22"/>
    <x v="3"/>
    <x v="3"/>
    <x v="448"/>
    <x v="534"/>
  </r>
  <r>
    <n v="23"/>
    <x v="3"/>
    <x v="0"/>
    <x v="449"/>
    <x v="535"/>
  </r>
  <r>
    <n v="23"/>
    <x v="3"/>
    <x v="1"/>
    <x v="449"/>
    <x v="536"/>
  </r>
  <r>
    <n v="23"/>
    <x v="3"/>
    <x v="2"/>
    <x v="450"/>
    <x v="537"/>
  </r>
  <r>
    <n v="23"/>
    <x v="3"/>
    <x v="3"/>
    <x v="451"/>
    <x v="538"/>
  </r>
  <r>
    <n v="24"/>
    <x v="3"/>
    <x v="0"/>
    <x v="452"/>
    <x v="539"/>
  </r>
  <r>
    <n v="24"/>
    <x v="3"/>
    <x v="1"/>
    <x v="453"/>
    <x v="540"/>
  </r>
  <r>
    <n v="24"/>
    <x v="3"/>
    <x v="2"/>
    <x v="452"/>
    <x v="541"/>
  </r>
  <r>
    <n v="24"/>
    <x v="3"/>
    <x v="3"/>
    <x v="376"/>
    <x v="542"/>
  </r>
  <r>
    <n v="25"/>
    <x v="3"/>
    <x v="0"/>
    <x v="454"/>
    <x v="543"/>
  </r>
  <r>
    <n v="25"/>
    <x v="3"/>
    <x v="1"/>
    <x v="454"/>
    <x v="544"/>
  </r>
  <r>
    <n v="25"/>
    <x v="3"/>
    <x v="2"/>
    <x v="455"/>
    <x v="545"/>
  </r>
  <r>
    <n v="25"/>
    <x v="3"/>
    <x v="3"/>
    <x v="456"/>
    <x v="546"/>
  </r>
  <r>
    <n v="26"/>
    <x v="3"/>
    <x v="0"/>
    <x v="457"/>
    <x v="547"/>
  </r>
  <r>
    <n v="26"/>
    <x v="3"/>
    <x v="1"/>
    <x v="458"/>
    <x v="548"/>
  </r>
  <r>
    <n v="26"/>
    <x v="3"/>
    <x v="2"/>
    <x v="457"/>
    <x v="549"/>
  </r>
  <r>
    <n v="26"/>
    <x v="3"/>
    <x v="3"/>
    <x v="459"/>
    <x v="550"/>
  </r>
  <r>
    <n v="27"/>
    <x v="3"/>
    <x v="0"/>
    <x v="460"/>
    <x v="551"/>
  </r>
  <r>
    <n v="27"/>
    <x v="3"/>
    <x v="1"/>
    <x v="460"/>
    <x v="552"/>
  </r>
  <r>
    <n v="27"/>
    <x v="3"/>
    <x v="2"/>
    <x v="460"/>
    <x v="553"/>
  </r>
  <r>
    <n v="27"/>
    <x v="3"/>
    <x v="3"/>
    <x v="461"/>
    <x v="554"/>
  </r>
  <r>
    <n v="28"/>
    <x v="3"/>
    <x v="0"/>
    <x v="462"/>
    <x v="555"/>
  </r>
  <r>
    <n v="28"/>
    <x v="3"/>
    <x v="1"/>
    <x v="463"/>
    <x v="556"/>
  </r>
  <r>
    <n v="28"/>
    <x v="3"/>
    <x v="2"/>
    <x v="421"/>
    <x v="557"/>
  </r>
  <r>
    <n v="28"/>
    <x v="3"/>
    <x v="3"/>
    <x v="464"/>
    <x v="558"/>
  </r>
  <r>
    <n v="29"/>
    <x v="3"/>
    <x v="0"/>
    <x v="465"/>
    <x v="559"/>
  </r>
  <r>
    <n v="29"/>
    <x v="3"/>
    <x v="1"/>
    <x v="465"/>
    <x v="560"/>
  </r>
  <r>
    <n v="29"/>
    <x v="3"/>
    <x v="2"/>
    <x v="466"/>
    <x v="561"/>
  </r>
  <r>
    <n v="29"/>
    <x v="3"/>
    <x v="3"/>
    <x v="467"/>
    <x v="562"/>
  </r>
  <r>
    <n v="30"/>
    <x v="3"/>
    <x v="0"/>
    <x v="468"/>
    <x v="563"/>
  </r>
  <r>
    <n v="30"/>
    <x v="3"/>
    <x v="1"/>
    <x v="469"/>
    <x v="564"/>
  </r>
  <r>
    <n v="30"/>
    <x v="3"/>
    <x v="2"/>
    <x v="470"/>
    <x v="565"/>
  </r>
  <r>
    <n v="30"/>
    <x v="3"/>
    <x v="3"/>
    <x v="471"/>
    <x v="566"/>
  </r>
  <r>
    <n v="31"/>
    <x v="3"/>
    <x v="0"/>
    <x v="472"/>
    <x v="567"/>
  </r>
  <r>
    <n v="31"/>
    <x v="3"/>
    <x v="1"/>
    <x v="473"/>
    <x v="568"/>
  </r>
  <r>
    <n v="31"/>
    <x v="3"/>
    <x v="2"/>
    <x v="396"/>
    <x v="569"/>
  </r>
  <r>
    <n v="31"/>
    <x v="3"/>
    <x v="3"/>
    <x v="474"/>
    <x v="570"/>
  </r>
  <r>
    <n v="32"/>
    <x v="3"/>
    <x v="0"/>
    <x v="475"/>
    <x v="571"/>
  </r>
  <r>
    <n v="32"/>
    <x v="3"/>
    <x v="1"/>
    <x v="476"/>
    <x v="572"/>
  </r>
  <r>
    <n v="32"/>
    <x v="3"/>
    <x v="2"/>
    <x v="477"/>
    <x v="573"/>
  </r>
  <r>
    <n v="32"/>
    <x v="3"/>
    <x v="3"/>
    <x v="462"/>
    <x v="574"/>
  </r>
  <r>
    <n v="33"/>
    <x v="3"/>
    <x v="0"/>
    <x v="409"/>
    <x v="575"/>
  </r>
  <r>
    <n v="33"/>
    <x v="3"/>
    <x v="1"/>
    <x v="478"/>
    <x v="576"/>
  </r>
  <r>
    <n v="33"/>
    <x v="3"/>
    <x v="2"/>
    <x v="409"/>
    <x v="577"/>
  </r>
  <r>
    <n v="33"/>
    <x v="3"/>
    <x v="3"/>
    <x v="479"/>
    <x v="578"/>
  </r>
  <r>
    <n v="34"/>
    <x v="3"/>
    <x v="0"/>
    <x v="480"/>
    <x v="579"/>
  </r>
  <r>
    <n v="34"/>
    <x v="3"/>
    <x v="1"/>
    <x v="481"/>
    <x v="580"/>
  </r>
  <r>
    <n v="34"/>
    <x v="3"/>
    <x v="2"/>
    <x v="482"/>
    <x v="581"/>
  </r>
  <r>
    <n v="34"/>
    <x v="3"/>
    <x v="3"/>
    <x v="483"/>
    <x v="582"/>
  </r>
  <r>
    <n v="35"/>
    <x v="3"/>
    <x v="0"/>
    <x v="484"/>
    <x v="583"/>
  </r>
  <r>
    <n v="35"/>
    <x v="3"/>
    <x v="1"/>
    <x v="485"/>
    <x v="584"/>
  </r>
  <r>
    <n v="35"/>
    <x v="3"/>
    <x v="2"/>
    <x v="484"/>
    <x v="585"/>
  </r>
  <r>
    <n v="35"/>
    <x v="3"/>
    <x v="3"/>
    <x v="486"/>
    <x v="586"/>
  </r>
  <r>
    <n v="36"/>
    <x v="3"/>
    <x v="0"/>
    <x v="487"/>
    <x v="587"/>
  </r>
  <r>
    <n v="36"/>
    <x v="3"/>
    <x v="1"/>
    <x v="431"/>
    <x v="588"/>
  </r>
  <r>
    <n v="36"/>
    <x v="3"/>
    <x v="2"/>
    <x v="488"/>
    <x v="589"/>
  </r>
  <r>
    <n v="36"/>
    <x v="3"/>
    <x v="3"/>
    <x v="489"/>
    <x v="590"/>
  </r>
  <r>
    <n v="37"/>
    <x v="3"/>
    <x v="0"/>
    <x v="490"/>
    <x v="591"/>
  </r>
  <r>
    <n v="37"/>
    <x v="3"/>
    <x v="1"/>
    <x v="490"/>
    <x v="592"/>
  </r>
  <r>
    <n v="37"/>
    <x v="3"/>
    <x v="2"/>
    <x v="431"/>
    <x v="593"/>
  </r>
  <r>
    <n v="37"/>
    <x v="3"/>
    <x v="3"/>
    <x v="472"/>
    <x v="594"/>
  </r>
  <r>
    <n v="38"/>
    <x v="3"/>
    <x v="0"/>
    <x v="491"/>
    <x v="595"/>
  </r>
  <r>
    <n v="38"/>
    <x v="3"/>
    <x v="1"/>
    <x v="492"/>
    <x v="596"/>
  </r>
  <r>
    <n v="38"/>
    <x v="3"/>
    <x v="2"/>
    <x v="491"/>
    <x v="597"/>
  </r>
  <r>
    <n v="38"/>
    <x v="3"/>
    <x v="3"/>
    <x v="493"/>
    <x v="598"/>
  </r>
  <r>
    <n v="39"/>
    <x v="3"/>
    <x v="0"/>
    <x v="494"/>
    <x v="599"/>
  </r>
  <r>
    <n v="39"/>
    <x v="3"/>
    <x v="1"/>
    <x v="495"/>
    <x v="600"/>
  </r>
  <r>
    <n v="39"/>
    <x v="3"/>
    <x v="2"/>
    <x v="496"/>
    <x v="601"/>
  </r>
  <r>
    <n v="39"/>
    <x v="3"/>
    <x v="3"/>
    <x v="497"/>
    <x v="602"/>
  </r>
  <r>
    <n v="40"/>
    <x v="3"/>
    <x v="0"/>
    <x v="498"/>
    <x v="603"/>
  </r>
  <r>
    <n v="40"/>
    <x v="3"/>
    <x v="1"/>
    <x v="499"/>
    <x v="604"/>
  </r>
  <r>
    <n v="40"/>
    <x v="3"/>
    <x v="2"/>
    <x v="500"/>
    <x v="605"/>
  </r>
  <r>
    <n v="40"/>
    <x v="3"/>
    <x v="3"/>
    <x v="501"/>
    <x v="606"/>
  </r>
  <r>
    <n v="41"/>
    <x v="3"/>
    <x v="0"/>
    <x v="502"/>
    <x v="607"/>
  </r>
  <r>
    <n v="41"/>
    <x v="3"/>
    <x v="1"/>
    <x v="502"/>
    <x v="608"/>
  </r>
  <r>
    <n v="41"/>
    <x v="3"/>
    <x v="2"/>
    <x v="502"/>
    <x v="609"/>
  </r>
  <r>
    <n v="41"/>
    <x v="3"/>
    <x v="3"/>
    <x v="503"/>
    <x v="610"/>
  </r>
  <r>
    <n v="42"/>
    <x v="3"/>
    <x v="0"/>
    <x v="504"/>
    <x v="611"/>
  </r>
  <r>
    <n v="42"/>
    <x v="3"/>
    <x v="1"/>
    <x v="505"/>
    <x v="612"/>
  </r>
  <r>
    <n v="42"/>
    <x v="3"/>
    <x v="2"/>
    <x v="504"/>
    <x v="613"/>
  </r>
  <r>
    <n v="42"/>
    <x v="3"/>
    <x v="3"/>
    <x v="506"/>
    <x v="614"/>
  </r>
  <r>
    <n v="43"/>
    <x v="3"/>
    <x v="0"/>
    <x v="507"/>
    <x v="615"/>
  </r>
  <r>
    <n v="43"/>
    <x v="3"/>
    <x v="1"/>
    <x v="508"/>
    <x v="616"/>
  </r>
  <r>
    <n v="43"/>
    <x v="3"/>
    <x v="2"/>
    <x v="509"/>
    <x v="617"/>
  </r>
  <r>
    <n v="43"/>
    <x v="3"/>
    <x v="3"/>
    <x v="510"/>
    <x v="618"/>
  </r>
  <r>
    <n v="44"/>
    <x v="3"/>
    <x v="0"/>
    <x v="511"/>
    <x v="619"/>
  </r>
  <r>
    <n v="44"/>
    <x v="3"/>
    <x v="1"/>
    <x v="511"/>
    <x v="620"/>
  </r>
  <r>
    <n v="44"/>
    <x v="3"/>
    <x v="2"/>
    <x v="512"/>
    <x v="621"/>
  </r>
  <r>
    <n v="44"/>
    <x v="3"/>
    <x v="3"/>
    <x v="513"/>
    <x v="622"/>
  </r>
  <r>
    <n v="45"/>
    <x v="3"/>
    <x v="0"/>
    <x v="514"/>
    <x v="623"/>
  </r>
  <r>
    <n v="45"/>
    <x v="3"/>
    <x v="1"/>
    <x v="515"/>
    <x v="624"/>
  </r>
  <r>
    <n v="45"/>
    <x v="3"/>
    <x v="2"/>
    <x v="514"/>
    <x v="625"/>
  </r>
  <r>
    <n v="45"/>
    <x v="3"/>
    <x v="3"/>
    <x v="516"/>
    <x v="626"/>
  </r>
  <r>
    <n v="46"/>
    <x v="3"/>
    <x v="0"/>
    <x v="517"/>
    <x v="627"/>
  </r>
  <r>
    <n v="46"/>
    <x v="3"/>
    <x v="1"/>
    <x v="518"/>
    <x v="628"/>
  </r>
  <r>
    <n v="46"/>
    <x v="3"/>
    <x v="2"/>
    <x v="517"/>
    <x v="629"/>
  </r>
  <r>
    <n v="46"/>
    <x v="3"/>
    <x v="3"/>
    <x v="519"/>
    <x v="630"/>
  </r>
  <r>
    <n v="47"/>
    <x v="3"/>
    <x v="0"/>
    <x v="520"/>
    <x v="631"/>
  </r>
  <r>
    <n v="47"/>
    <x v="3"/>
    <x v="1"/>
    <x v="520"/>
    <x v="632"/>
  </r>
  <r>
    <n v="47"/>
    <x v="3"/>
    <x v="2"/>
    <x v="521"/>
    <x v="633"/>
  </r>
  <r>
    <n v="47"/>
    <x v="3"/>
    <x v="3"/>
    <x v="522"/>
    <x v="634"/>
  </r>
  <r>
    <n v="48"/>
    <x v="3"/>
    <x v="0"/>
    <x v="523"/>
    <x v="635"/>
  </r>
  <r>
    <n v="48"/>
    <x v="3"/>
    <x v="1"/>
    <x v="452"/>
    <x v="636"/>
  </r>
  <r>
    <n v="48"/>
    <x v="3"/>
    <x v="2"/>
    <x v="524"/>
    <x v="637"/>
  </r>
  <r>
    <n v="48"/>
    <x v="3"/>
    <x v="3"/>
    <x v="525"/>
    <x v="638"/>
  </r>
  <r>
    <n v="49"/>
    <x v="3"/>
    <x v="0"/>
    <x v="526"/>
    <x v="639"/>
  </r>
  <r>
    <n v="49"/>
    <x v="3"/>
    <x v="1"/>
    <x v="527"/>
    <x v="640"/>
  </r>
  <r>
    <n v="49"/>
    <x v="3"/>
    <x v="2"/>
    <x v="526"/>
    <x v="641"/>
  </r>
  <r>
    <n v="49"/>
    <x v="3"/>
    <x v="3"/>
    <x v="528"/>
    <x v="642"/>
  </r>
  <r>
    <n v="50"/>
    <x v="3"/>
    <x v="0"/>
    <x v="529"/>
    <x v="643"/>
  </r>
  <r>
    <n v="50"/>
    <x v="3"/>
    <x v="1"/>
    <x v="530"/>
    <x v="644"/>
  </r>
  <r>
    <n v="50"/>
    <x v="3"/>
    <x v="2"/>
    <x v="531"/>
    <x v="645"/>
  </r>
  <r>
    <n v="50"/>
    <x v="3"/>
    <x v="3"/>
    <x v="501"/>
    <x v="646"/>
  </r>
  <r>
    <n v="51"/>
    <x v="3"/>
    <x v="0"/>
    <x v="532"/>
    <x v="647"/>
  </r>
  <r>
    <n v="51"/>
    <x v="3"/>
    <x v="1"/>
    <x v="533"/>
    <x v="648"/>
  </r>
  <r>
    <n v="51"/>
    <x v="3"/>
    <x v="2"/>
    <x v="534"/>
    <x v="649"/>
  </r>
  <r>
    <n v="51"/>
    <x v="3"/>
    <x v="3"/>
    <x v="535"/>
    <x v="650"/>
  </r>
  <r>
    <n v="52"/>
    <x v="3"/>
    <x v="0"/>
    <x v="536"/>
    <x v="651"/>
  </r>
  <r>
    <n v="52"/>
    <x v="3"/>
    <x v="1"/>
    <x v="537"/>
    <x v="652"/>
  </r>
  <r>
    <n v="52"/>
    <x v="3"/>
    <x v="2"/>
    <x v="536"/>
    <x v="653"/>
  </r>
  <r>
    <n v="52"/>
    <x v="3"/>
    <x v="3"/>
    <x v="538"/>
    <x v="654"/>
  </r>
  <r>
    <n v="53"/>
    <x v="3"/>
    <x v="0"/>
    <x v="489"/>
    <x v="655"/>
  </r>
  <r>
    <n v="53"/>
    <x v="3"/>
    <x v="1"/>
    <x v="489"/>
    <x v="656"/>
  </r>
  <r>
    <n v="53"/>
    <x v="3"/>
    <x v="2"/>
    <x v="539"/>
    <x v="657"/>
  </r>
  <r>
    <n v="53"/>
    <x v="3"/>
    <x v="3"/>
    <x v="540"/>
    <x v="658"/>
  </r>
  <r>
    <n v="54"/>
    <x v="3"/>
    <x v="0"/>
    <x v="541"/>
    <x v="659"/>
  </r>
  <r>
    <n v="54"/>
    <x v="3"/>
    <x v="1"/>
    <x v="542"/>
    <x v="660"/>
  </r>
  <r>
    <n v="54"/>
    <x v="3"/>
    <x v="2"/>
    <x v="543"/>
    <x v="661"/>
  </r>
  <r>
    <n v="54"/>
    <x v="3"/>
    <x v="3"/>
    <x v="491"/>
    <x v="662"/>
  </r>
  <r>
    <n v="55"/>
    <x v="3"/>
    <x v="0"/>
    <x v="408"/>
    <x v="663"/>
  </r>
  <r>
    <n v="55"/>
    <x v="3"/>
    <x v="1"/>
    <x v="544"/>
    <x v="664"/>
  </r>
  <r>
    <n v="55"/>
    <x v="3"/>
    <x v="2"/>
    <x v="545"/>
    <x v="665"/>
  </r>
  <r>
    <n v="55"/>
    <x v="3"/>
    <x v="3"/>
    <x v="546"/>
    <x v="666"/>
  </r>
  <r>
    <n v="56"/>
    <x v="3"/>
    <x v="0"/>
    <x v="547"/>
    <x v="667"/>
  </r>
  <r>
    <n v="56"/>
    <x v="3"/>
    <x v="1"/>
    <x v="548"/>
    <x v="668"/>
  </r>
  <r>
    <n v="56"/>
    <x v="3"/>
    <x v="2"/>
    <x v="549"/>
    <x v="669"/>
  </r>
  <r>
    <n v="56"/>
    <x v="3"/>
    <x v="3"/>
    <x v="550"/>
    <x v="670"/>
  </r>
  <r>
    <n v="57"/>
    <x v="3"/>
    <x v="0"/>
    <x v="551"/>
    <x v="671"/>
  </r>
  <r>
    <n v="57"/>
    <x v="3"/>
    <x v="1"/>
    <x v="552"/>
    <x v="672"/>
  </r>
  <r>
    <n v="57"/>
    <x v="3"/>
    <x v="2"/>
    <x v="553"/>
    <x v="673"/>
  </r>
  <r>
    <n v="57"/>
    <x v="3"/>
    <x v="3"/>
    <x v="554"/>
    <x v="674"/>
  </r>
  <r>
    <n v="58"/>
    <x v="3"/>
    <x v="0"/>
    <x v="555"/>
    <x v="675"/>
  </r>
  <r>
    <n v="58"/>
    <x v="3"/>
    <x v="1"/>
    <x v="556"/>
    <x v="676"/>
  </r>
  <r>
    <n v="58"/>
    <x v="3"/>
    <x v="2"/>
    <x v="557"/>
    <x v="677"/>
  </r>
  <r>
    <n v="58"/>
    <x v="3"/>
    <x v="3"/>
    <x v="558"/>
    <x v="678"/>
  </r>
  <r>
    <n v="59"/>
    <x v="3"/>
    <x v="0"/>
    <x v="559"/>
    <x v="679"/>
  </r>
  <r>
    <n v="59"/>
    <x v="3"/>
    <x v="1"/>
    <x v="560"/>
    <x v="680"/>
  </r>
  <r>
    <n v="59"/>
    <x v="3"/>
    <x v="2"/>
    <x v="561"/>
    <x v="681"/>
  </r>
  <r>
    <n v="59"/>
    <x v="3"/>
    <x v="3"/>
    <x v="562"/>
    <x v="682"/>
  </r>
  <r>
    <n v="60"/>
    <x v="3"/>
    <x v="0"/>
    <x v="563"/>
    <x v="683"/>
  </r>
  <r>
    <n v="60"/>
    <x v="3"/>
    <x v="1"/>
    <x v="564"/>
    <x v="684"/>
  </r>
  <r>
    <n v="60"/>
    <x v="3"/>
    <x v="2"/>
    <x v="565"/>
    <x v="685"/>
  </r>
  <r>
    <n v="60"/>
    <x v="3"/>
    <x v="3"/>
    <x v="566"/>
    <x v="686"/>
  </r>
  <r>
    <n v="61"/>
    <x v="3"/>
    <x v="0"/>
    <x v="567"/>
    <x v="687"/>
  </r>
  <r>
    <n v="61"/>
    <x v="3"/>
    <x v="1"/>
    <x v="567"/>
    <x v="688"/>
  </r>
  <r>
    <n v="61"/>
    <x v="3"/>
    <x v="2"/>
    <x v="568"/>
    <x v="689"/>
  </r>
  <r>
    <n v="61"/>
    <x v="3"/>
    <x v="3"/>
    <x v="569"/>
    <x v="690"/>
  </r>
  <r>
    <n v="62"/>
    <x v="3"/>
    <x v="0"/>
    <x v="570"/>
    <x v="691"/>
  </r>
  <r>
    <n v="62"/>
    <x v="3"/>
    <x v="1"/>
    <x v="571"/>
    <x v="692"/>
  </r>
  <r>
    <n v="62"/>
    <x v="3"/>
    <x v="2"/>
    <x v="572"/>
    <x v="693"/>
  </r>
  <r>
    <n v="62"/>
    <x v="3"/>
    <x v="3"/>
    <x v="573"/>
    <x v="694"/>
  </r>
  <r>
    <n v="63"/>
    <x v="3"/>
    <x v="0"/>
    <x v="574"/>
    <x v="695"/>
  </r>
  <r>
    <n v="63"/>
    <x v="3"/>
    <x v="1"/>
    <x v="574"/>
    <x v="696"/>
  </r>
  <r>
    <n v="63"/>
    <x v="3"/>
    <x v="2"/>
    <x v="575"/>
    <x v="697"/>
  </r>
  <r>
    <n v="63"/>
    <x v="3"/>
    <x v="3"/>
    <x v="576"/>
    <x v="698"/>
  </r>
  <r>
    <n v="64"/>
    <x v="3"/>
    <x v="0"/>
    <x v="577"/>
    <x v="699"/>
  </r>
  <r>
    <n v="64"/>
    <x v="3"/>
    <x v="1"/>
    <x v="577"/>
    <x v="700"/>
  </r>
  <r>
    <n v="64"/>
    <x v="3"/>
    <x v="2"/>
    <x v="410"/>
    <x v="701"/>
  </r>
  <r>
    <n v="64"/>
    <x v="3"/>
    <x v="3"/>
    <x v="578"/>
    <x v="702"/>
  </r>
  <r>
    <n v="65"/>
    <x v="3"/>
    <x v="0"/>
    <x v="469"/>
    <x v="703"/>
  </r>
  <r>
    <n v="65"/>
    <x v="3"/>
    <x v="1"/>
    <x v="421"/>
    <x v="704"/>
  </r>
  <r>
    <n v="65"/>
    <x v="3"/>
    <x v="2"/>
    <x v="469"/>
    <x v="705"/>
  </r>
  <r>
    <n v="65"/>
    <x v="3"/>
    <x v="3"/>
    <x v="579"/>
    <x v="706"/>
  </r>
  <r>
    <n v="66"/>
    <x v="3"/>
    <x v="0"/>
    <x v="580"/>
    <x v="707"/>
  </r>
  <r>
    <n v="66"/>
    <x v="3"/>
    <x v="1"/>
    <x v="581"/>
    <x v="704"/>
  </r>
  <r>
    <n v="66"/>
    <x v="3"/>
    <x v="2"/>
    <x v="582"/>
    <x v="708"/>
  </r>
  <r>
    <n v="66"/>
    <x v="3"/>
    <x v="3"/>
    <x v="583"/>
    <x v="709"/>
  </r>
  <r>
    <n v="67"/>
    <x v="3"/>
    <x v="0"/>
    <x v="584"/>
    <x v="710"/>
  </r>
  <r>
    <n v="67"/>
    <x v="3"/>
    <x v="1"/>
    <x v="585"/>
    <x v="711"/>
  </r>
  <r>
    <n v="67"/>
    <x v="3"/>
    <x v="2"/>
    <x v="586"/>
    <x v="712"/>
  </r>
  <r>
    <n v="67"/>
    <x v="3"/>
    <x v="3"/>
    <x v="587"/>
    <x v="713"/>
  </r>
  <r>
    <n v="68"/>
    <x v="3"/>
    <x v="0"/>
    <x v="450"/>
    <x v="714"/>
  </r>
  <r>
    <n v="68"/>
    <x v="3"/>
    <x v="1"/>
    <x v="588"/>
    <x v="715"/>
  </r>
  <r>
    <n v="68"/>
    <x v="3"/>
    <x v="2"/>
    <x v="589"/>
    <x v="716"/>
  </r>
  <r>
    <n v="68"/>
    <x v="3"/>
    <x v="3"/>
    <x v="590"/>
    <x v="717"/>
  </r>
  <r>
    <n v="69"/>
    <x v="3"/>
    <x v="0"/>
    <x v="591"/>
    <x v="718"/>
  </r>
  <r>
    <n v="69"/>
    <x v="3"/>
    <x v="1"/>
    <x v="592"/>
    <x v="719"/>
  </r>
  <r>
    <n v="69"/>
    <x v="3"/>
    <x v="2"/>
    <x v="591"/>
    <x v="720"/>
  </r>
  <r>
    <n v="69"/>
    <x v="3"/>
    <x v="3"/>
    <x v="593"/>
    <x v="721"/>
  </r>
  <r>
    <n v="70"/>
    <x v="3"/>
    <x v="0"/>
    <x v="594"/>
    <x v="722"/>
  </r>
  <r>
    <n v="70"/>
    <x v="3"/>
    <x v="1"/>
    <x v="595"/>
    <x v="723"/>
  </r>
  <r>
    <n v="70"/>
    <x v="3"/>
    <x v="2"/>
    <x v="596"/>
    <x v="724"/>
  </r>
  <r>
    <n v="70"/>
    <x v="3"/>
    <x v="3"/>
    <x v="549"/>
    <x v="725"/>
  </r>
  <r>
    <n v="71"/>
    <x v="3"/>
    <x v="0"/>
    <x v="597"/>
    <x v="726"/>
  </r>
  <r>
    <n v="71"/>
    <x v="3"/>
    <x v="1"/>
    <x v="598"/>
    <x v="727"/>
  </r>
  <r>
    <n v="71"/>
    <x v="3"/>
    <x v="2"/>
    <x v="597"/>
    <x v="728"/>
  </r>
  <r>
    <n v="71"/>
    <x v="3"/>
    <x v="3"/>
    <x v="597"/>
    <x v="729"/>
  </r>
  <r>
    <n v="72"/>
    <x v="3"/>
    <x v="0"/>
    <x v="547"/>
    <x v="730"/>
  </r>
  <r>
    <n v="72"/>
    <x v="3"/>
    <x v="1"/>
    <x v="547"/>
    <x v="731"/>
  </r>
  <r>
    <n v="72"/>
    <x v="3"/>
    <x v="2"/>
    <x v="599"/>
    <x v="732"/>
  </r>
  <r>
    <n v="72"/>
    <x v="3"/>
    <x v="3"/>
    <x v="401"/>
    <x v="733"/>
  </r>
  <r>
    <n v="73"/>
    <x v="3"/>
    <x v="0"/>
    <x v="600"/>
    <x v="734"/>
  </r>
  <r>
    <n v="73"/>
    <x v="3"/>
    <x v="1"/>
    <x v="601"/>
    <x v="735"/>
  </r>
  <r>
    <n v="73"/>
    <x v="3"/>
    <x v="2"/>
    <x v="602"/>
    <x v="736"/>
  </r>
  <r>
    <n v="73"/>
    <x v="3"/>
    <x v="3"/>
    <x v="603"/>
    <x v="737"/>
  </r>
  <r>
    <n v="74"/>
    <x v="3"/>
    <x v="0"/>
    <x v="604"/>
    <x v="738"/>
  </r>
  <r>
    <n v="74"/>
    <x v="3"/>
    <x v="1"/>
    <x v="604"/>
    <x v="739"/>
  </r>
  <r>
    <n v="74"/>
    <x v="3"/>
    <x v="2"/>
    <x v="605"/>
    <x v="740"/>
  </r>
  <r>
    <n v="74"/>
    <x v="3"/>
    <x v="3"/>
    <x v="606"/>
    <x v="741"/>
  </r>
  <r>
    <n v="75"/>
    <x v="3"/>
    <x v="0"/>
    <x v="509"/>
    <x v="742"/>
  </r>
  <r>
    <n v="75"/>
    <x v="3"/>
    <x v="1"/>
    <x v="607"/>
    <x v="743"/>
  </r>
  <r>
    <n v="75"/>
    <x v="3"/>
    <x v="2"/>
    <x v="608"/>
    <x v="744"/>
  </r>
  <r>
    <n v="75"/>
    <x v="3"/>
    <x v="3"/>
    <x v="609"/>
    <x v="745"/>
  </r>
  <r>
    <n v="76"/>
    <x v="3"/>
    <x v="0"/>
    <x v="610"/>
    <x v="746"/>
  </r>
  <r>
    <n v="76"/>
    <x v="3"/>
    <x v="1"/>
    <x v="611"/>
    <x v="747"/>
  </r>
  <r>
    <n v="76"/>
    <x v="3"/>
    <x v="2"/>
    <x v="612"/>
    <x v="748"/>
  </r>
  <r>
    <n v="76"/>
    <x v="3"/>
    <x v="3"/>
    <x v="537"/>
    <x v="749"/>
  </r>
  <r>
    <n v="77"/>
    <x v="3"/>
    <x v="0"/>
    <x v="613"/>
    <x v="750"/>
  </r>
  <r>
    <n v="77"/>
    <x v="3"/>
    <x v="1"/>
    <x v="614"/>
    <x v="751"/>
  </r>
  <r>
    <n v="77"/>
    <x v="3"/>
    <x v="2"/>
    <x v="614"/>
    <x v="752"/>
  </r>
  <r>
    <n v="77"/>
    <x v="3"/>
    <x v="3"/>
    <x v="615"/>
    <x v="753"/>
  </r>
  <r>
    <n v="78"/>
    <x v="3"/>
    <x v="0"/>
    <x v="616"/>
    <x v="754"/>
  </r>
  <r>
    <n v="78"/>
    <x v="3"/>
    <x v="1"/>
    <x v="617"/>
    <x v="755"/>
  </r>
  <r>
    <n v="78"/>
    <x v="3"/>
    <x v="2"/>
    <x v="618"/>
    <x v="756"/>
  </r>
  <r>
    <n v="78"/>
    <x v="3"/>
    <x v="3"/>
    <x v="619"/>
    <x v="757"/>
  </r>
  <r>
    <n v="79"/>
    <x v="3"/>
    <x v="0"/>
    <x v="390"/>
    <x v="758"/>
  </r>
  <r>
    <n v="79"/>
    <x v="3"/>
    <x v="1"/>
    <x v="620"/>
    <x v="759"/>
  </r>
  <r>
    <n v="79"/>
    <x v="3"/>
    <x v="2"/>
    <x v="561"/>
    <x v="760"/>
  </r>
  <r>
    <n v="79"/>
    <x v="3"/>
    <x v="3"/>
    <x v="621"/>
    <x v="761"/>
  </r>
  <r>
    <n v="80"/>
    <x v="3"/>
    <x v="0"/>
    <x v="560"/>
    <x v="762"/>
  </r>
  <r>
    <n v="80"/>
    <x v="3"/>
    <x v="1"/>
    <x v="560"/>
    <x v="763"/>
  </r>
  <r>
    <n v="80"/>
    <x v="3"/>
    <x v="2"/>
    <x v="622"/>
    <x v="764"/>
  </r>
  <r>
    <n v="80"/>
    <x v="3"/>
    <x v="3"/>
    <x v="623"/>
    <x v="765"/>
  </r>
  <r>
    <n v="81"/>
    <x v="3"/>
    <x v="0"/>
    <x v="624"/>
    <x v="766"/>
  </r>
  <r>
    <n v="81"/>
    <x v="3"/>
    <x v="1"/>
    <x v="625"/>
    <x v="767"/>
  </r>
  <r>
    <n v="81"/>
    <x v="3"/>
    <x v="2"/>
    <x v="624"/>
    <x v="768"/>
  </r>
  <r>
    <n v="81"/>
    <x v="3"/>
    <x v="3"/>
    <x v="626"/>
    <x v="769"/>
  </r>
  <r>
    <n v="82"/>
    <x v="3"/>
    <x v="0"/>
    <x v="627"/>
    <x v="770"/>
  </r>
  <r>
    <n v="82"/>
    <x v="3"/>
    <x v="1"/>
    <x v="628"/>
    <x v="771"/>
  </r>
  <r>
    <n v="82"/>
    <x v="3"/>
    <x v="2"/>
    <x v="629"/>
    <x v="772"/>
  </r>
  <r>
    <n v="82"/>
    <x v="3"/>
    <x v="3"/>
    <x v="630"/>
    <x v="773"/>
  </r>
  <r>
    <n v="83"/>
    <x v="3"/>
    <x v="0"/>
    <x v="631"/>
    <x v="774"/>
  </r>
  <r>
    <n v="83"/>
    <x v="3"/>
    <x v="1"/>
    <x v="632"/>
    <x v="775"/>
  </r>
  <r>
    <n v="83"/>
    <x v="3"/>
    <x v="2"/>
    <x v="417"/>
    <x v="776"/>
  </r>
  <r>
    <n v="83"/>
    <x v="3"/>
    <x v="3"/>
    <x v="633"/>
    <x v="777"/>
  </r>
  <r>
    <n v="84"/>
    <x v="3"/>
    <x v="0"/>
    <x v="571"/>
    <x v="778"/>
  </r>
  <r>
    <n v="84"/>
    <x v="3"/>
    <x v="1"/>
    <x v="408"/>
    <x v="779"/>
  </r>
  <r>
    <n v="84"/>
    <x v="3"/>
    <x v="2"/>
    <x v="591"/>
    <x v="780"/>
  </r>
  <r>
    <n v="84"/>
    <x v="3"/>
    <x v="3"/>
    <x v="634"/>
    <x v="781"/>
  </r>
  <r>
    <n v="85"/>
    <x v="3"/>
    <x v="0"/>
    <x v="635"/>
    <x v="782"/>
  </r>
  <r>
    <n v="85"/>
    <x v="3"/>
    <x v="1"/>
    <x v="635"/>
    <x v="783"/>
  </r>
  <r>
    <n v="85"/>
    <x v="3"/>
    <x v="2"/>
    <x v="636"/>
    <x v="784"/>
  </r>
  <r>
    <n v="85"/>
    <x v="3"/>
    <x v="3"/>
    <x v="637"/>
    <x v="785"/>
  </r>
  <r>
    <n v="86"/>
    <x v="3"/>
    <x v="0"/>
    <x v="638"/>
    <x v="786"/>
  </r>
  <r>
    <n v="86"/>
    <x v="3"/>
    <x v="1"/>
    <x v="638"/>
    <x v="787"/>
  </r>
  <r>
    <n v="86"/>
    <x v="3"/>
    <x v="2"/>
    <x v="639"/>
    <x v="788"/>
  </r>
  <r>
    <n v="86"/>
    <x v="3"/>
    <x v="3"/>
    <x v="640"/>
    <x v="789"/>
  </r>
  <r>
    <n v="87"/>
    <x v="3"/>
    <x v="0"/>
    <x v="641"/>
    <x v="790"/>
  </r>
  <r>
    <n v="87"/>
    <x v="3"/>
    <x v="1"/>
    <x v="641"/>
    <x v="791"/>
  </r>
  <r>
    <n v="87"/>
    <x v="3"/>
    <x v="2"/>
    <x v="642"/>
    <x v="792"/>
  </r>
  <r>
    <n v="87"/>
    <x v="3"/>
    <x v="3"/>
    <x v="643"/>
    <x v="793"/>
  </r>
  <r>
    <n v="88"/>
    <x v="3"/>
    <x v="0"/>
    <x v="644"/>
    <x v="794"/>
  </r>
  <r>
    <n v="88"/>
    <x v="3"/>
    <x v="1"/>
    <x v="645"/>
    <x v="795"/>
  </r>
  <r>
    <n v="88"/>
    <x v="3"/>
    <x v="2"/>
    <x v="646"/>
    <x v="796"/>
  </r>
  <r>
    <n v="88"/>
    <x v="3"/>
    <x v="3"/>
    <x v="647"/>
    <x v="797"/>
  </r>
  <r>
    <n v="89"/>
    <x v="3"/>
    <x v="0"/>
    <x v="648"/>
    <x v="798"/>
  </r>
  <r>
    <n v="89"/>
    <x v="3"/>
    <x v="1"/>
    <x v="649"/>
    <x v="799"/>
  </r>
  <r>
    <n v="89"/>
    <x v="3"/>
    <x v="2"/>
    <x v="648"/>
    <x v="800"/>
  </r>
  <r>
    <n v="89"/>
    <x v="3"/>
    <x v="3"/>
    <x v="650"/>
    <x v="801"/>
  </r>
  <r>
    <n v="90"/>
    <x v="3"/>
    <x v="0"/>
    <x v="651"/>
    <x v="802"/>
  </r>
  <r>
    <n v="90"/>
    <x v="3"/>
    <x v="1"/>
    <x v="457"/>
    <x v="803"/>
  </r>
  <r>
    <n v="90"/>
    <x v="3"/>
    <x v="2"/>
    <x v="651"/>
    <x v="804"/>
  </r>
  <r>
    <n v="90"/>
    <x v="3"/>
    <x v="3"/>
    <x v="652"/>
    <x v="805"/>
  </r>
  <r>
    <n v="91"/>
    <x v="3"/>
    <x v="0"/>
    <x v="653"/>
    <x v="806"/>
  </r>
  <r>
    <n v="91"/>
    <x v="3"/>
    <x v="1"/>
    <x v="653"/>
    <x v="807"/>
  </r>
  <r>
    <n v="91"/>
    <x v="3"/>
    <x v="2"/>
    <x v="654"/>
    <x v="808"/>
  </r>
  <r>
    <n v="91"/>
    <x v="3"/>
    <x v="3"/>
    <x v="655"/>
    <x v="809"/>
  </r>
  <r>
    <n v="92"/>
    <x v="3"/>
    <x v="0"/>
    <x v="656"/>
    <x v="810"/>
  </r>
  <r>
    <n v="92"/>
    <x v="3"/>
    <x v="1"/>
    <x v="493"/>
    <x v="811"/>
  </r>
  <r>
    <n v="92"/>
    <x v="3"/>
    <x v="2"/>
    <x v="620"/>
    <x v="812"/>
  </r>
  <r>
    <n v="92"/>
    <x v="3"/>
    <x v="3"/>
    <x v="474"/>
    <x v="813"/>
  </r>
  <r>
    <n v="93"/>
    <x v="3"/>
    <x v="0"/>
    <x v="657"/>
    <x v="814"/>
  </r>
  <r>
    <n v="93"/>
    <x v="3"/>
    <x v="1"/>
    <x v="657"/>
    <x v="815"/>
  </r>
  <r>
    <n v="93"/>
    <x v="3"/>
    <x v="2"/>
    <x v="488"/>
    <x v="816"/>
  </r>
  <r>
    <n v="93"/>
    <x v="3"/>
    <x v="3"/>
    <x v="464"/>
    <x v="817"/>
  </r>
  <r>
    <n v="94"/>
    <x v="3"/>
    <x v="0"/>
    <x v="479"/>
    <x v="818"/>
  </r>
  <r>
    <n v="94"/>
    <x v="3"/>
    <x v="1"/>
    <x v="658"/>
    <x v="819"/>
  </r>
  <r>
    <n v="94"/>
    <x v="3"/>
    <x v="2"/>
    <x v="479"/>
    <x v="820"/>
  </r>
  <r>
    <n v="94"/>
    <x v="3"/>
    <x v="3"/>
    <x v="659"/>
    <x v="821"/>
  </r>
  <r>
    <n v="95"/>
    <x v="3"/>
    <x v="0"/>
    <x v="660"/>
    <x v="822"/>
  </r>
  <r>
    <n v="95"/>
    <x v="3"/>
    <x v="1"/>
    <x v="661"/>
    <x v="823"/>
  </r>
  <r>
    <n v="95"/>
    <x v="3"/>
    <x v="2"/>
    <x v="662"/>
    <x v="824"/>
  </r>
  <r>
    <n v="95"/>
    <x v="3"/>
    <x v="3"/>
    <x v="663"/>
    <x v="825"/>
  </r>
  <r>
    <n v="96"/>
    <x v="3"/>
    <x v="0"/>
    <x v="664"/>
    <x v="826"/>
  </r>
  <r>
    <n v="96"/>
    <x v="3"/>
    <x v="1"/>
    <x v="665"/>
    <x v="827"/>
  </r>
  <r>
    <n v="96"/>
    <x v="3"/>
    <x v="2"/>
    <x v="666"/>
    <x v="828"/>
  </r>
  <r>
    <n v="96"/>
    <x v="3"/>
    <x v="3"/>
    <x v="634"/>
    <x v="829"/>
  </r>
  <r>
    <n v="97"/>
    <x v="3"/>
    <x v="0"/>
    <x v="425"/>
    <x v="830"/>
  </r>
  <r>
    <n v="97"/>
    <x v="3"/>
    <x v="1"/>
    <x v="667"/>
    <x v="831"/>
  </r>
  <r>
    <n v="97"/>
    <x v="3"/>
    <x v="2"/>
    <x v="515"/>
    <x v="832"/>
  </r>
  <r>
    <n v="97"/>
    <x v="3"/>
    <x v="3"/>
    <x v="668"/>
    <x v="833"/>
  </r>
  <r>
    <n v="98"/>
    <x v="3"/>
    <x v="0"/>
    <x v="669"/>
    <x v="834"/>
  </r>
  <r>
    <n v="98"/>
    <x v="3"/>
    <x v="1"/>
    <x v="563"/>
    <x v="835"/>
  </r>
  <r>
    <n v="98"/>
    <x v="3"/>
    <x v="2"/>
    <x v="670"/>
    <x v="836"/>
  </r>
  <r>
    <n v="98"/>
    <x v="3"/>
    <x v="3"/>
    <x v="586"/>
    <x v="837"/>
  </r>
  <r>
    <n v="99"/>
    <x v="3"/>
    <x v="0"/>
    <x v="671"/>
    <x v="838"/>
  </r>
  <r>
    <n v="99"/>
    <x v="3"/>
    <x v="1"/>
    <x v="671"/>
    <x v="839"/>
  </r>
  <r>
    <n v="99"/>
    <x v="3"/>
    <x v="2"/>
    <x v="672"/>
    <x v="840"/>
  </r>
  <r>
    <n v="99"/>
    <x v="3"/>
    <x v="3"/>
    <x v="673"/>
    <x v="841"/>
  </r>
  <r>
    <n v="100"/>
    <x v="3"/>
    <x v="0"/>
    <x v="674"/>
    <x v="842"/>
  </r>
  <r>
    <n v="100"/>
    <x v="3"/>
    <x v="1"/>
    <x v="675"/>
    <x v="843"/>
  </r>
  <r>
    <n v="100"/>
    <x v="3"/>
    <x v="2"/>
    <x v="413"/>
    <x v="844"/>
  </r>
  <r>
    <n v="100"/>
    <x v="3"/>
    <x v="3"/>
    <x v="428"/>
    <x v="8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n v="1"/>
    <n v="13457"/>
    <n v="13457"/>
    <x v="0"/>
    <n v="13457"/>
    <x v="0"/>
    <n v="400.69"/>
    <n v="15963"/>
    <n v="71426.460000000006"/>
    <n v="442.4"/>
    <n v="73.95"/>
  </r>
  <r>
    <x v="0"/>
    <n v="2"/>
    <n v="13988"/>
    <n v="13988"/>
    <x v="0"/>
    <n v="13989.4"/>
    <x v="1"/>
    <n v="400.48"/>
    <n v="16565"/>
    <n v="72333.39"/>
    <n v="436.6"/>
    <n v="76.08"/>
  </r>
  <r>
    <x v="0"/>
    <n v="3"/>
    <n v="12874"/>
    <n v="12874"/>
    <x v="0"/>
    <n v="12875"/>
    <x v="2"/>
    <n v="400.26"/>
    <n v="15098"/>
    <n v="62636.83"/>
    <n v="368.9"/>
    <n v="61.03"/>
  </r>
  <r>
    <x v="0"/>
    <n v="4"/>
    <n v="13194"/>
    <n v="13194"/>
    <x v="0"/>
    <n v="13196"/>
    <x v="3"/>
    <n v="400.35"/>
    <n v="15602"/>
    <n v="63276.78"/>
    <n v="404.1"/>
    <n v="66.98"/>
  </r>
  <r>
    <x v="0"/>
    <n v="5"/>
    <n v="13419"/>
    <n v="13419"/>
    <x v="0"/>
    <n v="13420.3"/>
    <x v="4"/>
    <n v="400.8"/>
    <n v="15967"/>
    <n v="70113.710000000006"/>
    <n v="413.9"/>
    <n v="76.42"/>
  </r>
  <r>
    <x v="0"/>
    <n v="6"/>
    <n v="13753"/>
    <n v="13753"/>
    <x v="0"/>
    <n v="13753.2"/>
    <x v="5"/>
    <n v="400.59"/>
    <n v="16296"/>
    <n v="69342.66"/>
    <n v="443.4"/>
    <n v="73.91"/>
  </r>
  <r>
    <x v="0"/>
    <n v="7"/>
    <n v="13255"/>
    <n v="13255"/>
    <x v="0"/>
    <n v="13255.3"/>
    <x v="6"/>
    <n v="400.72"/>
    <n v="15615"/>
    <n v="67778.600000000006"/>
    <n v="417.9"/>
    <n v="69.73"/>
  </r>
  <r>
    <x v="0"/>
    <n v="8"/>
    <n v="13320"/>
    <n v="13320"/>
    <x v="0"/>
    <n v="13320"/>
    <x v="0"/>
    <n v="400.57"/>
    <n v="15850"/>
    <n v="65418.46"/>
    <n v="426"/>
    <n v="60.25"/>
  </r>
  <r>
    <x v="0"/>
    <n v="9"/>
    <n v="13571"/>
    <n v="13571"/>
    <x v="0"/>
    <n v="13571.4"/>
    <x v="7"/>
    <n v="400.45"/>
    <n v="16010"/>
    <n v="70902.83"/>
    <n v="445.4"/>
    <n v="73.39"/>
  </r>
  <r>
    <x v="0"/>
    <n v="10"/>
    <n v="13241"/>
    <n v="13241"/>
    <x v="0"/>
    <n v="13241.8"/>
    <x v="8"/>
    <n v="400.31"/>
    <n v="15678"/>
    <n v="66461.55"/>
    <n v="375.1"/>
    <n v="63.19"/>
  </r>
  <r>
    <x v="0"/>
    <n v="11"/>
    <n v="12739"/>
    <n v="12739"/>
    <x v="0"/>
    <n v="12739"/>
    <x v="0"/>
    <n v="400.31"/>
    <n v="15132"/>
    <n v="60470"/>
    <n v="373.1"/>
    <n v="59.47"/>
  </r>
  <r>
    <x v="0"/>
    <n v="12"/>
    <n v="13125"/>
    <n v="13125"/>
    <x v="0"/>
    <n v="13126.5"/>
    <x v="9"/>
    <n v="400.39"/>
    <n v="15559"/>
    <n v="68761.570000000007"/>
    <n v="412.3"/>
    <n v="72.33"/>
  </r>
  <r>
    <x v="0"/>
    <n v="13"/>
    <n v="12747"/>
    <n v="12747"/>
    <x v="0"/>
    <n v="12749.3"/>
    <x v="10"/>
    <n v="400.37"/>
    <n v="14997"/>
    <n v="58572.39"/>
    <n v="372.8"/>
    <n v="57.24"/>
  </r>
  <r>
    <x v="0"/>
    <n v="14"/>
    <n v="13504"/>
    <n v="13504"/>
    <x v="0"/>
    <n v="13505.2"/>
    <x v="11"/>
    <n v="400.92"/>
    <n v="16144"/>
    <n v="64448.57"/>
    <n v="490.5"/>
    <n v="77.14"/>
  </r>
  <r>
    <x v="0"/>
    <n v="15"/>
    <n v="13177"/>
    <n v="13177"/>
    <x v="0"/>
    <n v="13177.7"/>
    <x v="12"/>
    <n v="400.42"/>
    <n v="15709"/>
    <n v="62989.83"/>
    <n v="420.4"/>
    <n v="60.53"/>
  </r>
  <r>
    <x v="0"/>
    <n v="16"/>
    <n v="12903"/>
    <n v="12903"/>
    <x v="0"/>
    <n v="12903"/>
    <x v="0"/>
    <n v="400.29"/>
    <n v="15256"/>
    <n v="58930.1"/>
    <n v="366.5"/>
    <n v="59.46"/>
  </r>
  <r>
    <x v="0"/>
    <n v="17"/>
    <n v="12862"/>
    <n v="12862"/>
    <x v="0"/>
    <n v="12862"/>
    <x v="0"/>
    <n v="400.52"/>
    <n v="15279"/>
    <n v="64236.94"/>
    <n v="383"/>
    <n v="61.59"/>
  </r>
  <r>
    <x v="0"/>
    <n v="18"/>
    <n v="13288"/>
    <n v="13288"/>
    <x v="0"/>
    <n v="13288"/>
    <x v="0"/>
    <n v="400.43"/>
    <n v="15809"/>
    <n v="63247.99"/>
    <n v="432.1"/>
    <n v="65.52"/>
  </r>
  <r>
    <x v="0"/>
    <n v="19"/>
    <n v="13566"/>
    <n v="13566"/>
    <x v="0"/>
    <n v="13566.7"/>
    <x v="13"/>
    <n v="400.56"/>
    <n v="16164"/>
    <n v="69513.87"/>
    <n v="481.7"/>
    <n v="76.010000000000005"/>
  </r>
  <r>
    <x v="0"/>
    <n v="20"/>
    <n v="13627"/>
    <n v="13627"/>
    <x v="0"/>
    <n v="13627"/>
    <x v="0"/>
    <n v="400.37"/>
    <n v="16220"/>
    <n v="68472.55"/>
    <n v="440"/>
    <n v="74.77"/>
  </r>
  <r>
    <x v="0"/>
    <n v="21"/>
    <n v="13041"/>
    <n v="13041"/>
    <x v="0"/>
    <n v="13042.4"/>
    <x v="14"/>
    <n v="400.81"/>
    <n v="15440"/>
    <n v="65174.01"/>
    <n v="378.1"/>
    <n v="69.459999999999994"/>
  </r>
  <r>
    <x v="0"/>
    <n v="22"/>
    <n v="13494"/>
    <n v="13494"/>
    <x v="0"/>
    <n v="13496.7"/>
    <x v="15"/>
    <n v="400.62"/>
    <n v="16086"/>
    <n v="65860.259999999995"/>
    <n v="430.4"/>
    <n v="69.95"/>
  </r>
  <r>
    <x v="0"/>
    <n v="23"/>
    <n v="12922"/>
    <n v="12922"/>
    <x v="0"/>
    <n v="12922"/>
    <x v="0"/>
    <n v="400.2"/>
    <n v="15396"/>
    <n v="63870.14"/>
    <n v="374.8"/>
    <n v="60.18"/>
  </r>
  <r>
    <x v="0"/>
    <n v="24"/>
    <n v="13588"/>
    <n v="13588"/>
    <x v="0"/>
    <n v="13588"/>
    <x v="0"/>
    <n v="400.38"/>
    <n v="16185"/>
    <n v="62228.46"/>
    <n v="462.5"/>
    <n v="70.59"/>
  </r>
  <r>
    <x v="0"/>
    <n v="25"/>
    <n v="13794"/>
    <n v="13794"/>
    <x v="0"/>
    <n v="13794"/>
    <x v="0"/>
    <n v="400.72"/>
    <n v="16380"/>
    <n v="68551.23"/>
    <n v="464.1"/>
    <n v="78.650000000000006"/>
  </r>
  <r>
    <x v="0"/>
    <n v="26"/>
    <n v="13671"/>
    <n v="13671"/>
    <x v="0"/>
    <n v="13671.8"/>
    <x v="16"/>
    <n v="400.54"/>
    <n v="16157"/>
    <n v="72021.649999999994"/>
    <n v="426.8"/>
    <n v="72.27"/>
  </r>
  <r>
    <x v="0"/>
    <n v="27"/>
    <n v="12846"/>
    <n v="12846"/>
    <x v="0"/>
    <n v="12848.4"/>
    <x v="17"/>
    <n v="400.45"/>
    <n v="15260"/>
    <n v="58924.72"/>
    <n v="388"/>
    <n v="55.16"/>
  </r>
  <r>
    <x v="0"/>
    <n v="28"/>
    <n v="13210"/>
    <n v="13210"/>
    <x v="0"/>
    <n v="13210.1"/>
    <x v="18"/>
    <n v="400.32"/>
    <n v="15643"/>
    <n v="64958.87"/>
    <n v="401.1"/>
    <n v="62.34"/>
  </r>
  <r>
    <x v="0"/>
    <n v="29"/>
    <n v="13013"/>
    <n v="13013"/>
    <x v="0"/>
    <n v="13015"/>
    <x v="19"/>
    <n v="400.28"/>
    <n v="15437"/>
    <n v="64689.09"/>
    <n v="399.4"/>
    <n v="62.57"/>
  </r>
  <r>
    <x v="0"/>
    <n v="30"/>
    <n v="13166"/>
    <n v="13166"/>
    <x v="0"/>
    <n v="13166.1"/>
    <x v="20"/>
    <n v="400.41"/>
    <n v="15672"/>
    <n v="65602.34"/>
    <n v="429.8"/>
    <n v="64.010000000000005"/>
  </r>
  <r>
    <x v="0"/>
    <n v="31"/>
    <n v="13261"/>
    <n v="13261"/>
    <x v="0"/>
    <n v="13262"/>
    <x v="21"/>
    <n v="400.55"/>
    <n v="15658"/>
    <n v="64961.08"/>
    <n v="356.9"/>
    <n v="64.66"/>
  </r>
  <r>
    <x v="0"/>
    <n v="32"/>
    <n v="13287"/>
    <n v="13287"/>
    <x v="0"/>
    <n v="13288.3"/>
    <x v="22"/>
    <n v="400.46"/>
    <n v="15734"/>
    <n v="64343.08"/>
    <n v="386.5"/>
    <n v="73.900000000000006"/>
  </r>
  <r>
    <x v="0"/>
    <n v="33"/>
    <n v="13327"/>
    <n v="13327"/>
    <x v="0"/>
    <n v="13327.4"/>
    <x v="23"/>
    <n v="400.63"/>
    <n v="15767"/>
    <n v="67577.86"/>
    <n v="389.5"/>
    <n v="70.36"/>
  </r>
  <r>
    <x v="0"/>
    <n v="34"/>
    <n v="13846"/>
    <n v="13846"/>
    <x v="0"/>
    <n v="13846.2"/>
    <x v="24"/>
    <n v="400.5"/>
    <n v="16398"/>
    <n v="67396.95"/>
    <n v="443.2"/>
    <n v="78.75"/>
  </r>
  <r>
    <x v="0"/>
    <n v="35"/>
    <n v="12368"/>
    <n v="12368"/>
    <x v="0"/>
    <n v="12368.8"/>
    <x v="25"/>
    <n v="400.22"/>
    <n v="14654"/>
    <n v="64983.82"/>
    <n v="381.2"/>
    <n v="56.97"/>
  </r>
  <r>
    <x v="0"/>
    <n v="36"/>
    <n v="13428"/>
    <n v="13428"/>
    <x v="0"/>
    <n v="13429.5"/>
    <x v="26"/>
    <n v="400.29"/>
    <n v="15965"/>
    <n v="64596.62"/>
    <n v="382.7"/>
    <n v="69.37"/>
  </r>
  <r>
    <x v="0"/>
    <n v="37"/>
    <n v="13263"/>
    <n v="13263"/>
    <x v="0"/>
    <n v="13263.4"/>
    <x v="27"/>
    <n v="400.51"/>
    <n v="15652"/>
    <n v="65889.03"/>
    <n v="402.6"/>
    <n v="69.69"/>
  </r>
  <r>
    <x v="0"/>
    <n v="38"/>
    <n v="13213"/>
    <n v="13213"/>
    <x v="0"/>
    <n v="13215.3"/>
    <x v="28"/>
    <n v="400.75"/>
    <n v="15690"/>
    <n v="70450.039999999994"/>
    <n v="426.5"/>
    <n v="73.36"/>
  </r>
  <r>
    <x v="0"/>
    <n v="39"/>
    <n v="13746"/>
    <n v="13746"/>
    <x v="0"/>
    <n v="13746"/>
    <x v="0"/>
    <n v="400.51"/>
    <n v="16338"/>
    <n v="72043.88"/>
    <n v="451"/>
    <n v="84.26"/>
  </r>
  <r>
    <x v="0"/>
    <n v="40"/>
    <n v="13483"/>
    <n v="13483"/>
    <x v="0"/>
    <n v="13483.3"/>
    <x v="29"/>
    <n v="400.47"/>
    <n v="16021"/>
    <n v="73584.88"/>
    <n v="435.8"/>
    <n v="81.09"/>
  </r>
  <r>
    <x v="0"/>
    <n v="41"/>
    <n v="13081"/>
    <n v="13081"/>
    <x v="0"/>
    <n v="13081"/>
    <x v="0"/>
    <n v="400.34"/>
    <n v="15597"/>
    <n v="67726.789999999994"/>
    <n v="421.3"/>
    <n v="65.92"/>
  </r>
  <r>
    <x v="0"/>
    <n v="42"/>
    <n v="13482"/>
    <n v="13482"/>
    <x v="0"/>
    <n v="13482.4"/>
    <x v="30"/>
    <n v="400.51"/>
    <n v="16068"/>
    <n v="69658.759999999995"/>
    <n v="416.9"/>
    <n v="73.03"/>
  </r>
  <r>
    <x v="0"/>
    <n v="43"/>
    <n v="13250"/>
    <n v="13250"/>
    <x v="0"/>
    <n v="13250.8"/>
    <x v="31"/>
    <n v="400.41"/>
    <n v="15813"/>
    <n v="64141.67"/>
    <n v="394.3"/>
    <n v="60.45"/>
  </r>
  <r>
    <x v="0"/>
    <n v="44"/>
    <n v="12510"/>
    <n v="12510"/>
    <x v="0"/>
    <n v="12510"/>
    <x v="0"/>
    <n v="400.43"/>
    <n v="14926"/>
    <n v="59720.94"/>
    <n v="390.3"/>
    <n v="58.54"/>
  </r>
  <r>
    <x v="0"/>
    <n v="45"/>
    <n v="12826"/>
    <n v="12826"/>
    <x v="0"/>
    <n v="12826"/>
    <x v="0"/>
    <n v="400.34"/>
    <n v="15088"/>
    <n v="60350.19"/>
    <n v="382.2"/>
    <n v="59.28"/>
  </r>
  <r>
    <x v="0"/>
    <n v="46"/>
    <n v="13374"/>
    <n v="13374"/>
    <x v="0"/>
    <n v="13378.1"/>
    <x v="32"/>
    <n v="400.23"/>
    <n v="15976"/>
    <n v="66580.850000000006"/>
    <n v="448.6"/>
    <n v="75.7"/>
  </r>
  <r>
    <x v="0"/>
    <n v="47"/>
    <n v="14166"/>
    <n v="14166"/>
    <x v="0"/>
    <n v="14167.1"/>
    <x v="33"/>
    <n v="400.64"/>
    <n v="16837"/>
    <n v="74355.33"/>
    <n v="457.4"/>
    <n v="73.180000000000007"/>
  </r>
  <r>
    <x v="0"/>
    <n v="48"/>
    <n v="13655"/>
    <n v="13655"/>
    <x v="0"/>
    <n v="13657.2"/>
    <x v="34"/>
    <n v="400.45"/>
    <n v="16279"/>
    <n v="73690.91"/>
    <n v="452"/>
    <n v="82.81"/>
  </r>
  <r>
    <x v="0"/>
    <n v="49"/>
    <n v="13813"/>
    <n v="13813"/>
    <x v="0"/>
    <n v="13813"/>
    <x v="0"/>
    <n v="400.37"/>
    <n v="16435"/>
    <n v="67052.570000000007"/>
    <n v="436.9"/>
    <n v="78.23"/>
  </r>
  <r>
    <x v="0"/>
    <n v="50"/>
    <n v="13468"/>
    <n v="13468"/>
    <x v="0"/>
    <n v="13471.4"/>
    <x v="35"/>
    <n v="400.21"/>
    <n v="16027"/>
    <n v="75693.84"/>
    <n v="427.1"/>
    <n v="72.86"/>
  </r>
  <r>
    <x v="0"/>
    <n v="51"/>
    <n v="13665"/>
    <n v="13665"/>
    <x v="0"/>
    <n v="13666.2"/>
    <x v="36"/>
    <n v="400.74"/>
    <n v="16190"/>
    <n v="70508.19"/>
    <n v="409.4"/>
    <n v="78.42"/>
  </r>
  <r>
    <x v="0"/>
    <n v="52"/>
    <n v="13437"/>
    <n v="13437"/>
    <x v="0"/>
    <n v="13437"/>
    <x v="0"/>
    <n v="400.48"/>
    <n v="15968"/>
    <n v="69018.92"/>
    <n v="420.7"/>
    <n v="73.790000000000006"/>
  </r>
  <r>
    <x v="0"/>
    <n v="53"/>
    <n v="13500"/>
    <n v="13500"/>
    <x v="0"/>
    <n v="13502.1"/>
    <x v="37"/>
    <n v="400.42"/>
    <n v="16030"/>
    <n v="69150.009999999995"/>
    <n v="425.1"/>
    <n v="75.53"/>
  </r>
  <r>
    <x v="0"/>
    <n v="54"/>
    <n v="13350"/>
    <n v="13350"/>
    <x v="0"/>
    <n v="13350"/>
    <x v="0"/>
    <n v="400.62"/>
    <n v="15936"/>
    <n v="63686.54"/>
    <n v="416.6"/>
    <n v="68.12"/>
  </r>
  <r>
    <x v="0"/>
    <n v="55"/>
    <n v="13306"/>
    <n v="13306"/>
    <x v="0"/>
    <n v="13306.9"/>
    <x v="38"/>
    <n v="400.37"/>
    <n v="15726"/>
    <n v="63858.82"/>
    <n v="413"/>
    <n v="69.959999999999994"/>
  </r>
  <r>
    <x v="0"/>
    <n v="56"/>
    <n v="13339"/>
    <n v="13339"/>
    <x v="0"/>
    <n v="13339.2"/>
    <x v="39"/>
    <n v="400.52"/>
    <n v="15920"/>
    <n v="68327.38"/>
    <n v="424.4"/>
    <n v="65.02"/>
  </r>
  <r>
    <x v="0"/>
    <n v="57"/>
    <n v="13389"/>
    <n v="13389"/>
    <x v="0"/>
    <n v="13389"/>
    <x v="0"/>
    <n v="400.38"/>
    <n v="15893"/>
    <n v="63249.67"/>
    <n v="362.3"/>
    <n v="66.03"/>
  </r>
  <r>
    <x v="0"/>
    <n v="58"/>
    <n v="13885"/>
    <n v="13884"/>
    <x v="1"/>
    <n v="13885.4"/>
    <x v="40"/>
    <n v="400.6"/>
    <n v="16544"/>
    <n v="73448.960000000006"/>
    <n v="425.2"/>
    <n v="76.48"/>
  </r>
  <r>
    <x v="0"/>
    <n v="59"/>
    <n v="13181"/>
    <n v="13181"/>
    <x v="0"/>
    <n v="13181.9"/>
    <x v="41"/>
    <n v="400.62"/>
    <n v="15668"/>
    <n v="64758.1"/>
    <n v="395.1"/>
    <n v="61.74"/>
  </r>
  <r>
    <x v="0"/>
    <n v="60"/>
    <n v="13273"/>
    <n v="13273"/>
    <x v="0"/>
    <n v="13274.9"/>
    <x v="42"/>
    <n v="400.46"/>
    <n v="15763"/>
    <n v="67626.48"/>
    <n v="421.8"/>
    <n v="67.150000000000006"/>
  </r>
  <r>
    <x v="0"/>
    <n v="61"/>
    <n v="13134"/>
    <n v="13134"/>
    <x v="0"/>
    <n v="13134.6"/>
    <x v="43"/>
    <n v="400.35"/>
    <n v="15565"/>
    <n v="64395.81"/>
    <n v="387.5"/>
    <n v="63.01"/>
  </r>
  <r>
    <x v="0"/>
    <n v="62"/>
    <n v="13159"/>
    <n v="13159"/>
    <x v="0"/>
    <n v="13160.7"/>
    <x v="44"/>
    <n v="400.24"/>
    <n v="15681"/>
    <n v="61898.52"/>
    <n v="421.3"/>
    <n v="56.67"/>
  </r>
  <r>
    <x v="0"/>
    <n v="63"/>
    <n v="13458"/>
    <n v="13458"/>
    <x v="0"/>
    <n v="13458"/>
    <x v="0"/>
    <n v="400.55"/>
    <n v="15881"/>
    <n v="69824.210000000006"/>
    <n v="422.8"/>
    <n v="71.87"/>
  </r>
  <r>
    <x v="0"/>
    <n v="64"/>
    <n v="12763"/>
    <n v="12763"/>
    <x v="0"/>
    <n v="12763"/>
    <x v="0"/>
    <n v="400.6"/>
    <n v="15132"/>
    <n v="59135.1"/>
    <n v="351.7"/>
    <n v="61.93"/>
  </r>
  <r>
    <x v="0"/>
    <n v="65"/>
    <n v="13255"/>
    <n v="13255"/>
    <x v="0"/>
    <n v="13257.2"/>
    <x v="45"/>
    <n v="400.41"/>
    <n v="15762"/>
    <n v="61253.86"/>
    <n v="420.4"/>
    <n v="70.260000000000005"/>
  </r>
  <r>
    <x v="0"/>
    <n v="66"/>
    <n v="13936"/>
    <n v="13936"/>
    <x v="0"/>
    <n v="13936.5"/>
    <x v="46"/>
    <n v="400.68"/>
    <n v="16601"/>
    <n v="76510.149999999994"/>
    <n v="459.2"/>
    <n v="73.41"/>
  </r>
  <r>
    <x v="0"/>
    <n v="67"/>
    <n v="13218"/>
    <n v="13218"/>
    <x v="0"/>
    <n v="13218"/>
    <x v="0"/>
    <n v="400.53"/>
    <n v="15662"/>
    <n v="69209.95"/>
    <n v="401.3"/>
    <n v="71.86"/>
  </r>
  <r>
    <x v="0"/>
    <n v="68"/>
    <n v="12963"/>
    <n v="12963"/>
    <x v="0"/>
    <n v="12965"/>
    <x v="47"/>
    <n v="400.27"/>
    <n v="15292"/>
    <n v="67423.23"/>
    <n v="366.1"/>
    <n v="65.03"/>
  </r>
  <r>
    <x v="0"/>
    <n v="69"/>
    <n v="13256"/>
    <n v="13256"/>
    <x v="0"/>
    <n v="13257.3"/>
    <x v="48"/>
    <n v="400.22"/>
    <n v="15776"/>
    <n v="68086.64"/>
    <n v="452.9"/>
    <n v="67.489999999999995"/>
  </r>
  <r>
    <x v="0"/>
    <n v="70"/>
    <n v="13269"/>
    <n v="13269"/>
    <x v="0"/>
    <n v="13269"/>
    <x v="0"/>
    <n v="400.75"/>
    <n v="15773"/>
    <n v="69183.09"/>
    <n v="413.5"/>
    <n v="74.72"/>
  </r>
  <r>
    <x v="0"/>
    <n v="71"/>
    <n v="13072"/>
    <n v="13072"/>
    <x v="0"/>
    <n v="13075.8"/>
    <x v="49"/>
    <n v="400.33"/>
    <n v="15487"/>
    <n v="66456.5"/>
    <n v="374.2"/>
    <n v="60.32"/>
  </r>
  <r>
    <x v="0"/>
    <n v="72"/>
    <n v="13383"/>
    <n v="13383"/>
    <x v="0"/>
    <n v="13383"/>
    <x v="0"/>
    <n v="400.4"/>
    <n v="15916"/>
    <n v="68318.759999999995"/>
    <n v="438.6"/>
    <n v="74.33"/>
  </r>
  <r>
    <x v="0"/>
    <n v="73"/>
    <n v="13679"/>
    <n v="13679"/>
    <x v="0"/>
    <n v="13679"/>
    <x v="0"/>
    <n v="400.46"/>
    <n v="16348"/>
    <n v="67900.73"/>
    <n v="452.7"/>
    <n v="66.22"/>
  </r>
  <r>
    <x v="0"/>
    <n v="74"/>
    <n v="13732"/>
    <n v="13732"/>
    <x v="0"/>
    <n v="13732.9"/>
    <x v="50"/>
    <n v="400.51"/>
    <n v="16338"/>
    <n v="73163.240000000005"/>
    <n v="460.3"/>
    <n v="70.58"/>
  </r>
  <r>
    <x v="0"/>
    <n v="75"/>
    <n v="13204"/>
    <n v="13204"/>
    <x v="0"/>
    <n v="13204"/>
    <x v="0"/>
    <n v="400.37"/>
    <n v="15611"/>
    <n v="62242.07"/>
    <n v="375.1"/>
    <n v="67.400000000000006"/>
  </r>
  <r>
    <x v="0"/>
    <n v="76"/>
    <n v="13524"/>
    <n v="13524"/>
    <x v="0"/>
    <n v="13524"/>
    <x v="0"/>
    <n v="400.37"/>
    <n v="16125"/>
    <n v="70941.27"/>
    <n v="420.8"/>
    <n v="81.180000000000007"/>
  </r>
  <r>
    <x v="0"/>
    <n v="77"/>
    <n v="12868"/>
    <n v="12868"/>
    <x v="0"/>
    <n v="12870.3"/>
    <x v="51"/>
    <n v="400.62"/>
    <n v="15254"/>
    <n v="60462.93"/>
    <n v="384.9"/>
    <n v="58.53"/>
  </r>
  <r>
    <x v="0"/>
    <n v="78"/>
    <n v="13706"/>
    <n v="13706"/>
    <x v="0"/>
    <n v="13714"/>
    <x v="52"/>
    <n v="400.58"/>
    <n v="16283"/>
    <n v="70366.679999999993"/>
    <n v="444"/>
    <n v="79.52"/>
  </r>
  <r>
    <x v="0"/>
    <n v="79"/>
    <n v="13210"/>
    <n v="13210"/>
    <x v="0"/>
    <n v="13210"/>
    <x v="0"/>
    <n v="400.27"/>
    <n v="15674"/>
    <n v="66366.559999999998"/>
    <n v="384.8"/>
    <n v="67.97"/>
  </r>
  <r>
    <x v="0"/>
    <n v="80"/>
    <n v="13183"/>
    <n v="13183"/>
    <x v="0"/>
    <n v="13191.9"/>
    <x v="53"/>
    <n v="400.22"/>
    <n v="15510"/>
    <n v="65196.62"/>
    <n v="370.4"/>
    <n v="67.95"/>
  </r>
  <r>
    <x v="0"/>
    <n v="81"/>
    <n v="12686"/>
    <n v="12686"/>
    <x v="0"/>
    <n v="12689"/>
    <x v="54"/>
    <n v="400.37"/>
    <n v="15153"/>
    <n v="60743.62"/>
    <n v="396.6"/>
    <n v="60.96"/>
  </r>
  <r>
    <x v="0"/>
    <n v="82"/>
    <n v="13495"/>
    <n v="13495"/>
    <x v="0"/>
    <n v="13495.1"/>
    <x v="55"/>
    <n v="400.5"/>
    <n v="16039"/>
    <n v="71486.850000000006"/>
    <n v="407.4"/>
    <n v="73.31"/>
  </r>
  <r>
    <x v="0"/>
    <n v="83"/>
    <n v="12755"/>
    <n v="12755"/>
    <x v="0"/>
    <n v="12757.1"/>
    <x v="56"/>
    <n v="400.43"/>
    <n v="15128"/>
    <n v="62087.86"/>
    <n v="396.9"/>
    <n v="56.33"/>
  </r>
  <r>
    <x v="0"/>
    <n v="84"/>
    <n v="13278"/>
    <n v="13278"/>
    <x v="0"/>
    <n v="13278.7"/>
    <x v="57"/>
    <n v="400.45"/>
    <n v="15715"/>
    <n v="67237.33"/>
    <n v="403.4"/>
    <n v="70.37"/>
  </r>
  <r>
    <x v="0"/>
    <n v="85"/>
    <n v="12740"/>
    <n v="12740"/>
    <x v="0"/>
    <n v="12743.7"/>
    <x v="58"/>
    <n v="400.33"/>
    <n v="15035"/>
    <n v="63666.7"/>
    <n v="407.3"/>
    <n v="61.62"/>
  </r>
  <r>
    <x v="0"/>
    <n v="86"/>
    <n v="13941"/>
    <n v="13941"/>
    <x v="0"/>
    <n v="13941"/>
    <x v="0"/>
    <n v="400.59"/>
    <n v="16381"/>
    <n v="65964.73"/>
    <n v="429.7"/>
    <n v="81.790000000000006"/>
  </r>
  <r>
    <x v="0"/>
    <n v="87"/>
    <n v="12671"/>
    <n v="12671"/>
    <x v="0"/>
    <n v="12671.4"/>
    <x v="59"/>
    <n v="400.54"/>
    <n v="15029"/>
    <n v="66426.7"/>
    <n v="380.8"/>
    <n v="58.09"/>
  </r>
  <r>
    <x v="0"/>
    <n v="88"/>
    <n v="13066"/>
    <n v="13066"/>
    <x v="0"/>
    <n v="13066"/>
    <x v="0"/>
    <n v="400.77"/>
    <n v="15557"/>
    <n v="63159.29"/>
    <n v="383.8"/>
    <n v="57.66"/>
  </r>
  <r>
    <x v="0"/>
    <n v="89"/>
    <n v="12988"/>
    <n v="12988"/>
    <x v="0"/>
    <n v="12991.2"/>
    <x v="60"/>
    <n v="400.24"/>
    <n v="15339"/>
    <n v="63226.65"/>
    <n v="431.7"/>
    <n v="62.1"/>
  </r>
  <r>
    <x v="0"/>
    <n v="90"/>
    <n v="13594"/>
    <n v="13594"/>
    <x v="0"/>
    <n v="13595.3"/>
    <x v="61"/>
    <n v="400.35"/>
    <n v="16204"/>
    <n v="65203.41"/>
    <n v="402.4"/>
    <n v="68.040000000000006"/>
  </r>
  <r>
    <x v="0"/>
    <n v="91"/>
    <n v="13628"/>
    <n v="13628"/>
    <x v="0"/>
    <n v="13628"/>
    <x v="0"/>
    <n v="400.44"/>
    <n v="16189"/>
    <n v="69196.23"/>
    <n v="399.8"/>
    <n v="76.5"/>
  </r>
  <r>
    <x v="0"/>
    <n v="92"/>
    <n v="13172"/>
    <n v="13172"/>
    <x v="0"/>
    <n v="13172"/>
    <x v="0"/>
    <n v="400.55"/>
    <n v="15643"/>
    <n v="58749.68"/>
    <n v="397.6"/>
    <n v="67.97"/>
  </r>
  <r>
    <x v="0"/>
    <n v="93"/>
    <n v="13288"/>
    <n v="13288"/>
    <x v="0"/>
    <n v="13288"/>
    <x v="0"/>
    <n v="400.21"/>
    <n v="15713"/>
    <n v="63218.13"/>
    <n v="401.7"/>
    <n v="64.2"/>
  </r>
  <r>
    <x v="0"/>
    <n v="94"/>
    <n v="13321"/>
    <n v="13321"/>
    <x v="0"/>
    <n v="13321"/>
    <x v="0"/>
    <n v="400.21"/>
    <n v="15871"/>
    <n v="70092.23"/>
    <n v="431.3"/>
    <n v="69.709999999999994"/>
  </r>
  <r>
    <x v="0"/>
    <n v="95"/>
    <n v="13447"/>
    <n v="13447"/>
    <x v="0"/>
    <n v="13447.3"/>
    <x v="62"/>
    <n v="400.34"/>
    <n v="16041"/>
    <n v="68007.509999999995"/>
    <n v="413.8"/>
    <n v="64.989999999999995"/>
  </r>
  <r>
    <x v="0"/>
    <n v="96"/>
    <n v="13069"/>
    <n v="13069"/>
    <x v="0"/>
    <n v="13069.4"/>
    <x v="63"/>
    <n v="400.37"/>
    <n v="15516"/>
    <n v="59107.59"/>
    <n v="356.1"/>
    <n v="57.59"/>
  </r>
  <r>
    <x v="0"/>
    <n v="97"/>
    <n v="12795"/>
    <n v="12795"/>
    <x v="0"/>
    <n v="12795"/>
    <x v="0"/>
    <n v="400.51"/>
    <n v="15212"/>
    <n v="66358.31"/>
    <n v="392.2"/>
    <n v="61"/>
  </r>
  <r>
    <x v="0"/>
    <n v="98"/>
    <n v="13145"/>
    <n v="13145"/>
    <x v="0"/>
    <n v="13145.5"/>
    <x v="64"/>
    <n v="400.22"/>
    <n v="15585"/>
    <n v="58651.32"/>
    <n v="397.6"/>
    <n v="55.94"/>
  </r>
  <r>
    <x v="0"/>
    <n v="99"/>
    <n v="14453"/>
    <n v="14453"/>
    <x v="0"/>
    <n v="14453.4"/>
    <x v="65"/>
    <n v="400.63"/>
    <n v="17218"/>
    <n v="78024.38"/>
    <n v="443.2"/>
    <n v="69.63"/>
  </r>
  <r>
    <x v="0"/>
    <n v="100"/>
    <n v="12800"/>
    <n v="12800"/>
    <x v="0"/>
    <n v="12800.9"/>
    <x v="66"/>
    <n v="400.21"/>
    <n v="15216"/>
    <n v="69191.12"/>
    <n v="404.2"/>
    <n v="53"/>
  </r>
  <r>
    <x v="1"/>
    <n v="1"/>
    <n v="3138"/>
    <n v="3138"/>
    <x v="0"/>
    <n v="3138"/>
    <x v="0"/>
    <n v="150.16"/>
    <n v="3650"/>
    <n v="11036.44"/>
    <n v="163.19999999999999"/>
    <n v="8.94"/>
  </r>
  <r>
    <x v="1"/>
    <n v="2"/>
    <n v="3370"/>
    <n v="3370"/>
    <x v="0"/>
    <n v="3370"/>
    <x v="0"/>
    <n v="150.06"/>
    <n v="3925"/>
    <n v="11457.88"/>
    <n v="209.5"/>
    <n v="7.28"/>
  </r>
  <r>
    <x v="1"/>
    <n v="3"/>
    <n v="3370"/>
    <n v="3370"/>
    <x v="0"/>
    <n v="3370"/>
    <x v="0"/>
    <n v="150.24"/>
    <n v="3914"/>
    <n v="12411.82"/>
    <n v="172.2"/>
    <n v="10.27"/>
  </r>
  <r>
    <x v="1"/>
    <n v="4"/>
    <n v="3370"/>
    <n v="3370"/>
    <x v="0"/>
    <n v="3370"/>
    <x v="0"/>
    <n v="150.19"/>
    <n v="3942"/>
    <n v="11520.38"/>
    <n v="159.9"/>
    <n v="9"/>
  </r>
  <r>
    <x v="1"/>
    <n v="5"/>
    <n v="3550"/>
    <n v="3550"/>
    <x v="0"/>
    <n v="3550.8"/>
    <x v="67"/>
    <n v="150.13"/>
    <n v="4173"/>
    <n v="12927.96"/>
    <n v="232.1"/>
    <n v="12.57"/>
  </r>
  <r>
    <x v="1"/>
    <n v="6"/>
    <n v="3179"/>
    <n v="3179"/>
    <x v="0"/>
    <n v="3179.2"/>
    <x v="68"/>
    <n v="150.16999999999999"/>
    <n v="3682"/>
    <n v="10680.83"/>
    <n v="138.80000000000001"/>
    <n v="7.42"/>
  </r>
  <r>
    <x v="1"/>
    <n v="7"/>
    <n v="3430"/>
    <n v="3430"/>
    <x v="0"/>
    <n v="3431.8"/>
    <x v="69"/>
    <n v="150.19"/>
    <n v="3996"/>
    <n v="12015.83"/>
    <n v="189.8"/>
    <n v="10.61"/>
  </r>
  <r>
    <x v="1"/>
    <n v="8"/>
    <n v="3479"/>
    <n v="3479"/>
    <x v="0"/>
    <n v="3480.8"/>
    <x v="70"/>
    <n v="150.24"/>
    <n v="4096"/>
    <n v="12502.25"/>
    <n v="225.2"/>
    <n v="14.4"/>
  </r>
  <r>
    <x v="1"/>
    <n v="9"/>
    <n v="3245"/>
    <n v="3245"/>
    <x v="0"/>
    <n v="3245"/>
    <x v="0"/>
    <n v="150.15"/>
    <n v="3808"/>
    <n v="11962.47"/>
    <n v="168"/>
    <n v="8.5299999999999994"/>
  </r>
  <r>
    <x v="1"/>
    <n v="10"/>
    <n v="3439"/>
    <n v="3439"/>
    <x v="0"/>
    <n v="3439"/>
    <x v="0"/>
    <n v="150.16"/>
    <n v="4019"/>
    <n v="12767.97"/>
    <n v="195.8"/>
    <n v="11.11"/>
  </r>
  <r>
    <x v="1"/>
    <n v="11"/>
    <n v="3283"/>
    <n v="3283"/>
    <x v="0"/>
    <n v="3283"/>
    <x v="0"/>
    <n v="150.13999999999999"/>
    <n v="3775"/>
    <n v="11305.04"/>
    <n v="142.1"/>
    <n v="10.14"/>
  </r>
  <r>
    <x v="1"/>
    <n v="12"/>
    <n v="3392"/>
    <n v="3392"/>
    <x v="0"/>
    <n v="3392"/>
    <x v="0"/>
    <n v="150.12"/>
    <n v="3956"/>
    <n v="11501.35"/>
    <n v="151.5"/>
    <n v="8.7799999999999994"/>
  </r>
  <r>
    <x v="1"/>
    <n v="13"/>
    <n v="3422"/>
    <n v="3422"/>
    <x v="0"/>
    <n v="3422"/>
    <x v="0"/>
    <n v="150.18"/>
    <n v="3994"/>
    <n v="13126.41"/>
    <n v="178.5"/>
    <n v="12.2"/>
  </r>
  <r>
    <x v="1"/>
    <n v="14"/>
    <n v="3362"/>
    <n v="3362"/>
    <x v="0"/>
    <n v="3363.5"/>
    <x v="71"/>
    <n v="150.12"/>
    <n v="3932"/>
    <n v="11922.78"/>
    <n v="147.19999999999999"/>
    <n v="9.9499999999999993"/>
  </r>
  <r>
    <x v="1"/>
    <n v="15"/>
    <n v="3368"/>
    <n v="3368"/>
    <x v="0"/>
    <n v="3368"/>
    <x v="0"/>
    <n v="150.25"/>
    <n v="3936"/>
    <n v="11755.83"/>
    <n v="175.6"/>
    <n v="9.6"/>
  </r>
  <r>
    <x v="1"/>
    <n v="16"/>
    <n v="3585"/>
    <n v="3585"/>
    <x v="0"/>
    <n v="3585.3"/>
    <x v="72"/>
    <n v="150.21"/>
    <n v="4185"/>
    <n v="13191.29"/>
    <n v="192.5"/>
    <n v="11.49"/>
  </r>
  <r>
    <x v="1"/>
    <n v="17"/>
    <n v="3456"/>
    <n v="3456"/>
    <x v="0"/>
    <n v="3456"/>
    <x v="0"/>
    <n v="150.13999999999999"/>
    <n v="4034"/>
    <n v="12337.99"/>
    <n v="170.7"/>
    <n v="12.13"/>
  </r>
  <r>
    <x v="1"/>
    <n v="18"/>
    <n v="3502"/>
    <n v="3502"/>
    <x v="0"/>
    <n v="3502.1"/>
    <x v="73"/>
    <n v="150.19"/>
    <n v="4060"/>
    <n v="12291.89"/>
    <n v="148.69999999999999"/>
    <n v="10.99"/>
  </r>
  <r>
    <x v="1"/>
    <n v="19"/>
    <n v="3394"/>
    <n v="3394"/>
    <x v="0"/>
    <n v="3394"/>
    <x v="0"/>
    <n v="150.07"/>
    <n v="3906"/>
    <n v="12007.84"/>
    <n v="139.5"/>
    <n v="8.82"/>
  </r>
  <r>
    <x v="1"/>
    <n v="20"/>
    <n v="3376"/>
    <n v="3376"/>
    <x v="0"/>
    <n v="3376.4"/>
    <x v="74"/>
    <n v="150.1"/>
    <n v="3930"/>
    <n v="11979.8"/>
    <n v="174.3"/>
    <n v="9.8800000000000008"/>
  </r>
  <r>
    <x v="1"/>
    <n v="21"/>
    <n v="3481"/>
    <n v="3481"/>
    <x v="0"/>
    <n v="3481"/>
    <x v="0"/>
    <n v="150.24"/>
    <n v="4081"/>
    <n v="12821.03"/>
    <n v="159"/>
    <n v="10.25"/>
  </r>
  <r>
    <x v="1"/>
    <n v="22"/>
    <n v="3581"/>
    <n v="3581"/>
    <x v="0"/>
    <n v="3581"/>
    <x v="0"/>
    <n v="150.16"/>
    <n v="4208"/>
    <n v="13515.18"/>
    <n v="194.6"/>
    <n v="11.42"/>
  </r>
  <r>
    <x v="1"/>
    <n v="23"/>
    <n v="3286"/>
    <n v="3286"/>
    <x v="0"/>
    <n v="3286.3"/>
    <x v="75"/>
    <n v="150.1"/>
    <n v="3834"/>
    <n v="10832.06"/>
    <n v="165.1"/>
    <n v="7.27"/>
  </r>
  <r>
    <x v="1"/>
    <n v="24"/>
    <n v="3352"/>
    <n v="3352"/>
    <x v="0"/>
    <n v="3352.3"/>
    <x v="76"/>
    <n v="150.13"/>
    <n v="3940"/>
    <n v="12007.06"/>
    <n v="174.1"/>
    <n v="10.75"/>
  </r>
  <r>
    <x v="1"/>
    <n v="25"/>
    <n v="3552"/>
    <n v="3552"/>
    <x v="0"/>
    <n v="3552.3"/>
    <x v="77"/>
    <n v="150.15"/>
    <n v="4132"/>
    <n v="13215.07"/>
    <n v="193.7"/>
    <n v="12.08"/>
  </r>
  <r>
    <x v="1"/>
    <n v="26"/>
    <n v="3367"/>
    <n v="3367"/>
    <x v="0"/>
    <n v="3367"/>
    <x v="0"/>
    <n v="150.13"/>
    <n v="3917"/>
    <n v="11890.46"/>
    <n v="155.5"/>
    <n v="9.0500000000000007"/>
  </r>
  <r>
    <x v="1"/>
    <n v="27"/>
    <n v="3458"/>
    <n v="3458"/>
    <x v="0"/>
    <n v="3458"/>
    <x v="0"/>
    <n v="150.21"/>
    <n v="4029"/>
    <n v="12683.37"/>
    <n v="189.9"/>
    <n v="10.57"/>
  </r>
  <r>
    <x v="1"/>
    <n v="28"/>
    <n v="3391"/>
    <n v="3391"/>
    <x v="0"/>
    <n v="3391"/>
    <x v="0"/>
    <n v="150.22"/>
    <n v="3944"/>
    <n v="11395.75"/>
    <n v="158.30000000000001"/>
    <n v="9.58"/>
  </r>
  <r>
    <x v="1"/>
    <n v="29"/>
    <n v="3207"/>
    <n v="3207"/>
    <x v="0"/>
    <n v="3207"/>
    <x v="0"/>
    <n v="150.11000000000001"/>
    <n v="3748"/>
    <n v="10939.28"/>
    <n v="159.80000000000001"/>
    <n v="7.6"/>
  </r>
  <r>
    <x v="1"/>
    <n v="30"/>
    <n v="3138"/>
    <n v="3138"/>
    <x v="0"/>
    <n v="3138"/>
    <x v="0"/>
    <n v="150.18"/>
    <n v="3669"/>
    <n v="11521.68"/>
    <n v="179.7"/>
    <n v="8.94"/>
  </r>
  <r>
    <x v="1"/>
    <n v="31"/>
    <n v="3189"/>
    <n v="3189"/>
    <x v="0"/>
    <n v="3189"/>
    <x v="0"/>
    <n v="150.07"/>
    <n v="3713"/>
    <n v="10487.24"/>
    <n v="192.3"/>
    <n v="7.9"/>
  </r>
  <r>
    <x v="1"/>
    <n v="32"/>
    <n v="3466"/>
    <n v="3466"/>
    <x v="0"/>
    <n v="3466.2"/>
    <x v="78"/>
    <n v="150.22"/>
    <n v="4039"/>
    <n v="12218.9"/>
    <n v="165.9"/>
    <n v="10.52"/>
  </r>
  <r>
    <x v="1"/>
    <n v="33"/>
    <n v="3548"/>
    <n v="3548"/>
    <x v="0"/>
    <n v="3548"/>
    <x v="0"/>
    <n v="150.27000000000001"/>
    <n v="4123"/>
    <n v="13011.9"/>
    <n v="163.5"/>
    <n v="11.21"/>
  </r>
  <r>
    <x v="1"/>
    <n v="34"/>
    <n v="3377"/>
    <n v="3377"/>
    <x v="0"/>
    <n v="3379.5"/>
    <x v="79"/>
    <n v="150.13"/>
    <n v="3956"/>
    <n v="11377.21"/>
    <n v="170.9"/>
    <n v="9.94"/>
  </r>
  <r>
    <x v="1"/>
    <n v="35"/>
    <n v="3387"/>
    <n v="3387"/>
    <x v="0"/>
    <n v="3388.8"/>
    <x v="80"/>
    <n v="150.11000000000001"/>
    <n v="3952"/>
    <n v="11963.06"/>
    <n v="162.9"/>
    <n v="9.84"/>
  </r>
  <r>
    <x v="1"/>
    <n v="36"/>
    <n v="3389"/>
    <n v="3389"/>
    <x v="0"/>
    <n v="3389"/>
    <x v="0"/>
    <n v="150.13999999999999"/>
    <n v="3914"/>
    <n v="11802.3"/>
    <n v="146.6"/>
    <n v="9.16"/>
  </r>
  <r>
    <x v="1"/>
    <n v="37"/>
    <n v="3567"/>
    <n v="3567"/>
    <x v="0"/>
    <n v="3567"/>
    <x v="0"/>
    <n v="150.13"/>
    <n v="4145"/>
    <n v="12709.4"/>
    <n v="163.1"/>
    <n v="12.73"/>
  </r>
  <r>
    <x v="1"/>
    <n v="38"/>
    <n v="3521"/>
    <n v="3521"/>
    <x v="0"/>
    <n v="3521"/>
    <x v="0"/>
    <n v="150.11000000000001"/>
    <n v="4106"/>
    <n v="13155.4"/>
    <n v="157.6"/>
    <n v="10.58"/>
  </r>
  <r>
    <x v="1"/>
    <n v="39"/>
    <n v="3313"/>
    <n v="3313"/>
    <x v="0"/>
    <n v="3313"/>
    <x v="0"/>
    <n v="150.18"/>
    <n v="3886"/>
    <n v="12355.11"/>
    <n v="146.19999999999999"/>
    <n v="10.14"/>
  </r>
  <r>
    <x v="1"/>
    <n v="40"/>
    <n v="3173"/>
    <n v="3173"/>
    <x v="0"/>
    <n v="3173.4"/>
    <x v="81"/>
    <n v="150.07"/>
    <n v="3712"/>
    <n v="10758.11"/>
    <n v="149.80000000000001"/>
    <n v="7.46"/>
  </r>
  <r>
    <x v="1"/>
    <n v="41"/>
    <n v="3345"/>
    <n v="3345"/>
    <x v="0"/>
    <n v="3345"/>
    <x v="0"/>
    <n v="150.08000000000001"/>
    <n v="3886"/>
    <n v="12164.19"/>
    <n v="158.1"/>
    <n v="10.57"/>
  </r>
  <r>
    <x v="1"/>
    <n v="42"/>
    <n v="3386"/>
    <n v="3386"/>
    <x v="0"/>
    <n v="3386"/>
    <x v="0"/>
    <n v="150.24"/>
    <n v="3915"/>
    <n v="11772.22"/>
    <n v="160.5"/>
    <n v="10.79"/>
  </r>
  <r>
    <x v="1"/>
    <n v="43"/>
    <n v="3306"/>
    <n v="3306"/>
    <x v="0"/>
    <n v="3306.1"/>
    <x v="82"/>
    <n v="150.22"/>
    <n v="3898"/>
    <n v="12064.79"/>
    <n v="187.7"/>
    <n v="9.08"/>
  </r>
  <r>
    <x v="1"/>
    <n v="44"/>
    <n v="3496"/>
    <n v="3496"/>
    <x v="0"/>
    <n v="3496"/>
    <x v="0"/>
    <n v="150.22999999999999"/>
    <n v="4092"/>
    <n v="12256.23"/>
    <n v="159.19999999999999"/>
    <n v="10.75"/>
  </r>
  <r>
    <x v="1"/>
    <n v="45"/>
    <n v="3471"/>
    <n v="3471"/>
    <x v="0"/>
    <n v="3472.9"/>
    <x v="83"/>
    <n v="150.22"/>
    <n v="4007"/>
    <n v="12619.47"/>
    <n v="165.8"/>
    <n v="9.59"/>
  </r>
  <r>
    <x v="1"/>
    <n v="46"/>
    <n v="3285"/>
    <n v="3285"/>
    <x v="0"/>
    <n v="3286"/>
    <x v="84"/>
    <n v="150.18"/>
    <n v="3826"/>
    <n v="12090.74"/>
    <n v="154.5"/>
    <n v="7.8"/>
  </r>
  <r>
    <x v="1"/>
    <n v="47"/>
    <n v="3219"/>
    <n v="3219"/>
    <x v="0"/>
    <n v="3219"/>
    <x v="0"/>
    <n v="150.12"/>
    <n v="3693"/>
    <n v="11359.03"/>
    <n v="148.5"/>
    <n v="8.48"/>
  </r>
  <r>
    <x v="1"/>
    <n v="48"/>
    <n v="3478"/>
    <n v="3478"/>
    <x v="0"/>
    <n v="3478.3"/>
    <x v="85"/>
    <n v="150.16"/>
    <n v="4049"/>
    <n v="12161.24"/>
    <n v="165.6"/>
    <n v="9.4"/>
  </r>
  <r>
    <x v="1"/>
    <n v="49"/>
    <n v="3487"/>
    <n v="3487"/>
    <x v="0"/>
    <n v="3487.7"/>
    <x v="86"/>
    <n v="150.22"/>
    <n v="4073"/>
    <n v="12358.79"/>
    <n v="152.80000000000001"/>
    <n v="9.9"/>
  </r>
  <r>
    <x v="1"/>
    <n v="50"/>
    <n v="3464"/>
    <n v="3464"/>
    <x v="0"/>
    <n v="3464.2"/>
    <x v="87"/>
    <n v="150.12"/>
    <n v="4061"/>
    <n v="11813.05"/>
    <n v="176.6"/>
    <n v="11.2"/>
  </r>
  <r>
    <x v="1"/>
    <n v="51"/>
    <n v="3271"/>
    <n v="3271"/>
    <x v="0"/>
    <n v="3271.1"/>
    <x v="88"/>
    <n v="150.12"/>
    <n v="3805"/>
    <n v="11039.24"/>
    <n v="142.6"/>
    <n v="7.83"/>
  </r>
  <r>
    <x v="1"/>
    <n v="52"/>
    <n v="3227"/>
    <n v="3227"/>
    <x v="0"/>
    <n v="3227"/>
    <x v="0"/>
    <n v="150.13999999999999"/>
    <n v="3707"/>
    <n v="11675.16"/>
    <n v="180.9"/>
    <n v="9.09"/>
  </r>
  <r>
    <x v="1"/>
    <n v="53"/>
    <n v="3410"/>
    <n v="3410"/>
    <x v="0"/>
    <n v="3410.2"/>
    <x v="89"/>
    <n v="150.11000000000001"/>
    <n v="3972"/>
    <n v="11509.08"/>
    <n v="155.69999999999999"/>
    <n v="9.85"/>
  </r>
  <r>
    <x v="1"/>
    <n v="54"/>
    <n v="3263"/>
    <n v="3263"/>
    <x v="0"/>
    <n v="3263.4"/>
    <x v="90"/>
    <n v="150.13"/>
    <n v="3813"/>
    <n v="11437.41"/>
    <n v="169.4"/>
    <n v="9.74"/>
  </r>
  <r>
    <x v="1"/>
    <n v="55"/>
    <n v="3600"/>
    <n v="3600"/>
    <x v="0"/>
    <n v="3600.1"/>
    <x v="91"/>
    <n v="150.13"/>
    <n v="4240"/>
    <n v="12930.14"/>
    <n v="188.4"/>
    <n v="11.77"/>
  </r>
  <r>
    <x v="1"/>
    <n v="56"/>
    <n v="3580"/>
    <n v="3580"/>
    <x v="0"/>
    <n v="3580"/>
    <x v="0"/>
    <n v="150.15"/>
    <n v="4201"/>
    <n v="12415.8"/>
    <n v="186.1"/>
    <n v="10.18"/>
  </r>
  <r>
    <x v="1"/>
    <n v="57"/>
    <n v="3591"/>
    <n v="3591"/>
    <x v="0"/>
    <n v="3591"/>
    <x v="0"/>
    <n v="150.24"/>
    <n v="4162"/>
    <n v="12705.18"/>
    <n v="176"/>
    <n v="12.49"/>
  </r>
  <r>
    <x v="1"/>
    <n v="58"/>
    <n v="3518"/>
    <n v="3518"/>
    <x v="0"/>
    <n v="3518.9"/>
    <x v="92"/>
    <n v="150.15"/>
    <n v="4079"/>
    <n v="12201.24"/>
    <n v="176.3"/>
    <n v="12.12"/>
  </r>
  <r>
    <x v="1"/>
    <n v="59"/>
    <n v="3194"/>
    <n v="3194"/>
    <x v="0"/>
    <n v="3194"/>
    <x v="0"/>
    <n v="150.16999999999999"/>
    <n v="3754"/>
    <n v="11434.3"/>
    <n v="171.5"/>
    <n v="8.6"/>
  </r>
  <r>
    <x v="1"/>
    <n v="60"/>
    <n v="3295"/>
    <n v="3295"/>
    <x v="0"/>
    <n v="3295"/>
    <x v="0"/>
    <n v="150.12"/>
    <n v="3825"/>
    <n v="11650.21"/>
    <n v="150.69999999999999"/>
    <n v="9.15"/>
  </r>
  <r>
    <x v="1"/>
    <n v="61"/>
    <n v="3310"/>
    <n v="3310"/>
    <x v="0"/>
    <n v="3310"/>
    <x v="0"/>
    <n v="150.16999999999999"/>
    <n v="3853"/>
    <n v="11420.5"/>
    <n v="182.3"/>
    <n v="10.039999999999999"/>
  </r>
  <r>
    <x v="1"/>
    <n v="62"/>
    <n v="3511"/>
    <n v="3511"/>
    <x v="0"/>
    <n v="3512.4"/>
    <x v="93"/>
    <n v="150.1"/>
    <n v="4130"/>
    <n v="12334.53"/>
    <n v="166.6"/>
    <n v="9.59"/>
  </r>
  <r>
    <x v="1"/>
    <n v="63"/>
    <n v="3450"/>
    <n v="3450"/>
    <x v="0"/>
    <n v="3450.1"/>
    <x v="94"/>
    <n v="150.24"/>
    <n v="4015"/>
    <n v="13043.17"/>
    <n v="163.6"/>
    <n v="11.58"/>
  </r>
  <r>
    <x v="1"/>
    <n v="64"/>
    <n v="3373"/>
    <n v="3373"/>
    <x v="0"/>
    <n v="3373.1"/>
    <x v="95"/>
    <n v="150.22999999999999"/>
    <n v="3960"/>
    <n v="11332.69"/>
    <n v="165.1"/>
    <n v="9.43"/>
  </r>
  <r>
    <x v="1"/>
    <n v="65"/>
    <n v="3586"/>
    <n v="3586"/>
    <x v="0"/>
    <n v="3586"/>
    <x v="0"/>
    <n v="150.16"/>
    <n v="4199"/>
    <n v="13315.27"/>
    <n v="175.2"/>
    <n v="13.7"/>
  </r>
  <r>
    <x v="1"/>
    <n v="66"/>
    <n v="3515"/>
    <n v="3515"/>
    <x v="0"/>
    <n v="3515"/>
    <x v="0"/>
    <n v="150.24"/>
    <n v="4119"/>
    <n v="12094.33"/>
    <n v="176.8"/>
    <n v="10.42"/>
  </r>
  <r>
    <x v="1"/>
    <n v="67"/>
    <n v="3326"/>
    <n v="3326"/>
    <x v="0"/>
    <n v="3326.9"/>
    <x v="96"/>
    <n v="150.16"/>
    <n v="3874"/>
    <n v="11258.04"/>
    <n v="165.6"/>
    <n v="7.92"/>
  </r>
  <r>
    <x v="1"/>
    <n v="68"/>
    <n v="3234"/>
    <n v="3234"/>
    <x v="0"/>
    <n v="3234"/>
    <x v="0"/>
    <n v="150.1"/>
    <n v="3770"/>
    <n v="10878.14"/>
    <n v="156.9"/>
    <n v="9.27"/>
  </r>
  <r>
    <x v="1"/>
    <n v="69"/>
    <n v="3509"/>
    <n v="3509"/>
    <x v="0"/>
    <n v="3510.1"/>
    <x v="97"/>
    <n v="150.21"/>
    <n v="4134"/>
    <n v="12932.06"/>
    <n v="189.1"/>
    <n v="11"/>
  </r>
  <r>
    <x v="1"/>
    <n v="70"/>
    <n v="3414"/>
    <n v="3414"/>
    <x v="0"/>
    <n v="3414"/>
    <x v="0"/>
    <n v="150.16999999999999"/>
    <n v="4013"/>
    <n v="12392.68"/>
    <n v="179.2"/>
    <n v="10.1"/>
  </r>
  <r>
    <x v="1"/>
    <n v="71"/>
    <n v="3472"/>
    <n v="3472"/>
    <x v="0"/>
    <n v="3472.6"/>
    <x v="98"/>
    <n v="150.12"/>
    <n v="4050"/>
    <n v="11828.89"/>
    <n v="184"/>
    <n v="9.0399999999999991"/>
  </r>
  <r>
    <x v="1"/>
    <n v="72"/>
    <n v="3517"/>
    <n v="3517"/>
    <x v="0"/>
    <n v="3517"/>
    <x v="0"/>
    <n v="150.18"/>
    <n v="4074"/>
    <n v="13044.12"/>
    <n v="178.6"/>
    <n v="12.64"/>
  </r>
  <r>
    <x v="1"/>
    <n v="73"/>
    <n v="3304"/>
    <n v="3304"/>
    <x v="0"/>
    <n v="3304"/>
    <x v="0"/>
    <n v="150.21"/>
    <n v="3875"/>
    <n v="11500.87"/>
    <n v="181.3"/>
    <n v="9.52"/>
  </r>
  <r>
    <x v="1"/>
    <n v="74"/>
    <n v="3178"/>
    <n v="3178"/>
    <x v="0"/>
    <n v="3178"/>
    <x v="0"/>
    <n v="150.12"/>
    <n v="3664"/>
    <n v="11374.69"/>
    <n v="128.30000000000001"/>
    <n v="7.47"/>
  </r>
  <r>
    <x v="1"/>
    <n v="75"/>
    <n v="3303"/>
    <n v="3303"/>
    <x v="0"/>
    <n v="3304.5"/>
    <x v="99"/>
    <n v="150.13999999999999"/>
    <n v="3819"/>
    <n v="12590.9"/>
    <n v="165.7"/>
    <n v="8.82"/>
  </r>
  <r>
    <x v="1"/>
    <n v="76"/>
    <n v="3511"/>
    <n v="3511"/>
    <x v="0"/>
    <n v="3511.1"/>
    <x v="100"/>
    <n v="150.13"/>
    <n v="4098"/>
    <n v="12790.07"/>
    <n v="194.1"/>
    <n v="12.39"/>
  </r>
  <r>
    <x v="1"/>
    <n v="77"/>
    <n v="3359"/>
    <n v="3359"/>
    <x v="0"/>
    <n v="3359"/>
    <x v="0"/>
    <n v="150.09"/>
    <n v="3920"/>
    <n v="12381.96"/>
    <n v="163.5"/>
    <n v="10.15"/>
  </r>
  <r>
    <x v="1"/>
    <n v="78"/>
    <n v="3338"/>
    <n v="3338"/>
    <x v="0"/>
    <n v="3338"/>
    <x v="0"/>
    <n v="150.06"/>
    <n v="3881"/>
    <n v="11215.25"/>
    <n v="145.5"/>
    <n v="7.26"/>
  </r>
  <r>
    <x v="1"/>
    <n v="79"/>
    <n v="3538"/>
    <n v="3538"/>
    <x v="0"/>
    <n v="3538"/>
    <x v="0"/>
    <n v="150.13"/>
    <n v="4156"/>
    <n v="13089.12"/>
    <n v="173"/>
    <n v="13.46"/>
  </r>
  <r>
    <x v="1"/>
    <n v="80"/>
    <n v="3430"/>
    <n v="3430"/>
    <x v="0"/>
    <n v="3431"/>
    <x v="101"/>
    <n v="150.15"/>
    <n v="3992"/>
    <n v="11331.74"/>
    <n v="209.9"/>
    <n v="9.5299999999999994"/>
  </r>
  <r>
    <x v="1"/>
    <n v="81"/>
    <n v="3322"/>
    <n v="3322"/>
    <x v="0"/>
    <n v="3323.8"/>
    <x v="102"/>
    <n v="150.11000000000001"/>
    <n v="3860"/>
    <n v="10951.3"/>
    <n v="179.4"/>
    <n v="7.17"/>
  </r>
  <r>
    <x v="1"/>
    <n v="82"/>
    <n v="3367"/>
    <n v="3367"/>
    <x v="0"/>
    <n v="3367"/>
    <x v="0"/>
    <n v="150.19"/>
    <n v="3877"/>
    <n v="11837.25"/>
    <n v="140.9"/>
    <n v="9.59"/>
  </r>
  <r>
    <x v="1"/>
    <n v="83"/>
    <n v="3308"/>
    <n v="3308"/>
    <x v="0"/>
    <n v="3308"/>
    <x v="0"/>
    <n v="150.13999999999999"/>
    <n v="3865"/>
    <n v="12270.98"/>
    <n v="143.5"/>
    <n v="8.92"/>
  </r>
  <r>
    <x v="1"/>
    <n v="84"/>
    <n v="3431"/>
    <n v="3431"/>
    <x v="0"/>
    <n v="3431"/>
    <x v="0"/>
    <n v="150.16"/>
    <n v="4003"/>
    <n v="12271.21"/>
    <n v="204.6"/>
    <n v="9.81"/>
  </r>
  <r>
    <x v="1"/>
    <n v="85"/>
    <n v="3397"/>
    <n v="3397"/>
    <x v="0"/>
    <n v="3397"/>
    <x v="0"/>
    <n v="150.12"/>
    <n v="3945"/>
    <n v="11750.86"/>
    <n v="172"/>
    <n v="10.14"/>
  </r>
  <r>
    <x v="1"/>
    <n v="86"/>
    <n v="3450"/>
    <n v="3450"/>
    <x v="0"/>
    <n v="3450"/>
    <x v="0"/>
    <n v="150.11000000000001"/>
    <n v="4039"/>
    <n v="11478.67"/>
    <n v="175.3"/>
    <n v="8.52"/>
  </r>
  <r>
    <x v="1"/>
    <n v="87"/>
    <n v="3427"/>
    <n v="3427"/>
    <x v="0"/>
    <n v="3427"/>
    <x v="0"/>
    <n v="150.11000000000001"/>
    <n v="4015"/>
    <n v="11790.04"/>
    <n v="180.9"/>
    <n v="12.09"/>
  </r>
  <r>
    <x v="1"/>
    <n v="88"/>
    <n v="3276"/>
    <n v="3276"/>
    <x v="0"/>
    <n v="3276.1"/>
    <x v="103"/>
    <n v="150.12"/>
    <n v="3802"/>
    <n v="11026.17"/>
    <n v="156.4"/>
    <n v="8.5500000000000007"/>
  </r>
  <r>
    <x v="1"/>
    <n v="89"/>
    <n v="3309"/>
    <n v="3309"/>
    <x v="0"/>
    <n v="3309"/>
    <x v="0"/>
    <n v="150.1"/>
    <n v="3822"/>
    <n v="10814.39"/>
    <n v="126.4"/>
    <n v="7.92"/>
  </r>
  <r>
    <x v="1"/>
    <n v="90"/>
    <n v="3719"/>
    <n v="3719"/>
    <x v="0"/>
    <n v="3720.6"/>
    <x v="104"/>
    <n v="150.11000000000001"/>
    <n v="4371"/>
    <n v="14011.38"/>
    <n v="182.5"/>
    <n v="12.79"/>
  </r>
  <r>
    <x v="1"/>
    <n v="91"/>
    <n v="3340"/>
    <n v="3340"/>
    <x v="0"/>
    <n v="3340"/>
    <x v="0"/>
    <n v="150.15"/>
    <n v="3888"/>
    <n v="11566.6"/>
    <n v="173.6"/>
    <n v="7.98"/>
  </r>
  <r>
    <x v="1"/>
    <n v="92"/>
    <n v="3444"/>
    <n v="3444"/>
    <x v="0"/>
    <n v="3444"/>
    <x v="0"/>
    <n v="150.13999999999999"/>
    <n v="4040"/>
    <n v="11918.13"/>
    <n v="174.2"/>
    <n v="10.86"/>
  </r>
  <r>
    <x v="1"/>
    <n v="93"/>
    <n v="3205"/>
    <n v="3205"/>
    <x v="0"/>
    <n v="3205"/>
    <x v="0"/>
    <n v="150.08000000000001"/>
    <n v="3713"/>
    <n v="12144.64"/>
    <n v="147.5"/>
    <n v="9.2200000000000006"/>
  </r>
  <r>
    <x v="1"/>
    <n v="94"/>
    <n v="3344"/>
    <n v="3344"/>
    <x v="0"/>
    <n v="3344"/>
    <x v="0"/>
    <n v="150.09"/>
    <n v="3884"/>
    <n v="11376.55"/>
    <n v="138.80000000000001"/>
    <n v="7.17"/>
  </r>
  <r>
    <x v="1"/>
    <n v="95"/>
    <n v="3510"/>
    <n v="3510"/>
    <x v="0"/>
    <n v="3510"/>
    <x v="0"/>
    <n v="150.16999999999999"/>
    <n v="4125"/>
    <n v="12509.53"/>
    <n v="183.4"/>
    <n v="11.92"/>
  </r>
  <r>
    <x v="1"/>
    <n v="96"/>
    <n v="3378"/>
    <n v="3378"/>
    <x v="0"/>
    <n v="3378"/>
    <x v="0"/>
    <n v="150.11000000000001"/>
    <n v="3921"/>
    <n v="11413.44"/>
    <n v="151.9"/>
    <n v="8.19"/>
  </r>
  <r>
    <x v="1"/>
    <n v="97"/>
    <n v="3523"/>
    <n v="3523"/>
    <x v="0"/>
    <n v="3523"/>
    <x v="0"/>
    <n v="150.13"/>
    <n v="4130"/>
    <n v="12609.42"/>
    <n v="180"/>
    <n v="11.59"/>
  </r>
  <r>
    <x v="1"/>
    <n v="98"/>
    <n v="3185"/>
    <n v="3185"/>
    <x v="0"/>
    <n v="3185"/>
    <x v="0"/>
    <n v="150.08000000000001"/>
    <n v="3693"/>
    <n v="11377.02"/>
    <n v="183.4"/>
    <n v="8.39"/>
  </r>
  <r>
    <x v="1"/>
    <n v="99"/>
    <n v="3644"/>
    <n v="3644"/>
    <x v="0"/>
    <n v="3644"/>
    <x v="0"/>
    <n v="150.07"/>
    <n v="4244"/>
    <n v="12180.68"/>
    <n v="185.5"/>
    <n v="10.54"/>
  </r>
  <r>
    <x v="1"/>
    <n v="100"/>
    <n v="3395"/>
    <n v="3395"/>
    <x v="0"/>
    <n v="3395"/>
    <x v="0"/>
    <n v="150.08000000000001"/>
    <n v="3945"/>
    <n v="12962.93"/>
    <n v="178.2"/>
    <n v="10.83"/>
  </r>
  <r>
    <x v="2"/>
    <n v="1"/>
    <n v="298"/>
    <n v="308"/>
    <x v="2"/>
    <n v="308"/>
    <x v="105"/>
    <n v="20.010000000000002"/>
    <n v="333"/>
    <n v="525.96"/>
    <n v="15.2"/>
    <n v="0.06"/>
  </r>
  <r>
    <x v="2"/>
    <n v="2"/>
    <n v="267"/>
    <n v="277"/>
    <x v="3"/>
    <n v="277"/>
    <x v="106"/>
    <n v="20.010000000000002"/>
    <n v="291"/>
    <n v="477.67"/>
    <n v="8.4"/>
    <n v="0.06"/>
  </r>
  <r>
    <x v="2"/>
    <n v="3"/>
    <n v="280"/>
    <n v="285"/>
    <x v="4"/>
    <n v="285"/>
    <x v="107"/>
    <n v="20.010000000000002"/>
    <n v="303"/>
    <n v="496.77"/>
    <n v="7.8"/>
    <n v="7.0000000000000007E-2"/>
  </r>
  <r>
    <x v="2"/>
    <n v="4"/>
    <n v="283"/>
    <n v="288"/>
    <x v="5"/>
    <n v="288"/>
    <x v="108"/>
    <n v="20.010000000000002"/>
    <n v="310"/>
    <n v="518.20000000000005"/>
    <n v="9.6999999999999993"/>
    <n v="0.09"/>
  </r>
  <r>
    <x v="2"/>
    <n v="5"/>
    <n v="275"/>
    <n v="282"/>
    <x v="6"/>
    <n v="282.89999999999998"/>
    <x v="109"/>
    <n v="20.02"/>
    <n v="306"/>
    <n v="509.97"/>
    <n v="13.8"/>
    <n v="0.08"/>
  </r>
  <r>
    <x v="2"/>
    <n v="6"/>
    <n v="298"/>
    <n v="305"/>
    <x v="7"/>
    <n v="305"/>
    <x v="110"/>
    <n v="20.010000000000002"/>
    <n v="317"/>
    <n v="500.65"/>
    <n v="9.3000000000000007"/>
    <n v="0.05"/>
  </r>
  <r>
    <x v="2"/>
    <n v="7"/>
    <n v="281"/>
    <n v="288"/>
    <x v="8"/>
    <n v="288"/>
    <x v="111"/>
    <n v="20.02"/>
    <n v="305"/>
    <n v="519.49"/>
    <n v="7.1"/>
    <n v="7.0000000000000007E-2"/>
  </r>
  <r>
    <x v="2"/>
    <n v="8"/>
    <n v="250"/>
    <n v="256"/>
    <x v="9"/>
    <n v="256"/>
    <x v="112"/>
    <n v="20.010000000000002"/>
    <n v="264"/>
    <n v="451.45"/>
    <n v="4"/>
    <n v="0.06"/>
  </r>
  <r>
    <x v="2"/>
    <n v="9"/>
    <n v="277"/>
    <n v="277"/>
    <x v="0"/>
    <n v="277"/>
    <x v="0"/>
    <n v="20.02"/>
    <n v="286"/>
    <n v="466.87"/>
    <n v="6.5"/>
    <n v="0.05"/>
  </r>
  <r>
    <x v="2"/>
    <n v="10"/>
    <n v="308"/>
    <n v="316"/>
    <x v="10"/>
    <n v="316"/>
    <x v="113"/>
    <n v="20.02"/>
    <n v="337"/>
    <n v="553.73"/>
    <n v="12.3"/>
    <n v="0.09"/>
  </r>
  <r>
    <x v="2"/>
    <n v="11"/>
    <n v="297"/>
    <n v="304"/>
    <x v="11"/>
    <n v="304"/>
    <x v="114"/>
    <n v="20.02"/>
    <n v="325"/>
    <n v="531.28"/>
    <n v="12.4"/>
    <n v="0.08"/>
  </r>
  <r>
    <x v="2"/>
    <n v="12"/>
    <n v="280"/>
    <n v="286"/>
    <x v="12"/>
    <n v="286"/>
    <x v="115"/>
    <n v="20.03"/>
    <n v="309"/>
    <n v="482.83"/>
    <n v="11.8"/>
    <n v="0.06"/>
  </r>
  <r>
    <x v="2"/>
    <n v="13"/>
    <n v="263"/>
    <n v="266"/>
    <x v="13"/>
    <n v="266"/>
    <x v="116"/>
    <n v="20.04"/>
    <n v="281"/>
    <n v="483.84"/>
    <n v="11.5"/>
    <n v="0.12"/>
  </r>
  <r>
    <x v="2"/>
    <n v="14"/>
    <n v="266"/>
    <n v="269"/>
    <x v="14"/>
    <n v="269"/>
    <x v="117"/>
    <n v="20.02"/>
    <n v="278"/>
    <n v="477.62"/>
    <n v="8.6"/>
    <n v="7.0000000000000007E-2"/>
  </r>
  <r>
    <x v="2"/>
    <n v="15"/>
    <n v="269"/>
    <n v="275"/>
    <x v="15"/>
    <n v="275"/>
    <x v="118"/>
    <n v="20.010000000000002"/>
    <n v="289"/>
    <n v="490.93"/>
    <n v="8.9"/>
    <n v="0.05"/>
  </r>
  <r>
    <x v="2"/>
    <n v="16"/>
    <n v="291"/>
    <n v="295"/>
    <x v="16"/>
    <n v="295"/>
    <x v="119"/>
    <n v="20.03"/>
    <n v="318"/>
    <n v="533.9"/>
    <n v="15.7"/>
    <n v="0.08"/>
  </r>
  <r>
    <x v="2"/>
    <n v="17"/>
    <n v="260"/>
    <n v="262"/>
    <x v="17"/>
    <n v="262"/>
    <x v="120"/>
    <n v="20.010000000000002"/>
    <n v="284"/>
    <n v="465.28"/>
    <n v="16.399999999999999"/>
    <n v="0.09"/>
  </r>
  <r>
    <x v="2"/>
    <n v="18"/>
    <n v="252"/>
    <n v="253"/>
    <x v="18"/>
    <n v="253"/>
    <x v="121"/>
    <n v="20.010000000000002"/>
    <n v="273"/>
    <n v="439.25"/>
    <n v="10.199999999999999"/>
    <n v="0.06"/>
  </r>
  <r>
    <x v="2"/>
    <n v="19"/>
    <n v="239"/>
    <n v="244"/>
    <x v="19"/>
    <n v="244"/>
    <x v="122"/>
    <n v="20.02"/>
    <n v="265"/>
    <n v="442.61"/>
    <n v="12.3"/>
    <n v="0.05"/>
  </r>
  <r>
    <x v="2"/>
    <n v="20"/>
    <n v="281"/>
    <n v="286"/>
    <x v="20"/>
    <n v="286"/>
    <x v="123"/>
    <n v="20.04"/>
    <n v="308"/>
    <n v="504.12"/>
    <n v="12.4"/>
    <n v="7.0000000000000007E-2"/>
  </r>
  <r>
    <x v="2"/>
    <n v="21"/>
    <n v="284"/>
    <n v="292"/>
    <x v="21"/>
    <n v="292"/>
    <x v="124"/>
    <n v="20.02"/>
    <n v="306"/>
    <n v="517.88"/>
    <n v="8.1"/>
    <n v="7.0000000000000007E-2"/>
  </r>
  <r>
    <x v="2"/>
    <n v="22"/>
    <n v="236"/>
    <n v="237"/>
    <x v="22"/>
    <n v="237"/>
    <x v="125"/>
    <n v="20.010000000000002"/>
    <n v="250"/>
    <n v="404.94"/>
    <n v="6"/>
    <n v="7.0000000000000007E-2"/>
  </r>
  <r>
    <x v="2"/>
    <n v="23"/>
    <n v="274"/>
    <n v="276"/>
    <x v="23"/>
    <n v="276"/>
    <x v="126"/>
    <n v="20.010000000000002"/>
    <n v="286"/>
    <n v="454.92"/>
    <n v="5.2"/>
    <n v="0.05"/>
  </r>
  <r>
    <x v="2"/>
    <n v="24"/>
    <n v="290"/>
    <n v="294"/>
    <x v="24"/>
    <n v="294"/>
    <x v="127"/>
    <n v="20.010000000000002"/>
    <n v="302"/>
    <n v="530.80999999999995"/>
    <n v="6.2"/>
    <n v="0.08"/>
  </r>
  <r>
    <x v="2"/>
    <n v="25"/>
    <n v="238"/>
    <n v="238"/>
    <x v="0"/>
    <n v="238"/>
    <x v="0"/>
    <n v="20.02"/>
    <n v="248"/>
    <n v="417.52"/>
    <n v="8.9"/>
    <n v="0.06"/>
  </r>
  <r>
    <x v="2"/>
    <n v="26"/>
    <n v="289"/>
    <n v="295"/>
    <x v="25"/>
    <n v="295"/>
    <x v="128"/>
    <n v="20.010000000000002"/>
    <n v="315"/>
    <n v="493.81"/>
    <n v="9.1999999999999993"/>
    <n v="0.06"/>
  </r>
  <r>
    <x v="2"/>
    <n v="27"/>
    <n v="296"/>
    <n v="302"/>
    <x v="26"/>
    <n v="302"/>
    <x v="129"/>
    <n v="20.02"/>
    <n v="317"/>
    <n v="565.11"/>
    <n v="8.1999999999999993"/>
    <n v="0.11"/>
  </r>
  <r>
    <x v="2"/>
    <n v="28"/>
    <n v="280"/>
    <n v="288"/>
    <x v="27"/>
    <n v="288"/>
    <x v="130"/>
    <n v="20.02"/>
    <n v="317"/>
    <n v="519.51"/>
    <n v="13.8"/>
    <n v="7.0000000000000007E-2"/>
  </r>
  <r>
    <x v="2"/>
    <n v="29"/>
    <n v="294"/>
    <n v="298"/>
    <x v="28"/>
    <n v="298"/>
    <x v="131"/>
    <n v="20.04"/>
    <n v="322"/>
    <n v="548.62"/>
    <n v="11.4"/>
    <n v="0.1"/>
  </r>
  <r>
    <x v="2"/>
    <n v="30"/>
    <n v="296"/>
    <n v="299"/>
    <x v="29"/>
    <n v="299"/>
    <x v="132"/>
    <n v="20.010000000000002"/>
    <n v="331"/>
    <n v="527.46"/>
    <n v="20"/>
    <n v="0.12"/>
  </r>
  <r>
    <x v="2"/>
    <n v="31"/>
    <n v="258"/>
    <n v="265"/>
    <x v="30"/>
    <n v="265"/>
    <x v="133"/>
    <n v="20.010000000000002"/>
    <n v="285"/>
    <n v="460.8"/>
    <n v="16.8"/>
    <n v="0.05"/>
  </r>
  <r>
    <x v="2"/>
    <n v="32"/>
    <n v="318"/>
    <n v="329"/>
    <x v="31"/>
    <n v="329"/>
    <x v="134"/>
    <n v="20.010000000000002"/>
    <n v="335"/>
    <n v="510.85"/>
    <n v="6.9"/>
    <n v="7.0000000000000007E-2"/>
  </r>
  <r>
    <x v="2"/>
    <n v="33"/>
    <n v="304"/>
    <n v="309"/>
    <x v="32"/>
    <n v="309"/>
    <x v="135"/>
    <n v="20.010000000000002"/>
    <n v="335"/>
    <n v="550.65"/>
    <n v="15.5"/>
    <n v="0.08"/>
  </r>
  <r>
    <x v="2"/>
    <n v="34"/>
    <n v="293"/>
    <n v="312"/>
    <x v="33"/>
    <n v="312"/>
    <x v="136"/>
    <n v="20.02"/>
    <n v="334"/>
    <n v="567.20000000000005"/>
    <n v="11.2"/>
    <n v="0.09"/>
  </r>
  <r>
    <x v="2"/>
    <n v="35"/>
    <n v="280"/>
    <n v="285"/>
    <x v="4"/>
    <n v="285"/>
    <x v="107"/>
    <n v="20.02"/>
    <n v="306"/>
    <n v="511.67"/>
    <n v="12.6"/>
    <n v="0.11"/>
  </r>
  <r>
    <x v="2"/>
    <n v="36"/>
    <n v="263"/>
    <n v="265"/>
    <x v="34"/>
    <n v="265"/>
    <x v="137"/>
    <n v="20.010000000000002"/>
    <n v="281"/>
    <n v="461.33"/>
    <n v="8"/>
    <n v="0.05"/>
  </r>
  <r>
    <x v="2"/>
    <n v="37"/>
    <n v="269"/>
    <n v="276"/>
    <x v="35"/>
    <n v="276"/>
    <x v="138"/>
    <n v="20.03"/>
    <n v="294"/>
    <n v="500.16"/>
    <n v="15.6"/>
    <n v="0.08"/>
  </r>
  <r>
    <x v="2"/>
    <n v="38"/>
    <n v="247"/>
    <n v="249"/>
    <x v="36"/>
    <n v="249"/>
    <x v="139"/>
    <n v="20.04"/>
    <n v="263"/>
    <n v="421.1"/>
    <n v="6.4"/>
    <n v="0.06"/>
  </r>
  <r>
    <x v="2"/>
    <n v="39"/>
    <n v="274"/>
    <n v="277"/>
    <x v="37"/>
    <n v="277"/>
    <x v="140"/>
    <n v="20.010000000000002"/>
    <n v="306"/>
    <n v="491.28"/>
    <n v="10.1"/>
    <n v="0.08"/>
  </r>
  <r>
    <x v="2"/>
    <n v="40"/>
    <n v="254"/>
    <n v="260"/>
    <x v="38"/>
    <n v="260.8"/>
    <x v="141"/>
    <n v="20.010000000000002"/>
    <n v="279"/>
    <n v="470.56"/>
    <n v="120.8"/>
    <n v="7.0000000000000007E-2"/>
  </r>
  <r>
    <x v="2"/>
    <n v="41"/>
    <n v="282"/>
    <n v="289"/>
    <x v="39"/>
    <n v="289"/>
    <x v="142"/>
    <n v="20.010000000000002"/>
    <n v="305"/>
    <n v="469.27"/>
    <n v="10"/>
    <n v="0.05"/>
  </r>
  <r>
    <x v="2"/>
    <n v="42"/>
    <n v="292"/>
    <n v="297"/>
    <x v="40"/>
    <n v="297"/>
    <x v="143"/>
    <n v="20.02"/>
    <n v="321"/>
    <n v="517.62"/>
    <n v="9.3000000000000007"/>
    <n v="0.06"/>
  </r>
  <r>
    <x v="2"/>
    <n v="43"/>
    <n v="291"/>
    <n v="297"/>
    <x v="41"/>
    <n v="297"/>
    <x v="144"/>
    <n v="20.010000000000002"/>
    <n v="318"/>
    <n v="552.83000000000004"/>
    <n v="10.4"/>
    <n v="0.09"/>
  </r>
  <r>
    <x v="2"/>
    <n v="44"/>
    <n v="264"/>
    <n v="270"/>
    <x v="42"/>
    <n v="270"/>
    <x v="145"/>
    <n v="20.02"/>
    <n v="281"/>
    <n v="491.92"/>
    <n v="6.3"/>
    <n v="7.0000000000000007E-2"/>
  </r>
  <r>
    <x v="2"/>
    <n v="45"/>
    <n v="317"/>
    <n v="322"/>
    <x v="43"/>
    <n v="322"/>
    <x v="146"/>
    <n v="20.02"/>
    <n v="345"/>
    <n v="572.65"/>
    <n v="12.6"/>
    <n v="0.1"/>
  </r>
  <r>
    <x v="2"/>
    <n v="46"/>
    <n v="242"/>
    <n v="243"/>
    <x v="44"/>
    <n v="243"/>
    <x v="147"/>
    <n v="20.02"/>
    <n v="250"/>
    <n v="438.66"/>
    <n v="8.1999999999999993"/>
    <n v="7.0000000000000007E-2"/>
  </r>
  <r>
    <x v="2"/>
    <n v="47"/>
    <n v="314"/>
    <n v="323"/>
    <x v="45"/>
    <n v="323"/>
    <x v="148"/>
    <n v="20.010000000000002"/>
    <n v="345"/>
    <n v="534.86"/>
    <n v="11.3"/>
    <n v="0.06"/>
  </r>
  <r>
    <x v="2"/>
    <n v="48"/>
    <n v="294"/>
    <n v="297"/>
    <x v="46"/>
    <n v="301.10000000000002"/>
    <x v="149"/>
    <n v="20.010000000000002"/>
    <n v="329"/>
    <n v="547.32000000000005"/>
    <n v="318.10000000000002"/>
    <n v="0.08"/>
  </r>
  <r>
    <x v="2"/>
    <n v="49"/>
    <n v="264"/>
    <n v="268"/>
    <x v="47"/>
    <n v="268"/>
    <x v="150"/>
    <n v="20.03"/>
    <n v="288"/>
    <n v="479.24"/>
    <n v="10.199999999999999"/>
    <n v="7.0000000000000007E-2"/>
  </r>
  <r>
    <x v="2"/>
    <n v="50"/>
    <n v="286"/>
    <n v="295"/>
    <x v="48"/>
    <n v="295"/>
    <x v="151"/>
    <n v="20.02"/>
    <n v="319"/>
    <n v="500.25"/>
    <n v="12.1"/>
    <n v="7.0000000000000007E-2"/>
  </r>
  <r>
    <x v="2"/>
    <n v="51"/>
    <n v="273"/>
    <n v="280"/>
    <x v="49"/>
    <n v="280"/>
    <x v="152"/>
    <n v="20.010000000000002"/>
    <n v="306"/>
    <n v="496.38"/>
    <n v="14.9"/>
    <n v="0.1"/>
  </r>
  <r>
    <x v="2"/>
    <n v="52"/>
    <n v="334"/>
    <n v="344"/>
    <x v="50"/>
    <n v="344"/>
    <x v="153"/>
    <n v="20.02"/>
    <n v="360"/>
    <n v="591.65"/>
    <n v="9.6999999999999993"/>
    <n v="0.09"/>
  </r>
  <r>
    <x v="2"/>
    <n v="53"/>
    <n v="281"/>
    <n v="282"/>
    <x v="51"/>
    <n v="282"/>
    <x v="154"/>
    <n v="20.02"/>
    <n v="307"/>
    <n v="529.94000000000005"/>
    <n v="15.1"/>
    <n v="0.06"/>
  </r>
  <r>
    <x v="2"/>
    <n v="54"/>
    <n v="262"/>
    <n v="272"/>
    <x v="52"/>
    <n v="272"/>
    <x v="155"/>
    <n v="20.03"/>
    <n v="291"/>
    <n v="445.05"/>
    <n v="8.6"/>
    <n v="0.05"/>
  </r>
  <r>
    <x v="2"/>
    <n v="55"/>
    <n v="299"/>
    <n v="304"/>
    <x v="53"/>
    <n v="304"/>
    <x v="156"/>
    <n v="20.02"/>
    <n v="316"/>
    <n v="493.62"/>
    <n v="13"/>
    <n v="0.06"/>
  </r>
  <r>
    <x v="2"/>
    <n v="56"/>
    <n v="288"/>
    <n v="288"/>
    <x v="0"/>
    <n v="288"/>
    <x v="0"/>
    <n v="20.010000000000002"/>
    <n v="305"/>
    <n v="497.94"/>
    <n v="9.4"/>
    <n v="0.06"/>
  </r>
  <r>
    <x v="2"/>
    <n v="57"/>
    <n v="254"/>
    <n v="259"/>
    <x v="54"/>
    <n v="259"/>
    <x v="157"/>
    <n v="20.03"/>
    <n v="277"/>
    <n v="484.05"/>
    <n v="10.4"/>
    <n v="7.0000000000000007E-2"/>
  </r>
  <r>
    <x v="2"/>
    <n v="58"/>
    <n v="331"/>
    <n v="336"/>
    <x v="55"/>
    <n v="336"/>
    <x v="158"/>
    <n v="20.02"/>
    <n v="359"/>
    <n v="576.1"/>
    <n v="12.1"/>
    <n v="7.0000000000000007E-2"/>
  </r>
  <r>
    <x v="2"/>
    <n v="59"/>
    <n v="283"/>
    <n v="284"/>
    <x v="56"/>
    <n v="284"/>
    <x v="159"/>
    <n v="20.03"/>
    <n v="294"/>
    <n v="483.06"/>
    <n v="6.3"/>
    <n v="0.09"/>
  </r>
  <r>
    <x v="2"/>
    <n v="60"/>
    <n v="254"/>
    <n v="256"/>
    <x v="57"/>
    <n v="256"/>
    <x v="160"/>
    <n v="20.010000000000002"/>
    <n v="265"/>
    <n v="473.9"/>
    <n v="10.9"/>
    <n v="0.06"/>
  </r>
  <r>
    <x v="2"/>
    <n v="61"/>
    <n v="305"/>
    <n v="308"/>
    <x v="58"/>
    <n v="308"/>
    <x v="161"/>
    <n v="20.02"/>
    <n v="333"/>
    <n v="528.77"/>
    <n v="13.3"/>
    <n v="0.06"/>
  </r>
  <r>
    <x v="2"/>
    <n v="62"/>
    <n v="289"/>
    <n v="300"/>
    <x v="59"/>
    <n v="300"/>
    <x v="162"/>
    <n v="20.010000000000002"/>
    <n v="316"/>
    <n v="528.87"/>
    <n v="10.5"/>
    <n v="7.0000000000000007E-2"/>
  </r>
  <r>
    <x v="2"/>
    <n v="63"/>
    <n v="272"/>
    <n v="279"/>
    <x v="60"/>
    <n v="279"/>
    <x v="163"/>
    <n v="20.02"/>
    <n v="298"/>
    <n v="496.79"/>
    <n v="9.4"/>
    <n v="0.08"/>
  </r>
  <r>
    <x v="2"/>
    <n v="64"/>
    <n v="283"/>
    <n v="290"/>
    <x v="61"/>
    <n v="290"/>
    <x v="164"/>
    <n v="20.010000000000002"/>
    <n v="308"/>
    <n v="495.63"/>
    <n v="8.4"/>
    <n v="0.1"/>
  </r>
  <r>
    <x v="2"/>
    <n v="65"/>
    <n v="266"/>
    <n v="277"/>
    <x v="62"/>
    <n v="277"/>
    <x v="165"/>
    <n v="20.010000000000002"/>
    <n v="297"/>
    <n v="473.67"/>
    <n v="10.199999999999999"/>
    <n v="0.06"/>
  </r>
  <r>
    <x v="2"/>
    <n v="66"/>
    <n v="284"/>
    <n v="290"/>
    <x v="63"/>
    <n v="290"/>
    <x v="166"/>
    <n v="20.02"/>
    <n v="305"/>
    <n v="522.69000000000005"/>
    <n v="12.3"/>
    <n v="7.0000000000000007E-2"/>
  </r>
  <r>
    <x v="2"/>
    <n v="67"/>
    <n v="318"/>
    <n v="325"/>
    <x v="64"/>
    <n v="331.2"/>
    <x v="167"/>
    <n v="20.02"/>
    <n v="353"/>
    <n v="575.34"/>
    <n v="33.700000000000003"/>
    <n v="0.09"/>
  </r>
  <r>
    <x v="2"/>
    <n v="68"/>
    <n v="295"/>
    <n v="298"/>
    <x v="65"/>
    <n v="298"/>
    <x v="168"/>
    <n v="20.010000000000002"/>
    <n v="314"/>
    <n v="528.41999999999996"/>
    <n v="11"/>
    <n v="0.1"/>
  </r>
  <r>
    <x v="2"/>
    <n v="69"/>
    <n v="297"/>
    <n v="307"/>
    <x v="66"/>
    <n v="307"/>
    <x v="169"/>
    <n v="20.010000000000002"/>
    <n v="323"/>
    <n v="557.01"/>
    <n v="12.1"/>
    <n v="7.0000000000000007E-2"/>
  </r>
  <r>
    <x v="2"/>
    <n v="70"/>
    <n v="273"/>
    <n v="277"/>
    <x v="67"/>
    <n v="277"/>
    <x v="170"/>
    <n v="20.02"/>
    <n v="286"/>
    <n v="470.86"/>
    <n v="7.3"/>
    <n v="0.05"/>
  </r>
  <r>
    <x v="2"/>
    <n v="71"/>
    <n v="292"/>
    <n v="298"/>
    <x v="68"/>
    <n v="298.8"/>
    <x v="171"/>
    <n v="20.02"/>
    <n v="319"/>
    <n v="523.12"/>
    <n v="128.5"/>
    <n v="0.06"/>
  </r>
  <r>
    <x v="2"/>
    <n v="72"/>
    <n v="254"/>
    <n v="257"/>
    <x v="69"/>
    <n v="260.89999999999998"/>
    <x v="172"/>
    <n v="20.010000000000002"/>
    <n v="268"/>
    <n v="438.34"/>
    <n v="210.6"/>
    <n v="7.0000000000000007E-2"/>
  </r>
  <r>
    <x v="2"/>
    <n v="73"/>
    <n v="273"/>
    <n v="277"/>
    <x v="67"/>
    <n v="277"/>
    <x v="170"/>
    <n v="20.010000000000002"/>
    <n v="294"/>
    <n v="452.45"/>
    <n v="8.3000000000000007"/>
    <n v="0.05"/>
  </r>
  <r>
    <x v="2"/>
    <n v="74"/>
    <n v="271"/>
    <n v="281"/>
    <x v="70"/>
    <n v="281"/>
    <x v="173"/>
    <n v="20.010000000000002"/>
    <n v="294"/>
    <n v="526.54999999999995"/>
    <n v="8.6"/>
    <n v="0.08"/>
  </r>
  <r>
    <x v="2"/>
    <n v="75"/>
    <n v="211"/>
    <n v="219"/>
    <x v="71"/>
    <n v="219"/>
    <x v="174"/>
    <n v="20.010000000000002"/>
    <n v="235"/>
    <n v="405.25"/>
    <n v="7.3"/>
    <n v="0.05"/>
  </r>
  <r>
    <x v="2"/>
    <n v="76"/>
    <n v="293"/>
    <n v="296"/>
    <x v="72"/>
    <n v="296"/>
    <x v="175"/>
    <n v="20.010000000000002"/>
    <n v="320"/>
    <n v="508.78"/>
    <n v="9.3000000000000007"/>
    <n v="7.0000000000000007E-2"/>
  </r>
  <r>
    <x v="2"/>
    <n v="77"/>
    <n v="271"/>
    <n v="288"/>
    <x v="73"/>
    <n v="288"/>
    <x v="176"/>
    <n v="20.02"/>
    <n v="293"/>
    <n v="480.29"/>
    <n v="5.8"/>
    <n v="7.0000000000000007E-2"/>
  </r>
  <r>
    <x v="2"/>
    <n v="78"/>
    <n v="254"/>
    <n v="257"/>
    <x v="69"/>
    <n v="257"/>
    <x v="177"/>
    <n v="20.02"/>
    <n v="275"/>
    <n v="476.69"/>
    <n v="10.7"/>
    <n v="0.08"/>
  </r>
  <r>
    <x v="2"/>
    <n v="79"/>
    <n v="276"/>
    <n v="281"/>
    <x v="74"/>
    <n v="281"/>
    <x v="178"/>
    <n v="20.02"/>
    <n v="303"/>
    <n v="482.88"/>
    <n v="9.8000000000000007"/>
    <n v="0.06"/>
  </r>
  <r>
    <x v="2"/>
    <n v="80"/>
    <n v="270"/>
    <n v="279"/>
    <x v="75"/>
    <n v="279"/>
    <x v="179"/>
    <n v="20.010000000000002"/>
    <n v="291"/>
    <n v="494.2"/>
    <n v="8.1999999999999993"/>
    <n v="0.06"/>
  </r>
  <r>
    <x v="2"/>
    <n v="81"/>
    <n v="259"/>
    <n v="270"/>
    <x v="76"/>
    <n v="270"/>
    <x v="180"/>
    <n v="20.010000000000002"/>
    <n v="278"/>
    <n v="452.43"/>
    <n v="5.9"/>
    <n v="0.08"/>
  </r>
  <r>
    <x v="2"/>
    <n v="82"/>
    <n v="337"/>
    <n v="347"/>
    <x v="77"/>
    <n v="347"/>
    <x v="181"/>
    <n v="20.03"/>
    <n v="368"/>
    <n v="611.91999999999996"/>
    <n v="11.1"/>
    <n v="0.08"/>
  </r>
  <r>
    <x v="2"/>
    <n v="83"/>
    <n v="257"/>
    <n v="265"/>
    <x v="78"/>
    <n v="265"/>
    <x v="182"/>
    <n v="20.02"/>
    <n v="278"/>
    <n v="503.23"/>
    <n v="6.1"/>
    <n v="0.06"/>
  </r>
  <r>
    <x v="2"/>
    <n v="84"/>
    <n v="263"/>
    <n v="272"/>
    <x v="79"/>
    <n v="272"/>
    <x v="183"/>
    <n v="20.010000000000002"/>
    <n v="287"/>
    <n v="459"/>
    <n v="9.8000000000000007"/>
    <n v="0.08"/>
  </r>
  <r>
    <x v="2"/>
    <n v="85"/>
    <n v="295"/>
    <n v="304"/>
    <x v="80"/>
    <n v="304"/>
    <x v="184"/>
    <n v="20.010000000000002"/>
    <n v="321"/>
    <n v="513.23"/>
    <n v="14.6"/>
    <n v="7.0000000000000007E-2"/>
  </r>
  <r>
    <x v="2"/>
    <n v="86"/>
    <n v="330"/>
    <n v="336"/>
    <x v="81"/>
    <n v="336"/>
    <x v="185"/>
    <n v="20.010000000000002"/>
    <n v="359"/>
    <n v="571.26"/>
    <n v="8.5"/>
    <n v="7.0000000000000007E-2"/>
  </r>
  <r>
    <x v="2"/>
    <n v="87"/>
    <n v="257"/>
    <n v="267"/>
    <x v="82"/>
    <n v="267"/>
    <x v="186"/>
    <n v="20.02"/>
    <n v="279"/>
    <n v="466.81"/>
    <n v="7.5"/>
    <n v="0.06"/>
  </r>
  <r>
    <x v="2"/>
    <n v="88"/>
    <n v="294"/>
    <n v="305"/>
    <x v="83"/>
    <n v="305"/>
    <x v="187"/>
    <n v="20.03"/>
    <n v="322"/>
    <n v="510.98"/>
    <n v="10.1"/>
    <n v="7.0000000000000007E-2"/>
  </r>
  <r>
    <x v="2"/>
    <n v="89"/>
    <n v="285"/>
    <n v="289"/>
    <x v="84"/>
    <n v="289"/>
    <x v="188"/>
    <n v="20.010000000000002"/>
    <n v="300"/>
    <n v="495.85"/>
    <n v="8.6999999999999993"/>
    <n v="7.0000000000000007E-2"/>
  </r>
  <r>
    <x v="2"/>
    <n v="90"/>
    <n v="311"/>
    <n v="311"/>
    <x v="0"/>
    <n v="311"/>
    <x v="0"/>
    <n v="20.010000000000002"/>
    <n v="337"/>
    <n v="544.37"/>
    <n v="12.2"/>
    <n v="7.0000000000000007E-2"/>
  </r>
  <r>
    <x v="2"/>
    <n v="91"/>
    <n v="273"/>
    <n v="280"/>
    <x v="49"/>
    <n v="280"/>
    <x v="152"/>
    <n v="20.010000000000002"/>
    <n v="296"/>
    <n v="486.86"/>
    <n v="8.1"/>
    <n v="7.0000000000000007E-2"/>
  </r>
  <r>
    <x v="2"/>
    <n v="92"/>
    <n v="290"/>
    <n v="298"/>
    <x v="85"/>
    <n v="298"/>
    <x v="189"/>
    <n v="20.02"/>
    <n v="318"/>
    <n v="514.4"/>
    <n v="8.5"/>
    <n v="0.05"/>
  </r>
  <r>
    <x v="2"/>
    <n v="93"/>
    <n v="295"/>
    <n v="304"/>
    <x v="80"/>
    <n v="304"/>
    <x v="184"/>
    <n v="20.010000000000002"/>
    <n v="327"/>
    <n v="541.79999999999995"/>
    <n v="10.4"/>
    <n v="0.08"/>
  </r>
  <r>
    <x v="2"/>
    <n v="94"/>
    <n v="303"/>
    <n v="308"/>
    <x v="86"/>
    <n v="308"/>
    <x v="190"/>
    <n v="20.02"/>
    <n v="322"/>
    <n v="537.95000000000005"/>
    <n v="7.1"/>
    <n v="0.06"/>
  </r>
  <r>
    <x v="2"/>
    <n v="95"/>
    <n v="256"/>
    <n v="263"/>
    <x v="87"/>
    <n v="263"/>
    <x v="191"/>
    <n v="20.010000000000002"/>
    <n v="273"/>
    <n v="447.02"/>
    <n v="9.5"/>
    <n v="0.05"/>
  </r>
  <r>
    <x v="2"/>
    <n v="96"/>
    <n v="263"/>
    <n v="267"/>
    <x v="88"/>
    <n v="267"/>
    <x v="192"/>
    <n v="20.010000000000002"/>
    <n v="291"/>
    <n v="488.14"/>
    <n v="15.3"/>
    <n v="7.0000000000000007E-2"/>
  </r>
  <r>
    <x v="2"/>
    <n v="97"/>
    <n v="249"/>
    <n v="264"/>
    <x v="89"/>
    <n v="264"/>
    <x v="193"/>
    <n v="20.010000000000002"/>
    <n v="273"/>
    <n v="449.38"/>
    <n v="5.8"/>
    <n v="7.0000000000000007E-2"/>
  </r>
  <r>
    <x v="2"/>
    <n v="98"/>
    <n v="289"/>
    <n v="296"/>
    <x v="90"/>
    <n v="296"/>
    <x v="194"/>
    <n v="20.010000000000002"/>
    <n v="306"/>
    <n v="517.16999999999996"/>
    <n v="7.9"/>
    <n v="0.06"/>
  </r>
  <r>
    <x v="2"/>
    <n v="99"/>
    <n v="265"/>
    <n v="273"/>
    <x v="91"/>
    <n v="273"/>
    <x v="195"/>
    <n v="20.010000000000002"/>
    <n v="284"/>
    <n v="511.94"/>
    <n v="13.4"/>
    <n v="0.08"/>
  </r>
  <r>
    <x v="2"/>
    <n v="100"/>
    <n v="248"/>
    <n v="262"/>
    <x v="92"/>
    <n v="262"/>
    <x v="196"/>
    <n v="20.010000000000002"/>
    <n v="273"/>
    <n v="435.23"/>
    <n v="5.4"/>
    <n v="0.06"/>
  </r>
  <r>
    <x v="3"/>
    <s v="gr17"/>
    <n v="2760"/>
    <n v="2760"/>
    <x v="0"/>
    <n v="2944.16"/>
    <x v="197"/>
    <n v="20.010000000000002"/>
    <n v="2995"/>
    <n v="3854.83"/>
    <n v="238.9"/>
    <n v="0.01"/>
  </r>
  <r>
    <x v="3"/>
    <s v="gr21"/>
    <n v="7788"/>
    <n v="7788"/>
    <x v="0"/>
    <n v="8288.39"/>
    <x v="198"/>
    <n v="20.010000000000002"/>
    <n v="9067"/>
    <n v="11398.76"/>
    <n v="630.29999999999995"/>
    <n v="0.01"/>
  </r>
  <r>
    <x v="3"/>
    <s v="gr24"/>
    <n v="1806"/>
    <n v="1845"/>
    <x v="93"/>
    <n v="1875.09"/>
    <x v="199"/>
    <n v="20.010000000000002"/>
    <n v="1867"/>
    <n v="2550.83"/>
    <n v="794.8"/>
    <n v="0.02"/>
  </r>
  <r>
    <x v="3"/>
    <s v="fri26"/>
    <n v="1283"/>
    <n v="1302"/>
    <x v="94"/>
    <n v="1327.92"/>
    <x v="200"/>
    <n v="20"/>
    <n v="1302"/>
    <n v="1833.97"/>
    <n v="1.4"/>
    <n v="0.02"/>
  </r>
  <r>
    <x v="3"/>
    <s v="bays29"/>
    <n v="2916"/>
    <n v="2991"/>
    <x v="95"/>
    <n v="3060.75"/>
    <x v="201"/>
    <n v="20.010000000000002"/>
    <n v="3090"/>
    <n v="4367.59"/>
    <n v="5.3"/>
    <n v="0.02"/>
  </r>
  <r>
    <x v="3"/>
    <s v="gr48"/>
    <n v="7282"/>
    <n v="7583"/>
    <x v="96"/>
    <n v="7731.19"/>
    <x v="202"/>
    <n v="20.010000000000002"/>
    <n v="8132"/>
    <n v="12576.97"/>
    <n v="307.7"/>
    <n v="7.0000000000000007E-2"/>
  </r>
  <r>
    <x v="3"/>
    <s v="eil51"/>
    <n v="628.51"/>
    <n v="639.78"/>
    <x v="97"/>
    <n v="650.61"/>
    <x v="203"/>
    <n v="20.010000000000002"/>
    <n v="680.57"/>
    <n v="1038.69"/>
    <n v="12.8"/>
    <n v="0.08"/>
  </r>
  <r>
    <x v="3"/>
    <s v="berlin52"/>
    <n v="11087.21"/>
    <n v="11218.12"/>
    <x v="98"/>
    <n v="11501.35"/>
    <x v="204"/>
    <n v="20.010000000000002"/>
    <n v="12133.14"/>
    <n v="18390.150000000001"/>
    <n v="16.7"/>
    <n v="0.08"/>
  </r>
  <r>
    <x v="3"/>
    <s v="eil76"/>
    <n v="801.91"/>
    <n v="818.94"/>
    <x v="99"/>
    <n v="834.29"/>
    <x v="205"/>
    <n v="20.010000000000002"/>
    <n v="872.61"/>
    <n v="1457.95"/>
    <n v="12.5"/>
    <n v="0.16"/>
  </r>
  <r>
    <x v="3"/>
    <s v="eil101"/>
    <n v="945.3184"/>
    <n v="950.74"/>
    <x v="100"/>
    <n v="964.77"/>
    <x v="206"/>
    <n v="20.02"/>
    <n v="1030.99"/>
    <n v="1784.46"/>
    <n v="24"/>
    <n v="0.28000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n v="13457"/>
    <n v="13457"/>
    <x v="0"/>
    <n v="13457"/>
    <x v="0"/>
    <n v="352.84"/>
    <n v="15963"/>
    <n v="71426.460000000006"/>
    <n v="442.4"/>
    <n v="70.88"/>
  </r>
  <r>
    <x v="0"/>
    <x v="1"/>
    <n v="13988"/>
    <n v="13988"/>
    <x v="0"/>
    <n v="13989.5"/>
    <x v="1"/>
    <n v="353.95"/>
    <n v="16565"/>
    <n v="72333.38"/>
    <n v="435.4"/>
    <n v="77.430000000000007"/>
  </r>
  <r>
    <x v="0"/>
    <x v="2"/>
    <n v="12874"/>
    <n v="12874"/>
    <x v="0"/>
    <n v="12875"/>
    <x v="2"/>
    <n v="328.52"/>
    <n v="15098"/>
    <n v="62636.83"/>
    <n v="368.9"/>
    <n v="61.71"/>
  </r>
  <r>
    <x v="0"/>
    <x v="3"/>
    <n v="13194"/>
    <n v="13194"/>
    <x v="0"/>
    <n v="13196"/>
    <x v="3"/>
    <n v="324.91000000000003"/>
    <n v="15602"/>
    <n v="63276.78"/>
    <n v="404.1"/>
    <n v="66.349999999999994"/>
  </r>
  <r>
    <x v="0"/>
    <x v="4"/>
    <n v="13419"/>
    <n v="13419"/>
    <x v="0"/>
    <n v="13420.3"/>
    <x v="4"/>
    <n v="346.48"/>
    <n v="15967"/>
    <n v="70113.710000000006"/>
    <n v="413.9"/>
    <n v="72.88"/>
  </r>
  <r>
    <x v="0"/>
    <x v="5"/>
    <n v="13753"/>
    <n v="13753"/>
    <x v="0"/>
    <n v="13753.2"/>
    <x v="5"/>
    <n v="355.6"/>
    <n v="16296"/>
    <n v="69342.66"/>
    <n v="443.4"/>
    <n v="74.430000000000007"/>
  </r>
  <r>
    <x v="0"/>
    <x v="6"/>
    <n v="13255"/>
    <n v="13255"/>
    <x v="0"/>
    <n v="13255.3"/>
    <x v="6"/>
    <n v="349.75"/>
    <n v="15615"/>
    <n v="67778.61"/>
    <n v="417.9"/>
    <n v="72.91"/>
  </r>
  <r>
    <x v="0"/>
    <x v="7"/>
    <n v="13320"/>
    <n v="13320"/>
    <x v="0"/>
    <n v="13320"/>
    <x v="0"/>
    <n v="322.95"/>
    <n v="15850"/>
    <n v="65418.46"/>
    <n v="426"/>
    <n v="62.11"/>
  </r>
  <r>
    <x v="0"/>
    <x v="8"/>
    <n v="13571"/>
    <n v="13571"/>
    <x v="0"/>
    <n v="13571.4"/>
    <x v="7"/>
    <n v="350.11"/>
    <n v="16010"/>
    <n v="70902.83"/>
    <n v="445.4"/>
    <n v="73.41"/>
  </r>
  <r>
    <x v="0"/>
    <x v="9"/>
    <n v="13241"/>
    <n v="13241"/>
    <x v="0"/>
    <n v="13241.8"/>
    <x v="8"/>
    <n v="317.45999999999998"/>
    <n v="15678"/>
    <n v="66461.55"/>
    <n v="375.1"/>
    <n v="65.510000000000005"/>
  </r>
  <r>
    <x v="0"/>
    <x v="10"/>
    <n v="12739"/>
    <n v="12739"/>
    <x v="0"/>
    <n v="12739"/>
    <x v="0"/>
    <n v="295.39999999999998"/>
    <n v="15132"/>
    <n v="60470"/>
    <n v="373.1"/>
    <n v="60.36"/>
  </r>
  <r>
    <x v="0"/>
    <x v="11"/>
    <n v="13125"/>
    <n v="13125"/>
    <x v="0"/>
    <n v="13126.5"/>
    <x v="9"/>
    <n v="348.29"/>
    <n v="15559"/>
    <n v="68761.570000000007"/>
    <n v="412.3"/>
    <n v="73.77"/>
  </r>
  <r>
    <x v="0"/>
    <x v="12"/>
    <n v="12747"/>
    <n v="12747"/>
    <x v="0"/>
    <n v="12749.3"/>
    <x v="10"/>
    <n v="301.45"/>
    <n v="14997"/>
    <n v="58572.39"/>
    <n v="372.8"/>
    <n v="58.64"/>
  </r>
  <r>
    <x v="0"/>
    <x v="13"/>
    <n v="13504"/>
    <n v="13504"/>
    <x v="0"/>
    <n v="13506.5"/>
    <x v="11"/>
    <n v="367.07"/>
    <n v="16144"/>
    <n v="64448.57"/>
    <n v="479.3"/>
    <n v="79.98"/>
  </r>
  <r>
    <x v="0"/>
    <x v="14"/>
    <n v="13177"/>
    <n v="13177"/>
    <x v="0"/>
    <n v="13177.7"/>
    <x v="12"/>
    <n v="309.91000000000003"/>
    <n v="15709"/>
    <n v="62989.83"/>
    <n v="420.4"/>
    <n v="60.73"/>
  </r>
  <r>
    <x v="0"/>
    <x v="15"/>
    <n v="12903"/>
    <n v="12903"/>
    <x v="0"/>
    <n v="12903.5"/>
    <x v="13"/>
    <n v="297.86"/>
    <n v="15256"/>
    <n v="58930.1"/>
    <n v="344.9"/>
    <n v="59.43"/>
  </r>
  <r>
    <x v="0"/>
    <x v="16"/>
    <n v="12862"/>
    <n v="12862"/>
    <x v="0"/>
    <n v="12862"/>
    <x v="0"/>
    <n v="300.75"/>
    <n v="15279"/>
    <n v="64236.94"/>
    <n v="383"/>
    <n v="61.49"/>
  </r>
  <r>
    <x v="0"/>
    <x v="17"/>
    <n v="13288"/>
    <n v="13288"/>
    <x v="0"/>
    <n v="13288"/>
    <x v="0"/>
    <n v="329.11"/>
    <n v="15809"/>
    <n v="63247.99"/>
    <n v="432.1"/>
    <n v="66.55"/>
  </r>
  <r>
    <x v="0"/>
    <x v="18"/>
    <n v="13566"/>
    <n v="13566"/>
    <x v="0"/>
    <n v="13568"/>
    <x v="14"/>
    <n v="367.6"/>
    <n v="16164"/>
    <n v="69513.87"/>
    <n v="481.1"/>
    <n v="76.66"/>
  </r>
  <r>
    <x v="0"/>
    <x v="19"/>
    <n v="13627"/>
    <n v="13627"/>
    <x v="0"/>
    <n v="13627"/>
    <x v="0"/>
    <n v="362.84"/>
    <n v="16220"/>
    <n v="68472.55"/>
    <n v="440"/>
    <n v="76.11"/>
  </r>
  <r>
    <x v="0"/>
    <x v="20"/>
    <n v="13041"/>
    <n v="13041"/>
    <x v="0"/>
    <n v="13042.4"/>
    <x v="15"/>
    <n v="347.2"/>
    <n v="15440"/>
    <n v="65174.01"/>
    <n v="378.1"/>
    <n v="70.39"/>
  </r>
  <r>
    <x v="0"/>
    <x v="21"/>
    <n v="13494"/>
    <n v="13494"/>
    <x v="0"/>
    <n v="13496.7"/>
    <x v="16"/>
    <n v="327.37"/>
    <n v="16086"/>
    <n v="65860.259999999995"/>
    <n v="430.4"/>
    <n v="67.66"/>
  </r>
  <r>
    <x v="0"/>
    <x v="22"/>
    <n v="12922"/>
    <n v="12922"/>
    <x v="0"/>
    <n v="12922"/>
    <x v="0"/>
    <n v="313.49"/>
    <n v="15396"/>
    <n v="63870.14"/>
    <n v="374.8"/>
    <n v="60.3"/>
  </r>
  <r>
    <x v="0"/>
    <x v="23"/>
    <n v="13588"/>
    <n v="13588"/>
    <x v="0"/>
    <n v="13588.3"/>
    <x v="17"/>
    <n v="336.69"/>
    <n v="16185"/>
    <n v="62228.46"/>
    <n v="447.8"/>
    <n v="70.73"/>
  </r>
  <r>
    <x v="0"/>
    <x v="24"/>
    <n v="13794"/>
    <n v="13794"/>
    <x v="0"/>
    <n v="13794.4"/>
    <x v="18"/>
    <n v="365.2"/>
    <n v="16380"/>
    <n v="68551.23"/>
    <n v="462.9"/>
    <n v="77.48"/>
  </r>
  <r>
    <x v="0"/>
    <x v="25"/>
    <n v="13671"/>
    <n v="13671"/>
    <x v="0"/>
    <n v="13671.8"/>
    <x v="19"/>
    <n v="355.48"/>
    <n v="16157"/>
    <n v="72021.649999999994"/>
    <n v="426.8"/>
    <n v="74.44"/>
  </r>
  <r>
    <x v="0"/>
    <x v="26"/>
    <n v="12846"/>
    <n v="12846"/>
    <x v="0"/>
    <n v="12848.4"/>
    <x v="20"/>
    <n v="292.8"/>
    <n v="15260"/>
    <n v="58924.72"/>
    <n v="388"/>
    <n v="56.96"/>
  </r>
  <r>
    <x v="0"/>
    <x v="27"/>
    <n v="13210"/>
    <n v="13210"/>
    <x v="0"/>
    <n v="13210.1"/>
    <x v="21"/>
    <n v="311.27999999999997"/>
    <n v="15643"/>
    <n v="64958.87"/>
    <n v="401.1"/>
    <n v="61.1"/>
  </r>
  <r>
    <x v="0"/>
    <x v="28"/>
    <n v="13013"/>
    <n v="13013"/>
    <x v="0"/>
    <n v="13015.1"/>
    <x v="22"/>
    <n v="319.52"/>
    <n v="15437"/>
    <n v="64689.09"/>
    <n v="387.5"/>
    <n v="64.22"/>
  </r>
  <r>
    <x v="0"/>
    <x v="29"/>
    <n v="13166"/>
    <n v="13166"/>
    <x v="0"/>
    <n v="13166.4"/>
    <x v="23"/>
    <n v="308.18"/>
    <n v="15672"/>
    <n v="65602.34"/>
    <n v="408.7"/>
    <n v="63.61"/>
  </r>
  <r>
    <x v="0"/>
    <x v="30"/>
    <n v="13261"/>
    <n v="13261"/>
    <x v="0"/>
    <n v="13262"/>
    <x v="24"/>
    <n v="315.58"/>
    <n v="15658"/>
    <n v="64961.08"/>
    <n v="356.9"/>
    <n v="63.68"/>
  </r>
  <r>
    <x v="0"/>
    <x v="31"/>
    <n v="13287"/>
    <n v="13287"/>
    <x v="0"/>
    <n v="13288.3"/>
    <x v="25"/>
    <n v="343.63"/>
    <n v="15734"/>
    <n v="64343.08"/>
    <n v="386.5"/>
    <n v="70.209999999999994"/>
  </r>
  <r>
    <x v="0"/>
    <x v="32"/>
    <n v="13327"/>
    <n v="13327"/>
    <x v="0"/>
    <n v="13327.4"/>
    <x v="26"/>
    <n v="351.67"/>
    <n v="15767"/>
    <n v="67577.86"/>
    <n v="389.5"/>
    <n v="71.72"/>
  </r>
  <r>
    <x v="0"/>
    <x v="33"/>
    <n v="13846"/>
    <n v="13846"/>
    <x v="0"/>
    <n v="13846.2"/>
    <x v="27"/>
    <n v="372.61"/>
    <n v="16398"/>
    <n v="67396.95"/>
    <n v="443.2"/>
    <n v="79.47"/>
  </r>
  <r>
    <x v="0"/>
    <x v="34"/>
    <n v="12368"/>
    <n v="12368"/>
    <x v="0"/>
    <n v="12368.8"/>
    <x v="28"/>
    <n v="289.3"/>
    <n v="14654"/>
    <n v="64983.82"/>
    <n v="381.2"/>
    <n v="56.49"/>
  </r>
  <r>
    <x v="0"/>
    <x v="35"/>
    <n v="13428"/>
    <n v="13428"/>
    <x v="0"/>
    <n v="13429.5"/>
    <x v="29"/>
    <n v="323.87"/>
    <n v="15965"/>
    <n v="64596.62"/>
    <n v="382.7"/>
    <n v="66.39"/>
  </r>
  <r>
    <x v="0"/>
    <x v="36"/>
    <n v="13263"/>
    <n v="13263"/>
    <x v="0"/>
    <n v="13263.4"/>
    <x v="30"/>
    <n v="349.32"/>
    <n v="15652"/>
    <n v="65889.03"/>
    <n v="402.6"/>
    <n v="71.56"/>
  </r>
  <r>
    <x v="0"/>
    <x v="37"/>
    <n v="13213"/>
    <n v="13213"/>
    <x v="0"/>
    <n v="13215.3"/>
    <x v="31"/>
    <n v="373.78"/>
    <n v="15690"/>
    <n v="70450.039999999994"/>
    <n v="426.5"/>
    <n v="78.75"/>
  </r>
  <r>
    <x v="0"/>
    <x v="38"/>
    <n v="13746"/>
    <n v="13746"/>
    <x v="0"/>
    <n v="13746"/>
    <x v="0"/>
    <n v="363.93"/>
    <n v="16338"/>
    <n v="72043.88"/>
    <n v="451"/>
    <n v="80.349999999999994"/>
  </r>
  <r>
    <x v="0"/>
    <x v="39"/>
    <n v="13483"/>
    <n v="13483"/>
    <x v="0"/>
    <n v="13483.3"/>
    <x v="32"/>
    <n v="355.17"/>
    <n v="16021"/>
    <n v="73584.88"/>
    <n v="435.8"/>
    <n v="75.66"/>
  </r>
  <r>
    <x v="0"/>
    <x v="40"/>
    <n v="13081"/>
    <n v="13081"/>
    <x v="0"/>
    <n v="13081"/>
    <x v="0"/>
    <n v="340.21"/>
    <n v="15597"/>
    <n v="67726.789999999994"/>
    <n v="421.3"/>
    <n v="69.040000000000006"/>
  </r>
  <r>
    <x v="0"/>
    <x v="41"/>
    <n v="13482"/>
    <n v="13482"/>
    <x v="0"/>
    <n v="13482.4"/>
    <x v="33"/>
    <n v="354.64"/>
    <n v="16068"/>
    <n v="69658.759999999995"/>
    <n v="416.9"/>
    <n v="73.8"/>
  </r>
  <r>
    <x v="0"/>
    <x v="42"/>
    <n v="13250"/>
    <n v="13250"/>
    <x v="0"/>
    <n v="13250.8"/>
    <x v="34"/>
    <n v="305.8"/>
    <n v="15813"/>
    <n v="64141.66"/>
    <n v="394.3"/>
    <n v="59.33"/>
  </r>
  <r>
    <x v="0"/>
    <x v="43"/>
    <n v="12510"/>
    <n v="12510"/>
    <x v="0"/>
    <n v="12510"/>
    <x v="0"/>
    <n v="298.36"/>
    <n v="14926"/>
    <n v="59720.94"/>
    <n v="390.3"/>
    <n v="58.96"/>
  </r>
  <r>
    <x v="0"/>
    <x v="44"/>
    <n v="12826"/>
    <n v="12826"/>
    <x v="0"/>
    <n v="12826"/>
    <x v="0"/>
    <n v="297.95"/>
    <n v="15088"/>
    <n v="60350.19"/>
    <n v="382.2"/>
    <n v="59.98"/>
  </r>
  <r>
    <x v="0"/>
    <x v="45"/>
    <n v="13374"/>
    <n v="13374"/>
    <x v="0"/>
    <n v="13378.1"/>
    <x v="35"/>
    <n v="347.74"/>
    <n v="15976"/>
    <n v="66580.850000000006"/>
    <n v="448.6"/>
    <n v="73.25"/>
  </r>
  <r>
    <x v="0"/>
    <x v="46"/>
    <n v="14166"/>
    <n v="14166"/>
    <x v="0"/>
    <n v="14167.1"/>
    <x v="36"/>
    <n v="360.36"/>
    <n v="16837"/>
    <n v="74355.33"/>
    <n v="457.4"/>
    <n v="74.260000000000005"/>
  </r>
  <r>
    <x v="0"/>
    <x v="47"/>
    <n v="13655"/>
    <n v="13655"/>
    <x v="0"/>
    <n v="13657.2"/>
    <x v="37"/>
    <n v="364.26"/>
    <n v="16279"/>
    <n v="73690.92"/>
    <n v="452"/>
    <n v="82.84"/>
  </r>
  <r>
    <x v="0"/>
    <x v="48"/>
    <n v="13813"/>
    <n v="13813"/>
    <x v="0"/>
    <n v="13813"/>
    <x v="0"/>
    <n v="369.42"/>
    <n v="16435"/>
    <n v="67052.570000000007"/>
    <n v="436.9"/>
    <n v="80.14"/>
  </r>
  <r>
    <x v="0"/>
    <x v="49"/>
    <n v="13468"/>
    <n v="13468"/>
    <x v="0"/>
    <n v="13471.4"/>
    <x v="38"/>
    <n v="353.88"/>
    <n v="16027"/>
    <n v="75693.84"/>
    <n v="427.1"/>
    <n v="72.77"/>
  </r>
  <r>
    <x v="0"/>
    <x v="50"/>
    <n v="13665"/>
    <n v="13665"/>
    <x v="0"/>
    <n v="13666.2"/>
    <x v="39"/>
    <n v="367.89"/>
    <n v="16190"/>
    <n v="70508.19"/>
    <n v="409.4"/>
    <n v="76.27"/>
  </r>
  <r>
    <x v="0"/>
    <x v="51"/>
    <n v="13437"/>
    <n v="13437"/>
    <x v="0"/>
    <n v="13437"/>
    <x v="0"/>
    <n v="363.5"/>
    <n v="15968"/>
    <n v="69018.92"/>
    <n v="420.7"/>
    <n v="76.53"/>
  </r>
  <r>
    <x v="0"/>
    <x v="52"/>
    <n v="13500"/>
    <n v="13500"/>
    <x v="0"/>
    <n v="13502.1"/>
    <x v="40"/>
    <n v="362.61"/>
    <n v="16030"/>
    <n v="69150.009999999995"/>
    <n v="425.1"/>
    <n v="76.12"/>
  </r>
  <r>
    <x v="0"/>
    <x v="53"/>
    <n v="13350"/>
    <n v="13350"/>
    <x v="0"/>
    <n v="13350"/>
    <x v="0"/>
    <n v="342.48"/>
    <n v="15936"/>
    <n v="63686.54"/>
    <n v="416.6"/>
    <n v="68.83"/>
  </r>
  <r>
    <x v="0"/>
    <x v="54"/>
    <n v="13306"/>
    <n v="13306"/>
    <x v="0"/>
    <n v="13306.9"/>
    <x v="41"/>
    <n v="338.86"/>
    <n v="15726"/>
    <n v="63858.82"/>
    <n v="413"/>
    <n v="70.73"/>
  </r>
  <r>
    <x v="0"/>
    <x v="55"/>
    <n v="13339"/>
    <n v="13339"/>
    <x v="0"/>
    <n v="13339.4"/>
    <x v="42"/>
    <n v="322.35000000000002"/>
    <n v="15920"/>
    <n v="68327.38"/>
    <n v="416.9"/>
    <n v="66.53"/>
  </r>
  <r>
    <x v="0"/>
    <x v="56"/>
    <n v="13389"/>
    <n v="13389"/>
    <x v="0"/>
    <n v="13389"/>
    <x v="0"/>
    <n v="333.9"/>
    <n v="15893"/>
    <n v="63249.67"/>
    <n v="362.3"/>
    <n v="66.150000000000006"/>
  </r>
  <r>
    <x v="0"/>
    <x v="57"/>
    <n v="13885"/>
    <n v="13885"/>
    <x v="0"/>
    <n v="13885.5"/>
    <x v="43"/>
    <n v="359.64"/>
    <n v="16544"/>
    <n v="73448.960000000006"/>
    <n v="417.6"/>
    <n v="76.56"/>
  </r>
  <r>
    <x v="0"/>
    <x v="58"/>
    <n v="13181"/>
    <n v="13181"/>
    <x v="0"/>
    <n v="13181.9"/>
    <x v="44"/>
    <n v="313.35000000000002"/>
    <n v="15668"/>
    <n v="64758.1"/>
    <n v="395.1"/>
    <n v="62.13"/>
  </r>
  <r>
    <x v="0"/>
    <x v="59"/>
    <n v="13273"/>
    <n v="13273"/>
    <x v="0"/>
    <n v="13274.9"/>
    <x v="45"/>
    <n v="324.33999999999997"/>
    <n v="15763"/>
    <n v="67626.48"/>
    <n v="421.8"/>
    <n v="65.400000000000006"/>
  </r>
  <r>
    <x v="0"/>
    <x v="60"/>
    <n v="13134"/>
    <n v="13134"/>
    <x v="0"/>
    <n v="13134.6"/>
    <x v="46"/>
    <n v="308.73"/>
    <n v="15565"/>
    <n v="64395.81"/>
    <n v="387.5"/>
    <n v="59.85"/>
  </r>
  <r>
    <x v="0"/>
    <x v="61"/>
    <n v="13159"/>
    <n v="13159"/>
    <x v="0"/>
    <n v="13160.7"/>
    <x v="47"/>
    <n v="305.32"/>
    <n v="15681"/>
    <n v="61898.52"/>
    <n v="421.3"/>
    <n v="58.55"/>
  </r>
  <r>
    <x v="0"/>
    <x v="62"/>
    <n v="13458"/>
    <n v="13458"/>
    <x v="0"/>
    <n v="13458.7"/>
    <x v="48"/>
    <n v="363.58"/>
    <n v="15881"/>
    <n v="69824.210000000006"/>
    <n v="409.9"/>
    <n v="74.33"/>
  </r>
  <r>
    <x v="0"/>
    <x v="63"/>
    <n v="12763"/>
    <n v="12763"/>
    <x v="0"/>
    <n v="12763"/>
    <x v="0"/>
    <n v="298.14999999999998"/>
    <n v="15132"/>
    <n v="59135.1"/>
    <n v="351.7"/>
    <n v="59.84"/>
  </r>
  <r>
    <x v="0"/>
    <x v="64"/>
    <n v="13255"/>
    <n v="13255"/>
    <x v="0"/>
    <n v="13258"/>
    <x v="49"/>
    <n v="331.68"/>
    <n v="15762"/>
    <n v="61253.86"/>
    <n v="407.6"/>
    <n v="69.47"/>
  </r>
  <r>
    <x v="0"/>
    <x v="65"/>
    <n v="13936"/>
    <n v="13936"/>
    <x v="0"/>
    <n v="13936.5"/>
    <x v="50"/>
    <n v="356.72"/>
    <n v="16601"/>
    <n v="76510.149999999994"/>
    <n v="459.2"/>
    <n v="75.17"/>
  </r>
  <r>
    <x v="0"/>
    <x v="66"/>
    <n v="13218"/>
    <n v="13218"/>
    <x v="0"/>
    <n v="13218"/>
    <x v="0"/>
    <n v="330.6"/>
    <n v="15662"/>
    <n v="69209.960000000006"/>
    <n v="401.3"/>
    <n v="67.61"/>
  </r>
  <r>
    <x v="0"/>
    <x v="67"/>
    <n v="12963"/>
    <n v="12963"/>
    <x v="0"/>
    <n v="12965"/>
    <x v="51"/>
    <n v="306.77999999999997"/>
    <n v="15292"/>
    <n v="67423.23"/>
    <n v="366.1"/>
    <n v="65.59"/>
  </r>
  <r>
    <x v="0"/>
    <x v="68"/>
    <n v="13256"/>
    <n v="13256"/>
    <x v="0"/>
    <n v="13257.3"/>
    <x v="52"/>
    <n v="336.97"/>
    <n v="15776"/>
    <n v="68086.64"/>
    <n v="452.9"/>
    <n v="68.33"/>
  </r>
  <r>
    <x v="0"/>
    <x v="69"/>
    <n v="13269"/>
    <n v="13269"/>
    <x v="0"/>
    <n v="13269"/>
    <x v="0"/>
    <n v="346.04"/>
    <n v="15773"/>
    <n v="69183.09"/>
    <n v="413.5"/>
    <n v="74.739999999999995"/>
  </r>
  <r>
    <x v="0"/>
    <x v="70"/>
    <n v="13072"/>
    <n v="13072"/>
    <x v="0"/>
    <n v="13075.8"/>
    <x v="53"/>
    <n v="317.76"/>
    <n v="15487"/>
    <n v="66456.5"/>
    <n v="374.2"/>
    <n v="61.44"/>
  </r>
  <r>
    <x v="0"/>
    <x v="71"/>
    <n v="13383"/>
    <n v="13383"/>
    <x v="0"/>
    <n v="13383"/>
    <x v="0"/>
    <n v="352.24"/>
    <n v="15916"/>
    <n v="68318.759999999995"/>
    <n v="438.6"/>
    <n v="74.13"/>
  </r>
  <r>
    <x v="0"/>
    <x v="72"/>
    <n v="13679"/>
    <n v="13679"/>
    <x v="0"/>
    <n v="13679"/>
    <x v="0"/>
    <n v="322.49"/>
    <n v="16348"/>
    <n v="67900.73"/>
    <n v="452.7"/>
    <n v="66.39"/>
  </r>
  <r>
    <x v="0"/>
    <x v="73"/>
    <n v="13732"/>
    <n v="13732"/>
    <x v="0"/>
    <n v="13732.9"/>
    <x v="54"/>
    <n v="353.45"/>
    <n v="16338"/>
    <n v="73163.240000000005"/>
    <n v="460.3"/>
    <n v="73.2"/>
  </r>
  <r>
    <x v="0"/>
    <x v="74"/>
    <n v="13204"/>
    <n v="13204"/>
    <x v="0"/>
    <n v="13204"/>
    <x v="0"/>
    <n v="336.08"/>
    <n v="15611"/>
    <n v="62242.07"/>
    <n v="375.1"/>
    <n v="67.91"/>
  </r>
  <r>
    <x v="0"/>
    <x v="75"/>
    <n v="13524"/>
    <n v="13524"/>
    <x v="0"/>
    <n v="13524"/>
    <x v="0"/>
    <n v="355.95"/>
    <n v="16125"/>
    <n v="70941.27"/>
    <n v="420.8"/>
    <n v="78.12"/>
  </r>
  <r>
    <x v="0"/>
    <x v="76"/>
    <n v="12868"/>
    <n v="12868"/>
    <x v="0"/>
    <n v="12870.3"/>
    <x v="55"/>
    <n v="301.06"/>
    <n v="15254"/>
    <n v="60462.93"/>
    <n v="384.9"/>
    <n v="61.7"/>
  </r>
  <r>
    <x v="0"/>
    <x v="77"/>
    <n v="13706"/>
    <n v="13706"/>
    <x v="0"/>
    <n v="13714"/>
    <x v="56"/>
    <n v="360.94"/>
    <n v="16283"/>
    <n v="70366.679999999993"/>
    <n v="444"/>
    <n v="80.37"/>
  </r>
  <r>
    <x v="0"/>
    <x v="78"/>
    <n v="13210"/>
    <n v="13210"/>
    <x v="0"/>
    <n v="13210"/>
    <x v="0"/>
    <n v="327.11"/>
    <n v="15674"/>
    <n v="66366.559999999998"/>
    <n v="384.8"/>
    <n v="66.97"/>
  </r>
  <r>
    <x v="0"/>
    <x v="79"/>
    <n v="13183"/>
    <n v="13183"/>
    <x v="0"/>
    <n v="13191.9"/>
    <x v="57"/>
    <n v="331.96"/>
    <n v="15510"/>
    <n v="65196.62"/>
    <n v="370.4"/>
    <n v="67.510000000000005"/>
  </r>
  <r>
    <x v="0"/>
    <x v="80"/>
    <n v="12686"/>
    <n v="12686"/>
    <x v="0"/>
    <n v="12689"/>
    <x v="58"/>
    <n v="291.56"/>
    <n v="15153"/>
    <n v="60743.62"/>
    <n v="396.6"/>
    <n v="60.02"/>
  </r>
  <r>
    <x v="0"/>
    <x v="81"/>
    <n v="13495"/>
    <n v="13495"/>
    <x v="0"/>
    <n v="13495.1"/>
    <x v="59"/>
    <n v="362.47"/>
    <n v="16039"/>
    <n v="71486.850000000006"/>
    <n v="407.4"/>
    <n v="73.209999999999994"/>
  </r>
  <r>
    <x v="0"/>
    <x v="82"/>
    <n v="12755"/>
    <n v="12755"/>
    <x v="0"/>
    <n v="12757.1"/>
    <x v="60"/>
    <n v="297.94"/>
    <n v="15128"/>
    <n v="62087.86"/>
    <n v="396.9"/>
    <n v="58.37"/>
  </r>
  <r>
    <x v="0"/>
    <x v="83"/>
    <n v="13278"/>
    <n v="13278"/>
    <x v="0"/>
    <n v="13278.7"/>
    <x v="61"/>
    <n v="338.47"/>
    <n v="15715"/>
    <n v="67237.33"/>
    <n v="403.4"/>
    <n v="69.31"/>
  </r>
  <r>
    <x v="0"/>
    <x v="84"/>
    <n v="12740"/>
    <n v="12740"/>
    <x v="0"/>
    <n v="12743.7"/>
    <x v="62"/>
    <n v="296.75"/>
    <n v="15035"/>
    <n v="63666.69"/>
    <n v="407.3"/>
    <n v="62.7"/>
  </r>
  <r>
    <x v="0"/>
    <x v="85"/>
    <n v="13941"/>
    <n v="13941"/>
    <x v="0"/>
    <n v="13941"/>
    <x v="0"/>
    <n v="374.99"/>
    <n v="16381"/>
    <n v="65964.73"/>
    <n v="429.7"/>
    <n v="81.150000000000006"/>
  </r>
  <r>
    <x v="0"/>
    <x v="86"/>
    <n v="12671"/>
    <n v="12671"/>
    <x v="0"/>
    <n v="12671.4"/>
    <x v="63"/>
    <n v="307.68"/>
    <n v="15029"/>
    <n v="66426.7"/>
    <n v="380.8"/>
    <n v="57.66"/>
  </r>
  <r>
    <x v="0"/>
    <x v="87"/>
    <n v="13066"/>
    <n v="13066"/>
    <x v="0"/>
    <n v="13066"/>
    <x v="0"/>
    <n v="310.22000000000003"/>
    <n v="15557"/>
    <n v="63159.29"/>
    <n v="383.8"/>
    <n v="59.69"/>
  </r>
  <r>
    <x v="0"/>
    <x v="88"/>
    <n v="12988"/>
    <n v="12988"/>
    <x v="0"/>
    <n v="12991.2"/>
    <x v="64"/>
    <n v="314.22000000000003"/>
    <n v="15339"/>
    <n v="63226.65"/>
    <n v="431.7"/>
    <n v="63.37"/>
  </r>
  <r>
    <x v="0"/>
    <x v="89"/>
    <n v="13594"/>
    <n v="13594"/>
    <x v="0"/>
    <n v="13595.3"/>
    <x v="65"/>
    <n v="328.62"/>
    <n v="16204"/>
    <n v="65203.41"/>
    <n v="402.4"/>
    <n v="67.540000000000006"/>
  </r>
  <r>
    <x v="0"/>
    <x v="90"/>
    <n v="13628"/>
    <n v="13628"/>
    <x v="0"/>
    <n v="13628"/>
    <x v="0"/>
    <n v="362.13"/>
    <n v="16189"/>
    <n v="69196.23"/>
    <n v="399.8"/>
    <n v="77.569999999999993"/>
  </r>
  <r>
    <x v="0"/>
    <x v="91"/>
    <n v="13172"/>
    <n v="13172"/>
    <x v="0"/>
    <n v="13172"/>
    <x v="0"/>
    <n v="326.3"/>
    <n v="15643"/>
    <n v="58749.68"/>
    <n v="397.6"/>
    <n v="68.239999999999995"/>
  </r>
  <r>
    <x v="0"/>
    <x v="92"/>
    <n v="13288"/>
    <n v="13288"/>
    <x v="0"/>
    <n v="13288"/>
    <x v="0"/>
    <n v="317.3"/>
    <n v="15713"/>
    <n v="63218.13"/>
    <n v="401.7"/>
    <n v="59.31"/>
  </r>
  <r>
    <x v="0"/>
    <x v="93"/>
    <n v="13321"/>
    <n v="13321"/>
    <x v="0"/>
    <n v="13321"/>
    <x v="0"/>
    <n v="349.22"/>
    <n v="15871"/>
    <n v="70092.23"/>
    <n v="431.3"/>
    <n v="72.12"/>
  </r>
  <r>
    <x v="0"/>
    <x v="94"/>
    <n v="13447"/>
    <n v="13447"/>
    <x v="0"/>
    <n v="13447.3"/>
    <x v="66"/>
    <n v="319.26"/>
    <n v="16041"/>
    <n v="68007.509999999995"/>
    <n v="413.8"/>
    <n v="66.709999999999994"/>
  </r>
  <r>
    <x v="0"/>
    <x v="95"/>
    <n v="13069"/>
    <n v="13069"/>
    <x v="0"/>
    <n v="13069.4"/>
    <x v="67"/>
    <n v="292.67"/>
    <n v="15516"/>
    <n v="59107.59"/>
    <n v="356.1"/>
    <n v="58.99"/>
  </r>
  <r>
    <x v="0"/>
    <x v="96"/>
    <n v="12795"/>
    <n v="12795"/>
    <x v="0"/>
    <n v="12795"/>
    <x v="0"/>
    <n v="311.58999999999997"/>
    <n v="15212"/>
    <n v="66358.31"/>
    <n v="392.2"/>
    <n v="60.75"/>
  </r>
  <r>
    <x v="0"/>
    <x v="97"/>
    <n v="13145"/>
    <n v="13145"/>
    <x v="0"/>
    <n v="13145.5"/>
    <x v="68"/>
    <n v="300.66000000000003"/>
    <n v="15585"/>
    <n v="58651.32"/>
    <n v="397.6"/>
    <n v="61.38"/>
  </r>
  <r>
    <x v="0"/>
    <x v="98"/>
    <n v="14453"/>
    <n v="14453"/>
    <x v="0"/>
    <n v="14453.4"/>
    <x v="69"/>
    <n v="307.61"/>
    <n v="17218"/>
    <n v="78024.38"/>
    <n v="443.2"/>
    <n v="70.3"/>
  </r>
  <r>
    <x v="0"/>
    <x v="99"/>
    <n v="12800"/>
    <n v="12800"/>
    <x v="0"/>
    <n v="12800.9"/>
    <x v="70"/>
    <n v="248.87"/>
    <n v="15216"/>
    <n v="69191.12"/>
    <n v="404.2"/>
    <n v="52.02"/>
  </r>
  <r>
    <x v="1"/>
    <x v="0"/>
    <n v="3138"/>
    <n v="3138"/>
    <x v="0"/>
    <n v="3138"/>
    <x v="0"/>
    <n v="90.79"/>
    <n v="3650"/>
    <n v="11036.44"/>
    <n v="163.19999999999999"/>
    <n v="8.36"/>
  </r>
  <r>
    <x v="1"/>
    <x v="1"/>
    <n v="3370"/>
    <n v="3370"/>
    <x v="0"/>
    <n v="3370.5"/>
    <x v="71"/>
    <n v="81.81"/>
    <n v="3925"/>
    <n v="11457.88"/>
    <n v="159.80000000000001"/>
    <n v="7.15"/>
  </r>
  <r>
    <x v="1"/>
    <x v="2"/>
    <n v="3370"/>
    <n v="3370"/>
    <x v="0"/>
    <n v="3370"/>
    <x v="0"/>
    <n v="96.71"/>
    <n v="3914"/>
    <n v="12411.82"/>
    <n v="172.2"/>
    <n v="10.56"/>
  </r>
  <r>
    <x v="1"/>
    <x v="3"/>
    <n v="3370"/>
    <n v="3370"/>
    <x v="0"/>
    <n v="3370"/>
    <x v="0"/>
    <n v="88.69"/>
    <n v="3942"/>
    <n v="11520.38"/>
    <n v="159.9"/>
    <n v="8.92"/>
  </r>
  <r>
    <x v="1"/>
    <x v="4"/>
    <n v="3550"/>
    <n v="3550"/>
    <x v="0"/>
    <n v="3550.8"/>
    <x v="72"/>
    <n v="108.91"/>
    <n v="4173"/>
    <n v="12927.96"/>
    <n v="232.1"/>
    <n v="12.63"/>
  </r>
  <r>
    <x v="1"/>
    <x v="5"/>
    <n v="3179"/>
    <n v="3179"/>
    <x v="0"/>
    <n v="3179.2"/>
    <x v="73"/>
    <n v="84.83"/>
    <n v="3682"/>
    <n v="10680.83"/>
    <n v="138.80000000000001"/>
    <n v="8.1300000000000008"/>
  </r>
  <r>
    <x v="1"/>
    <x v="6"/>
    <n v="3430"/>
    <n v="3430"/>
    <x v="0"/>
    <n v="3431.8"/>
    <x v="74"/>
    <n v="101.71"/>
    <n v="3996"/>
    <n v="12015.83"/>
    <n v="189.8"/>
    <n v="11.19"/>
  </r>
  <r>
    <x v="1"/>
    <x v="7"/>
    <n v="3479"/>
    <n v="3479"/>
    <x v="0"/>
    <n v="3480.8"/>
    <x v="75"/>
    <n v="109.27"/>
    <n v="4096"/>
    <n v="12502.25"/>
    <n v="225.2"/>
    <n v="12.89"/>
  </r>
  <r>
    <x v="1"/>
    <x v="8"/>
    <n v="3245"/>
    <n v="3245"/>
    <x v="0"/>
    <n v="3245"/>
    <x v="0"/>
    <n v="89.06"/>
    <n v="3808"/>
    <n v="11962.47"/>
    <n v="168"/>
    <n v="8.74"/>
  </r>
  <r>
    <x v="1"/>
    <x v="9"/>
    <n v="3439"/>
    <n v="3439"/>
    <x v="0"/>
    <n v="3439"/>
    <x v="0"/>
    <n v="103.03"/>
    <n v="4019"/>
    <n v="12767.97"/>
    <n v="195.8"/>
    <n v="11.51"/>
  </r>
  <r>
    <x v="1"/>
    <x v="10"/>
    <n v="3283"/>
    <n v="3283"/>
    <x v="0"/>
    <n v="3283"/>
    <x v="0"/>
    <n v="91.15"/>
    <n v="3775"/>
    <n v="11305.04"/>
    <n v="142.1"/>
    <n v="10.24"/>
  </r>
  <r>
    <x v="1"/>
    <x v="11"/>
    <n v="3392"/>
    <n v="3392"/>
    <x v="0"/>
    <n v="3392"/>
    <x v="0"/>
    <n v="90.68"/>
    <n v="3956"/>
    <n v="11501.35"/>
    <n v="151.5"/>
    <n v="8.4600000000000009"/>
  </r>
  <r>
    <x v="1"/>
    <x v="12"/>
    <n v="3422"/>
    <n v="3422"/>
    <x v="0"/>
    <n v="3422"/>
    <x v="0"/>
    <n v="107.29"/>
    <n v="3994"/>
    <n v="13126.41"/>
    <n v="178.5"/>
    <n v="11.04"/>
  </r>
  <r>
    <x v="1"/>
    <x v="13"/>
    <n v="3362"/>
    <n v="3362"/>
    <x v="0"/>
    <n v="3363.5"/>
    <x v="76"/>
    <n v="92.27"/>
    <n v="3932"/>
    <n v="11922.78"/>
    <n v="147.19999999999999"/>
    <n v="9.73"/>
  </r>
  <r>
    <x v="1"/>
    <x v="14"/>
    <n v="3368"/>
    <n v="3368"/>
    <x v="0"/>
    <n v="3368"/>
    <x v="0"/>
    <n v="95.68"/>
    <n v="3936"/>
    <n v="11755.83"/>
    <n v="175.6"/>
    <n v="10.27"/>
  </r>
  <r>
    <x v="1"/>
    <x v="15"/>
    <n v="3585"/>
    <n v="3585"/>
    <x v="0"/>
    <n v="3585.3"/>
    <x v="77"/>
    <n v="103.31"/>
    <n v="4185"/>
    <n v="13191.29"/>
    <n v="192.5"/>
    <n v="11.54"/>
  </r>
  <r>
    <x v="1"/>
    <x v="16"/>
    <n v="3456"/>
    <n v="3456"/>
    <x v="0"/>
    <n v="3456"/>
    <x v="0"/>
    <n v="100.01"/>
    <n v="4034"/>
    <n v="12337.99"/>
    <n v="170.7"/>
    <n v="10.89"/>
  </r>
  <r>
    <x v="1"/>
    <x v="17"/>
    <n v="3502"/>
    <n v="3502"/>
    <x v="0"/>
    <n v="3502.1"/>
    <x v="78"/>
    <n v="100.08"/>
    <n v="4060"/>
    <n v="12291.9"/>
    <n v="148.69999999999999"/>
    <n v="11.24"/>
  </r>
  <r>
    <x v="1"/>
    <x v="18"/>
    <n v="3394"/>
    <n v="3394"/>
    <x v="0"/>
    <n v="3394"/>
    <x v="0"/>
    <n v="89.06"/>
    <n v="3906"/>
    <n v="12007.84"/>
    <n v="139.5"/>
    <n v="8.66"/>
  </r>
  <r>
    <x v="1"/>
    <x v="19"/>
    <n v="3376"/>
    <n v="3376"/>
    <x v="0"/>
    <n v="3376.4"/>
    <x v="79"/>
    <n v="95.06"/>
    <n v="3930"/>
    <n v="11979.8"/>
    <n v="174.3"/>
    <n v="9.91"/>
  </r>
  <r>
    <x v="1"/>
    <x v="20"/>
    <n v="3481"/>
    <n v="3481"/>
    <x v="0"/>
    <n v="3481"/>
    <x v="0"/>
    <n v="99.46"/>
    <n v="4081"/>
    <n v="12821.03"/>
    <n v="159"/>
    <n v="11.13"/>
  </r>
  <r>
    <x v="1"/>
    <x v="21"/>
    <n v="3581"/>
    <n v="3581"/>
    <x v="0"/>
    <n v="3581"/>
    <x v="0"/>
    <n v="107.13"/>
    <n v="4208"/>
    <n v="13515.18"/>
    <n v="194.6"/>
    <n v="11.76"/>
  </r>
  <r>
    <x v="1"/>
    <x v="22"/>
    <n v="3286"/>
    <n v="3286"/>
    <x v="0"/>
    <n v="3286.3"/>
    <x v="80"/>
    <n v="82.99"/>
    <n v="3834"/>
    <n v="10832.06"/>
    <n v="165.1"/>
    <n v="7.18"/>
  </r>
  <r>
    <x v="1"/>
    <x v="23"/>
    <n v="3352"/>
    <n v="3352"/>
    <x v="0"/>
    <n v="3352.3"/>
    <x v="81"/>
    <n v="101.72"/>
    <n v="3940"/>
    <n v="12007.06"/>
    <n v="174.1"/>
    <n v="10.26"/>
  </r>
  <r>
    <x v="1"/>
    <x v="24"/>
    <n v="3552"/>
    <n v="3552"/>
    <x v="0"/>
    <n v="3552.3"/>
    <x v="82"/>
    <n v="108.99"/>
    <n v="4132"/>
    <n v="13215.07"/>
    <n v="193.7"/>
    <n v="12.38"/>
  </r>
  <r>
    <x v="1"/>
    <x v="25"/>
    <n v="3367"/>
    <n v="3367"/>
    <x v="0"/>
    <n v="3367"/>
    <x v="0"/>
    <n v="90.41"/>
    <n v="3917"/>
    <n v="11890.46"/>
    <n v="155.5"/>
    <n v="9.44"/>
  </r>
  <r>
    <x v="1"/>
    <x v="26"/>
    <n v="3458"/>
    <n v="3458"/>
    <x v="0"/>
    <n v="3458"/>
    <x v="0"/>
    <n v="97.92"/>
    <n v="4029"/>
    <n v="12683.37"/>
    <n v="189.9"/>
    <n v="10.58"/>
  </r>
  <r>
    <x v="1"/>
    <x v="27"/>
    <n v="3391"/>
    <n v="3391"/>
    <x v="0"/>
    <n v="3391"/>
    <x v="0"/>
    <n v="95.24"/>
    <n v="3944"/>
    <n v="11395.75"/>
    <n v="158.30000000000001"/>
    <n v="9.48"/>
  </r>
  <r>
    <x v="1"/>
    <x v="28"/>
    <n v="3207"/>
    <n v="3207"/>
    <x v="0"/>
    <n v="3207"/>
    <x v="0"/>
    <n v="83.12"/>
    <n v="3748"/>
    <n v="10939.28"/>
    <n v="159.80000000000001"/>
    <n v="7.6"/>
  </r>
  <r>
    <x v="1"/>
    <x v="29"/>
    <n v="3138"/>
    <n v="3138"/>
    <x v="0"/>
    <n v="3138"/>
    <x v="0"/>
    <n v="91.73"/>
    <n v="3669"/>
    <n v="11521.68"/>
    <n v="179.7"/>
    <n v="9.56"/>
  </r>
  <r>
    <x v="1"/>
    <x v="30"/>
    <n v="3189"/>
    <n v="3189"/>
    <x v="0"/>
    <n v="3190.1"/>
    <x v="83"/>
    <n v="82.57"/>
    <n v="3713"/>
    <n v="10487.24"/>
    <n v="156.80000000000001"/>
    <n v="7.53"/>
  </r>
  <r>
    <x v="1"/>
    <x v="31"/>
    <n v="3466"/>
    <n v="3466"/>
    <x v="0"/>
    <n v="3466.2"/>
    <x v="84"/>
    <n v="98.26"/>
    <n v="4039"/>
    <n v="12218.9"/>
    <n v="165.9"/>
    <n v="11.13"/>
  </r>
  <r>
    <x v="1"/>
    <x v="32"/>
    <n v="3548"/>
    <n v="3548"/>
    <x v="0"/>
    <n v="3548"/>
    <x v="0"/>
    <n v="107.14"/>
    <n v="4123"/>
    <n v="13011.9"/>
    <n v="163.5"/>
    <n v="11.84"/>
  </r>
  <r>
    <x v="1"/>
    <x v="33"/>
    <n v="3377"/>
    <n v="3377"/>
    <x v="0"/>
    <n v="3379.5"/>
    <x v="85"/>
    <n v="96.3"/>
    <n v="3956"/>
    <n v="11377.21"/>
    <n v="170.9"/>
    <n v="9.85"/>
  </r>
  <r>
    <x v="1"/>
    <x v="34"/>
    <n v="3387"/>
    <n v="3387"/>
    <x v="0"/>
    <n v="3388.8"/>
    <x v="86"/>
    <n v="96.03"/>
    <n v="3952"/>
    <n v="11963.06"/>
    <n v="162.9"/>
    <n v="9.99"/>
  </r>
  <r>
    <x v="1"/>
    <x v="35"/>
    <n v="3389"/>
    <n v="3389"/>
    <x v="0"/>
    <n v="3389"/>
    <x v="0"/>
    <n v="89.51"/>
    <n v="3914"/>
    <n v="11802.3"/>
    <n v="146.6"/>
    <n v="9.2100000000000009"/>
  </r>
  <r>
    <x v="1"/>
    <x v="36"/>
    <n v="3567"/>
    <n v="3567"/>
    <x v="0"/>
    <n v="3567"/>
    <x v="0"/>
    <n v="109.6"/>
    <n v="4145"/>
    <n v="12709.4"/>
    <n v="163.1"/>
    <n v="12.73"/>
  </r>
  <r>
    <x v="1"/>
    <x v="37"/>
    <n v="3521"/>
    <n v="3521"/>
    <x v="0"/>
    <n v="3521"/>
    <x v="0"/>
    <n v="100.37"/>
    <n v="4106"/>
    <n v="13155.4"/>
    <n v="157.6"/>
    <n v="11.08"/>
  </r>
  <r>
    <x v="1"/>
    <x v="38"/>
    <n v="3313"/>
    <n v="3313"/>
    <x v="0"/>
    <n v="3313"/>
    <x v="0"/>
    <n v="100.12"/>
    <n v="3886"/>
    <n v="12355.11"/>
    <n v="146.19999999999999"/>
    <n v="10.84"/>
  </r>
  <r>
    <x v="1"/>
    <x v="39"/>
    <n v="3173"/>
    <n v="3173"/>
    <x v="0"/>
    <n v="3173.4"/>
    <x v="87"/>
    <n v="82.41"/>
    <n v="3712"/>
    <n v="10758.11"/>
    <n v="149.80000000000001"/>
    <n v="7.51"/>
  </r>
  <r>
    <x v="1"/>
    <x v="40"/>
    <n v="3345"/>
    <n v="3345"/>
    <x v="0"/>
    <n v="3345"/>
    <x v="0"/>
    <n v="96.67"/>
    <n v="3886"/>
    <n v="12164.19"/>
    <n v="158.1"/>
    <n v="9.7100000000000009"/>
  </r>
  <r>
    <x v="1"/>
    <x v="41"/>
    <n v="3386"/>
    <n v="3386"/>
    <x v="0"/>
    <n v="3386"/>
    <x v="0"/>
    <n v="101.52"/>
    <n v="3915"/>
    <n v="11772.22"/>
    <n v="160.5"/>
    <n v="11.96"/>
  </r>
  <r>
    <x v="1"/>
    <x v="42"/>
    <n v="3306"/>
    <n v="3306"/>
    <x v="0"/>
    <n v="3306.1"/>
    <x v="88"/>
    <n v="93.07"/>
    <n v="3898"/>
    <n v="12064.79"/>
    <n v="187.7"/>
    <n v="9.4499999999999993"/>
  </r>
  <r>
    <x v="1"/>
    <x v="43"/>
    <n v="3496"/>
    <n v="3496"/>
    <x v="0"/>
    <n v="3496"/>
    <x v="0"/>
    <n v="99.42"/>
    <n v="4092"/>
    <n v="12256.23"/>
    <n v="159.19999999999999"/>
    <n v="10.210000000000001"/>
  </r>
  <r>
    <x v="1"/>
    <x v="44"/>
    <n v="3471"/>
    <n v="3471"/>
    <x v="0"/>
    <n v="3472.9"/>
    <x v="89"/>
    <n v="93.17"/>
    <n v="4007"/>
    <n v="12619.47"/>
    <n v="165.8"/>
    <n v="9.73"/>
  </r>
  <r>
    <x v="1"/>
    <x v="45"/>
    <n v="3285"/>
    <n v="3285"/>
    <x v="0"/>
    <n v="3286"/>
    <x v="90"/>
    <n v="88.08"/>
    <n v="3826"/>
    <n v="12090.74"/>
    <n v="154.5"/>
    <n v="7.72"/>
  </r>
  <r>
    <x v="1"/>
    <x v="46"/>
    <n v="3219"/>
    <n v="3219"/>
    <x v="0"/>
    <n v="3219"/>
    <x v="0"/>
    <n v="89.94"/>
    <n v="3693"/>
    <n v="11359.03"/>
    <n v="148.5"/>
    <n v="9.34"/>
  </r>
  <r>
    <x v="1"/>
    <x v="47"/>
    <n v="3478"/>
    <n v="3478"/>
    <x v="0"/>
    <n v="3478.3"/>
    <x v="91"/>
    <n v="94.05"/>
    <n v="4049"/>
    <n v="12161.24"/>
    <n v="165.6"/>
    <n v="9.66"/>
  </r>
  <r>
    <x v="1"/>
    <x v="48"/>
    <n v="3487"/>
    <n v="3487"/>
    <x v="0"/>
    <n v="3487.7"/>
    <x v="92"/>
    <n v="96.28"/>
    <n v="4073"/>
    <n v="12358.79"/>
    <n v="152.80000000000001"/>
    <n v="9.86"/>
  </r>
  <r>
    <x v="1"/>
    <x v="49"/>
    <n v="3464"/>
    <n v="3464"/>
    <x v="0"/>
    <n v="3464.2"/>
    <x v="93"/>
    <n v="106.04"/>
    <n v="4061"/>
    <n v="11813.05"/>
    <n v="176.6"/>
    <n v="11.46"/>
  </r>
  <r>
    <x v="1"/>
    <x v="50"/>
    <n v="3271"/>
    <n v="3271"/>
    <x v="0"/>
    <n v="3271.1"/>
    <x v="94"/>
    <n v="82.97"/>
    <n v="3805"/>
    <n v="11039.24"/>
    <n v="142.6"/>
    <n v="7.4"/>
  </r>
  <r>
    <x v="1"/>
    <x v="51"/>
    <n v="3227"/>
    <n v="3227"/>
    <x v="0"/>
    <n v="3227"/>
    <x v="0"/>
    <n v="94.82"/>
    <n v="3707"/>
    <n v="11675.16"/>
    <n v="180.9"/>
    <n v="8.93"/>
  </r>
  <r>
    <x v="1"/>
    <x v="52"/>
    <n v="3410"/>
    <n v="3410"/>
    <x v="0"/>
    <n v="3410.2"/>
    <x v="95"/>
    <n v="89.86"/>
    <n v="3972"/>
    <n v="11509.08"/>
    <n v="155.69999999999999"/>
    <n v="9.82"/>
  </r>
  <r>
    <x v="1"/>
    <x v="53"/>
    <n v="3263"/>
    <n v="3263"/>
    <x v="0"/>
    <n v="3263.4"/>
    <x v="96"/>
    <n v="89.91"/>
    <n v="3813"/>
    <n v="11437.41"/>
    <n v="169.4"/>
    <n v="9.32"/>
  </r>
  <r>
    <x v="1"/>
    <x v="54"/>
    <n v="3600"/>
    <n v="3600"/>
    <x v="0"/>
    <n v="3600.1"/>
    <x v="97"/>
    <n v="104.51"/>
    <n v="4240"/>
    <n v="12930.14"/>
    <n v="188.4"/>
    <n v="11.6"/>
  </r>
  <r>
    <x v="1"/>
    <x v="55"/>
    <n v="3580"/>
    <n v="3580"/>
    <x v="0"/>
    <n v="3580"/>
    <x v="0"/>
    <n v="97.69"/>
    <n v="4201"/>
    <n v="12415.79"/>
    <n v="186.1"/>
    <n v="10.42"/>
  </r>
  <r>
    <x v="1"/>
    <x v="56"/>
    <n v="3591"/>
    <n v="3591"/>
    <x v="0"/>
    <n v="3591"/>
    <x v="0"/>
    <n v="108.8"/>
    <n v="4162"/>
    <n v="12705.18"/>
    <n v="176"/>
    <n v="12.68"/>
  </r>
  <r>
    <x v="1"/>
    <x v="57"/>
    <n v="3518"/>
    <n v="3518"/>
    <x v="0"/>
    <n v="3518.9"/>
    <x v="98"/>
    <n v="107.67"/>
    <n v="4079"/>
    <n v="12201.24"/>
    <n v="176.3"/>
    <n v="12.36"/>
  </r>
  <r>
    <x v="1"/>
    <x v="58"/>
    <n v="3194"/>
    <n v="3194"/>
    <x v="0"/>
    <n v="3194"/>
    <x v="0"/>
    <n v="86.03"/>
    <n v="3754"/>
    <n v="11434.3"/>
    <n v="171.5"/>
    <n v="8.92"/>
  </r>
  <r>
    <x v="1"/>
    <x v="59"/>
    <n v="3295"/>
    <n v="3295"/>
    <x v="0"/>
    <n v="3295"/>
    <x v="0"/>
    <n v="91.68"/>
    <n v="3825"/>
    <n v="11650.21"/>
    <n v="150.69999999999999"/>
    <n v="9.1"/>
  </r>
  <r>
    <x v="1"/>
    <x v="60"/>
    <n v="3310"/>
    <n v="3310"/>
    <x v="0"/>
    <n v="3310"/>
    <x v="0"/>
    <n v="94.64"/>
    <n v="3853"/>
    <n v="11420.5"/>
    <n v="182.3"/>
    <n v="9.8800000000000008"/>
  </r>
  <r>
    <x v="1"/>
    <x v="61"/>
    <n v="3511"/>
    <n v="3511"/>
    <x v="0"/>
    <n v="3512.4"/>
    <x v="99"/>
    <n v="93.57"/>
    <n v="4130"/>
    <n v="12334.53"/>
    <n v="166.6"/>
    <n v="9.5399999999999991"/>
  </r>
  <r>
    <x v="1"/>
    <x v="62"/>
    <n v="3450"/>
    <n v="3450"/>
    <x v="0"/>
    <n v="3450.1"/>
    <x v="100"/>
    <n v="104.46"/>
    <n v="4015"/>
    <n v="13043.17"/>
    <n v="163.6"/>
    <n v="11.99"/>
  </r>
  <r>
    <x v="1"/>
    <x v="63"/>
    <n v="3373"/>
    <n v="3373"/>
    <x v="0"/>
    <n v="3373.1"/>
    <x v="101"/>
    <n v="94.76"/>
    <n v="3960"/>
    <n v="11332.69"/>
    <n v="165.1"/>
    <n v="9.61"/>
  </r>
  <r>
    <x v="1"/>
    <x v="64"/>
    <n v="3586"/>
    <n v="3586"/>
    <x v="0"/>
    <n v="3586"/>
    <x v="0"/>
    <n v="112.3"/>
    <n v="4199"/>
    <n v="13315.27"/>
    <n v="175.2"/>
    <n v="12.79"/>
  </r>
  <r>
    <x v="1"/>
    <x v="65"/>
    <n v="3515"/>
    <n v="3515"/>
    <x v="0"/>
    <n v="3515"/>
    <x v="0"/>
    <n v="101.24"/>
    <n v="4119"/>
    <n v="12094.33"/>
    <n v="176.8"/>
    <n v="11.72"/>
  </r>
  <r>
    <x v="1"/>
    <x v="66"/>
    <n v="3326"/>
    <n v="3326"/>
    <x v="0"/>
    <n v="3326.9"/>
    <x v="102"/>
    <n v="84.6"/>
    <n v="3874"/>
    <n v="11258.04"/>
    <n v="165.6"/>
    <n v="8.1199999999999992"/>
  </r>
  <r>
    <x v="1"/>
    <x v="67"/>
    <n v="3234"/>
    <n v="3234"/>
    <x v="0"/>
    <n v="3234"/>
    <x v="0"/>
    <n v="93.07"/>
    <n v="3770"/>
    <n v="10878.14"/>
    <n v="156.9"/>
    <n v="9.6999999999999993"/>
  </r>
  <r>
    <x v="1"/>
    <x v="68"/>
    <n v="3509"/>
    <n v="3509"/>
    <x v="0"/>
    <n v="3510.1"/>
    <x v="103"/>
    <n v="100.62"/>
    <n v="4134"/>
    <n v="12932.06"/>
    <n v="189.1"/>
    <n v="10.59"/>
  </r>
  <r>
    <x v="1"/>
    <x v="69"/>
    <n v="3414"/>
    <n v="3414"/>
    <x v="0"/>
    <n v="3414"/>
    <x v="0"/>
    <n v="101.41"/>
    <n v="4013"/>
    <n v="12392.68"/>
    <n v="179.2"/>
    <n v="10.59"/>
  </r>
  <r>
    <x v="1"/>
    <x v="70"/>
    <n v="3472"/>
    <n v="3472"/>
    <x v="0"/>
    <n v="3472.6"/>
    <x v="104"/>
    <n v="92.51"/>
    <n v="4050"/>
    <n v="11828.89"/>
    <n v="184"/>
    <n v="9.5500000000000007"/>
  </r>
  <r>
    <x v="1"/>
    <x v="71"/>
    <n v="3517"/>
    <n v="3517"/>
    <x v="0"/>
    <n v="3517"/>
    <x v="0"/>
    <n v="106.57"/>
    <n v="4074"/>
    <n v="13044.12"/>
    <n v="178.6"/>
    <n v="11.37"/>
  </r>
  <r>
    <x v="1"/>
    <x v="72"/>
    <n v="3304"/>
    <n v="3304"/>
    <x v="0"/>
    <n v="3304"/>
    <x v="0"/>
    <n v="94.17"/>
    <n v="3875"/>
    <n v="11500.87"/>
    <n v="181.3"/>
    <n v="10.33"/>
  </r>
  <r>
    <x v="1"/>
    <x v="73"/>
    <n v="3178"/>
    <n v="3178"/>
    <x v="0"/>
    <n v="3178"/>
    <x v="0"/>
    <n v="83.64"/>
    <n v="3664"/>
    <n v="11374.69"/>
    <n v="128.30000000000001"/>
    <n v="7.25"/>
  </r>
  <r>
    <x v="1"/>
    <x v="74"/>
    <n v="3303"/>
    <n v="3303"/>
    <x v="0"/>
    <n v="3304.5"/>
    <x v="105"/>
    <n v="87.81"/>
    <n v="3819"/>
    <n v="12590.9"/>
    <n v="165.7"/>
    <n v="8.6199999999999992"/>
  </r>
  <r>
    <x v="1"/>
    <x v="75"/>
    <n v="3511"/>
    <n v="3511"/>
    <x v="0"/>
    <n v="3511.1"/>
    <x v="106"/>
    <n v="99.28"/>
    <n v="4098"/>
    <n v="12790.07"/>
    <n v="194.1"/>
    <n v="10.44"/>
  </r>
  <r>
    <x v="1"/>
    <x v="76"/>
    <n v="3359"/>
    <n v="3359"/>
    <x v="0"/>
    <n v="3359"/>
    <x v="0"/>
    <n v="102.85"/>
    <n v="3920"/>
    <n v="12381.96"/>
    <n v="163.5"/>
    <n v="11.76"/>
  </r>
  <r>
    <x v="1"/>
    <x v="77"/>
    <n v="3338"/>
    <n v="3338"/>
    <x v="0"/>
    <n v="3338"/>
    <x v="0"/>
    <n v="82.9"/>
    <n v="3881"/>
    <n v="11215.25"/>
    <n v="145.5"/>
    <n v="7.51"/>
  </r>
  <r>
    <x v="1"/>
    <x v="78"/>
    <n v="3538"/>
    <n v="3538"/>
    <x v="0"/>
    <n v="3538"/>
    <x v="0"/>
    <n v="108.81"/>
    <n v="4156"/>
    <n v="13089.12"/>
    <n v="173"/>
    <n v="13.04"/>
  </r>
  <r>
    <x v="1"/>
    <x v="79"/>
    <n v="3430"/>
    <n v="3430"/>
    <x v="0"/>
    <n v="3431.4"/>
    <x v="107"/>
    <n v="95.97"/>
    <n v="3992"/>
    <n v="11331.74"/>
    <n v="166.8"/>
    <n v="9.6999999999999993"/>
  </r>
  <r>
    <x v="1"/>
    <x v="80"/>
    <n v="3322"/>
    <n v="3322"/>
    <x v="0"/>
    <n v="3323.8"/>
    <x v="108"/>
    <n v="81.83"/>
    <n v="3860"/>
    <n v="10951.3"/>
    <n v="179.4"/>
    <n v="7.37"/>
  </r>
  <r>
    <x v="1"/>
    <x v="81"/>
    <n v="3367"/>
    <n v="3367"/>
    <x v="0"/>
    <n v="3367"/>
    <x v="0"/>
    <n v="96.23"/>
    <n v="3877"/>
    <n v="11837.25"/>
    <n v="140.9"/>
    <n v="10.51"/>
  </r>
  <r>
    <x v="1"/>
    <x v="82"/>
    <n v="3308"/>
    <n v="3308"/>
    <x v="0"/>
    <n v="3308"/>
    <x v="0"/>
    <n v="90.54"/>
    <n v="3865"/>
    <n v="12270.98"/>
    <n v="143.5"/>
    <n v="8.75"/>
  </r>
  <r>
    <x v="1"/>
    <x v="83"/>
    <n v="3431"/>
    <n v="3431"/>
    <x v="0"/>
    <n v="3431"/>
    <x v="0"/>
    <n v="93.71"/>
    <n v="4003"/>
    <n v="12271.21"/>
    <n v="204.6"/>
    <n v="9.65"/>
  </r>
  <r>
    <x v="1"/>
    <x v="84"/>
    <n v="3397"/>
    <n v="3397"/>
    <x v="0"/>
    <n v="3397"/>
    <x v="0"/>
    <n v="97.53"/>
    <n v="3945"/>
    <n v="11750.86"/>
    <n v="172"/>
    <n v="9.92"/>
  </r>
  <r>
    <x v="1"/>
    <x v="85"/>
    <n v="3450"/>
    <n v="3450"/>
    <x v="0"/>
    <n v="3450"/>
    <x v="0"/>
    <n v="90.57"/>
    <n v="4039"/>
    <n v="11478.67"/>
    <n v="175.3"/>
    <n v="8.85"/>
  </r>
  <r>
    <x v="1"/>
    <x v="86"/>
    <n v="3427"/>
    <n v="3427"/>
    <x v="0"/>
    <n v="3427"/>
    <x v="0"/>
    <n v="105.97"/>
    <n v="4015"/>
    <n v="11790.04"/>
    <n v="180.9"/>
    <n v="11.31"/>
  </r>
  <r>
    <x v="1"/>
    <x v="87"/>
    <n v="3276"/>
    <n v="3276"/>
    <x v="0"/>
    <n v="3276.1"/>
    <x v="109"/>
    <n v="87.93"/>
    <n v="3802"/>
    <n v="11026.17"/>
    <n v="156.4"/>
    <n v="9.23"/>
  </r>
  <r>
    <x v="1"/>
    <x v="88"/>
    <n v="3309"/>
    <n v="3309"/>
    <x v="0"/>
    <n v="3309"/>
    <x v="0"/>
    <n v="86.13"/>
    <n v="3822"/>
    <n v="10814.39"/>
    <n v="126.4"/>
    <n v="7.66"/>
  </r>
  <r>
    <x v="1"/>
    <x v="89"/>
    <n v="3719"/>
    <n v="3719"/>
    <x v="0"/>
    <n v="3720.6"/>
    <x v="110"/>
    <n v="110.73"/>
    <n v="4371"/>
    <n v="14011.38"/>
    <n v="182.5"/>
    <n v="12.37"/>
  </r>
  <r>
    <x v="1"/>
    <x v="90"/>
    <n v="3340"/>
    <n v="3340"/>
    <x v="0"/>
    <n v="3340"/>
    <x v="0"/>
    <n v="86.37"/>
    <n v="3888"/>
    <n v="11566.6"/>
    <n v="173.6"/>
    <n v="8.16"/>
  </r>
  <r>
    <x v="1"/>
    <x v="91"/>
    <n v="3444"/>
    <n v="3444"/>
    <x v="0"/>
    <n v="3444"/>
    <x v="0"/>
    <n v="98.03"/>
    <n v="4040"/>
    <n v="11918.13"/>
    <n v="174.2"/>
    <n v="10.56"/>
  </r>
  <r>
    <x v="1"/>
    <x v="92"/>
    <n v="3205"/>
    <n v="3205"/>
    <x v="0"/>
    <n v="3205"/>
    <x v="0"/>
    <n v="87.31"/>
    <n v="3713"/>
    <n v="12144.64"/>
    <n v="147.5"/>
    <n v="8.8000000000000007"/>
  </r>
  <r>
    <x v="1"/>
    <x v="93"/>
    <n v="3344"/>
    <n v="3344"/>
    <x v="0"/>
    <n v="3344"/>
    <x v="0"/>
    <n v="83.27"/>
    <n v="3884"/>
    <n v="11376.55"/>
    <n v="138.80000000000001"/>
    <n v="7.8"/>
  </r>
  <r>
    <x v="1"/>
    <x v="94"/>
    <n v="3510"/>
    <n v="3510"/>
    <x v="0"/>
    <n v="3510"/>
    <x v="0"/>
    <n v="103.69"/>
    <n v="4125"/>
    <n v="12509.53"/>
    <n v="183.4"/>
    <n v="11.26"/>
  </r>
  <r>
    <x v="1"/>
    <x v="95"/>
    <n v="3378"/>
    <n v="3378"/>
    <x v="0"/>
    <n v="3378"/>
    <x v="0"/>
    <n v="90.82"/>
    <n v="3921"/>
    <n v="11413.44"/>
    <n v="151.9"/>
    <n v="9.2200000000000006"/>
  </r>
  <r>
    <x v="1"/>
    <x v="96"/>
    <n v="3523"/>
    <n v="3523"/>
    <x v="0"/>
    <n v="3523"/>
    <x v="0"/>
    <n v="100.62"/>
    <n v="4130"/>
    <n v="12609.42"/>
    <n v="180"/>
    <n v="10.7"/>
  </r>
  <r>
    <x v="1"/>
    <x v="97"/>
    <n v="3185"/>
    <n v="3185"/>
    <x v="0"/>
    <n v="3185"/>
    <x v="0"/>
    <n v="86.37"/>
    <n v="3693"/>
    <n v="11377.02"/>
    <n v="183.4"/>
    <n v="9.1300000000000008"/>
  </r>
  <r>
    <x v="1"/>
    <x v="98"/>
    <n v="3644"/>
    <n v="3644"/>
    <x v="0"/>
    <n v="3644"/>
    <x v="0"/>
    <n v="89.74"/>
    <n v="4244"/>
    <n v="12180.68"/>
    <n v="185.5"/>
    <n v="13"/>
  </r>
  <r>
    <x v="1"/>
    <x v="99"/>
    <n v="3395"/>
    <n v="3395"/>
    <x v="0"/>
    <n v="3395"/>
    <x v="0"/>
    <n v="86.15"/>
    <n v="3945"/>
    <n v="12962.93"/>
    <n v="178.2"/>
    <n v="11.34"/>
  </r>
  <r>
    <x v="2"/>
    <x v="0"/>
    <n v="298"/>
    <n v="308"/>
    <x v="1"/>
    <n v="308"/>
    <x v="111"/>
    <n v="8.24"/>
    <n v="333"/>
    <n v="525.96"/>
    <n v="15.2"/>
    <n v="0.06"/>
  </r>
  <r>
    <x v="2"/>
    <x v="1"/>
    <n v="267"/>
    <n v="277"/>
    <x v="2"/>
    <n v="277"/>
    <x v="112"/>
    <n v="8.34"/>
    <n v="291"/>
    <n v="477.67"/>
    <n v="8.4"/>
    <n v="0.05"/>
  </r>
  <r>
    <x v="2"/>
    <x v="2"/>
    <n v="280"/>
    <n v="285"/>
    <x v="3"/>
    <n v="285"/>
    <x v="113"/>
    <n v="9.6300000000000008"/>
    <n v="303"/>
    <n v="496.77"/>
    <n v="7.8"/>
    <n v="7.0000000000000007E-2"/>
  </r>
  <r>
    <x v="2"/>
    <x v="3"/>
    <n v="283"/>
    <n v="288"/>
    <x v="4"/>
    <n v="288"/>
    <x v="114"/>
    <n v="10.98"/>
    <n v="310"/>
    <n v="518.20000000000005"/>
    <n v="9.6999999999999993"/>
    <n v="0.1"/>
  </r>
  <r>
    <x v="2"/>
    <x v="4"/>
    <n v="275"/>
    <n v="282"/>
    <x v="5"/>
    <n v="282.89999999999998"/>
    <x v="115"/>
    <n v="10.28"/>
    <n v="306"/>
    <n v="509.97"/>
    <n v="13.8"/>
    <n v="0.08"/>
  </r>
  <r>
    <x v="2"/>
    <x v="5"/>
    <n v="298"/>
    <n v="305"/>
    <x v="6"/>
    <n v="305"/>
    <x v="116"/>
    <n v="9.23"/>
    <n v="317"/>
    <n v="500.65"/>
    <n v="9.3000000000000007"/>
    <n v="0.05"/>
  </r>
  <r>
    <x v="2"/>
    <x v="6"/>
    <n v="281"/>
    <n v="288"/>
    <x v="7"/>
    <n v="288"/>
    <x v="117"/>
    <n v="10.58"/>
    <n v="305"/>
    <n v="519.49"/>
    <n v="7.1"/>
    <n v="0.1"/>
  </r>
  <r>
    <x v="2"/>
    <x v="7"/>
    <n v="250"/>
    <n v="256"/>
    <x v="8"/>
    <n v="256"/>
    <x v="118"/>
    <n v="9.23"/>
    <n v="264"/>
    <n v="451.45"/>
    <n v="4"/>
    <n v="0.1"/>
  </r>
  <r>
    <x v="2"/>
    <x v="8"/>
    <n v="277"/>
    <n v="277"/>
    <x v="0"/>
    <n v="277"/>
    <x v="0"/>
    <n v="9.19"/>
    <n v="286"/>
    <n v="466.87"/>
    <n v="6.5"/>
    <n v="0.08"/>
  </r>
  <r>
    <x v="2"/>
    <x v="9"/>
    <n v="308"/>
    <n v="316"/>
    <x v="9"/>
    <n v="316"/>
    <x v="119"/>
    <n v="9.56"/>
    <n v="337"/>
    <n v="553.73"/>
    <n v="12.3"/>
    <n v="0.09"/>
  </r>
  <r>
    <x v="2"/>
    <x v="10"/>
    <n v="297"/>
    <n v="304"/>
    <x v="10"/>
    <n v="304"/>
    <x v="120"/>
    <n v="10.71"/>
    <n v="325"/>
    <n v="531.28"/>
    <n v="12.4"/>
    <n v="0.09"/>
  </r>
  <r>
    <x v="2"/>
    <x v="11"/>
    <n v="280"/>
    <n v="286"/>
    <x v="11"/>
    <n v="286"/>
    <x v="121"/>
    <n v="9.91"/>
    <n v="309"/>
    <n v="482.83"/>
    <n v="11.8"/>
    <n v="0.08"/>
  </r>
  <r>
    <x v="2"/>
    <x v="12"/>
    <n v="263"/>
    <n v="266"/>
    <x v="12"/>
    <n v="266"/>
    <x v="122"/>
    <n v="11.12"/>
    <n v="281"/>
    <n v="483.84"/>
    <n v="11.5"/>
    <n v="0.12"/>
  </r>
  <r>
    <x v="2"/>
    <x v="13"/>
    <n v="266"/>
    <n v="269"/>
    <x v="13"/>
    <n v="269"/>
    <x v="123"/>
    <n v="9.32"/>
    <n v="278"/>
    <n v="477.62"/>
    <n v="8.6"/>
    <n v="7.0000000000000007E-2"/>
  </r>
  <r>
    <x v="2"/>
    <x v="14"/>
    <n v="269"/>
    <n v="275"/>
    <x v="14"/>
    <n v="275"/>
    <x v="124"/>
    <n v="9.69"/>
    <n v="289"/>
    <n v="490.93"/>
    <n v="8.9"/>
    <n v="7.0000000000000007E-2"/>
  </r>
  <r>
    <x v="2"/>
    <x v="15"/>
    <n v="291"/>
    <n v="295"/>
    <x v="15"/>
    <n v="295"/>
    <x v="125"/>
    <n v="10.56"/>
    <n v="318"/>
    <n v="533.9"/>
    <n v="15.7"/>
    <n v="0.1"/>
  </r>
  <r>
    <x v="2"/>
    <x v="16"/>
    <n v="260"/>
    <n v="262"/>
    <x v="16"/>
    <n v="262"/>
    <x v="126"/>
    <n v="10.32"/>
    <n v="284"/>
    <n v="465.28"/>
    <n v="16.399999999999999"/>
    <n v="0.1"/>
  </r>
  <r>
    <x v="2"/>
    <x v="17"/>
    <n v="252"/>
    <n v="253"/>
    <x v="17"/>
    <n v="253"/>
    <x v="127"/>
    <n v="9.68"/>
    <n v="273"/>
    <n v="439.25"/>
    <n v="10.199999999999999"/>
    <n v="7.0000000000000007E-2"/>
  </r>
  <r>
    <x v="2"/>
    <x v="18"/>
    <n v="239"/>
    <n v="244"/>
    <x v="18"/>
    <n v="244"/>
    <x v="128"/>
    <n v="9.6199999999999992"/>
    <n v="265"/>
    <n v="442.61"/>
    <n v="12.3"/>
    <n v="7.0000000000000007E-2"/>
  </r>
  <r>
    <x v="2"/>
    <x v="19"/>
    <n v="281"/>
    <n v="286"/>
    <x v="19"/>
    <n v="286"/>
    <x v="129"/>
    <n v="10.34"/>
    <n v="308"/>
    <n v="504.12"/>
    <n v="12.4"/>
    <n v="0.08"/>
  </r>
  <r>
    <x v="2"/>
    <x v="20"/>
    <n v="284"/>
    <n v="292"/>
    <x v="20"/>
    <n v="292"/>
    <x v="130"/>
    <n v="10.42"/>
    <n v="306"/>
    <n v="517.88"/>
    <n v="8.1"/>
    <n v="0.08"/>
  </r>
  <r>
    <x v="2"/>
    <x v="21"/>
    <n v="236"/>
    <n v="237"/>
    <x v="21"/>
    <n v="237"/>
    <x v="131"/>
    <n v="9.24"/>
    <n v="250"/>
    <n v="404.94"/>
    <n v="6"/>
    <n v="0.06"/>
  </r>
  <r>
    <x v="2"/>
    <x v="22"/>
    <n v="274"/>
    <n v="276"/>
    <x v="22"/>
    <n v="276"/>
    <x v="132"/>
    <n v="9.32"/>
    <n v="286"/>
    <n v="454.92"/>
    <n v="5.2"/>
    <n v="0.08"/>
  </r>
  <r>
    <x v="2"/>
    <x v="23"/>
    <n v="290"/>
    <n v="294"/>
    <x v="23"/>
    <n v="294"/>
    <x v="133"/>
    <n v="10.66"/>
    <n v="302"/>
    <n v="530.80999999999995"/>
    <n v="6.2"/>
    <n v="0.08"/>
  </r>
  <r>
    <x v="2"/>
    <x v="24"/>
    <n v="238"/>
    <n v="238"/>
    <x v="0"/>
    <n v="238"/>
    <x v="0"/>
    <n v="9.44"/>
    <n v="248"/>
    <n v="417.52"/>
    <n v="8.9"/>
    <n v="7.0000000000000007E-2"/>
  </r>
  <r>
    <x v="2"/>
    <x v="25"/>
    <n v="289"/>
    <n v="295"/>
    <x v="24"/>
    <n v="295"/>
    <x v="134"/>
    <n v="9.0399999999999991"/>
    <n v="315"/>
    <n v="493.81"/>
    <n v="9.1999999999999993"/>
    <n v="0.05"/>
  </r>
  <r>
    <x v="2"/>
    <x v="26"/>
    <n v="296"/>
    <n v="302"/>
    <x v="25"/>
    <n v="302"/>
    <x v="135"/>
    <n v="10.72"/>
    <n v="317"/>
    <n v="565.11"/>
    <n v="8.1999999999999993"/>
    <n v="7.0000000000000007E-2"/>
  </r>
  <r>
    <x v="2"/>
    <x v="27"/>
    <n v="280"/>
    <n v="288"/>
    <x v="26"/>
    <n v="288"/>
    <x v="136"/>
    <n v="10.46"/>
    <n v="317"/>
    <n v="519.51"/>
    <n v="13.8"/>
    <n v="0.09"/>
  </r>
  <r>
    <x v="2"/>
    <x v="28"/>
    <n v="294"/>
    <n v="298"/>
    <x v="27"/>
    <n v="298"/>
    <x v="137"/>
    <n v="10.32"/>
    <n v="322"/>
    <n v="548.62"/>
    <n v="11.4"/>
    <n v="0.08"/>
  </r>
  <r>
    <x v="2"/>
    <x v="29"/>
    <n v="296"/>
    <n v="299"/>
    <x v="28"/>
    <n v="299"/>
    <x v="138"/>
    <n v="10.92"/>
    <n v="331"/>
    <n v="527.46"/>
    <n v="20"/>
    <n v="0.09"/>
  </r>
  <r>
    <x v="2"/>
    <x v="30"/>
    <n v="258"/>
    <n v="265"/>
    <x v="29"/>
    <n v="265"/>
    <x v="139"/>
    <n v="9.52"/>
    <n v="285"/>
    <n v="460.8"/>
    <n v="16.8"/>
    <n v="0.08"/>
  </r>
  <r>
    <x v="2"/>
    <x v="31"/>
    <n v="318"/>
    <n v="329"/>
    <x v="30"/>
    <n v="329"/>
    <x v="140"/>
    <n v="9.01"/>
    <n v="335"/>
    <n v="510.85"/>
    <n v="6.9"/>
    <n v="0.06"/>
  </r>
  <r>
    <x v="2"/>
    <x v="32"/>
    <n v="304"/>
    <n v="309"/>
    <x v="31"/>
    <n v="309"/>
    <x v="141"/>
    <n v="10.71"/>
    <n v="335"/>
    <n v="550.65"/>
    <n v="15.5"/>
    <n v="0.09"/>
  </r>
  <r>
    <x v="2"/>
    <x v="33"/>
    <n v="293"/>
    <n v="312"/>
    <x v="32"/>
    <n v="312"/>
    <x v="142"/>
    <n v="10.8"/>
    <n v="334"/>
    <n v="567.20000000000005"/>
    <n v="11.2"/>
    <n v="0.08"/>
  </r>
  <r>
    <x v="2"/>
    <x v="34"/>
    <n v="280"/>
    <n v="285"/>
    <x v="3"/>
    <n v="285"/>
    <x v="113"/>
    <n v="10.71"/>
    <n v="306"/>
    <n v="511.67"/>
    <n v="12.6"/>
    <n v="0.11"/>
  </r>
  <r>
    <x v="2"/>
    <x v="35"/>
    <n v="263"/>
    <n v="265"/>
    <x v="33"/>
    <n v="265"/>
    <x v="143"/>
    <n v="9.35"/>
    <n v="281"/>
    <n v="461.33"/>
    <n v="8"/>
    <n v="0.08"/>
  </r>
  <r>
    <x v="2"/>
    <x v="36"/>
    <n v="269"/>
    <n v="276"/>
    <x v="34"/>
    <n v="276"/>
    <x v="144"/>
    <n v="10.72"/>
    <n v="294"/>
    <n v="500.16"/>
    <n v="15.6"/>
    <n v="0.08"/>
  </r>
  <r>
    <x v="2"/>
    <x v="37"/>
    <n v="247"/>
    <n v="249"/>
    <x v="35"/>
    <n v="249"/>
    <x v="145"/>
    <n v="9.44"/>
    <n v="263"/>
    <n v="421.1"/>
    <n v="6.4"/>
    <n v="0.06"/>
  </r>
  <r>
    <x v="2"/>
    <x v="38"/>
    <n v="274"/>
    <n v="277"/>
    <x v="36"/>
    <n v="277"/>
    <x v="146"/>
    <n v="9.3800000000000008"/>
    <n v="306"/>
    <n v="491.28"/>
    <n v="10.1"/>
    <n v="0.06"/>
  </r>
  <r>
    <x v="2"/>
    <x v="39"/>
    <n v="254"/>
    <n v="260"/>
    <x v="37"/>
    <n v="260.89999999999998"/>
    <x v="147"/>
    <n v="10.81"/>
    <n v="279"/>
    <n v="470.56"/>
    <n v="28.8"/>
    <n v="0.08"/>
  </r>
  <r>
    <x v="2"/>
    <x v="40"/>
    <n v="282"/>
    <n v="289"/>
    <x v="38"/>
    <n v="289"/>
    <x v="148"/>
    <n v="9.41"/>
    <n v="305"/>
    <n v="469.27"/>
    <n v="10"/>
    <n v="0.06"/>
  </r>
  <r>
    <x v="2"/>
    <x v="41"/>
    <n v="292"/>
    <n v="297"/>
    <x v="39"/>
    <n v="297"/>
    <x v="149"/>
    <n v="10.49"/>
    <n v="321"/>
    <n v="517.62"/>
    <n v="9.3000000000000007"/>
    <n v="0.09"/>
  </r>
  <r>
    <x v="2"/>
    <x v="42"/>
    <n v="291"/>
    <n v="297"/>
    <x v="40"/>
    <n v="297"/>
    <x v="150"/>
    <n v="10.67"/>
    <n v="318"/>
    <n v="552.83000000000004"/>
    <n v="10.4"/>
    <n v="0.11"/>
  </r>
  <r>
    <x v="2"/>
    <x v="43"/>
    <n v="264"/>
    <n v="270"/>
    <x v="41"/>
    <n v="270"/>
    <x v="151"/>
    <n v="9.6300000000000008"/>
    <n v="281"/>
    <n v="491.92"/>
    <n v="6.3"/>
    <n v="7.0000000000000007E-2"/>
  </r>
  <r>
    <x v="2"/>
    <x v="44"/>
    <n v="317"/>
    <n v="322"/>
    <x v="42"/>
    <n v="322"/>
    <x v="152"/>
    <n v="11.18"/>
    <n v="345"/>
    <n v="572.65"/>
    <n v="12.6"/>
    <n v="0.09"/>
  </r>
  <r>
    <x v="2"/>
    <x v="45"/>
    <n v="242"/>
    <n v="243"/>
    <x v="43"/>
    <n v="243"/>
    <x v="153"/>
    <n v="9.4600000000000009"/>
    <n v="250"/>
    <n v="438.66"/>
    <n v="8.1999999999999993"/>
    <n v="0.08"/>
  </r>
  <r>
    <x v="2"/>
    <x v="46"/>
    <n v="314"/>
    <n v="323"/>
    <x v="44"/>
    <n v="323"/>
    <x v="154"/>
    <n v="10.029999999999999"/>
    <n v="345"/>
    <n v="534.86"/>
    <n v="11.3"/>
    <n v="0.09"/>
  </r>
  <r>
    <x v="2"/>
    <x v="47"/>
    <n v="294"/>
    <n v="297"/>
    <x v="45"/>
    <n v="302.39999999999998"/>
    <x v="155"/>
    <n v="10.53"/>
    <n v="329"/>
    <n v="547.32000000000005"/>
    <n v="59.7"/>
    <n v="0.08"/>
  </r>
  <r>
    <x v="2"/>
    <x v="48"/>
    <n v="264"/>
    <n v="268"/>
    <x v="46"/>
    <n v="268"/>
    <x v="156"/>
    <n v="10.050000000000001"/>
    <n v="288"/>
    <n v="479.24"/>
    <n v="10.199999999999999"/>
    <n v="7.0000000000000007E-2"/>
  </r>
  <r>
    <x v="2"/>
    <x v="49"/>
    <n v="286"/>
    <n v="295"/>
    <x v="47"/>
    <n v="295"/>
    <x v="157"/>
    <n v="10.6"/>
    <n v="319"/>
    <n v="500.25"/>
    <n v="12.1"/>
    <n v="7.0000000000000007E-2"/>
  </r>
  <r>
    <x v="2"/>
    <x v="50"/>
    <n v="273"/>
    <n v="280"/>
    <x v="48"/>
    <n v="280"/>
    <x v="158"/>
    <n v="10.029999999999999"/>
    <n v="306"/>
    <n v="496.38"/>
    <n v="14.9"/>
    <n v="0.08"/>
  </r>
  <r>
    <x v="2"/>
    <x v="51"/>
    <n v="334"/>
    <n v="344"/>
    <x v="49"/>
    <n v="344"/>
    <x v="159"/>
    <n v="10.73"/>
    <n v="360"/>
    <n v="591.65"/>
    <n v="9.6999999999999993"/>
    <n v="0.11"/>
  </r>
  <r>
    <x v="2"/>
    <x v="52"/>
    <n v="281"/>
    <n v="282"/>
    <x v="50"/>
    <n v="282"/>
    <x v="160"/>
    <n v="10.94"/>
    <n v="307"/>
    <n v="529.94000000000005"/>
    <n v="15.1"/>
    <n v="0.09"/>
  </r>
  <r>
    <x v="2"/>
    <x v="53"/>
    <n v="262"/>
    <n v="272"/>
    <x v="51"/>
    <n v="272"/>
    <x v="161"/>
    <n v="9.1300000000000008"/>
    <n v="291"/>
    <n v="445.05"/>
    <n v="8.6"/>
    <n v="0.06"/>
  </r>
  <r>
    <x v="2"/>
    <x v="54"/>
    <n v="299"/>
    <n v="304"/>
    <x v="52"/>
    <n v="304"/>
    <x v="162"/>
    <n v="9.4"/>
    <n v="316"/>
    <n v="493.62"/>
    <n v="13"/>
    <n v="7.0000000000000007E-2"/>
  </r>
  <r>
    <x v="2"/>
    <x v="55"/>
    <n v="288"/>
    <n v="288"/>
    <x v="0"/>
    <n v="288"/>
    <x v="0"/>
    <n v="8.9"/>
    <n v="305"/>
    <n v="497.94"/>
    <n v="9.4"/>
    <n v="0.06"/>
  </r>
  <r>
    <x v="2"/>
    <x v="56"/>
    <n v="254"/>
    <n v="259"/>
    <x v="53"/>
    <n v="259"/>
    <x v="163"/>
    <n v="10.02"/>
    <n v="277"/>
    <n v="484.05"/>
    <n v="10.4"/>
    <n v="0.08"/>
  </r>
  <r>
    <x v="2"/>
    <x v="57"/>
    <n v="331"/>
    <n v="336"/>
    <x v="54"/>
    <n v="336"/>
    <x v="164"/>
    <n v="9.98"/>
    <n v="359"/>
    <n v="576.1"/>
    <n v="12.1"/>
    <n v="0.09"/>
  </r>
  <r>
    <x v="2"/>
    <x v="58"/>
    <n v="283"/>
    <n v="284"/>
    <x v="55"/>
    <n v="284"/>
    <x v="165"/>
    <n v="10.88"/>
    <n v="294"/>
    <n v="483.06"/>
    <n v="6.3"/>
    <n v="0.09"/>
  </r>
  <r>
    <x v="2"/>
    <x v="59"/>
    <n v="254"/>
    <n v="256"/>
    <x v="56"/>
    <n v="256"/>
    <x v="166"/>
    <n v="10.24"/>
    <n v="265"/>
    <n v="473.9"/>
    <n v="10.9"/>
    <n v="0.1"/>
  </r>
  <r>
    <x v="2"/>
    <x v="60"/>
    <n v="305"/>
    <n v="308"/>
    <x v="57"/>
    <n v="308"/>
    <x v="167"/>
    <n v="9.5"/>
    <n v="333"/>
    <n v="528.77"/>
    <n v="13.3"/>
    <n v="0.09"/>
  </r>
  <r>
    <x v="2"/>
    <x v="61"/>
    <n v="289"/>
    <n v="300"/>
    <x v="58"/>
    <n v="300"/>
    <x v="168"/>
    <n v="10.59"/>
    <n v="316"/>
    <n v="528.87"/>
    <n v="10.5"/>
    <n v="0.09"/>
  </r>
  <r>
    <x v="2"/>
    <x v="62"/>
    <n v="272"/>
    <n v="279"/>
    <x v="59"/>
    <n v="279"/>
    <x v="169"/>
    <n v="10.29"/>
    <n v="298"/>
    <n v="496.79"/>
    <n v="9.4"/>
    <n v="0.09"/>
  </r>
  <r>
    <x v="2"/>
    <x v="63"/>
    <n v="283"/>
    <n v="290"/>
    <x v="60"/>
    <n v="290"/>
    <x v="170"/>
    <n v="10.07"/>
    <n v="308"/>
    <n v="495.63"/>
    <n v="8.4"/>
    <n v="0.1"/>
  </r>
  <r>
    <x v="2"/>
    <x v="64"/>
    <n v="266"/>
    <n v="277"/>
    <x v="61"/>
    <n v="277"/>
    <x v="171"/>
    <n v="9.51"/>
    <n v="297"/>
    <n v="473.67"/>
    <n v="10.199999999999999"/>
    <n v="0.08"/>
  </r>
  <r>
    <x v="2"/>
    <x v="65"/>
    <n v="284"/>
    <n v="290"/>
    <x v="62"/>
    <n v="290"/>
    <x v="172"/>
    <n v="10.98"/>
    <n v="305"/>
    <n v="522.69000000000005"/>
    <n v="12.3"/>
    <n v="0.11"/>
  </r>
  <r>
    <x v="2"/>
    <x v="66"/>
    <n v="318"/>
    <n v="325"/>
    <x v="63"/>
    <n v="331.2"/>
    <x v="173"/>
    <n v="11.08"/>
    <n v="353"/>
    <n v="575.34"/>
    <n v="33.700000000000003"/>
    <n v="0.1"/>
  </r>
  <r>
    <x v="2"/>
    <x v="67"/>
    <n v="295"/>
    <n v="298"/>
    <x v="64"/>
    <n v="298"/>
    <x v="174"/>
    <n v="10.96"/>
    <n v="314"/>
    <n v="528.41999999999996"/>
    <n v="11"/>
    <n v="0.11"/>
  </r>
  <r>
    <x v="2"/>
    <x v="68"/>
    <n v="297"/>
    <n v="307"/>
    <x v="65"/>
    <n v="307"/>
    <x v="175"/>
    <n v="10.67"/>
    <n v="323"/>
    <n v="557.01"/>
    <n v="12.1"/>
    <n v="0.1"/>
  </r>
  <r>
    <x v="2"/>
    <x v="69"/>
    <n v="273"/>
    <n v="277"/>
    <x v="66"/>
    <n v="277"/>
    <x v="176"/>
    <n v="9.98"/>
    <n v="286"/>
    <n v="470.86"/>
    <n v="7.3"/>
    <n v="0.06"/>
  </r>
  <r>
    <x v="2"/>
    <x v="70"/>
    <n v="292"/>
    <n v="298"/>
    <x v="67"/>
    <n v="298.89999999999998"/>
    <x v="177"/>
    <n v="10.39"/>
    <n v="319"/>
    <n v="523.12"/>
    <n v="44.7"/>
    <n v="0.09"/>
  </r>
  <r>
    <x v="2"/>
    <x v="71"/>
    <n v="254"/>
    <n v="257"/>
    <x v="68"/>
    <n v="261.3"/>
    <x v="178"/>
    <n v="9.83"/>
    <n v="268"/>
    <n v="438.34"/>
    <n v="51"/>
    <n v="0.08"/>
  </r>
  <r>
    <x v="2"/>
    <x v="72"/>
    <n v="273"/>
    <n v="277"/>
    <x v="66"/>
    <n v="277"/>
    <x v="176"/>
    <n v="9.41"/>
    <n v="294"/>
    <n v="452.45"/>
    <n v="8.3000000000000007"/>
    <n v="7.0000000000000007E-2"/>
  </r>
  <r>
    <x v="2"/>
    <x v="73"/>
    <n v="271"/>
    <n v="281"/>
    <x v="69"/>
    <n v="281"/>
    <x v="179"/>
    <n v="10.92"/>
    <n v="294"/>
    <n v="526.54999999999995"/>
    <n v="8.6"/>
    <n v="0.09"/>
  </r>
  <r>
    <x v="2"/>
    <x v="74"/>
    <n v="211"/>
    <n v="219"/>
    <x v="70"/>
    <n v="219"/>
    <x v="180"/>
    <n v="9.52"/>
    <n v="235"/>
    <n v="405.25"/>
    <n v="7.3"/>
    <n v="0.06"/>
  </r>
  <r>
    <x v="2"/>
    <x v="75"/>
    <n v="293"/>
    <n v="296"/>
    <x v="71"/>
    <n v="296"/>
    <x v="181"/>
    <n v="10.09"/>
    <n v="320"/>
    <n v="508.78"/>
    <n v="9.3000000000000007"/>
    <n v="0.09"/>
  </r>
  <r>
    <x v="2"/>
    <x v="76"/>
    <n v="271"/>
    <n v="288"/>
    <x v="72"/>
    <n v="288"/>
    <x v="182"/>
    <n v="9.81"/>
    <n v="293"/>
    <n v="480.29"/>
    <n v="5.8"/>
    <n v="7.0000000000000007E-2"/>
  </r>
  <r>
    <x v="2"/>
    <x v="77"/>
    <n v="254"/>
    <n v="257"/>
    <x v="68"/>
    <n v="257"/>
    <x v="183"/>
    <n v="10.82"/>
    <n v="275"/>
    <n v="476.69"/>
    <n v="10.7"/>
    <n v="0.1"/>
  </r>
  <r>
    <x v="2"/>
    <x v="78"/>
    <n v="276"/>
    <n v="281"/>
    <x v="73"/>
    <n v="281"/>
    <x v="184"/>
    <n v="10.210000000000001"/>
    <n v="303"/>
    <n v="482.88"/>
    <n v="9.8000000000000007"/>
    <n v="0.08"/>
  </r>
  <r>
    <x v="2"/>
    <x v="79"/>
    <n v="270"/>
    <n v="279"/>
    <x v="74"/>
    <n v="279"/>
    <x v="185"/>
    <n v="10.11"/>
    <n v="291"/>
    <n v="494.2"/>
    <n v="8.1999999999999993"/>
    <n v="0.09"/>
  </r>
  <r>
    <x v="2"/>
    <x v="80"/>
    <n v="259"/>
    <n v="270"/>
    <x v="75"/>
    <n v="270"/>
    <x v="186"/>
    <n v="9.68"/>
    <n v="278"/>
    <n v="452.43"/>
    <n v="5.9"/>
    <n v="7.0000000000000007E-2"/>
  </r>
  <r>
    <x v="2"/>
    <x v="81"/>
    <n v="337"/>
    <n v="347"/>
    <x v="76"/>
    <n v="347"/>
    <x v="187"/>
    <n v="11.04"/>
    <n v="368"/>
    <n v="611.91999999999996"/>
    <n v="11.1"/>
    <n v="0.1"/>
  </r>
  <r>
    <x v="2"/>
    <x v="82"/>
    <n v="257"/>
    <n v="265"/>
    <x v="77"/>
    <n v="265"/>
    <x v="188"/>
    <n v="10.26"/>
    <n v="278"/>
    <n v="503.24"/>
    <n v="6.1"/>
    <n v="0.08"/>
  </r>
  <r>
    <x v="2"/>
    <x v="83"/>
    <n v="263"/>
    <n v="272"/>
    <x v="78"/>
    <n v="272"/>
    <x v="189"/>
    <n v="9.6999999999999993"/>
    <n v="287"/>
    <n v="459"/>
    <n v="9.8000000000000007"/>
    <n v="0.06"/>
  </r>
  <r>
    <x v="2"/>
    <x v="84"/>
    <n v="295"/>
    <n v="304"/>
    <x v="79"/>
    <n v="304"/>
    <x v="190"/>
    <n v="9.7899999999999991"/>
    <n v="321"/>
    <n v="513.23"/>
    <n v="14.6"/>
    <n v="0.06"/>
  </r>
  <r>
    <x v="2"/>
    <x v="85"/>
    <n v="330"/>
    <n v="336"/>
    <x v="80"/>
    <n v="336"/>
    <x v="191"/>
    <n v="10.02"/>
    <n v="359"/>
    <n v="571.26"/>
    <n v="8.5"/>
    <n v="0.09"/>
  </r>
  <r>
    <x v="2"/>
    <x v="86"/>
    <n v="257"/>
    <n v="267"/>
    <x v="81"/>
    <n v="267"/>
    <x v="192"/>
    <n v="9.61"/>
    <n v="279"/>
    <n v="466.81"/>
    <n v="7.5"/>
    <n v="7.0000000000000007E-2"/>
  </r>
  <r>
    <x v="2"/>
    <x v="87"/>
    <n v="294"/>
    <n v="305"/>
    <x v="82"/>
    <n v="305"/>
    <x v="193"/>
    <n v="10.16"/>
    <n v="322"/>
    <n v="510.98"/>
    <n v="10.1"/>
    <n v="0.09"/>
  </r>
  <r>
    <x v="2"/>
    <x v="88"/>
    <n v="285"/>
    <n v="289"/>
    <x v="83"/>
    <n v="289"/>
    <x v="194"/>
    <n v="10.35"/>
    <n v="300"/>
    <n v="495.85"/>
    <n v="8.6999999999999993"/>
    <n v="0.08"/>
  </r>
  <r>
    <x v="2"/>
    <x v="89"/>
    <n v="311"/>
    <n v="311"/>
    <x v="0"/>
    <n v="311"/>
    <x v="0"/>
    <n v="10.47"/>
    <n v="337"/>
    <n v="544.37"/>
    <n v="12.2"/>
    <n v="0.09"/>
  </r>
  <r>
    <x v="2"/>
    <x v="90"/>
    <n v="273"/>
    <n v="280"/>
    <x v="48"/>
    <n v="280"/>
    <x v="158"/>
    <n v="10.199999999999999"/>
    <n v="296"/>
    <n v="486.86"/>
    <n v="8.1"/>
    <n v="0.08"/>
  </r>
  <r>
    <x v="2"/>
    <x v="91"/>
    <n v="290"/>
    <n v="298"/>
    <x v="84"/>
    <n v="298"/>
    <x v="195"/>
    <n v="10.119999999999999"/>
    <n v="318"/>
    <n v="514.4"/>
    <n v="8.5"/>
    <n v="7.0000000000000007E-2"/>
  </r>
  <r>
    <x v="2"/>
    <x v="92"/>
    <n v="295"/>
    <n v="304"/>
    <x v="79"/>
    <n v="304"/>
    <x v="190"/>
    <n v="11.12"/>
    <n v="327"/>
    <n v="541.79999999999995"/>
    <n v="10.4"/>
    <n v="0.1"/>
  </r>
  <r>
    <x v="2"/>
    <x v="93"/>
    <n v="303"/>
    <n v="308"/>
    <x v="85"/>
    <n v="308"/>
    <x v="196"/>
    <n v="10.46"/>
    <n v="322"/>
    <n v="537.94000000000005"/>
    <n v="7.1"/>
    <n v="0.08"/>
  </r>
  <r>
    <x v="2"/>
    <x v="94"/>
    <n v="256"/>
    <n v="263"/>
    <x v="86"/>
    <n v="263"/>
    <x v="197"/>
    <n v="9.39"/>
    <n v="273"/>
    <n v="447.02"/>
    <n v="9.5"/>
    <n v="0.08"/>
  </r>
  <r>
    <x v="2"/>
    <x v="95"/>
    <n v="263"/>
    <n v="267"/>
    <x v="87"/>
    <n v="267"/>
    <x v="198"/>
    <n v="10.73"/>
    <n v="291"/>
    <n v="488.14"/>
    <n v="15.3"/>
    <n v="0.12"/>
  </r>
  <r>
    <x v="2"/>
    <x v="96"/>
    <n v="249"/>
    <n v="264"/>
    <x v="88"/>
    <n v="264"/>
    <x v="199"/>
    <n v="9.09"/>
    <n v="273"/>
    <n v="449.38"/>
    <n v="5.8"/>
    <n v="7.0000000000000007E-2"/>
  </r>
  <r>
    <x v="2"/>
    <x v="97"/>
    <n v="289"/>
    <n v="296"/>
    <x v="89"/>
    <n v="296"/>
    <x v="200"/>
    <n v="8.49"/>
    <n v="306"/>
    <n v="517.16999999999996"/>
    <n v="7.9"/>
    <n v="0.06"/>
  </r>
  <r>
    <x v="2"/>
    <x v="98"/>
    <n v="265"/>
    <n v="273"/>
    <x v="90"/>
    <n v="273"/>
    <x v="201"/>
    <n v="8"/>
    <n v="284"/>
    <n v="511.94"/>
    <n v="13.4"/>
    <n v="0.06"/>
  </r>
  <r>
    <x v="2"/>
    <x v="99"/>
    <n v="248"/>
    <n v="262"/>
    <x v="91"/>
    <n v="262"/>
    <x v="202"/>
    <n v="7.08"/>
    <n v="273"/>
    <n v="435.23"/>
    <n v="5.4"/>
    <n v="0.05"/>
  </r>
  <r>
    <x v="3"/>
    <x v="100"/>
    <n v="2760"/>
    <n v="2760"/>
    <x v="0"/>
    <n v="2951.6"/>
    <x v="203"/>
    <n v="4.92"/>
    <n v="2995"/>
    <n v="3854.83"/>
    <n v="113.6"/>
    <n v="0.01"/>
  </r>
  <r>
    <x v="3"/>
    <x v="101"/>
    <n v="7788"/>
    <n v="7788"/>
    <x v="0"/>
    <n v="8423.75"/>
    <x v="204"/>
    <n v="5.45"/>
    <n v="9067"/>
    <n v="11398.76"/>
    <n v="124.9"/>
    <n v="0.01"/>
  </r>
  <r>
    <x v="3"/>
    <x v="102"/>
    <n v="1806"/>
    <n v="1850"/>
    <x v="92"/>
    <n v="1900.03"/>
    <x v="205"/>
    <n v="5.92"/>
    <n v="1867"/>
    <n v="2550.83"/>
    <n v="71.900000000000006"/>
    <n v="0.02"/>
  </r>
  <r>
    <x v="3"/>
    <x v="103"/>
    <n v="1283"/>
    <n v="1302"/>
    <x v="93"/>
    <n v="1322.67"/>
    <x v="206"/>
    <n v="6.32"/>
    <n v="1302"/>
    <n v="1833.97"/>
    <n v="1.4"/>
    <n v="0.02"/>
  </r>
  <r>
    <x v="3"/>
    <x v="104"/>
    <n v="2916"/>
    <n v="2991"/>
    <x v="94"/>
    <n v="3055.76"/>
    <x v="207"/>
    <n v="6.51"/>
    <n v="3090"/>
    <n v="4367.59"/>
    <n v="5.3"/>
    <n v="0.02"/>
  </r>
  <r>
    <x v="3"/>
    <x v="105"/>
    <n v="7282"/>
    <n v="7583"/>
    <x v="95"/>
    <n v="7720.9"/>
    <x v="208"/>
    <n v="9.39"/>
    <n v="8132"/>
    <n v="12576.97"/>
    <n v="38.200000000000003"/>
    <n v="7.0000000000000007E-2"/>
  </r>
  <r>
    <x v="3"/>
    <x v="106"/>
    <n v="628.51"/>
    <n v="639.78"/>
    <x v="96"/>
    <n v="652.39"/>
    <x v="209"/>
    <n v="9.94"/>
    <n v="680.57"/>
    <n v="1038.69"/>
    <n v="12.8"/>
    <n v="0.08"/>
  </r>
  <r>
    <x v="3"/>
    <x v="107"/>
    <n v="11087.21"/>
    <n v="11218.12"/>
    <x v="97"/>
    <n v="11525.45"/>
    <x v="210"/>
    <n v="9.8000000000000007"/>
    <n v="12133.14"/>
    <n v="18390.150000000001"/>
    <n v="16.7"/>
    <n v="7.0000000000000007E-2"/>
  </r>
  <r>
    <x v="3"/>
    <x v="108"/>
    <n v="801.91"/>
    <n v="818.94"/>
    <x v="98"/>
    <n v="832.65"/>
    <x v="211"/>
    <n v="12.92"/>
    <n v="872.61"/>
    <n v="1457.95"/>
    <n v="12.5"/>
    <n v="0.15"/>
  </r>
  <r>
    <x v="3"/>
    <x v="109"/>
    <n v="945.3184"/>
    <n v="950.74"/>
    <x v="99"/>
    <n v="963.44"/>
    <x v="212"/>
    <n v="17.579999999999998"/>
    <n v="1030.99"/>
    <n v="1784.46"/>
    <n v="24"/>
    <n v="0.289999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0">
  <r>
    <x v="0"/>
    <x v="0"/>
    <n v="1"/>
    <n v="13457"/>
    <n v="13467"/>
    <n v="7.4310767630229618E-2"/>
    <n v="13530.8"/>
    <n v="0.54841346511108913"/>
    <n v="15963"/>
    <n v="71426.460000000006"/>
    <n v="73.02"/>
    <n v="400.26"/>
    <n v="971.7"/>
    <n v="967.6"/>
  </r>
  <r>
    <x v="0"/>
    <x v="0"/>
    <n v="2"/>
    <n v="13988"/>
    <n v="13998"/>
    <n v="7.1489848441521314E-2"/>
    <n v="14063.6"/>
    <n v="0.54046325421790364"/>
    <n v="16565"/>
    <n v="72333.39"/>
    <n v="80.69"/>
    <n v="400.22"/>
    <n v="955.3"/>
    <n v="931"/>
  </r>
  <r>
    <x v="0"/>
    <x v="0"/>
    <n v="3"/>
    <n v="12874"/>
    <n v="12881"/>
    <n v="5.4373155196520119E-2"/>
    <n v="12897.5"/>
    <n v="0.18253844958831755"/>
    <n v="15098"/>
    <n v="62636.83"/>
    <n v="61.49"/>
    <n v="400.18"/>
    <n v="1142.2"/>
    <n v="899.6"/>
  </r>
  <r>
    <x v="0"/>
    <x v="0"/>
    <n v="4"/>
    <n v="13194"/>
    <n v="13195"/>
    <n v="7.5792026678793397E-3"/>
    <n v="13224.2"/>
    <n v="0.22889192056996158"/>
    <n v="15602"/>
    <n v="63276.78"/>
    <n v="71.569999999999993"/>
    <n v="400.16"/>
    <n v="1044.0999999999999"/>
    <n v="954.8"/>
  </r>
  <r>
    <x v="0"/>
    <x v="0"/>
    <n v="5"/>
    <n v="13419"/>
    <n v="13421"/>
    <n v="1.4904240256352933E-2"/>
    <n v="13449.6"/>
    <n v="0.22803487592220256"/>
    <n v="15967"/>
    <n v="70113.710000000006"/>
    <n v="75.41"/>
    <n v="400.17"/>
    <n v="988.4"/>
    <n v="971.4"/>
  </r>
  <r>
    <x v="0"/>
    <x v="0"/>
    <n v="6"/>
    <n v="13753"/>
    <n v="13784"/>
    <n v="0.2254053661019414"/>
    <n v="13861.5"/>
    <n v="0.78891878135679483"/>
    <n v="16296"/>
    <n v="69342.66"/>
    <n v="80.62"/>
    <n v="400.17"/>
    <n v="933.8"/>
    <n v="929"/>
  </r>
  <r>
    <x v="0"/>
    <x v="0"/>
    <n v="7"/>
    <n v="13255"/>
    <n v="13263"/>
    <n v="6.0354583176159944E-2"/>
    <n v="13289.3"/>
    <n v="0.25877027536778024"/>
    <n v="15615"/>
    <n v="67778.600000000006"/>
    <n v="73.400000000000006"/>
    <n v="400.23"/>
    <n v="1008.9"/>
    <n v="975.1"/>
  </r>
  <r>
    <x v="0"/>
    <x v="0"/>
    <n v="8"/>
    <n v="13320"/>
    <n v="13324"/>
    <n v="3.003003003003003E-2"/>
    <n v="13350.8"/>
    <n v="0.23123123123122577"/>
    <n v="15850"/>
    <n v="65418.46"/>
    <n v="62.04"/>
    <n v="400.2"/>
    <n v="1116.8"/>
    <n v="995.7"/>
  </r>
  <r>
    <x v="0"/>
    <x v="0"/>
    <n v="9"/>
    <n v="13571"/>
    <n v="13586"/>
    <n v="0.11052980620440646"/>
    <n v="13652.7"/>
    <n v="0.60201901112667244"/>
    <n v="16010"/>
    <n v="70902.83"/>
    <n v="76.23"/>
    <n v="400.2"/>
    <n v="983.3"/>
    <n v="961.9"/>
  </r>
  <r>
    <x v="0"/>
    <x v="0"/>
    <n v="10"/>
    <n v="13241"/>
    <n v="13241"/>
    <n v="0"/>
    <n v="13256.7"/>
    <n v="0.11857110490144798"/>
    <n v="15678"/>
    <n v="66461.55"/>
    <n v="66.27"/>
    <n v="400.18"/>
    <n v="1086.5"/>
    <n v="904.8"/>
  </r>
  <r>
    <x v="0"/>
    <x v="0"/>
    <n v="11"/>
    <n v="12739"/>
    <n v="12739"/>
    <n v="0"/>
    <n v="12765.8"/>
    <n v="0.2103775806578167"/>
    <n v="15132"/>
    <n v="60469.99"/>
    <n v="61.35"/>
    <n v="400.21"/>
    <n v="1172.8"/>
    <n v="888.1"/>
  </r>
  <r>
    <x v="0"/>
    <x v="0"/>
    <n v="12"/>
    <n v="13125"/>
    <n v="13129"/>
    <n v="3.0476190476190473E-2"/>
    <n v="13158.4"/>
    <n v="0.25447619047618769"/>
    <n v="15559"/>
    <n v="68761.570000000007"/>
    <n v="73.33"/>
    <n v="400.16"/>
    <n v="1030.8"/>
    <n v="969.1"/>
  </r>
  <r>
    <x v="0"/>
    <x v="0"/>
    <n v="13"/>
    <n v="12747"/>
    <n v="12751"/>
    <n v="3.1379932533145055E-2"/>
    <n v="12768.9"/>
    <n v="0.17180513061896632"/>
    <n v="14997"/>
    <n v="58572.39"/>
    <n v="60.34"/>
    <n v="400.16"/>
    <n v="1191.4000000000001"/>
    <n v="920.6"/>
  </r>
  <r>
    <x v="0"/>
    <x v="0"/>
    <n v="14"/>
    <n v="13504"/>
    <n v="13566"/>
    <n v="0.45912322274881512"/>
    <n v="13674.6"/>
    <n v="1.2633293838862585"/>
    <n v="16144"/>
    <n v="64448.57"/>
    <n v="82.39"/>
    <n v="400.23"/>
    <n v="923.8"/>
    <n v="922.7"/>
  </r>
  <r>
    <x v="0"/>
    <x v="0"/>
    <n v="15"/>
    <n v="13177"/>
    <n v="13179"/>
    <n v="1.5177961599757152E-2"/>
    <n v="13191.6"/>
    <n v="0.11079911967822997"/>
    <n v="15709"/>
    <n v="62989.83"/>
    <n v="63.53"/>
    <n v="400.12"/>
    <n v="1130.8"/>
    <n v="1015.7"/>
  </r>
  <r>
    <x v="0"/>
    <x v="0"/>
    <n v="16"/>
    <n v="12903"/>
    <n v="12906"/>
    <n v="2.3250406882120437E-2"/>
    <n v="12924.2"/>
    <n v="0.16430287530032339"/>
    <n v="15256"/>
    <n v="58930.1"/>
    <n v="59.8"/>
    <n v="400.17"/>
    <n v="1221.7"/>
    <n v="850.2"/>
  </r>
  <r>
    <x v="0"/>
    <x v="0"/>
    <n v="17"/>
    <n v="12862"/>
    <n v="12865"/>
    <n v="2.3324521847302132E-2"/>
    <n v="12877.1"/>
    <n v="0.1174000932980902"/>
    <n v="15279"/>
    <n v="64236.94"/>
    <n v="62.48"/>
    <n v="400.15"/>
    <n v="1151.5"/>
    <n v="959"/>
  </r>
  <r>
    <x v="0"/>
    <x v="0"/>
    <n v="18"/>
    <n v="13288"/>
    <n v="13293"/>
    <n v="3.7627934978928357E-2"/>
    <n v="13332.8"/>
    <n v="0.33714629741119262"/>
    <n v="15809"/>
    <n v="63247.99"/>
    <n v="67.489999999999995"/>
    <n v="400.15"/>
    <n v="1040.5"/>
    <n v="1013.8"/>
  </r>
  <r>
    <x v="0"/>
    <x v="0"/>
    <n v="19"/>
    <n v="13566"/>
    <n v="13620"/>
    <n v="0.39805395842547547"/>
    <n v="13731.1"/>
    <n v="1.2170131210378914"/>
    <n v="16164"/>
    <n v="69513.87"/>
    <n v="80.34"/>
    <n v="400.2"/>
    <n v="930.7"/>
    <n v="928.2"/>
  </r>
  <r>
    <x v="0"/>
    <x v="0"/>
    <n v="20"/>
    <n v="13627"/>
    <n v="13644"/>
    <n v="0.1247523299332208"/>
    <n v="13703.8"/>
    <n v="0.56358699640419219"/>
    <n v="16220"/>
    <n v="68472.55"/>
    <n v="75.45"/>
    <n v="400.2"/>
    <n v="963.9"/>
    <n v="962.2"/>
  </r>
  <r>
    <x v="0"/>
    <x v="0"/>
    <n v="21"/>
    <n v="13041"/>
    <n v="13041"/>
    <n v="0"/>
    <n v="13067.8"/>
    <n v="0.20550571275208396"/>
    <n v="15440"/>
    <n v="65174.01"/>
    <n v="67.14"/>
    <n v="400.18"/>
    <n v="1075.4000000000001"/>
    <n v="935.1"/>
  </r>
  <r>
    <x v="0"/>
    <x v="0"/>
    <n v="22"/>
    <n v="13494"/>
    <n v="13497"/>
    <n v="2.2232103156958647E-2"/>
    <n v="13554.9"/>
    <n v="0.45131169408625788"/>
    <n v="16086"/>
    <n v="65860.259999999995"/>
    <n v="72.099999999999994"/>
    <n v="400.2"/>
    <n v="1043.5999999999999"/>
    <n v="995.6"/>
  </r>
  <r>
    <x v="0"/>
    <x v="0"/>
    <n v="23"/>
    <n v="12922"/>
    <n v="12922"/>
    <n v="0"/>
    <n v="12944.7"/>
    <n v="0.17566940102151934"/>
    <n v="15396"/>
    <n v="63870.14"/>
    <n v="63.77"/>
    <n v="400.19"/>
    <n v="1146.0999999999999"/>
    <n v="949.8"/>
  </r>
  <r>
    <x v="0"/>
    <x v="0"/>
    <n v="24"/>
    <n v="13588"/>
    <n v="13593"/>
    <n v="3.6797173977038564E-2"/>
    <n v="13649.7"/>
    <n v="0.45407712687666124"/>
    <n v="16185"/>
    <n v="62228.46"/>
    <n v="71.36"/>
    <n v="400.19"/>
    <n v="1003.2"/>
    <n v="990.8"/>
  </r>
  <r>
    <x v="0"/>
    <x v="0"/>
    <n v="25"/>
    <n v="13794"/>
    <n v="13817"/>
    <n v="0.16673916195447297"/>
    <n v="13918.7"/>
    <n v="0.90401623894447392"/>
    <n v="16380"/>
    <n v="68551.23"/>
    <n v="78.02"/>
    <n v="400.21"/>
    <n v="958.8"/>
    <n v="956.4"/>
  </r>
  <r>
    <x v="0"/>
    <x v="0"/>
    <n v="26"/>
    <n v="13671"/>
    <n v="13676"/>
    <n v="3.6573769292663302E-2"/>
    <n v="13710.4"/>
    <n v="0.28820130202618416"/>
    <n v="16157"/>
    <n v="72021.649999999994"/>
    <n v="74.599999999999994"/>
    <n v="400.18"/>
    <n v="981.7"/>
    <n v="964.4"/>
  </r>
  <r>
    <x v="0"/>
    <x v="0"/>
    <n v="27"/>
    <n v="12846"/>
    <n v="12841"/>
    <n v="-3.8922621827806321E-2"/>
    <n v="12864.1"/>
    <n v="0.1408998910166617"/>
    <n v="15260"/>
    <n v="58924.72"/>
    <n v="58.83"/>
    <n v="400.18"/>
    <n v="1183.3"/>
    <n v="952.6"/>
  </r>
  <r>
    <x v="0"/>
    <x v="0"/>
    <n v="28"/>
    <n v="13210"/>
    <n v="13213"/>
    <n v="2.2710068130204389E-2"/>
    <n v="13227.5"/>
    <n v="0.13247539742619227"/>
    <n v="15643"/>
    <n v="64958.87"/>
    <n v="63.68"/>
    <n v="400.11"/>
    <n v="1117.0999999999999"/>
    <n v="987"/>
  </r>
  <r>
    <x v="0"/>
    <x v="0"/>
    <n v="29"/>
    <n v="13013"/>
    <n v="13016"/>
    <n v="2.305386920771536E-2"/>
    <n v="13027.7"/>
    <n v="0.11296395911781086"/>
    <n v="15437"/>
    <n v="64689.09"/>
    <n v="60.53"/>
    <n v="400.16"/>
    <n v="1145.5"/>
    <n v="944.5"/>
  </r>
  <r>
    <x v="0"/>
    <x v="0"/>
    <n v="30"/>
    <n v="13166"/>
    <n v="13166"/>
    <n v="0"/>
    <n v="13179.8"/>
    <n v="0.10481543369283967"/>
    <n v="15672"/>
    <n v="65602.34"/>
    <n v="67.22"/>
    <n v="400.17"/>
    <n v="1092.2"/>
    <n v="1002.2"/>
  </r>
  <r>
    <x v="0"/>
    <x v="0"/>
    <n v="31"/>
    <n v="13261"/>
    <n v="13261"/>
    <n v="0"/>
    <n v="13279.2"/>
    <n v="0.13724455169293964"/>
    <n v="15658"/>
    <n v="64961.08"/>
    <n v="65.94"/>
    <n v="400.11"/>
    <n v="1082.8"/>
    <n v="886.7"/>
  </r>
  <r>
    <x v="0"/>
    <x v="0"/>
    <n v="32"/>
    <n v="13287"/>
    <n v="13290"/>
    <n v="2.2578460149017838E-2"/>
    <n v="13315.9"/>
    <n v="0.21750583276886909"/>
    <n v="15734"/>
    <n v="64343.08"/>
    <n v="76.17"/>
    <n v="400.16"/>
    <n v="1015.1"/>
    <n v="925.6"/>
  </r>
  <r>
    <x v="0"/>
    <x v="0"/>
    <n v="33"/>
    <n v="13327"/>
    <n v="13327"/>
    <n v="0"/>
    <n v="13353.8"/>
    <n v="0.20109552037217132"/>
    <n v="15767"/>
    <n v="67577.86"/>
    <n v="73.3"/>
    <n v="400.19"/>
    <n v="1012.2"/>
    <n v="926.4"/>
  </r>
  <r>
    <x v="0"/>
    <x v="0"/>
    <n v="34"/>
    <n v="13846"/>
    <n v="13875"/>
    <n v="0.20944677163079592"/>
    <n v="13927.9"/>
    <n v="0.59150657229524506"/>
    <n v="16398"/>
    <n v="67396.95"/>
    <n v="83.85"/>
    <n v="400.27"/>
    <n v="938.8"/>
    <n v="936.9"/>
  </r>
  <r>
    <x v="0"/>
    <x v="0"/>
    <n v="35"/>
    <n v="12368"/>
    <n v="12368"/>
    <n v="0"/>
    <n v="12381.4"/>
    <n v="0.10834411384217041"/>
    <n v="14654"/>
    <n v="64983.82"/>
    <n v="57.84"/>
    <n v="400.16"/>
    <n v="1203.9000000000001"/>
    <n v="945.1"/>
  </r>
  <r>
    <x v="0"/>
    <x v="0"/>
    <n v="36"/>
    <n v="13428"/>
    <n v="13429"/>
    <n v="7.4471254095918975E-3"/>
    <n v="13452.4"/>
    <n v="0.18170985999403957"/>
    <n v="15965"/>
    <n v="64596.62"/>
    <n v="67.5"/>
    <n v="400.15"/>
    <n v="1062.0999999999999"/>
    <n v="924.1"/>
  </r>
  <r>
    <x v="0"/>
    <x v="0"/>
    <n v="37"/>
    <n v="13263"/>
    <n v="13264"/>
    <n v="7.5397722988765738E-3"/>
    <n v="13294.2"/>
    <n v="0.2352408957249546"/>
    <n v="15652"/>
    <n v="65889.03"/>
    <n v="72.47"/>
    <n v="400.27"/>
    <n v="1034.9000000000001"/>
    <n v="975.4"/>
  </r>
  <r>
    <x v="0"/>
    <x v="0"/>
    <n v="38"/>
    <n v="13213"/>
    <n v="13236"/>
    <n v="0.17407099069098614"/>
    <n v="13308.1"/>
    <n v="0.71974570498751511"/>
    <n v="15690"/>
    <n v="70450.039999999994"/>
    <n v="77.52"/>
    <n v="400.16"/>
    <n v="947.2"/>
    <n v="938"/>
  </r>
  <r>
    <x v="0"/>
    <x v="0"/>
    <n v="39"/>
    <n v="13746"/>
    <n v="13773"/>
    <n v="0.19642077695329552"/>
    <n v="13848.8"/>
    <n v="0.74785392114069016"/>
    <n v="16338"/>
    <n v="72043.88"/>
    <n v="81.099999999999994"/>
    <n v="400.15"/>
    <n v="931.5"/>
    <n v="929.4"/>
  </r>
  <r>
    <x v="0"/>
    <x v="0"/>
    <n v="40"/>
    <n v="13483"/>
    <n v="13493"/>
    <n v="7.416747014759327E-2"/>
    <n v="13565.7"/>
    <n v="0.61336497812060176"/>
    <n v="16021"/>
    <n v="73584.88"/>
    <n v="82.24"/>
    <n v="400.21"/>
    <n v="959.4"/>
    <n v="944.1"/>
  </r>
  <r>
    <x v="0"/>
    <x v="0"/>
    <n v="41"/>
    <n v="13081"/>
    <n v="13089"/>
    <n v="6.1157403868205791E-2"/>
    <n v="13118.8"/>
    <n v="0.2889687332772668"/>
    <n v="15597"/>
    <n v="67726.789999999994"/>
    <n v="71.349999999999994"/>
    <n v="400.14"/>
    <n v="1025.7"/>
    <n v="990.1"/>
  </r>
  <r>
    <x v="0"/>
    <x v="0"/>
    <n v="42"/>
    <n v="13482"/>
    <n v="13487"/>
    <n v="3.7086485684616526E-2"/>
    <n v="13534.3"/>
    <n v="0.38792464026108348"/>
    <n v="16068"/>
    <n v="69658.759999999995"/>
    <n v="73.66"/>
    <n v="400.15"/>
    <n v="1002"/>
    <n v="987.5"/>
  </r>
  <r>
    <x v="0"/>
    <x v="0"/>
    <n v="43"/>
    <n v="13250"/>
    <n v="13250"/>
    <n v="0"/>
    <n v="13264.8"/>
    <n v="0.11169811320754168"/>
    <n v="15813"/>
    <n v="64141.67"/>
    <n v="62.24"/>
    <n v="400.18"/>
    <n v="1117.5999999999999"/>
    <n v="986.7"/>
  </r>
  <r>
    <x v="0"/>
    <x v="0"/>
    <n v="44"/>
    <n v="12510"/>
    <n v="12514"/>
    <n v="3.1974420463629097E-2"/>
    <n v="12522"/>
    <n v="9.5923261390887291E-2"/>
    <n v="14926"/>
    <n v="59720.94"/>
    <n v="59.21"/>
    <n v="400.14"/>
    <n v="1187.5"/>
    <n v="940.3"/>
  </r>
  <r>
    <x v="0"/>
    <x v="0"/>
    <n v="45"/>
    <n v="12826"/>
    <n v="12827"/>
    <n v="7.7966630282239203E-3"/>
    <n v="12840.5"/>
    <n v="0.11305161390924685"/>
    <n v="15088"/>
    <n v="60350.19"/>
    <n v="66.569999999999993"/>
    <n v="400.16"/>
    <n v="1141.4000000000001"/>
    <n v="950.9"/>
  </r>
  <r>
    <x v="0"/>
    <x v="0"/>
    <n v="46"/>
    <n v="13374"/>
    <n v="13415"/>
    <n v="0.30656497682069689"/>
    <n v="13460.2"/>
    <n v="0.64453417077912911"/>
    <n v="15976"/>
    <n v="66580.850000000006"/>
    <n v="73.150000000000006"/>
    <n v="400.14"/>
    <n v="1016.9"/>
    <n v="1014"/>
  </r>
  <r>
    <x v="0"/>
    <x v="0"/>
    <n v="47"/>
    <n v="14166"/>
    <n v="14193"/>
    <n v="0.19059720457433291"/>
    <n v="14305.1"/>
    <n v="0.98192856134406581"/>
    <n v="16837"/>
    <n v="74355.33"/>
    <n v="77.989999999999995"/>
    <n v="400.21"/>
    <n v="951.7"/>
    <n v="950.6"/>
  </r>
  <r>
    <x v="0"/>
    <x v="0"/>
    <n v="48"/>
    <n v="13655"/>
    <n v="13698"/>
    <n v="0.31490296594653977"/>
    <n v="13770.8"/>
    <n v="0.84804101061881565"/>
    <n v="16279"/>
    <n v="73690.91"/>
    <n v="83.34"/>
    <n v="400.23"/>
    <n v="942"/>
    <n v="940.6"/>
  </r>
  <r>
    <x v="0"/>
    <x v="0"/>
    <n v="49"/>
    <n v="13813"/>
    <n v="13825"/>
    <n v="8.6874683269383912E-2"/>
    <n v="13932.2"/>
    <n v="0.86295518714255215"/>
    <n v="16435"/>
    <n v="67052.570000000007"/>
    <n v="83.58"/>
    <n v="400.17"/>
    <n v="929.8"/>
    <n v="924.6"/>
  </r>
  <r>
    <x v="0"/>
    <x v="0"/>
    <n v="50"/>
    <n v="13468"/>
    <n v="13486"/>
    <n v="0.13365013365013365"/>
    <n v="13538.5"/>
    <n v="0.52346302346302354"/>
    <n v="16027"/>
    <n v="75693.84"/>
    <n v="73.97"/>
    <n v="400.19"/>
    <n v="972.2"/>
    <n v="948.1"/>
  </r>
  <r>
    <x v="0"/>
    <x v="0"/>
    <n v="51"/>
    <n v="13665"/>
    <n v="13667"/>
    <n v="1.4635931211123308E-2"/>
    <n v="13737.6"/>
    <n v="0.53128430296377871"/>
    <n v="16190"/>
    <n v="70508.19"/>
    <n v="76.83"/>
    <n v="400.27"/>
    <n v="951.8"/>
    <n v="947.2"/>
  </r>
  <r>
    <x v="0"/>
    <x v="0"/>
    <n v="52"/>
    <n v="13437"/>
    <n v="13448"/>
    <n v="8.1863511200416766E-2"/>
    <n v="13495.1"/>
    <n v="0.43238818188584027"/>
    <n v="15968"/>
    <n v="69018.92"/>
    <n v="83.05"/>
    <n v="400.21"/>
    <n v="931"/>
    <n v="897.6"/>
  </r>
  <r>
    <x v="0"/>
    <x v="0"/>
    <n v="53"/>
    <n v="13500"/>
    <n v="13502"/>
    <n v="1.4814814814814815E-2"/>
    <n v="13554.6"/>
    <n v="0.4044444444444471"/>
    <n v="16030"/>
    <n v="69150.009999999995"/>
    <n v="75.459999999999994"/>
    <n v="400.18"/>
    <n v="976.8"/>
    <n v="971.1"/>
  </r>
  <r>
    <x v="0"/>
    <x v="0"/>
    <n v="54"/>
    <n v="13350"/>
    <n v="13352"/>
    <n v="1.4981273408239701E-2"/>
    <n v="13385.2"/>
    <n v="0.26367041198502417"/>
    <n v="15936"/>
    <n v="63686.54"/>
    <n v="70.03"/>
    <n v="400.17"/>
    <n v="1046.8"/>
    <n v="984.6"/>
  </r>
  <r>
    <x v="0"/>
    <x v="0"/>
    <n v="55"/>
    <n v="13306"/>
    <n v="13309"/>
    <n v="2.25462197504885E-2"/>
    <n v="13348.4"/>
    <n v="0.31865323914023475"/>
    <n v="15726"/>
    <n v="63858.82"/>
    <n v="72.319999999999993"/>
    <n v="400.14"/>
    <n v="997.7"/>
    <n v="954.4"/>
  </r>
  <r>
    <x v="0"/>
    <x v="0"/>
    <n v="56"/>
    <n v="13339"/>
    <n v="13342"/>
    <n v="2.2490441562336008E-2"/>
    <n v="13377.3"/>
    <n v="0.28712797061248424"/>
    <n v="15920"/>
    <n v="68327.38"/>
    <n v="72.11"/>
    <n v="400.23"/>
    <n v="1048.7"/>
    <n v="1015.8"/>
  </r>
  <r>
    <x v="0"/>
    <x v="0"/>
    <n v="57"/>
    <n v="13389"/>
    <n v="13389"/>
    <n v="0"/>
    <n v="13415.6"/>
    <n v="0.19867055045186618"/>
    <n v="15893"/>
    <n v="63249.67"/>
    <n v="69.25"/>
    <n v="400.14"/>
    <n v="1038.3"/>
    <n v="914"/>
  </r>
  <r>
    <x v="0"/>
    <x v="0"/>
    <n v="58"/>
    <n v="13885"/>
    <n v="13885"/>
    <n v="0"/>
    <n v="13933.4"/>
    <n v="0.34857760172848135"/>
    <n v="16544"/>
    <n v="73448.960000000006"/>
    <n v="77.239999999999995"/>
    <n v="400.15"/>
    <n v="972.2"/>
    <n v="968.5"/>
  </r>
  <r>
    <x v="0"/>
    <x v="0"/>
    <n v="59"/>
    <n v="13181"/>
    <n v="13181"/>
    <n v="0"/>
    <n v="13202.4"/>
    <n v="0.16235490478719092"/>
    <n v="15668"/>
    <n v="64758.1"/>
    <n v="63.35"/>
    <n v="400.14"/>
    <n v="1126.8"/>
    <n v="952.5"/>
  </r>
  <r>
    <x v="0"/>
    <x v="0"/>
    <n v="60"/>
    <n v="13273"/>
    <n v="13273"/>
    <n v="0"/>
    <n v="13325.6"/>
    <n v="0.39629322685150581"/>
    <n v="15763"/>
    <n v="67626.48"/>
    <n v="69.45"/>
    <n v="400.11"/>
    <n v="1056.2"/>
    <n v="981.5"/>
  </r>
  <r>
    <x v="0"/>
    <x v="0"/>
    <n v="61"/>
    <n v="13134"/>
    <n v="13134"/>
    <n v="0"/>
    <n v="13153.8"/>
    <n v="0.15075376884421557"/>
    <n v="15565"/>
    <n v="64395.81"/>
    <n v="64.78"/>
    <n v="400.12"/>
    <n v="1115.4000000000001"/>
    <n v="931.6"/>
  </r>
  <r>
    <x v="0"/>
    <x v="0"/>
    <n v="62"/>
    <n v="13159"/>
    <n v="13161"/>
    <n v="1.5198723307242193E-2"/>
    <n v="13180.2"/>
    <n v="0.16110646705677276"/>
    <n v="15681"/>
    <n v="61898.52"/>
    <n v="59.44"/>
    <n v="400.19"/>
    <n v="1154.9000000000001"/>
    <n v="1015.6"/>
  </r>
  <r>
    <x v="0"/>
    <x v="0"/>
    <n v="63"/>
    <n v="13458"/>
    <n v="13472"/>
    <n v="0.10402734433050972"/>
    <n v="13510.3"/>
    <n v="0.38861643632039883"/>
    <n v="15881"/>
    <n v="69824.210000000006"/>
    <n v="77.5"/>
    <n v="400.16"/>
    <n v="968.7"/>
    <n v="933"/>
  </r>
  <r>
    <x v="0"/>
    <x v="0"/>
    <n v="64"/>
    <n v="12763"/>
    <n v="12763"/>
    <n v="0"/>
    <n v="12776.4"/>
    <n v="0.10499098957924967"/>
    <n v="15132"/>
    <n v="59135.1"/>
    <n v="64.38"/>
    <n v="400.2"/>
    <n v="1132.8"/>
    <n v="849.1"/>
  </r>
  <r>
    <x v="0"/>
    <x v="0"/>
    <n v="65"/>
    <n v="13255"/>
    <n v="13255"/>
    <n v="0"/>
    <n v="13283.5"/>
    <n v="0.21501320256506981"/>
    <n v="15762"/>
    <n v="61253.86"/>
    <n v="72.78"/>
    <n v="400.2"/>
    <n v="1046.4000000000001"/>
    <n v="996.4"/>
  </r>
  <r>
    <x v="0"/>
    <x v="0"/>
    <n v="66"/>
    <n v="13936"/>
    <n v="13986"/>
    <n v="0.3587830080367394"/>
    <n v="14070.1"/>
    <n v="0.96225602755453765"/>
    <n v="16601"/>
    <n v="76510.149999999994"/>
    <n v="75.180000000000007"/>
    <n v="400.23"/>
    <n v="948.6"/>
    <n v="946.7"/>
  </r>
  <r>
    <x v="0"/>
    <x v="0"/>
    <n v="67"/>
    <n v="13218"/>
    <n v="13222"/>
    <n v="3.0261764260856409E-2"/>
    <n v="13238.8"/>
    <n v="0.15736117415644782"/>
    <n v="15662"/>
    <n v="69209.95"/>
    <n v="69.36"/>
    <n v="400.22"/>
    <n v="1068.5999999999999"/>
    <n v="958.5"/>
  </r>
  <r>
    <x v="0"/>
    <x v="0"/>
    <n v="68"/>
    <n v="12963"/>
    <n v="12967"/>
    <n v="3.0857054694129443E-2"/>
    <n v="12986.8"/>
    <n v="0.18359947543006458"/>
    <n v="15292"/>
    <n v="67423.23"/>
    <n v="67.22"/>
    <n v="400.14"/>
    <n v="1137.8"/>
    <n v="906.4"/>
  </r>
  <r>
    <x v="0"/>
    <x v="0"/>
    <n v="69"/>
    <n v="13256"/>
    <n v="13265"/>
    <n v="6.7893783946891967E-2"/>
    <n v="13305"/>
    <n v="0.36964393482196739"/>
    <n v="15776"/>
    <n v="68086.64"/>
    <n v="69.010000000000005"/>
    <n v="400.14"/>
    <n v="1049"/>
    <n v="1041.2"/>
  </r>
  <r>
    <x v="0"/>
    <x v="0"/>
    <n v="70"/>
    <n v="13269"/>
    <n v="13270"/>
    <n v="7.5363629512397315E-3"/>
    <n v="13304.2"/>
    <n v="0.26527997588364405"/>
    <n v="15773"/>
    <n v="69183.09"/>
    <n v="80.45"/>
    <n v="400.16"/>
    <n v="990.6"/>
    <n v="950.7"/>
  </r>
  <r>
    <x v="0"/>
    <x v="0"/>
    <n v="71"/>
    <n v="13072"/>
    <n v="13072"/>
    <n v="0"/>
    <n v="13083.8"/>
    <n v="9.026927784577167E-2"/>
    <n v="15487"/>
    <n v="66456.5"/>
    <n v="62.35"/>
    <n v="400.17"/>
    <n v="1115.0999999999999"/>
    <n v="899"/>
  </r>
  <r>
    <x v="0"/>
    <x v="0"/>
    <n v="72"/>
    <n v="13383"/>
    <n v="13407"/>
    <n v="0.17933198834342076"/>
    <n v="13469"/>
    <n v="0.64260629156392435"/>
    <n v="15916"/>
    <n v="68318.759999999995"/>
    <n v="74.61"/>
    <n v="400.2"/>
    <n v="964.5"/>
    <n v="958.8"/>
  </r>
  <r>
    <x v="0"/>
    <x v="0"/>
    <n v="73"/>
    <n v="13679"/>
    <n v="13689"/>
    <n v="7.3104759119818702E-2"/>
    <n v="13747.5"/>
    <n v="0.50076759997075815"/>
    <n v="16348"/>
    <n v="67900.73"/>
    <n v="73.040000000000006"/>
    <n v="400.15"/>
    <n v="1016.2"/>
    <n v="1004.6"/>
  </r>
  <r>
    <x v="0"/>
    <x v="0"/>
    <n v="74"/>
    <n v="13732"/>
    <n v="13733"/>
    <n v="7.282260413632391E-3"/>
    <n v="13806.1"/>
    <n v="0.53961549665016295"/>
    <n v="16338"/>
    <n v="73163.240000000005"/>
    <n v="72.08"/>
    <n v="400.21"/>
    <n v="1012"/>
    <n v="1009.9"/>
  </r>
  <r>
    <x v="0"/>
    <x v="0"/>
    <n v="75"/>
    <n v="13204"/>
    <n v="13204"/>
    <n v="0"/>
    <n v="13222.9"/>
    <n v="0.14313844289608935"/>
    <n v="15611"/>
    <n v="62242.07"/>
    <n v="68.63"/>
    <n v="400.18"/>
    <n v="1064.4000000000001"/>
    <n v="936.4"/>
  </r>
  <r>
    <x v="0"/>
    <x v="0"/>
    <n v="76"/>
    <n v="13524"/>
    <n v="13560"/>
    <n v="0.26619343389529726"/>
    <n v="13595"/>
    <n v="0.52499260573794737"/>
    <n v="16125"/>
    <n v="70941.27"/>
    <n v="79.86"/>
    <n v="400.25"/>
    <n v="957.4"/>
    <n v="951.3"/>
  </r>
  <r>
    <x v="0"/>
    <x v="0"/>
    <n v="77"/>
    <n v="12868"/>
    <n v="12872"/>
    <n v="3.1084861672365557E-2"/>
    <n v="12887.8"/>
    <n v="0.15387006527820385"/>
    <n v="15254"/>
    <n v="60462.93"/>
    <n v="61.33"/>
    <n v="400.1"/>
    <n v="1181.7"/>
    <n v="937"/>
  </r>
  <r>
    <x v="0"/>
    <x v="0"/>
    <n v="78"/>
    <n v="13706"/>
    <n v="13723"/>
    <n v="0.12403327010068582"/>
    <n v="13824.6"/>
    <n v="0.86531446082008145"/>
    <n v="16283"/>
    <n v="70366.679999999993"/>
    <n v="84.56"/>
    <n v="400.16"/>
    <n v="915.5"/>
    <n v="913.2"/>
  </r>
  <r>
    <x v="0"/>
    <x v="0"/>
    <n v="79"/>
    <n v="13210"/>
    <n v="13216"/>
    <n v="4.5420136260408778E-2"/>
    <n v="13228.5"/>
    <n v="0.1400454201362604"/>
    <n v="15674"/>
    <n v="66366.559999999998"/>
    <n v="69.09"/>
    <n v="400.2"/>
    <n v="1064.2"/>
    <n v="959.9"/>
  </r>
  <r>
    <x v="0"/>
    <x v="0"/>
    <n v="80"/>
    <n v="13183"/>
    <n v="13184"/>
    <n v="7.5855268148372901E-3"/>
    <n v="13196.9"/>
    <n v="0.10543882272623557"/>
    <n v="15510"/>
    <n v="65196.62"/>
    <n v="65.819999999999993"/>
    <n v="400.16"/>
    <n v="1093.5999999999999"/>
    <n v="891.5"/>
  </r>
  <r>
    <x v="0"/>
    <x v="0"/>
    <n v="81"/>
    <n v="12686"/>
    <n v="12688"/>
    <n v="1.5765410688948447E-2"/>
    <n v="12703.4"/>
    <n v="0.13715907299384861"/>
    <n v="15153"/>
    <n v="60743.62"/>
    <n v="60.14"/>
    <n v="400.1"/>
    <n v="1198.5"/>
    <n v="944.6"/>
  </r>
  <r>
    <x v="0"/>
    <x v="0"/>
    <n v="82"/>
    <n v="13495"/>
    <n v="13526"/>
    <n v="0.22971470915153763"/>
    <n v="13565.7"/>
    <n v="0.52389773990367339"/>
    <n v="16039"/>
    <n v="71486.850000000006"/>
    <n v="78.12"/>
    <n v="400.12"/>
    <n v="946.7"/>
    <n v="943.5"/>
  </r>
  <r>
    <x v="0"/>
    <x v="0"/>
    <n v="83"/>
    <n v="12755"/>
    <n v="12755"/>
    <n v="0"/>
    <n v="12781.1"/>
    <n v="0.20462563700509886"/>
    <n v="15128"/>
    <n v="62087.86"/>
    <n v="56.98"/>
    <n v="400.14"/>
    <n v="1170.5999999999999"/>
    <n v="931"/>
  </r>
  <r>
    <x v="0"/>
    <x v="0"/>
    <n v="84"/>
    <n v="13278"/>
    <n v="13278"/>
    <n v="0"/>
    <n v="13301.3"/>
    <n v="0.1754782346738912"/>
    <n v="15715"/>
    <n v="67237.33"/>
    <n v="70.099999999999994"/>
    <n v="400.16"/>
    <n v="1026.5"/>
    <n v="952.1"/>
  </r>
  <r>
    <x v="0"/>
    <x v="0"/>
    <n v="85"/>
    <n v="12740"/>
    <n v="12740"/>
    <n v="0"/>
    <n v="12763.4"/>
    <n v="0.18367346938775225"/>
    <n v="15035"/>
    <n v="63666.69"/>
    <n v="64.959999999999994"/>
    <n v="400.13"/>
    <n v="1161.5999999999999"/>
    <n v="994.5"/>
  </r>
  <r>
    <x v="0"/>
    <x v="0"/>
    <n v="86"/>
    <n v="13941"/>
    <n v="13959"/>
    <n v="0.12911555842479017"/>
    <n v="14044.4"/>
    <n v="0.74169715228462552"/>
    <n v="16381"/>
    <n v="65964.73"/>
    <n v="85.71"/>
    <n v="400.18"/>
    <n v="893.3"/>
    <n v="891.1"/>
  </r>
  <r>
    <x v="0"/>
    <x v="0"/>
    <n v="87"/>
    <n v="12671"/>
    <n v="12671"/>
    <n v="0"/>
    <n v="12692.9"/>
    <n v="0.17283560887064664"/>
    <n v="15029"/>
    <n v="66426.7"/>
    <n v="62.09"/>
    <n v="400.22"/>
    <n v="1172.9000000000001"/>
    <n v="911.4"/>
  </r>
  <r>
    <x v="0"/>
    <x v="0"/>
    <n v="88"/>
    <n v="13066"/>
    <n v="13066"/>
    <n v="0"/>
    <n v="13079"/>
    <n v="9.949487218735649E-2"/>
    <n v="15557"/>
    <n v="63159.29"/>
    <n v="61.56"/>
    <n v="400.16"/>
    <n v="1158.4000000000001"/>
    <n v="947.1"/>
  </r>
  <r>
    <x v="0"/>
    <x v="0"/>
    <n v="89"/>
    <n v="12988"/>
    <n v="12989"/>
    <n v="7.6994148444718205E-3"/>
    <n v="13020.1"/>
    <n v="0.24715121650754823"/>
    <n v="15339"/>
    <n v="63226.65"/>
    <n v="62.09"/>
    <n v="400.14"/>
    <n v="1133.7"/>
    <n v="1013"/>
  </r>
  <r>
    <x v="0"/>
    <x v="0"/>
    <n v="90"/>
    <n v="13594"/>
    <n v="13594"/>
    <n v="0"/>
    <n v="13621.2"/>
    <n v="0.20008827423864003"/>
    <n v="16204"/>
    <n v="65203.41"/>
    <n v="72.760000000000005"/>
    <n v="400.11"/>
    <n v="1012.6"/>
    <n v="926.2"/>
  </r>
  <r>
    <x v="0"/>
    <x v="0"/>
    <n v="91"/>
    <n v="13628"/>
    <n v="13629"/>
    <n v="7.3378338714411503E-3"/>
    <n v="13674.2"/>
    <n v="0.33900792486058651"/>
    <n v="16189"/>
    <n v="69196.23"/>
    <n v="78.66"/>
    <n v="400.14"/>
    <n v="955.4"/>
    <n v="953.3"/>
  </r>
  <r>
    <x v="0"/>
    <x v="0"/>
    <n v="92"/>
    <n v="13172"/>
    <n v="13180"/>
    <n v="6.073489219556636E-2"/>
    <n v="13200.6"/>
    <n v="0.21712723959915248"/>
    <n v="15643"/>
    <n v="58749.68"/>
    <n v="72.08"/>
    <n v="400.19"/>
    <n v="1046"/>
    <n v="972.4"/>
  </r>
  <r>
    <x v="0"/>
    <x v="0"/>
    <n v="93"/>
    <n v="13288"/>
    <n v="13294"/>
    <n v="4.5153521974714027E-2"/>
    <n v="13312.2"/>
    <n v="0.18211920529801873"/>
    <n v="15713"/>
    <n v="63218.13"/>
    <n v="63.15"/>
    <n v="400.13"/>
    <n v="1121.9000000000001"/>
    <n v="945.9"/>
  </r>
  <r>
    <x v="0"/>
    <x v="0"/>
    <n v="94"/>
    <n v="13321"/>
    <n v="13326"/>
    <n v="3.7534719615644474E-2"/>
    <n v="13392.2"/>
    <n v="0.53449440732678277"/>
    <n v="15871"/>
    <n v="70092.23"/>
    <n v="73.95"/>
    <n v="400.1"/>
    <n v="990.5"/>
    <n v="976.6"/>
  </r>
  <r>
    <x v="0"/>
    <x v="0"/>
    <n v="95"/>
    <n v="13447"/>
    <n v="13447"/>
    <n v="0"/>
    <n v="13468.8"/>
    <n v="0.16211794452293651"/>
    <n v="16041"/>
    <n v="68007.509999999995"/>
    <n v="66.47"/>
    <n v="400.19"/>
    <n v="1060"/>
    <n v="999.5"/>
  </r>
  <r>
    <x v="0"/>
    <x v="0"/>
    <n v="96"/>
    <n v="13069"/>
    <n v="13077"/>
    <n v="6.121355880327492E-2"/>
    <n v="13092.5"/>
    <n v="0.17981482898462009"/>
    <n v="15516"/>
    <n v="59107.59"/>
    <n v="59.47"/>
    <n v="400.16"/>
    <n v="1225"/>
    <n v="933.3"/>
  </r>
  <r>
    <x v="0"/>
    <x v="0"/>
    <n v="97"/>
    <n v="12795"/>
    <n v="12795"/>
    <n v="0"/>
    <n v="12813.5"/>
    <n v="0.14458772958186791"/>
    <n v="15212"/>
    <n v="66358.31"/>
    <n v="58.86"/>
    <n v="400.16"/>
    <n v="1180.8"/>
    <n v="960.6"/>
  </r>
  <r>
    <x v="0"/>
    <x v="0"/>
    <n v="98"/>
    <n v="13145"/>
    <n v="13152"/>
    <n v="5.3252187143400534E-2"/>
    <n v="13173.6"/>
    <n v="0.21757322175732494"/>
    <n v="15585"/>
    <n v="58651.32"/>
    <n v="56.58"/>
    <n v="400.09"/>
    <n v="1220.5"/>
    <n v="977.9"/>
  </r>
  <r>
    <x v="0"/>
    <x v="0"/>
    <n v="99"/>
    <n v="14453"/>
    <n v="14455"/>
    <n v="1.3837957517470422E-2"/>
    <n v="14484.9"/>
    <n v="0.22071542240365069"/>
    <n v="17218"/>
    <n v="78024.38"/>
    <n v="69.989999999999995"/>
    <n v="400.13"/>
    <n v="1060.3"/>
    <n v="1044.8"/>
  </r>
  <r>
    <x v="0"/>
    <x v="0"/>
    <n v="100"/>
    <n v="12800"/>
    <n v="12800"/>
    <n v="0"/>
    <n v="12813.9"/>
    <n v="0.10859374999999714"/>
    <n v="15216"/>
    <n v="69191.12"/>
    <n v="53.14"/>
    <n v="400.1"/>
    <n v="1317.6"/>
    <n v="1011.5"/>
  </r>
  <r>
    <x v="1"/>
    <x v="0"/>
    <n v="1"/>
    <n v="13457"/>
    <n v="13464"/>
    <n v="5.2017537341160727E-2"/>
    <n v="13546.3"/>
    <n v="0.66359515493794508"/>
    <n v="15963"/>
    <n v="71426.460000000006"/>
    <n v="77.3"/>
    <n v="400.13"/>
    <n v="1029.7"/>
    <n v="1022.4"/>
  </r>
  <r>
    <x v="1"/>
    <x v="0"/>
    <n v="2"/>
    <n v="13988"/>
    <n v="13989"/>
    <n v="7.1489848441521307E-3"/>
    <n v="14049.1"/>
    <n v="0.43680297397769774"/>
    <n v="16565"/>
    <n v="72333.39"/>
    <n v="78.790000000000006"/>
    <n v="400.21"/>
    <n v="1040.2"/>
    <n v="1036.0999999999999"/>
  </r>
  <r>
    <x v="1"/>
    <x v="0"/>
    <n v="3"/>
    <n v="12874"/>
    <n v="12876"/>
    <n v="1.5535187199005747E-2"/>
    <n v="12897.5"/>
    <n v="0.18253844958831755"/>
    <n v="15098"/>
    <n v="62636.83"/>
    <n v="64.5"/>
    <n v="400.15"/>
    <n v="1167.5999999999999"/>
    <n v="957"/>
  </r>
  <r>
    <x v="1"/>
    <x v="0"/>
    <n v="4"/>
    <n v="13194"/>
    <n v="13194"/>
    <n v="0"/>
    <n v="13219.1"/>
    <n v="0.19023798696377417"/>
    <n v="15602"/>
    <n v="63276.78"/>
    <n v="66.53"/>
    <n v="400.1"/>
    <n v="1164.2"/>
    <n v="1061.9000000000001"/>
  </r>
  <r>
    <x v="1"/>
    <x v="0"/>
    <n v="5"/>
    <n v="13419"/>
    <n v="13421"/>
    <n v="1.4904240256352933E-2"/>
    <n v="13448.4"/>
    <n v="0.21909233176838541"/>
    <n v="15967"/>
    <n v="70113.710000000006"/>
    <n v="78.099999999999994"/>
    <n v="400.28"/>
    <n v="1044.8"/>
    <n v="1027.5"/>
  </r>
  <r>
    <x v="1"/>
    <x v="0"/>
    <n v="6"/>
    <n v="13753"/>
    <n v="13765"/>
    <n v="8.7253690103977308E-2"/>
    <n v="13821"/>
    <n v="0.4944375772558714"/>
    <n v="16296"/>
    <n v="69342.66"/>
    <n v="78.650000000000006"/>
    <n v="400.27"/>
    <n v="1017.4"/>
    <n v="1011.9"/>
  </r>
  <r>
    <x v="1"/>
    <x v="0"/>
    <n v="7"/>
    <n v="13255"/>
    <n v="13275"/>
    <n v="0.15088645794039984"/>
    <n v="13292.4"/>
    <n v="0.28215767634854499"/>
    <n v="15615"/>
    <n v="67778.61"/>
    <n v="72.19"/>
    <n v="400.15"/>
    <n v="1082.7"/>
    <n v="1062.4000000000001"/>
  </r>
  <r>
    <x v="1"/>
    <x v="0"/>
    <n v="8"/>
    <n v="13320"/>
    <n v="13336"/>
    <n v="0.12012012012012012"/>
    <n v="13354.7"/>
    <n v="0.26051051051051599"/>
    <n v="15850"/>
    <n v="65418.46"/>
    <n v="61.26"/>
    <n v="400.21"/>
    <n v="1186.5"/>
    <n v="1059.2"/>
  </r>
  <r>
    <x v="1"/>
    <x v="0"/>
    <n v="9"/>
    <n v="13571"/>
    <n v="13594"/>
    <n v="0.16947903618008989"/>
    <n v="13638.4"/>
    <n v="0.49664726254513031"/>
    <n v="16010"/>
    <n v="70902.83"/>
    <n v="75.150000000000006"/>
    <n v="400.21"/>
    <n v="1083.5999999999999"/>
    <n v="1061.5999999999999"/>
  </r>
  <r>
    <x v="1"/>
    <x v="0"/>
    <n v="10"/>
    <n v="13241"/>
    <n v="13249"/>
    <n v="6.0418397402008911E-2"/>
    <n v="13264.5"/>
    <n v="0.17747904236840117"/>
    <n v="15678"/>
    <n v="66461.55"/>
    <n v="66.31"/>
    <n v="400.13"/>
    <n v="1196.0999999999999"/>
    <n v="984.4"/>
  </r>
  <r>
    <x v="1"/>
    <x v="0"/>
    <n v="11"/>
    <n v="12739"/>
    <n v="12741"/>
    <n v="1.56998194520763E-2"/>
    <n v="12763.8"/>
    <n v="0.1946777612057404"/>
    <n v="15132"/>
    <n v="60469.99"/>
    <n v="63.12"/>
    <n v="400.12"/>
    <n v="1253.4000000000001"/>
    <n v="957.4"/>
  </r>
  <r>
    <x v="1"/>
    <x v="0"/>
    <n v="12"/>
    <n v="13125"/>
    <n v="13130"/>
    <n v="3.8095238095238099E-2"/>
    <n v="13183.6"/>
    <n v="0.44647619047619325"/>
    <n v="15559"/>
    <n v="68761.570000000007"/>
    <n v="76.84"/>
    <n v="400.17"/>
    <n v="1051.2"/>
    <n v="1027.3"/>
  </r>
  <r>
    <x v="1"/>
    <x v="0"/>
    <n v="13"/>
    <n v="12747"/>
    <n v="12749"/>
    <n v="1.5689966266572528E-2"/>
    <n v="12769.2"/>
    <n v="0.17415862555896075"/>
    <n v="14997"/>
    <n v="58572.39"/>
    <n v="59.29"/>
    <n v="400.12"/>
    <n v="1249.5999999999999"/>
    <n v="1014.5"/>
  </r>
  <r>
    <x v="1"/>
    <x v="0"/>
    <n v="14"/>
    <n v="13504"/>
    <n v="13570"/>
    <n v="0.48874407582938389"/>
    <n v="13660.1"/>
    <n v="1.1559537914691971"/>
    <n v="16144"/>
    <n v="64448.57"/>
    <n v="82.96"/>
    <n v="400.18"/>
    <n v="988.1"/>
    <n v="986.9"/>
  </r>
  <r>
    <x v="1"/>
    <x v="0"/>
    <n v="15"/>
    <n v="13177"/>
    <n v="13186"/>
    <n v="6.8300827198907191E-2"/>
    <n v="13200"/>
    <n v="0.17454655839720726"/>
    <n v="15709"/>
    <n v="62989.83"/>
    <n v="62.32"/>
    <n v="400.2"/>
    <n v="1182.5"/>
    <n v="1064.9000000000001"/>
  </r>
  <r>
    <x v="1"/>
    <x v="0"/>
    <n v="16"/>
    <n v="12903"/>
    <n v="12904"/>
    <n v="7.7501356273734787E-3"/>
    <n v="12927.3"/>
    <n v="0.1883282957451699"/>
    <n v="15256"/>
    <n v="58930.1"/>
    <n v="62.47"/>
    <n v="400.17"/>
    <n v="1325.3"/>
    <n v="912.6"/>
  </r>
  <r>
    <x v="1"/>
    <x v="0"/>
    <n v="17"/>
    <n v="12862"/>
    <n v="12862"/>
    <n v="0"/>
    <n v="12877.6"/>
    <n v="0.1212875136059739"/>
    <n v="15279"/>
    <n v="64236.94"/>
    <n v="60.47"/>
    <n v="400.11"/>
    <n v="1284.5999999999999"/>
    <n v="1029.5"/>
  </r>
  <r>
    <x v="1"/>
    <x v="0"/>
    <n v="18"/>
    <n v="13288"/>
    <n v="13289"/>
    <n v="7.5255869957856717E-3"/>
    <n v="13339.8"/>
    <n v="0.38982540638169227"/>
    <n v="15809"/>
    <n v="63247.99"/>
    <n v="66.88"/>
    <n v="400.11"/>
    <n v="1114.7"/>
    <n v="1081.0999999999999"/>
  </r>
  <r>
    <x v="1"/>
    <x v="0"/>
    <n v="19"/>
    <n v="13566"/>
    <n v="13623"/>
    <n v="0.42016806722689076"/>
    <n v="13701.2"/>
    <n v="0.99660916998378835"/>
    <n v="16164"/>
    <n v="69513.87"/>
    <n v="75.430000000000007"/>
    <n v="400.17"/>
    <n v="1034.3"/>
    <n v="1032.7"/>
  </r>
  <r>
    <x v="1"/>
    <x v="0"/>
    <n v="20"/>
    <n v="13627"/>
    <n v="13655"/>
    <n v="0.20547442577236369"/>
    <n v="13746.5"/>
    <n v="0.8769354957070522"/>
    <n v="16220"/>
    <n v="68472.55"/>
    <n v="81.19"/>
    <n v="400.13"/>
    <n v="990.2"/>
    <n v="988.4"/>
  </r>
  <r>
    <x v="1"/>
    <x v="0"/>
    <n v="21"/>
    <n v="13041"/>
    <n v="13041"/>
    <n v="0"/>
    <n v="13061.7"/>
    <n v="0.1587301587301643"/>
    <n v="15440"/>
    <n v="65174.01"/>
    <n v="69.72"/>
    <n v="400.17"/>
    <n v="1131.5"/>
    <n v="1010.5"/>
  </r>
  <r>
    <x v="1"/>
    <x v="0"/>
    <n v="22"/>
    <n v="13494"/>
    <n v="13499"/>
    <n v="3.7053505261597744E-2"/>
    <n v="13535"/>
    <n v="0.30383874314510151"/>
    <n v="16086"/>
    <n v="65860.259999999995"/>
    <n v="69.28"/>
    <n v="400.11"/>
    <n v="1120.5"/>
    <n v="1075.5"/>
  </r>
  <r>
    <x v="1"/>
    <x v="0"/>
    <n v="23"/>
    <n v="12922"/>
    <n v="12924"/>
    <n v="1.5477480266212661E-2"/>
    <n v="12942"/>
    <n v="0.15477480266212659"/>
    <n v="15396"/>
    <n v="63870.14"/>
    <n v="61.62"/>
    <n v="400.18"/>
    <n v="1217.5999999999999"/>
    <n v="1014.6"/>
  </r>
  <r>
    <x v="1"/>
    <x v="0"/>
    <n v="24"/>
    <n v="13588"/>
    <n v="13601"/>
    <n v="9.5672652340300271E-2"/>
    <n v="13642.5"/>
    <n v="0.4010891963497204"/>
    <n v="16185"/>
    <n v="62228.46"/>
    <n v="72.739999999999995"/>
    <n v="400.2"/>
    <n v="1095.0999999999999"/>
    <n v="1085.8"/>
  </r>
  <r>
    <x v="1"/>
    <x v="0"/>
    <n v="25"/>
    <n v="13794"/>
    <n v="13876"/>
    <n v="0.59446136001159922"/>
    <n v="13941.7"/>
    <n v="1.0707554008989468"/>
    <n v="16380"/>
    <n v="68551.23"/>
    <n v="79.37"/>
    <n v="400.18"/>
    <n v="1005.2"/>
    <n v="1001.8"/>
  </r>
  <r>
    <x v="1"/>
    <x v="0"/>
    <n v="26"/>
    <n v="13671"/>
    <n v="13685"/>
    <n v="0.10240655401945725"/>
    <n v="13726.3"/>
    <n v="0.40450588837685081"/>
    <n v="16157"/>
    <n v="72021.649999999994"/>
    <n v="77.63"/>
    <n v="400.19"/>
    <n v="1043"/>
    <n v="1014.8"/>
  </r>
  <r>
    <x v="1"/>
    <x v="0"/>
    <n v="27"/>
    <n v="12846"/>
    <n v="12847"/>
    <n v="7.7845243655612637E-3"/>
    <n v="12868.5"/>
    <n v="0.17515179822512844"/>
    <n v="15260"/>
    <n v="58924.72"/>
    <n v="57.21"/>
    <n v="400.14"/>
    <n v="1288.2"/>
    <n v="1038.4000000000001"/>
  </r>
  <r>
    <x v="1"/>
    <x v="0"/>
    <n v="28"/>
    <n v="13210"/>
    <n v="13215"/>
    <n v="3.7850113550340653E-2"/>
    <n v="13226.8"/>
    <n v="0.12717638152913907"/>
    <n v="15643"/>
    <n v="64958.87"/>
    <n v="63.64"/>
    <n v="400.17"/>
    <n v="1202"/>
    <n v="1082.3"/>
  </r>
  <r>
    <x v="1"/>
    <x v="0"/>
    <n v="29"/>
    <n v="13013"/>
    <n v="13019"/>
    <n v="4.610773841543072E-2"/>
    <n v="13033.8"/>
    <n v="0.15984015984015423"/>
    <n v="15437"/>
    <n v="64689.09"/>
    <n v="64.290000000000006"/>
    <n v="400.17"/>
    <n v="1206.0999999999999"/>
    <n v="1029.9000000000001"/>
  </r>
  <r>
    <x v="1"/>
    <x v="0"/>
    <n v="30"/>
    <n v="13166"/>
    <n v="13175"/>
    <n v="6.8357891538812082E-2"/>
    <n v="13194.7"/>
    <n v="0.21798572079599521"/>
    <n v="15672"/>
    <n v="65602.34"/>
    <n v="67.47"/>
    <n v="400.16"/>
    <n v="1217.3"/>
    <n v="1043.0999999999999"/>
  </r>
  <r>
    <x v="1"/>
    <x v="0"/>
    <n v="31"/>
    <n v="13261"/>
    <n v="13270"/>
    <n v="6.7868184903099316E-2"/>
    <n v="13284.3"/>
    <n v="0.17570318980468497"/>
    <n v="15658"/>
    <n v="64961.08"/>
    <n v="66.62"/>
    <n v="400.24"/>
    <n v="1188.7"/>
    <n v="975.7"/>
  </r>
  <r>
    <x v="1"/>
    <x v="0"/>
    <n v="32"/>
    <n v="13287"/>
    <n v="13292"/>
    <n v="3.7630766915029729E-2"/>
    <n v="13319.9"/>
    <n v="0.24761044630089288"/>
    <n v="15734"/>
    <n v="64343.08"/>
    <n v="75.290000000000006"/>
    <n v="400.15"/>
    <n v="1082.2"/>
    <n v="983"/>
  </r>
  <r>
    <x v="1"/>
    <x v="0"/>
    <n v="33"/>
    <n v="13327"/>
    <n v="13336"/>
    <n v="6.7532077736925045E-2"/>
    <n v="13371.2"/>
    <n v="0.33165753733023734"/>
    <n v="15767"/>
    <n v="67577.86"/>
    <n v="78.73"/>
    <n v="400.1"/>
    <n v="1059.0999999999999"/>
    <n v="1020.6"/>
  </r>
  <r>
    <x v="1"/>
    <x v="0"/>
    <n v="34"/>
    <n v="13846"/>
    <n v="13866"/>
    <n v="0.14444604940054889"/>
    <n v="13975.9"/>
    <n v="0.93817709085656253"/>
    <n v="16398"/>
    <n v="67396.95"/>
    <n v="81.75"/>
    <n v="400.21"/>
    <n v="982"/>
    <n v="980.1"/>
  </r>
  <r>
    <x v="1"/>
    <x v="0"/>
    <n v="35"/>
    <n v="12368"/>
    <n v="12372"/>
    <n v="3.2341526520051747E-2"/>
    <n v="12391.3"/>
    <n v="0.18838939197929552"/>
    <n v="14654"/>
    <n v="64983.82"/>
    <n v="57.2"/>
    <n v="400.15"/>
    <n v="1265.9000000000001"/>
    <n v="1043"/>
  </r>
  <r>
    <x v="1"/>
    <x v="0"/>
    <n v="36"/>
    <n v="13428"/>
    <n v="13432"/>
    <n v="2.978850163836759E-2"/>
    <n v="13456"/>
    <n v="0.20851951146857312"/>
    <n v="15965"/>
    <n v="64596.62"/>
    <n v="70.53"/>
    <n v="400.11"/>
    <n v="1147.5999999999999"/>
    <n v="1020.9"/>
  </r>
  <r>
    <x v="1"/>
    <x v="0"/>
    <n v="37"/>
    <n v="13263"/>
    <n v="13283"/>
    <n v="0.15079544597753147"/>
    <n v="13309.2"/>
    <n v="0.34833748020810318"/>
    <n v="15652"/>
    <n v="65889.03"/>
    <n v="70.900000000000006"/>
    <n v="400.16"/>
    <n v="1084.3"/>
    <n v="1046.8"/>
  </r>
  <r>
    <x v="1"/>
    <x v="0"/>
    <n v="38"/>
    <n v="13213"/>
    <n v="13216"/>
    <n v="2.2704911829259062E-2"/>
    <n v="13272.9"/>
    <n v="0.45334140619086988"/>
    <n v="15690"/>
    <n v="70450.039999999994"/>
    <n v="79.8"/>
    <n v="400.23"/>
    <n v="1033.8"/>
    <n v="1029.2"/>
  </r>
  <r>
    <x v="1"/>
    <x v="0"/>
    <n v="39"/>
    <n v="13746"/>
    <n v="13778"/>
    <n v="0.23279499490760946"/>
    <n v="13832.3"/>
    <n v="0.62781900189145401"/>
    <n v="16338"/>
    <n v="72043.88"/>
    <n v="80.02"/>
    <n v="400.13"/>
    <n v="999.7"/>
    <n v="998.9"/>
  </r>
  <r>
    <x v="1"/>
    <x v="0"/>
    <n v="40"/>
    <n v="13483"/>
    <n v="13503"/>
    <n v="0.14833494029518654"/>
    <n v="13560.6"/>
    <n v="0.57553956834532649"/>
    <n v="16021"/>
    <n v="73584.88"/>
    <n v="79.19"/>
    <n v="400.17"/>
    <n v="1044.7"/>
    <n v="1038.5"/>
  </r>
  <r>
    <x v="1"/>
    <x v="0"/>
    <n v="41"/>
    <n v="13081"/>
    <n v="13087"/>
    <n v="4.5868052901154345E-2"/>
    <n v="13129.5"/>
    <n v="0.37076676095099764"/>
    <n v="15597"/>
    <n v="67726.789999999994"/>
    <n v="70.55"/>
    <n v="400.2"/>
    <n v="1092"/>
    <n v="1071.5"/>
  </r>
  <r>
    <x v="1"/>
    <x v="0"/>
    <n v="42"/>
    <n v="13482"/>
    <n v="13484"/>
    <n v="1.483459427384661E-2"/>
    <n v="13521.5"/>
    <n v="0.29298323690847056"/>
    <n v="16068"/>
    <n v="69658.759999999995"/>
    <n v="77.55"/>
    <n v="400.16"/>
    <n v="1080.5999999999999"/>
    <n v="1042.7"/>
  </r>
  <r>
    <x v="1"/>
    <x v="0"/>
    <n v="43"/>
    <n v="13250"/>
    <n v="13255"/>
    <n v="3.7735849056603772E-2"/>
    <n v="13275.2"/>
    <n v="0.19018867924528851"/>
    <n v="15813"/>
    <n v="64141.66"/>
    <n v="64.38"/>
    <n v="400.16"/>
    <n v="1169.7"/>
    <n v="1035.8"/>
  </r>
  <r>
    <x v="1"/>
    <x v="0"/>
    <n v="44"/>
    <n v="12510"/>
    <n v="12510"/>
    <n v="0"/>
    <n v="12521.4"/>
    <n v="9.1127098321340014E-2"/>
    <n v="14926"/>
    <n v="59720.94"/>
    <n v="60.82"/>
    <n v="400.17"/>
    <n v="1264.5999999999999"/>
    <n v="1039"/>
  </r>
  <r>
    <x v="1"/>
    <x v="0"/>
    <n v="45"/>
    <n v="12826"/>
    <n v="12826"/>
    <n v="0"/>
    <n v="12847"/>
    <n v="0.16372992359270233"/>
    <n v="15088"/>
    <n v="60350.19"/>
    <n v="61.64"/>
    <n v="400.15"/>
    <n v="1269.0999999999999"/>
    <n v="1018.2"/>
  </r>
  <r>
    <x v="1"/>
    <x v="0"/>
    <n v="46"/>
    <n v="13374"/>
    <n v="13384"/>
    <n v="7.4771945566023637E-2"/>
    <n v="13459.9"/>
    <n v="0.64229101241214026"/>
    <n v="15976"/>
    <n v="66580.850000000006"/>
    <n v="73.61"/>
    <n v="400.12"/>
    <n v="1061.5999999999999"/>
    <n v="1046.9000000000001"/>
  </r>
  <r>
    <x v="1"/>
    <x v="0"/>
    <n v="47"/>
    <n v="14166"/>
    <n v="14236"/>
    <n v="0.49414090074827055"/>
    <n v="14285.7"/>
    <n v="0.84498094027954762"/>
    <n v="16837"/>
    <n v="74355.33"/>
    <n v="75.959999999999994"/>
    <n v="400.17"/>
    <n v="1025.9000000000001"/>
    <n v="1024.8"/>
  </r>
  <r>
    <x v="1"/>
    <x v="0"/>
    <n v="48"/>
    <n v="13655"/>
    <n v="13711"/>
    <n v="0.41010618820944711"/>
    <n v="13756.6"/>
    <n v="0.7440497986085709"/>
    <n v="16279"/>
    <n v="73690.91"/>
    <n v="84.65"/>
    <n v="400.17"/>
    <n v="1005.6"/>
    <n v="1002.5"/>
  </r>
  <r>
    <x v="1"/>
    <x v="0"/>
    <n v="49"/>
    <n v="13813"/>
    <n v="13853"/>
    <n v="0.28958227756461302"/>
    <n v="13919.4"/>
    <n v="0.77028885832186811"/>
    <n v="16435"/>
    <n v="67052.570000000007"/>
    <n v="83.18"/>
    <n v="400.18"/>
    <n v="994.7"/>
    <n v="992.9"/>
  </r>
  <r>
    <x v="1"/>
    <x v="0"/>
    <n v="50"/>
    <n v="13468"/>
    <n v="13471"/>
    <n v="2.2275022275022274E-2"/>
    <n v="13533.7"/>
    <n v="0.48782298782299321"/>
    <n v="16027"/>
    <n v="75693.84"/>
    <n v="75.89"/>
    <n v="400.17"/>
    <n v="1038.7"/>
    <n v="1017.5"/>
  </r>
  <r>
    <x v="1"/>
    <x v="0"/>
    <n v="51"/>
    <n v="13665"/>
    <n v="13667"/>
    <n v="1.4635931211123308E-2"/>
    <n v="13712.8"/>
    <n v="0.3497987559458417"/>
    <n v="16190"/>
    <n v="70508.19"/>
    <n v="80.010000000000005"/>
    <n v="400.16"/>
    <n v="1022.6"/>
    <n v="1002.9"/>
  </r>
  <r>
    <x v="1"/>
    <x v="0"/>
    <n v="52"/>
    <n v="13437"/>
    <n v="13451"/>
    <n v="0.10418992334598498"/>
    <n v="13502.9"/>
    <n v="0.49043685346431226"/>
    <n v="15968"/>
    <n v="69018.92"/>
    <n v="79.84"/>
    <n v="400.18"/>
    <n v="1006.3"/>
    <n v="1001.8"/>
  </r>
  <r>
    <x v="1"/>
    <x v="0"/>
    <n v="53"/>
    <n v="13500"/>
    <n v="13514"/>
    <n v="0.1037037037037037"/>
    <n v="13573.6"/>
    <n v="0.54518518518518788"/>
    <n v="16030"/>
    <n v="69150.009999999995"/>
    <n v="74.56"/>
    <n v="400.15"/>
    <n v="1037.2"/>
    <n v="1034"/>
  </r>
  <r>
    <x v="1"/>
    <x v="0"/>
    <n v="54"/>
    <n v="13350"/>
    <n v="13359"/>
    <n v="6.741573033707865E-2"/>
    <n v="13380.4"/>
    <n v="0.22771535580524074"/>
    <n v="15936"/>
    <n v="63686.54"/>
    <n v="70.72"/>
    <n v="400.22"/>
    <n v="1099.5"/>
    <n v="1046.8"/>
  </r>
  <r>
    <x v="1"/>
    <x v="0"/>
    <n v="55"/>
    <n v="13306"/>
    <n v="13309"/>
    <n v="2.25462197504885E-2"/>
    <n v="13346.3"/>
    <n v="0.30287088531489009"/>
    <n v="15726"/>
    <n v="63858.82"/>
    <n v="70.290000000000006"/>
    <n v="400.18"/>
    <n v="1079.9000000000001"/>
    <n v="1043.2"/>
  </r>
  <r>
    <x v="1"/>
    <x v="0"/>
    <n v="56"/>
    <n v="13339"/>
    <n v="13341"/>
    <n v="1.4993627708224006E-2"/>
    <n v="13374.2"/>
    <n v="0.26388784766474793"/>
    <n v="15920"/>
    <n v="68327.38"/>
    <n v="66.77"/>
    <n v="400.16"/>
    <n v="1120.0999999999999"/>
    <n v="1060.4000000000001"/>
  </r>
  <r>
    <x v="1"/>
    <x v="0"/>
    <n v="57"/>
    <n v="13389"/>
    <n v="13389"/>
    <n v="0"/>
    <n v="13411.8"/>
    <n v="0.17028904324444896"/>
    <n v="15893"/>
    <n v="63249.67"/>
    <n v="66.92"/>
    <n v="400.16"/>
    <n v="1146.0999999999999"/>
    <n v="995.1"/>
  </r>
  <r>
    <x v="1"/>
    <x v="0"/>
    <n v="58"/>
    <n v="13885"/>
    <n v="13888"/>
    <n v="2.1606049693914296E-2"/>
    <n v="13962.2"/>
    <n v="0.55599567879006639"/>
    <n v="16544"/>
    <n v="73448.960000000006"/>
    <n v="80.41"/>
    <n v="400.11"/>
    <n v="1037.5"/>
    <n v="1020"/>
  </r>
  <r>
    <x v="1"/>
    <x v="0"/>
    <n v="59"/>
    <n v="13181"/>
    <n v="13185"/>
    <n v="3.0346711175176389E-2"/>
    <n v="13214.1"/>
    <n v="0.25111903497458737"/>
    <n v="15668"/>
    <n v="64758.1"/>
    <n v="62.82"/>
    <n v="400.13"/>
    <n v="1210.7"/>
    <n v="1055.5999999999999"/>
  </r>
  <r>
    <x v="1"/>
    <x v="0"/>
    <n v="60"/>
    <n v="13273"/>
    <n v="13278"/>
    <n v="3.7670458826188503E-2"/>
    <n v="13303.6"/>
    <n v="0.23054320801627637"/>
    <n v="15763"/>
    <n v="67626.48"/>
    <n v="66.67"/>
    <n v="400.15"/>
    <n v="1136.5"/>
    <n v="1064.9000000000001"/>
  </r>
  <r>
    <x v="1"/>
    <x v="0"/>
    <n v="61"/>
    <n v="13134"/>
    <n v="13141"/>
    <n v="5.329678696512867E-2"/>
    <n v="13155.9"/>
    <n v="0.16674280493375693"/>
    <n v="15565"/>
    <n v="64395.81"/>
    <n v="60.85"/>
    <n v="400.16"/>
    <n v="1217.5999999999999"/>
    <n v="1000.7"/>
  </r>
  <r>
    <x v="1"/>
    <x v="0"/>
    <n v="62"/>
    <n v="13159"/>
    <n v="13171"/>
    <n v="9.1192339843453152E-2"/>
    <n v="13207.5"/>
    <n v="0.36856904020062314"/>
    <n v="15681"/>
    <n v="61898.52"/>
    <n v="59.48"/>
    <n v="400.1"/>
    <n v="1245.2"/>
    <n v="1051.9000000000001"/>
  </r>
  <r>
    <x v="1"/>
    <x v="0"/>
    <n v="63"/>
    <n v="13458"/>
    <n v="13458"/>
    <n v="0"/>
    <n v="13505.8"/>
    <n v="0.35517907564273493"/>
    <n v="15881"/>
    <n v="69824.210000000006"/>
    <n v="77.209999999999994"/>
    <n v="400.12"/>
    <n v="1043.9000000000001"/>
    <n v="988.6"/>
  </r>
  <r>
    <x v="1"/>
    <x v="0"/>
    <n v="64"/>
    <n v="12763"/>
    <n v="12768"/>
    <n v="3.917574238031811E-2"/>
    <n v="12788.3"/>
    <n v="0.19822925644440392"/>
    <n v="15132"/>
    <n v="59135.1"/>
    <n v="62.82"/>
    <n v="400.08"/>
    <n v="1226"/>
    <n v="933.3"/>
  </r>
  <r>
    <x v="1"/>
    <x v="0"/>
    <n v="65"/>
    <n v="13255"/>
    <n v="13261"/>
    <n v="4.5265937382119953E-2"/>
    <n v="13285.7"/>
    <n v="0.23161071293851926"/>
    <n v="15762"/>
    <n v="61253.86"/>
    <n v="74.430000000000007"/>
    <n v="400.23"/>
    <n v="1119.5999999999999"/>
    <n v="1047.5"/>
  </r>
  <r>
    <x v="1"/>
    <x v="0"/>
    <n v="66"/>
    <n v="13936"/>
    <n v="13964"/>
    <n v="0.20091848450057406"/>
    <n v="14076.9"/>
    <n v="1.011050516647529"/>
    <n v="16601"/>
    <n v="76510.149999999994"/>
    <n v="78.86"/>
    <n v="400.17"/>
    <n v="1019.6"/>
    <n v="1012"/>
  </r>
  <r>
    <x v="1"/>
    <x v="0"/>
    <n v="67"/>
    <n v="13218"/>
    <n v="13219"/>
    <n v="7.5654410652141024E-3"/>
    <n v="13245.2"/>
    <n v="0.20577999697382909"/>
    <n v="15662"/>
    <n v="69209.95"/>
    <n v="67.319999999999993"/>
    <n v="400.15"/>
    <n v="1157.2"/>
    <n v="1092.4000000000001"/>
  </r>
  <r>
    <x v="1"/>
    <x v="0"/>
    <n v="68"/>
    <n v="12963"/>
    <n v="12963"/>
    <n v="0"/>
    <n v="12989.3"/>
    <n v="0.20288513461389551"/>
    <n v="15292"/>
    <n v="67423.23"/>
    <n v="65.98"/>
    <n v="400.16"/>
    <n v="1237.9000000000001"/>
    <n v="969.3"/>
  </r>
  <r>
    <x v="1"/>
    <x v="0"/>
    <n v="69"/>
    <n v="13256"/>
    <n v="13264"/>
    <n v="6.0350030175015092E-2"/>
    <n v="13296.3"/>
    <n v="0.304013277006633"/>
    <n v="15776"/>
    <n v="68086.64"/>
    <n v="67.91"/>
    <n v="400.14"/>
    <n v="1122.3"/>
    <n v="1104.7"/>
  </r>
  <r>
    <x v="1"/>
    <x v="0"/>
    <n v="70"/>
    <n v="13269"/>
    <n v="13282"/>
    <n v="9.7972718366116512E-2"/>
    <n v="13319"/>
    <n v="0.37681814756198656"/>
    <n v="15773"/>
    <n v="69183.09"/>
    <n v="75.849999999999994"/>
    <n v="400.15"/>
    <n v="1050.3"/>
    <n v="1025.0999999999999"/>
  </r>
  <r>
    <x v="1"/>
    <x v="0"/>
    <n v="71"/>
    <n v="13072"/>
    <n v="13072"/>
    <n v="0"/>
    <n v="13091.4"/>
    <n v="0.14840881272949538"/>
    <n v="15487"/>
    <n v="66456.5"/>
    <n v="63.5"/>
    <n v="400.11"/>
    <n v="1210.2"/>
    <n v="1006"/>
  </r>
  <r>
    <x v="1"/>
    <x v="0"/>
    <n v="72"/>
    <n v="13383"/>
    <n v="13400"/>
    <n v="0.12702682507658969"/>
    <n v="13466.3"/>
    <n v="0.62243144287528418"/>
    <n v="15916"/>
    <n v="68318.759999999995"/>
    <n v="74.98"/>
    <n v="400.1"/>
    <n v="1048"/>
    <n v="1028.5"/>
  </r>
  <r>
    <x v="1"/>
    <x v="0"/>
    <n v="73"/>
    <n v="13679"/>
    <n v="13705"/>
    <n v="0.1900723737115286"/>
    <n v="13733.4"/>
    <n v="0.39768988961181106"/>
    <n v="16348"/>
    <n v="67900.73"/>
    <n v="71.39"/>
    <n v="400.15"/>
    <n v="1124.9000000000001"/>
    <n v="1102.8"/>
  </r>
  <r>
    <x v="1"/>
    <x v="0"/>
    <n v="74"/>
    <n v="13732"/>
    <n v="13747"/>
    <n v="0.10923390620448588"/>
    <n v="13821.2"/>
    <n v="0.64957762889601467"/>
    <n v="16338"/>
    <n v="73163.240000000005"/>
    <n v="76.849999999999994"/>
    <n v="400.16"/>
    <n v="1077"/>
    <n v="1066.9000000000001"/>
  </r>
  <r>
    <x v="1"/>
    <x v="0"/>
    <n v="75"/>
    <n v="13204"/>
    <n v="13204"/>
    <n v="0"/>
    <n v="13229.8"/>
    <n v="0.19539533474704085"/>
    <n v="15611"/>
    <n v="62242.07"/>
    <n v="68.39"/>
    <n v="400.18"/>
    <n v="1124"/>
    <n v="992.8"/>
  </r>
  <r>
    <x v="1"/>
    <x v="0"/>
    <n v="76"/>
    <n v="13524"/>
    <n v="13530"/>
    <n v="4.4365572315882874E-2"/>
    <n v="13599.6"/>
    <n v="0.55900621118012694"/>
    <n v="16125"/>
    <n v="70941.27"/>
    <n v="81.45"/>
    <n v="400.17"/>
    <n v="1031.7"/>
    <n v="1000.2"/>
  </r>
  <r>
    <x v="1"/>
    <x v="0"/>
    <n v="77"/>
    <n v="12868"/>
    <n v="12870"/>
    <n v="1.5542430836182779E-2"/>
    <n v="12890.5"/>
    <n v="0.17485234690705626"/>
    <n v="15254"/>
    <n v="60462.93"/>
    <n v="59.76"/>
    <n v="400.08"/>
    <n v="1272.8"/>
    <n v="999"/>
  </r>
  <r>
    <x v="1"/>
    <x v="0"/>
    <n v="78"/>
    <n v="13706"/>
    <n v="13731"/>
    <n v="0.18240186779512621"/>
    <n v="13816.9"/>
    <n v="0.80913468553917722"/>
    <n v="16283"/>
    <n v="70366.679999999993"/>
    <n v="82.51"/>
    <n v="400.12"/>
    <n v="982.8"/>
    <n v="979.6"/>
  </r>
  <r>
    <x v="1"/>
    <x v="0"/>
    <n v="79"/>
    <n v="13210"/>
    <n v="13214"/>
    <n v="3.0280090840272521E-2"/>
    <n v="13238.2"/>
    <n v="0.21347464042392678"/>
    <n v="15674"/>
    <n v="66366.559999999998"/>
    <n v="67.45"/>
    <n v="400.15"/>
    <n v="1166.5"/>
    <n v="1010"/>
  </r>
  <r>
    <x v="1"/>
    <x v="0"/>
    <n v="80"/>
    <n v="13183"/>
    <n v="13183"/>
    <n v="0"/>
    <n v="13198.8"/>
    <n v="0.11985132367442367"/>
    <n v="15510"/>
    <n v="65196.62"/>
    <n v="65.16"/>
    <n v="400.17"/>
    <n v="1185.0999999999999"/>
    <n v="995.6"/>
  </r>
  <r>
    <x v="1"/>
    <x v="0"/>
    <n v="81"/>
    <n v="12686"/>
    <n v="12692"/>
    <n v="4.7296232066845342E-2"/>
    <n v="12705.7"/>
    <n v="0.15528929528614793"/>
    <n v="15153"/>
    <n v="60743.62"/>
    <n v="60.67"/>
    <n v="400.13"/>
    <n v="1256.9000000000001"/>
    <n v="1072.7"/>
  </r>
  <r>
    <x v="1"/>
    <x v="0"/>
    <n v="82"/>
    <n v="13495"/>
    <n v="13500"/>
    <n v="3.7050759540570584E-2"/>
    <n v="13548.9"/>
    <n v="0.39940718784734813"/>
    <n v="16039"/>
    <n v="71486.850000000006"/>
    <n v="76.709999999999994"/>
    <n v="400.14"/>
    <n v="1034.0999999999999"/>
    <n v="1021.2"/>
  </r>
  <r>
    <x v="1"/>
    <x v="0"/>
    <n v="83"/>
    <n v="12755"/>
    <n v="12758"/>
    <n v="2.3520188161505293E-2"/>
    <n v="12778.4"/>
    <n v="0.18345746765973842"/>
    <n v="15128"/>
    <n v="62087.86"/>
    <n v="56.51"/>
    <n v="400.11"/>
    <n v="1258.4000000000001"/>
    <n v="989.5"/>
  </r>
  <r>
    <x v="1"/>
    <x v="0"/>
    <n v="84"/>
    <n v="13278"/>
    <n v="13283"/>
    <n v="3.765627353517096E-2"/>
    <n v="13305.4"/>
    <n v="0.20635637897273412"/>
    <n v="15715"/>
    <n v="67237.33"/>
    <n v="68.91"/>
    <n v="400.14"/>
    <n v="1138.5"/>
    <n v="1009"/>
  </r>
  <r>
    <x v="1"/>
    <x v="0"/>
    <n v="85"/>
    <n v="12740"/>
    <n v="12742"/>
    <n v="1.5698587127158554E-2"/>
    <n v="12764.6"/>
    <n v="0.19309262166405308"/>
    <n v="15035"/>
    <n v="63666.69"/>
    <n v="61.48"/>
    <n v="400.12"/>
    <n v="1238"/>
    <n v="1033.3"/>
  </r>
  <r>
    <x v="1"/>
    <x v="0"/>
    <n v="86"/>
    <n v="13941"/>
    <n v="13964"/>
    <n v="0.16498099132056523"/>
    <n v="14010.7"/>
    <n v="0.49996413456710942"/>
    <n v="16381"/>
    <n v="65964.73"/>
    <n v="82.69"/>
    <n v="400.17"/>
    <n v="1008.8"/>
    <n v="1003.5"/>
  </r>
  <r>
    <x v="1"/>
    <x v="0"/>
    <n v="87"/>
    <n v="12671"/>
    <n v="12677"/>
    <n v="4.7352221608397131E-2"/>
    <n v="12691.7"/>
    <n v="0.16336516454897582"/>
    <n v="15029"/>
    <n v="66426.7"/>
    <n v="58.93"/>
    <n v="400.16"/>
    <n v="1303.2"/>
    <n v="999.4"/>
  </r>
  <r>
    <x v="1"/>
    <x v="0"/>
    <n v="88"/>
    <n v="13066"/>
    <n v="13079"/>
    <n v="9.949487218735649E-2"/>
    <n v="13088.5"/>
    <n v="0.17220266340119392"/>
    <n v="15557"/>
    <n v="63159.29"/>
    <n v="59.99"/>
    <n v="400.12"/>
    <n v="1228"/>
    <n v="1009.7"/>
  </r>
  <r>
    <x v="1"/>
    <x v="0"/>
    <n v="89"/>
    <n v="12988"/>
    <n v="12989"/>
    <n v="7.6994148444718205E-3"/>
    <n v="13008.9"/>
    <n v="0.16091777024945822"/>
    <n v="15339"/>
    <n v="63226.65"/>
    <n v="61.62"/>
    <n v="400.13"/>
    <n v="1223.3"/>
    <n v="1093.5"/>
  </r>
  <r>
    <x v="1"/>
    <x v="0"/>
    <n v="90"/>
    <n v="13594"/>
    <n v="13594"/>
    <n v="0"/>
    <n v="13619.3"/>
    <n v="0.18611151978813648"/>
    <n v="16204"/>
    <n v="65203.41"/>
    <n v="67.55"/>
    <n v="400.14"/>
    <n v="1144"/>
    <n v="1045.7"/>
  </r>
  <r>
    <x v="1"/>
    <x v="0"/>
    <n v="91"/>
    <n v="13628"/>
    <n v="13638"/>
    <n v="7.3378338714411503E-2"/>
    <n v="13686.4"/>
    <n v="0.42852949809216057"/>
    <n v="16189"/>
    <n v="69196.23"/>
    <n v="77.34"/>
    <n v="400.2"/>
    <n v="1038.5999999999999"/>
    <n v="1019.5"/>
  </r>
  <r>
    <x v="1"/>
    <x v="0"/>
    <n v="92"/>
    <n v="13172"/>
    <n v="13189"/>
    <n v="0.1290616459155785"/>
    <n v="13214.3"/>
    <n v="0.32113574248405158"/>
    <n v="15643"/>
    <n v="58749.68"/>
    <n v="68.430000000000007"/>
    <n v="400.2"/>
    <n v="1145.7"/>
    <n v="1048.3"/>
  </r>
  <r>
    <x v="1"/>
    <x v="0"/>
    <n v="93"/>
    <n v="13288"/>
    <n v="13288"/>
    <n v="0"/>
    <n v="13307.4"/>
    <n v="0.14599638771823928"/>
    <n v="15713"/>
    <n v="63218.13"/>
    <n v="61.82"/>
    <n v="400.14"/>
    <n v="1185.3"/>
    <n v="1013.2"/>
  </r>
  <r>
    <x v="1"/>
    <x v="0"/>
    <n v="94"/>
    <n v="13321"/>
    <n v="13324"/>
    <n v="2.2520831769386684E-2"/>
    <n v="13373.1"/>
    <n v="0.39111177839501809"/>
    <n v="15871"/>
    <n v="70092.23"/>
    <n v="70.42"/>
    <n v="400.14"/>
    <n v="1087"/>
    <n v="1053.3"/>
  </r>
  <r>
    <x v="1"/>
    <x v="0"/>
    <n v="95"/>
    <n v="13447"/>
    <n v="13447"/>
    <n v="0"/>
    <n v="13470.6"/>
    <n v="0.17550382985052698"/>
    <n v="16041"/>
    <n v="68007.509999999995"/>
    <n v="66.2"/>
    <n v="400.11"/>
    <n v="1166.5"/>
    <n v="1089.0999999999999"/>
  </r>
  <r>
    <x v="1"/>
    <x v="0"/>
    <n v="96"/>
    <n v="13069"/>
    <n v="13077"/>
    <n v="6.121355880327492E-2"/>
    <n v="13099.6"/>
    <n v="0.23414186242252938"/>
    <n v="15516"/>
    <n v="59107.59"/>
    <n v="57.36"/>
    <n v="400.11"/>
    <n v="1346.4"/>
    <n v="975"/>
  </r>
  <r>
    <x v="1"/>
    <x v="0"/>
    <n v="97"/>
    <n v="12795"/>
    <n v="12797"/>
    <n v="1.5631105900742476E-2"/>
    <n v="12818.9"/>
    <n v="0.18679171551386978"/>
    <n v="15212"/>
    <n v="66358.31"/>
    <n v="60.1"/>
    <n v="400.14"/>
    <n v="1241.2"/>
    <n v="1025.5"/>
  </r>
  <r>
    <x v="1"/>
    <x v="0"/>
    <n v="98"/>
    <n v="13145"/>
    <n v="13150"/>
    <n v="3.8037276531000384E-2"/>
    <n v="13166.9"/>
    <n v="0.16660327120577889"/>
    <n v="15585"/>
    <n v="58651.32"/>
    <n v="56.1"/>
    <n v="400.11"/>
    <n v="1310.4000000000001"/>
    <n v="1036.0999999999999"/>
  </r>
  <r>
    <x v="1"/>
    <x v="0"/>
    <n v="99"/>
    <n v="14453"/>
    <n v="14474"/>
    <n v="0.14529855393343941"/>
    <n v="14496.6"/>
    <n v="0.30166747388085768"/>
    <n v="17218"/>
    <n v="78024.38"/>
    <n v="69.900000000000006"/>
    <n v="400.07"/>
    <n v="1140.9000000000001"/>
    <n v="1122.5"/>
  </r>
  <r>
    <x v="1"/>
    <x v="0"/>
    <n v="100"/>
    <n v="12800"/>
    <n v="12801"/>
    <n v="7.8125E-3"/>
    <n v="12819.8"/>
    <n v="0.15468749999999432"/>
    <n v="15216"/>
    <n v="69191.12"/>
    <n v="52.76"/>
    <n v="400.15"/>
    <n v="1418.1"/>
    <n v="1099.2"/>
  </r>
  <r>
    <x v="2"/>
    <x v="0"/>
    <n v="1"/>
    <n v="13457"/>
    <n v="13457"/>
    <n v="0"/>
    <n v="13457"/>
    <n v="0"/>
    <n v="15963"/>
    <n v="71426.460000000006"/>
    <n v="72.900000000000006"/>
    <n v="400.38"/>
    <n v="669.1"/>
    <n v="408.1"/>
  </r>
  <r>
    <x v="2"/>
    <x v="0"/>
    <n v="2"/>
    <n v="13988"/>
    <n v="13989"/>
    <n v="7.1489848441521307E-3"/>
    <n v="13989"/>
    <n v="7.1489848441521307E-3"/>
    <n v="16565"/>
    <n v="72333.38"/>
    <n v="78.78"/>
    <n v="400.38"/>
    <n v="647"/>
    <n v="412.2"/>
  </r>
  <r>
    <x v="2"/>
    <x v="0"/>
    <n v="3"/>
    <n v="12874"/>
    <n v="12874"/>
    <n v="0"/>
    <n v="12874"/>
    <n v="0"/>
    <n v="15098"/>
    <n v="62636.83"/>
    <n v="59.42"/>
    <n v="400.31"/>
    <n v="749.4"/>
    <n v="346.9"/>
  </r>
  <r>
    <x v="2"/>
    <x v="0"/>
    <n v="4"/>
    <n v="13194"/>
    <n v="13194"/>
    <n v="0"/>
    <n v="13194"/>
    <n v="0"/>
    <n v="15602"/>
    <n v="63276.78"/>
    <n v="66.790000000000006"/>
    <n v="400.27"/>
    <n v="724.8"/>
    <n v="379"/>
  </r>
  <r>
    <x v="2"/>
    <x v="0"/>
    <n v="5"/>
    <n v="13419"/>
    <n v="13419"/>
    <n v="0"/>
    <n v="13419"/>
    <n v="0"/>
    <n v="15967"/>
    <n v="70113.710000000006"/>
    <n v="73.16"/>
    <n v="400.36"/>
    <n v="676.6"/>
    <n v="400.8"/>
  </r>
  <r>
    <x v="2"/>
    <x v="0"/>
    <n v="6"/>
    <n v="13753"/>
    <n v="13753"/>
    <n v="0"/>
    <n v="13753"/>
    <n v="0"/>
    <n v="16296"/>
    <n v="69342.66"/>
    <n v="77.08"/>
    <n v="400.32"/>
    <n v="644.5"/>
    <n v="411.9"/>
  </r>
  <r>
    <x v="2"/>
    <x v="0"/>
    <n v="7"/>
    <n v="13255"/>
    <n v="13255"/>
    <n v="0"/>
    <n v="13255"/>
    <n v="0"/>
    <n v="15615"/>
    <n v="67778.600000000006"/>
    <n v="68.45"/>
    <n v="400.27"/>
    <n v="692.4"/>
    <n v="383.1"/>
  </r>
  <r>
    <x v="2"/>
    <x v="0"/>
    <n v="8"/>
    <n v="13320"/>
    <n v="13320"/>
    <n v="0"/>
    <n v="13320"/>
    <n v="0"/>
    <n v="15850"/>
    <n v="65418.46"/>
    <n v="64.86"/>
    <n v="400.36"/>
    <n v="729.8"/>
    <n v="385.4"/>
  </r>
  <r>
    <x v="2"/>
    <x v="0"/>
    <n v="9"/>
    <n v="13571"/>
    <n v="13571"/>
    <n v="0"/>
    <n v="13571"/>
    <n v="0"/>
    <n v="16010"/>
    <n v="70902.83"/>
    <n v="71.489999999999995"/>
    <n v="400.17"/>
    <n v="680.5"/>
    <n v="410.1"/>
  </r>
  <r>
    <x v="2"/>
    <x v="0"/>
    <n v="10"/>
    <n v="13241"/>
    <n v="13241"/>
    <n v="0"/>
    <n v="13241"/>
    <n v="0"/>
    <n v="15678"/>
    <n v="66461.55"/>
    <n v="66.23"/>
    <n v="400.22"/>
    <n v="714.1"/>
    <n v="352.3"/>
  </r>
  <r>
    <x v="2"/>
    <x v="0"/>
    <n v="11"/>
    <n v="12739"/>
    <n v="12739"/>
    <n v="0"/>
    <n v="12739"/>
    <n v="0"/>
    <n v="15132"/>
    <n v="60469.99"/>
    <n v="57.66"/>
    <n v="400.22"/>
    <n v="801.8"/>
    <n v="353.6"/>
  </r>
  <r>
    <x v="2"/>
    <x v="0"/>
    <n v="12"/>
    <n v="13125"/>
    <n v="13125"/>
    <n v="0"/>
    <n v="13125"/>
    <n v="0"/>
    <n v="15559"/>
    <n v="68761.570000000007"/>
    <n v="74.33"/>
    <n v="400.38"/>
    <n v="682.7"/>
    <n v="394.1"/>
  </r>
  <r>
    <x v="2"/>
    <x v="0"/>
    <n v="13"/>
    <n v="12747"/>
    <n v="12747"/>
    <n v="0"/>
    <n v="12747"/>
    <n v="0"/>
    <n v="14997"/>
    <n v="58572.39"/>
    <n v="58.61"/>
    <n v="400.23"/>
    <n v="806"/>
    <n v="352"/>
  </r>
  <r>
    <x v="2"/>
    <x v="0"/>
    <n v="14"/>
    <n v="13504"/>
    <n v="13504"/>
    <n v="0"/>
    <n v="13504"/>
    <n v="0"/>
    <n v="16144"/>
    <n v="64448.57"/>
    <n v="80.89"/>
    <n v="400.36"/>
    <n v="638.29999999999995"/>
    <n v="438.1"/>
  </r>
  <r>
    <x v="2"/>
    <x v="0"/>
    <n v="15"/>
    <n v="13177"/>
    <n v="13177"/>
    <n v="0"/>
    <n v="13177"/>
    <n v="0"/>
    <n v="15709"/>
    <n v="62989.83"/>
    <n v="60.91"/>
    <n v="400.25"/>
    <n v="755.6"/>
    <n v="386.4"/>
  </r>
  <r>
    <x v="2"/>
    <x v="0"/>
    <n v="16"/>
    <n v="12903"/>
    <n v="12903"/>
    <n v="0"/>
    <n v="12903"/>
    <n v="0"/>
    <n v="15256"/>
    <n v="58930.1"/>
    <n v="57.94"/>
    <n v="400.29"/>
    <n v="810.3"/>
    <n v="338.4"/>
  </r>
  <r>
    <x v="2"/>
    <x v="0"/>
    <n v="17"/>
    <n v="12862"/>
    <n v="12862"/>
    <n v="0"/>
    <n v="12862"/>
    <n v="0"/>
    <n v="15279"/>
    <n v="64236.94"/>
    <n v="59.58"/>
    <n v="400.34"/>
    <n v="802.4"/>
    <n v="354.9"/>
  </r>
  <r>
    <x v="2"/>
    <x v="0"/>
    <n v="18"/>
    <n v="13288"/>
    <n v="13288"/>
    <n v="0"/>
    <n v="13288"/>
    <n v="0"/>
    <n v="15809"/>
    <n v="63247.99"/>
    <n v="65.17"/>
    <n v="400.33"/>
    <n v="710.5"/>
    <n v="401.5"/>
  </r>
  <r>
    <x v="2"/>
    <x v="0"/>
    <n v="19"/>
    <n v="13566"/>
    <n v="13566"/>
    <n v="0"/>
    <n v="13566"/>
    <n v="0"/>
    <n v="16164"/>
    <n v="69513.87"/>
    <n v="76.02"/>
    <n v="400.47"/>
    <n v="654.20000000000005"/>
    <n v="441.1"/>
  </r>
  <r>
    <x v="2"/>
    <x v="0"/>
    <n v="20"/>
    <n v="13627"/>
    <n v="13627"/>
    <n v="0"/>
    <n v="13627"/>
    <n v="0"/>
    <n v="16220"/>
    <n v="68472.55"/>
    <n v="78.23"/>
    <n v="400.3"/>
    <n v="645"/>
    <n v="418.1"/>
  </r>
  <r>
    <x v="2"/>
    <x v="0"/>
    <n v="21"/>
    <n v="13041"/>
    <n v="13041"/>
    <n v="0"/>
    <n v="13041"/>
    <n v="0"/>
    <n v="15440"/>
    <n v="65174.01"/>
    <n v="66.81"/>
    <n v="400.18"/>
    <n v="721.5"/>
    <n v="355.8"/>
  </r>
  <r>
    <x v="2"/>
    <x v="0"/>
    <n v="22"/>
    <n v="13494"/>
    <n v="13494"/>
    <n v="0"/>
    <n v="13494"/>
    <n v="0"/>
    <n v="16086"/>
    <n v="65860.259999999995"/>
    <n v="68.31"/>
    <n v="400.22"/>
    <n v="726.4"/>
    <n v="415.5"/>
  </r>
  <r>
    <x v="2"/>
    <x v="0"/>
    <n v="23"/>
    <n v="12922"/>
    <n v="12922"/>
    <n v="0"/>
    <n v="12922"/>
    <n v="0"/>
    <n v="15396"/>
    <n v="63870.14"/>
    <n v="60.99"/>
    <n v="400.27"/>
    <n v="756.4"/>
    <n v="346.6"/>
  </r>
  <r>
    <x v="2"/>
    <x v="0"/>
    <n v="24"/>
    <n v="13588"/>
    <n v="13588"/>
    <n v="0"/>
    <n v="13588"/>
    <n v="0"/>
    <n v="16185"/>
    <n v="62228.46"/>
    <n v="72.040000000000006"/>
    <n v="400.29"/>
    <n v="690.9"/>
    <n v="415"/>
  </r>
  <r>
    <x v="2"/>
    <x v="0"/>
    <n v="25"/>
    <n v="13794"/>
    <n v="13794"/>
    <n v="0"/>
    <n v="13794"/>
    <n v="0"/>
    <n v="16380"/>
    <n v="68551.23"/>
    <n v="77.3"/>
    <n v="400.33"/>
    <n v="647.6"/>
    <n v="438.9"/>
  </r>
  <r>
    <x v="2"/>
    <x v="0"/>
    <n v="26"/>
    <n v="13671"/>
    <n v="13671"/>
    <n v="0"/>
    <n v="13671"/>
    <n v="0"/>
    <n v="16157"/>
    <n v="72021.649999999994"/>
    <n v="74.3"/>
    <n v="400.24"/>
    <n v="654.79999999999995"/>
    <n v="387.9"/>
  </r>
  <r>
    <x v="2"/>
    <x v="0"/>
    <n v="27"/>
    <n v="12846"/>
    <n v="12846"/>
    <n v="0"/>
    <n v="12846"/>
    <n v="0"/>
    <n v="15260"/>
    <n v="58924.72"/>
    <n v="56.54"/>
    <n v="400.16"/>
    <n v="801.5"/>
    <n v="360.2"/>
  </r>
  <r>
    <x v="2"/>
    <x v="0"/>
    <n v="28"/>
    <n v="13210"/>
    <n v="13210"/>
    <n v="0"/>
    <n v="13210"/>
    <n v="0"/>
    <n v="15643"/>
    <n v="64958.87"/>
    <n v="60.51"/>
    <n v="400.35"/>
    <n v="764.9"/>
    <n v="377.3"/>
  </r>
  <r>
    <x v="2"/>
    <x v="0"/>
    <n v="29"/>
    <n v="13013"/>
    <n v="13013"/>
    <n v="0"/>
    <n v="13013"/>
    <n v="0"/>
    <n v="15437"/>
    <n v="64689.09"/>
    <n v="62.49"/>
    <n v="400.28"/>
    <n v="763.7"/>
    <n v="376.9"/>
  </r>
  <r>
    <x v="2"/>
    <x v="0"/>
    <n v="30"/>
    <n v="13166"/>
    <n v="13166"/>
    <n v="0"/>
    <n v="13166"/>
    <n v="0"/>
    <n v="15672"/>
    <n v="65602.34"/>
    <n v="64.17"/>
    <n v="400.29"/>
    <n v="764.5"/>
    <n v="377.7"/>
  </r>
  <r>
    <x v="2"/>
    <x v="0"/>
    <n v="31"/>
    <n v="13261"/>
    <n v="13261"/>
    <n v="0"/>
    <n v="13261"/>
    <n v="0"/>
    <n v="15658"/>
    <n v="64961.08"/>
    <n v="66.25"/>
    <n v="400.29"/>
    <n v="739.1"/>
    <n v="334.6"/>
  </r>
  <r>
    <x v="2"/>
    <x v="0"/>
    <n v="32"/>
    <n v="13287"/>
    <n v="13287"/>
    <n v="0"/>
    <n v="13287"/>
    <n v="0"/>
    <n v="15734"/>
    <n v="64343.08"/>
    <n v="71.62"/>
    <n v="400.21"/>
    <n v="683.4"/>
    <n v="368.1"/>
  </r>
  <r>
    <x v="2"/>
    <x v="0"/>
    <n v="33"/>
    <n v="13327"/>
    <n v="13327"/>
    <n v="0"/>
    <n v="13327"/>
    <n v="0"/>
    <n v="15767"/>
    <n v="67577.86"/>
    <n v="75.430000000000007"/>
    <n v="400.38"/>
    <n v="678"/>
    <n v="368.6"/>
  </r>
  <r>
    <x v="2"/>
    <x v="0"/>
    <n v="34"/>
    <n v="13846"/>
    <n v="13846"/>
    <n v="0"/>
    <n v="13846"/>
    <n v="0"/>
    <n v="16398"/>
    <n v="67396.95"/>
    <n v="80.540000000000006"/>
    <n v="400.18"/>
    <n v="633.20000000000005"/>
    <n v="410.1"/>
  </r>
  <r>
    <x v="2"/>
    <x v="0"/>
    <n v="35"/>
    <n v="12368"/>
    <n v="12368"/>
    <n v="0"/>
    <n v="12368"/>
    <n v="0"/>
    <n v="14654"/>
    <n v="64983.82"/>
    <n v="56.35"/>
    <n v="400.32"/>
    <n v="797.9"/>
    <n v="361.6"/>
  </r>
  <r>
    <x v="2"/>
    <x v="0"/>
    <n v="36"/>
    <n v="13428"/>
    <n v="13428"/>
    <n v="0"/>
    <n v="13428"/>
    <n v="0"/>
    <n v="15965"/>
    <n v="64596.62"/>
    <n v="69.150000000000006"/>
    <n v="400.22"/>
    <n v="720.8"/>
    <n v="371.1"/>
  </r>
  <r>
    <x v="2"/>
    <x v="0"/>
    <n v="37"/>
    <n v="13263"/>
    <n v="13263"/>
    <n v="0"/>
    <n v="13263"/>
    <n v="0"/>
    <n v="15652"/>
    <n v="65889.03"/>
    <n v="70.930000000000007"/>
    <n v="400.32"/>
    <n v="691.9"/>
    <n v="371.9"/>
  </r>
  <r>
    <x v="2"/>
    <x v="0"/>
    <n v="38"/>
    <n v="13213"/>
    <n v="13213"/>
    <n v="0"/>
    <n v="13213"/>
    <n v="0"/>
    <n v="15690"/>
    <n v="70450.039999999994"/>
    <n v="75.14"/>
    <n v="400.33"/>
    <n v="659.2"/>
    <n v="396.7"/>
  </r>
  <r>
    <x v="2"/>
    <x v="0"/>
    <n v="39"/>
    <n v="13746"/>
    <n v="13746"/>
    <n v="0"/>
    <n v="13746"/>
    <n v="0"/>
    <n v="16338"/>
    <n v="72043.88"/>
    <n v="81.209999999999994"/>
    <n v="400.28"/>
    <n v="637.29999999999995"/>
    <n v="415.2"/>
  </r>
  <r>
    <x v="2"/>
    <x v="0"/>
    <n v="40"/>
    <n v="13483"/>
    <n v="13483"/>
    <n v="0"/>
    <n v="13483"/>
    <n v="0"/>
    <n v="16021"/>
    <n v="73584.88"/>
    <n v="79.959999999999994"/>
    <n v="400.35"/>
    <n v="655.8"/>
    <n v="402"/>
  </r>
  <r>
    <x v="2"/>
    <x v="0"/>
    <n v="41"/>
    <n v="13081"/>
    <n v="13081"/>
    <n v="0"/>
    <n v="13081"/>
    <n v="0"/>
    <n v="15597"/>
    <n v="67726.789999999994"/>
    <n v="68.55"/>
    <n v="400.3"/>
    <n v="696.3"/>
    <n v="389.5"/>
  </r>
  <r>
    <x v="2"/>
    <x v="0"/>
    <n v="42"/>
    <n v="13482"/>
    <n v="13482"/>
    <n v="0"/>
    <n v="13482"/>
    <n v="0"/>
    <n v="16068"/>
    <n v="69658.759999999995"/>
    <n v="72.3"/>
    <n v="400.28"/>
    <n v="682.5"/>
    <n v="399.6"/>
  </r>
  <r>
    <x v="2"/>
    <x v="0"/>
    <n v="43"/>
    <n v="13250"/>
    <n v="13250"/>
    <n v="0"/>
    <n v="13250"/>
    <n v="0"/>
    <n v="15813"/>
    <n v="64141.67"/>
    <n v="61.82"/>
    <n v="400.21"/>
    <n v="755.8"/>
    <n v="376.2"/>
  </r>
  <r>
    <x v="2"/>
    <x v="0"/>
    <n v="44"/>
    <n v="12510"/>
    <n v="12510"/>
    <n v="0"/>
    <n v="12510"/>
    <n v="0"/>
    <n v="14926"/>
    <n v="59720.94"/>
    <n v="58.35"/>
    <n v="400.25"/>
    <n v="792.9"/>
    <n v="367"/>
  </r>
  <r>
    <x v="2"/>
    <x v="0"/>
    <n v="45"/>
    <n v="12826"/>
    <n v="12826"/>
    <n v="0"/>
    <n v="12826"/>
    <n v="0"/>
    <n v="15088"/>
    <n v="60350.19"/>
    <n v="60.79"/>
    <n v="400.21"/>
    <n v="785.6"/>
    <n v="351"/>
  </r>
  <r>
    <x v="2"/>
    <x v="0"/>
    <n v="46"/>
    <n v="13374"/>
    <n v="13374"/>
    <n v="0"/>
    <n v="13374"/>
    <n v="0"/>
    <n v="15976"/>
    <n v="66580.850000000006"/>
    <n v="75.92"/>
    <n v="400.29"/>
    <n v="678.5"/>
    <n v="432.7"/>
  </r>
  <r>
    <x v="2"/>
    <x v="0"/>
    <n v="47"/>
    <n v="14166"/>
    <n v="14166"/>
    <n v="0"/>
    <n v="14166"/>
    <n v="0"/>
    <n v="16837"/>
    <n v="74355.33"/>
    <n v="75.819999999999993"/>
    <n v="400.22"/>
    <n v="656.1"/>
    <n v="425.2"/>
  </r>
  <r>
    <x v="2"/>
    <x v="0"/>
    <n v="48"/>
    <n v="13655"/>
    <n v="13655"/>
    <n v="0"/>
    <n v="13655"/>
    <n v="0"/>
    <n v="16279"/>
    <n v="73690.91"/>
    <n v="84.12"/>
    <n v="400.31"/>
    <n v="645.1"/>
    <n v="427.9"/>
  </r>
  <r>
    <x v="2"/>
    <x v="0"/>
    <n v="49"/>
    <n v="13813"/>
    <n v="13813"/>
    <n v="0"/>
    <n v="13813"/>
    <n v="0"/>
    <n v="16435"/>
    <n v="67052.570000000007"/>
    <n v="81.84"/>
    <n v="400.28"/>
    <n v="624.20000000000005"/>
    <n v="402.8"/>
  </r>
  <r>
    <x v="2"/>
    <x v="0"/>
    <n v="50"/>
    <n v="13468"/>
    <n v="13468"/>
    <n v="0"/>
    <n v="13468"/>
    <n v="0"/>
    <n v="16027"/>
    <n v="75693.84"/>
    <n v="73.849999999999994"/>
    <n v="400.32"/>
    <n v="662.7"/>
    <n v="394.1"/>
  </r>
  <r>
    <x v="2"/>
    <x v="0"/>
    <n v="51"/>
    <n v="13665"/>
    <n v="13665"/>
    <n v="0"/>
    <n v="13665"/>
    <n v="0"/>
    <n v="16190"/>
    <n v="70508.19"/>
    <n v="76.64"/>
    <n v="400.27"/>
    <n v="638.1"/>
    <n v="373"/>
  </r>
  <r>
    <x v="2"/>
    <x v="0"/>
    <n v="52"/>
    <n v="13437"/>
    <n v="13437"/>
    <n v="0"/>
    <n v="13437"/>
    <n v="0"/>
    <n v="15968"/>
    <n v="69018.92"/>
    <n v="75.3"/>
    <n v="400.28"/>
    <n v="659.2"/>
    <n v="380.1"/>
  </r>
  <r>
    <x v="2"/>
    <x v="0"/>
    <n v="53"/>
    <n v="13500"/>
    <n v="13500"/>
    <n v="0"/>
    <n v="13500"/>
    <n v="0"/>
    <n v="16030"/>
    <n v="69150.009999999995"/>
    <n v="74.86"/>
    <n v="400.25"/>
    <n v="672.5"/>
    <n v="394.3"/>
  </r>
  <r>
    <x v="2"/>
    <x v="0"/>
    <n v="54"/>
    <n v="13350"/>
    <n v="13350"/>
    <n v="0"/>
    <n v="13350"/>
    <n v="0"/>
    <n v="15936"/>
    <n v="63686.54"/>
    <n v="68.66"/>
    <n v="400.3"/>
    <n v="706"/>
    <n v="403.5"/>
  </r>
  <r>
    <x v="2"/>
    <x v="0"/>
    <n v="55"/>
    <n v="13306"/>
    <n v="13306"/>
    <n v="0"/>
    <n v="13306"/>
    <n v="0"/>
    <n v="15726"/>
    <n v="63858.82"/>
    <n v="71.86"/>
    <n v="400.23"/>
    <n v="680.9"/>
    <n v="384.6"/>
  </r>
  <r>
    <x v="2"/>
    <x v="0"/>
    <n v="56"/>
    <n v="13339"/>
    <n v="13339"/>
    <n v="0"/>
    <n v="13339"/>
    <n v="0"/>
    <n v="15920"/>
    <n v="68327.38"/>
    <n v="64.06"/>
    <n v="400.25"/>
    <n v="721.2"/>
    <n v="401.9"/>
  </r>
  <r>
    <x v="2"/>
    <x v="0"/>
    <n v="57"/>
    <n v="13389"/>
    <n v="13389"/>
    <n v="0"/>
    <n v="13389"/>
    <n v="0"/>
    <n v="15893"/>
    <n v="63249.67"/>
    <n v="64.37"/>
    <n v="400.31"/>
    <n v="717.3"/>
    <n v="349"/>
  </r>
  <r>
    <x v="2"/>
    <x v="0"/>
    <n v="58"/>
    <n v="13885"/>
    <n v="13885"/>
    <n v="0"/>
    <n v="13885"/>
    <n v="0"/>
    <n v="16544"/>
    <n v="73448.960000000006"/>
    <n v="78.790000000000006"/>
    <n v="400.36"/>
    <n v="663.1"/>
    <n v="390.6"/>
  </r>
  <r>
    <x v="2"/>
    <x v="0"/>
    <n v="59"/>
    <n v="13181"/>
    <n v="13181"/>
    <n v="0"/>
    <n v="13181"/>
    <n v="0"/>
    <n v="15668"/>
    <n v="64758.1"/>
    <n v="60.59"/>
    <n v="400.23"/>
    <n v="762.1"/>
    <n v="361"/>
  </r>
  <r>
    <x v="2"/>
    <x v="0"/>
    <n v="60"/>
    <n v="13273"/>
    <n v="13273"/>
    <n v="0"/>
    <n v="13273"/>
    <n v="0"/>
    <n v="15763"/>
    <n v="67626.48"/>
    <n v="71.819999999999993"/>
    <n v="400.31"/>
    <n v="700.5"/>
    <n v="393.4"/>
  </r>
  <r>
    <x v="2"/>
    <x v="0"/>
    <n v="61"/>
    <n v="13134"/>
    <n v="13134"/>
    <n v="0"/>
    <n v="13134"/>
    <n v="0"/>
    <n v="15565"/>
    <n v="64395.81"/>
    <n v="63.85"/>
    <n v="400.25"/>
    <n v="758.4"/>
    <n v="368.9"/>
  </r>
  <r>
    <x v="2"/>
    <x v="0"/>
    <n v="62"/>
    <n v="13159"/>
    <n v="13159"/>
    <n v="0"/>
    <n v="13159"/>
    <n v="0"/>
    <n v="15681"/>
    <n v="61898.52"/>
    <n v="58.01"/>
    <n v="400.25"/>
    <n v="782.4"/>
    <n v="386.4"/>
  </r>
  <r>
    <x v="2"/>
    <x v="0"/>
    <n v="63"/>
    <n v="13458"/>
    <n v="13458"/>
    <n v="0"/>
    <n v="13458"/>
    <n v="0"/>
    <n v="15881"/>
    <n v="69824.210000000006"/>
    <n v="77.61"/>
    <n v="400.18"/>
    <n v="651.1"/>
    <n v="376.8"/>
  </r>
  <r>
    <x v="2"/>
    <x v="0"/>
    <n v="64"/>
    <n v="12763"/>
    <n v="12763"/>
    <n v="0"/>
    <n v="12763"/>
    <n v="0"/>
    <n v="15132"/>
    <n v="59135.1"/>
    <n v="59.53"/>
    <n v="400.21"/>
    <n v="803.7"/>
    <n v="320"/>
  </r>
  <r>
    <x v="2"/>
    <x v="0"/>
    <n v="65"/>
    <n v="13255"/>
    <n v="13255"/>
    <n v="0"/>
    <n v="13255"/>
    <n v="0"/>
    <n v="15762"/>
    <n v="61253.86"/>
    <n v="70.72"/>
    <n v="400.26"/>
    <n v="701.7"/>
    <n v="377.4"/>
  </r>
  <r>
    <x v="2"/>
    <x v="0"/>
    <n v="66"/>
    <n v="13936"/>
    <n v="13936"/>
    <n v="0"/>
    <n v="13936"/>
    <n v="0"/>
    <n v="16601"/>
    <n v="76510.149999999994"/>
    <n v="74.81"/>
    <n v="400.26"/>
    <n v="671.1"/>
    <n v="429.2"/>
  </r>
  <r>
    <x v="2"/>
    <x v="0"/>
    <n v="67"/>
    <n v="13218"/>
    <n v="13218"/>
    <n v="0"/>
    <n v="13218"/>
    <n v="0"/>
    <n v="15662"/>
    <n v="69209.95"/>
    <n v="68.06"/>
    <n v="400.26"/>
    <n v="735"/>
    <n v="378.5"/>
  </r>
  <r>
    <x v="2"/>
    <x v="0"/>
    <n v="68"/>
    <n v="12963"/>
    <n v="12963"/>
    <n v="0"/>
    <n v="12963"/>
    <n v="0"/>
    <n v="15292"/>
    <n v="67423.23"/>
    <n v="64.05"/>
    <n v="400.21"/>
    <n v="769.3"/>
    <n v="334.8"/>
  </r>
  <r>
    <x v="2"/>
    <x v="0"/>
    <n v="69"/>
    <n v="13256"/>
    <n v="13256"/>
    <n v="0"/>
    <n v="13256"/>
    <n v="0"/>
    <n v="15776"/>
    <n v="68086.64"/>
    <n v="65.61"/>
    <n v="400.26"/>
    <n v="714.4"/>
    <n v="410.6"/>
  </r>
  <r>
    <x v="2"/>
    <x v="0"/>
    <n v="70"/>
    <n v="13269"/>
    <n v="13269"/>
    <n v="0"/>
    <n v="13269"/>
    <n v="0"/>
    <n v="15773"/>
    <n v="69183.09"/>
    <n v="75.58"/>
    <n v="400.29"/>
    <n v="669.6"/>
    <n v="386.1"/>
  </r>
  <r>
    <x v="2"/>
    <x v="0"/>
    <n v="71"/>
    <n v="13072"/>
    <n v="13072"/>
    <n v="0"/>
    <n v="13072"/>
    <n v="0"/>
    <n v="15487"/>
    <n v="66456.5"/>
    <n v="60.38"/>
    <n v="400.26"/>
    <n v="772.6"/>
    <n v="350.1"/>
  </r>
  <r>
    <x v="2"/>
    <x v="0"/>
    <n v="72"/>
    <n v="13383"/>
    <n v="13383"/>
    <n v="0"/>
    <n v="13383"/>
    <n v="0"/>
    <n v="15916"/>
    <n v="68318.759999999995"/>
    <n v="72.25"/>
    <n v="400.21"/>
    <n v="679.6"/>
    <n v="420.1"/>
  </r>
  <r>
    <x v="2"/>
    <x v="0"/>
    <n v="73"/>
    <n v="13679"/>
    <n v="13679"/>
    <n v="0"/>
    <n v="13679"/>
    <n v="0"/>
    <n v="16348"/>
    <n v="67900.73"/>
    <n v="67.319999999999993"/>
    <n v="400.28"/>
    <n v="725.1"/>
    <n v="424.2"/>
  </r>
  <r>
    <x v="2"/>
    <x v="0"/>
    <n v="74"/>
    <n v="13732"/>
    <n v="13732"/>
    <n v="0"/>
    <n v="13732"/>
    <n v="0"/>
    <n v="16338"/>
    <n v="73163.240000000005"/>
    <n v="71.88"/>
    <n v="400.23"/>
    <n v="681.2"/>
    <n v="434.6"/>
  </r>
  <r>
    <x v="2"/>
    <x v="0"/>
    <n v="75"/>
    <n v="13204"/>
    <n v="13204"/>
    <n v="0"/>
    <n v="13204"/>
    <n v="0"/>
    <n v="15611"/>
    <n v="62242.07"/>
    <n v="66.5"/>
    <n v="400.37"/>
    <n v="704"/>
    <n v="355.1"/>
  </r>
  <r>
    <x v="2"/>
    <x v="0"/>
    <n v="76"/>
    <n v="13524"/>
    <n v="13524"/>
    <n v="0"/>
    <n v="13524"/>
    <n v="0"/>
    <n v="16125"/>
    <n v="70941.27"/>
    <n v="78.86"/>
    <n v="400.3"/>
    <n v="646"/>
    <n v="406.9"/>
  </r>
  <r>
    <x v="2"/>
    <x v="0"/>
    <n v="77"/>
    <n v="12868"/>
    <n v="12868"/>
    <n v="0"/>
    <n v="12868"/>
    <n v="0"/>
    <n v="15254"/>
    <n v="60462.93"/>
    <n v="63.53"/>
    <n v="400.26"/>
    <n v="775.6"/>
    <n v="351.5"/>
  </r>
  <r>
    <x v="2"/>
    <x v="0"/>
    <n v="78"/>
    <n v="13706"/>
    <n v="13706"/>
    <n v="0"/>
    <n v="13706"/>
    <n v="0"/>
    <n v="16283"/>
    <n v="70366.679999999993"/>
    <n v="83"/>
    <n v="400.27"/>
    <n v="631.1"/>
    <n v="409.9"/>
  </r>
  <r>
    <x v="2"/>
    <x v="0"/>
    <n v="79"/>
    <n v="13210"/>
    <n v="13210"/>
    <n v="0"/>
    <n v="13210"/>
    <n v="0"/>
    <n v="15674"/>
    <n v="66366.559999999998"/>
    <n v="68.62"/>
    <n v="400.36"/>
    <n v="707.4"/>
    <n v="364.5"/>
  </r>
  <r>
    <x v="2"/>
    <x v="0"/>
    <n v="80"/>
    <n v="13183"/>
    <n v="13183"/>
    <n v="0"/>
    <n v="13183"/>
    <n v="0"/>
    <n v="15510"/>
    <n v="65196.62"/>
    <n v="66.94"/>
    <n v="400.31"/>
    <n v="715.9"/>
    <n v="341"/>
  </r>
  <r>
    <x v="2"/>
    <x v="0"/>
    <n v="81"/>
    <n v="12686"/>
    <n v="12686"/>
    <n v="0"/>
    <n v="12686"/>
    <n v="0"/>
    <n v="15153"/>
    <n v="60743.62"/>
    <n v="60.18"/>
    <n v="400.28"/>
    <n v="803.1"/>
    <n v="368.4"/>
  </r>
  <r>
    <x v="2"/>
    <x v="0"/>
    <n v="82"/>
    <n v="13495"/>
    <n v="13495"/>
    <n v="0"/>
    <n v="13495"/>
    <n v="0"/>
    <n v="16039"/>
    <n v="71486.850000000006"/>
    <n v="74.52"/>
    <n v="400.24"/>
    <n v="661.3"/>
    <n v="389.4"/>
  </r>
  <r>
    <x v="2"/>
    <x v="0"/>
    <n v="83"/>
    <n v="12755"/>
    <n v="12755"/>
    <n v="0"/>
    <n v="12755"/>
    <n v="0"/>
    <n v="15128"/>
    <n v="62087.86"/>
    <n v="55.78"/>
    <n v="400.26"/>
    <n v="798.7"/>
    <n v="378.3"/>
  </r>
  <r>
    <x v="2"/>
    <x v="0"/>
    <n v="84"/>
    <n v="13278"/>
    <n v="13278"/>
    <n v="0"/>
    <n v="13278"/>
    <n v="0"/>
    <n v="15715"/>
    <n v="67237.33"/>
    <n v="71.12"/>
    <n v="400.22"/>
    <n v="695.5"/>
    <n v="369.2"/>
  </r>
  <r>
    <x v="2"/>
    <x v="0"/>
    <n v="85"/>
    <n v="12740"/>
    <n v="12740"/>
    <n v="0"/>
    <n v="12740"/>
    <n v="0"/>
    <n v="15035"/>
    <n v="63666.69"/>
    <n v="59.28"/>
    <n v="400.25"/>
    <n v="798.5"/>
    <n v="387.5"/>
  </r>
  <r>
    <x v="2"/>
    <x v="0"/>
    <n v="86"/>
    <n v="13941"/>
    <n v="13941"/>
    <n v="0"/>
    <n v="13941"/>
    <n v="0"/>
    <n v="16381"/>
    <n v="65964.73"/>
    <n v="81.31"/>
    <n v="400.38"/>
    <n v="650.20000000000005"/>
    <n v="412.3"/>
  </r>
  <r>
    <x v="2"/>
    <x v="0"/>
    <n v="87"/>
    <n v="12671"/>
    <n v="12671"/>
    <n v="0"/>
    <n v="12671"/>
    <n v="0"/>
    <n v="15029"/>
    <n v="66426.7"/>
    <n v="58.86"/>
    <n v="400.26"/>
    <n v="799.3"/>
    <n v="348.2"/>
  </r>
  <r>
    <x v="2"/>
    <x v="0"/>
    <n v="88"/>
    <n v="13066"/>
    <n v="13066"/>
    <n v="0"/>
    <n v="13066"/>
    <n v="0"/>
    <n v="15557"/>
    <n v="63159.29"/>
    <n v="59.87"/>
    <n v="400.16"/>
    <n v="773.3"/>
    <n v="358.6"/>
  </r>
  <r>
    <x v="2"/>
    <x v="0"/>
    <n v="89"/>
    <n v="12988"/>
    <n v="12988"/>
    <n v="0"/>
    <n v="12988"/>
    <n v="0"/>
    <n v="15339"/>
    <n v="63226.65"/>
    <n v="59.68"/>
    <n v="400.23"/>
    <n v="786.2"/>
    <n v="400.1"/>
  </r>
  <r>
    <x v="2"/>
    <x v="0"/>
    <n v="90"/>
    <n v="13594"/>
    <n v="13594"/>
    <n v="0"/>
    <n v="13594"/>
    <n v="0"/>
    <n v="16204"/>
    <n v="65203.41"/>
    <n v="68.489999999999995"/>
    <n v="400.21"/>
    <n v="720.2"/>
    <n v="365.3"/>
  </r>
  <r>
    <x v="2"/>
    <x v="0"/>
    <n v="91"/>
    <n v="13628"/>
    <n v="13628"/>
    <n v="0"/>
    <n v="13628"/>
    <n v="0"/>
    <n v="16189"/>
    <n v="69196.23"/>
    <n v="77.099999999999994"/>
    <n v="400.24"/>
    <n v="663.4"/>
    <n v="375.1"/>
  </r>
  <r>
    <x v="2"/>
    <x v="0"/>
    <n v="92"/>
    <n v="13172"/>
    <n v="13172"/>
    <n v="0"/>
    <n v="13172"/>
    <n v="0"/>
    <n v="15643"/>
    <n v="58749.68"/>
    <n v="66.89"/>
    <n v="400.37"/>
    <n v="725"/>
    <n v="368.8"/>
  </r>
  <r>
    <x v="2"/>
    <x v="0"/>
    <n v="93"/>
    <n v="13288"/>
    <n v="13288"/>
    <n v="0"/>
    <n v="13288"/>
    <n v="0"/>
    <n v="15713"/>
    <n v="63218.13"/>
    <n v="61.77"/>
    <n v="400.2"/>
    <n v="758.9"/>
    <n v="374.1"/>
  </r>
  <r>
    <x v="2"/>
    <x v="0"/>
    <n v="94"/>
    <n v="13321"/>
    <n v="13321"/>
    <n v="0"/>
    <n v="13321"/>
    <n v="0"/>
    <n v="15871"/>
    <n v="70092.23"/>
    <n v="68.7"/>
    <n v="400.37"/>
    <n v="721.3"/>
    <n v="401.7"/>
  </r>
  <r>
    <x v="2"/>
    <x v="0"/>
    <n v="95"/>
    <n v="13447"/>
    <n v="13447"/>
    <n v="0"/>
    <n v="13447"/>
    <n v="0"/>
    <n v="16041"/>
    <n v="68007.509999999995"/>
    <n v="66.16"/>
    <n v="400.34"/>
    <n v="726.7"/>
    <n v="386.6"/>
  </r>
  <r>
    <x v="2"/>
    <x v="0"/>
    <n v="96"/>
    <n v="13069"/>
    <n v="13069"/>
    <n v="0"/>
    <n v="13069"/>
    <n v="0"/>
    <n v="15516"/>
    <n v="59107.59"/>
    <n v="58.7"/>
    <n v="400.29"/>
    <n v="821.9"/>
    <n v="349.2"/>
  </r>
  <r>
    <x v="2"/>
    <x v="0"/>
    <n v="97"/>
    <n v="12795"/>
    <n v="12795"/>
    <n v="0"/>
    <n v="12795"/>
    <n v="0"/>
    <n v="15212"/>
    <n v="66358.31"/>
    <n v="60.08"/>
    <n v="400.15"/>
    <n v="804.6"/>
    <n v="370"/>
  </r>
  <r>
    <x v="2"/>
    <x v="0"/>
    <n v="98"/>
    <n v="13145"/>
    <n v="13145"/>
    <n v="0"/>
    <n v="13145"/>
    <n v="0"/>
    <n v="15585"/>
    <n v="58651.32"/>
    <n v="56.31"/>
    <n v="400.23"/>
    <n v="827.5"/>
    <n v="372.3"/>
  </r>
  <r>
    <x v="2"/>
    <x v="0"/>
    <n v="99"/>
    <n v="14453"/>
    <n v="14453"/>
    <n v="0"/>
    <n v="14453"/>
    <n v="0"/>
    <n v="17218"/>
    <n v="78024.38"/>
    <n v="69.33"/>
    <n v="400.18"/>
    <n v="737.5"/>
    <n v="424"/>
  </r>
  <r>
    <x v="2"/>
    <x v="0"/>
    <n v="100"/>
    <n v="12800"/>
    <n v="12800"/>
    <n v="0"/>
    <n v="12800"/>
    <n v="0"/>
    <n v="15216"/>
    <n v="69191.12"/>
    <n v="53.74"/>
    <n v="400.16"/>
    <n v="887.1"/>
    <n v="387"/>
  </r>
  <r>
    <x v="3"/>
    <x v="0"/>
    <n v="1"/>
    <n v="13457"/>
    <n v="13460"/>
    <n v="2.2293230289068888E-2"/>
    <n v="13472.2"/>
    <n v="0.11295236679795442"/>
    <n v="15963"/>
    <n v="71426.460000000006"/>
    <n v="73.489999999999995"/>
    <n v="400.24"/>
    <n v="809.9"/>
    <n v="597.1"/>
  </r>
  <r>
    <x v="3"/>
    <x v="0"/>
    <n v="2"/>
    <n v="13988"/>
    <n v="13988"/>
    <n v="0"/>
    <n v="14002.2"/>
    <n v="0.10151558478696544"/>
    <n v="16565"/>
    <n v="72333.39"/>
    <n v="77.91"/>
    <n v="400.22"/>
    <n v="795.9"/>
    <n v="647"/>
  </r>
  <r>
    <x v="3"/>
    <x v="0"/>
    <n v="3"/>
    <n v="12874"/>
    <n v="12874"/>
    <n v="0"/>
    <n v="12881.1"/>
    <n v="5.5149914556473237E-2"/>
    <n v="15098"/>
    <n v="62636.83"/>
    <n v="60.69"/>
    <n v="400.19"/>
    <n v="923.5"/>
    <n v="619.70000000000005"/>
  </r>
  <r>
    <x v="3"/>
    <x v="0"/>
    <n v="4"/>
    <n v="13194"/>
    <n v="13194"/>
    <n v="0"/>
    <n v="13205.5"/>
    <n v="8.7160830680612394E-2"/>
    <n v="15602"/>
    <n v="63276.78"/>
    <n v="66.400000000000006"/>
    <n v="400.18"/>
    <n v="900"/>
    <n v="649.1"/>
  </r>
  <r>
    <x v="3"/>
    <x v="0"/>
    <n v="5"/>
    <n v="13419"/>
    <n v="13419"/>
    <n v="0"/>
    <n v="13430.7"/>
    <n v="8.7189805499670078E-2"/>
    <n v="15967"/>
    <n v="70113.710000000006"/>
    <n v="73.87"/>
    <n v="400.27"/>
    <n v="819.9"/>
    <n v="620.20000000000005"/>
  </r>
  <r>
    <x v="3"/>
    <x v="0"/>
    <n v="6"/>
    <n v="13753"/>
    <n v="13753"/>
    <n v="0"/>
    <n v="13762.1"/>
    <n v="6.6167381662185443E-2"/>
    <n v="16296"/>
    <n v="69342.66"/>
    <n v="76.7"/>
    <n v="400.24"/>
    <n v="790.3"/>
    <n v="631"/>
  </r>
  <r>
    <x v="3"/>
    <x v="0"/>
    <n v="7"/>
    <n v="13255"/>
    <n v="13255"/>
    <n v="0"/>
    <n v="13262.1"/>
    <n v="5.3564692568844691E-2"/>
    <n v="15615"/>
    <n v="67778.600000000006"/>
    <n v="73.45"/>
    <n v="400.22"/>
    <n v="836.2"/>
    <n v="642.9"/>
  </r>
  <r>
    <x v="3"/>
    <x v="0"/>
    <n v="8"/>
    <n v="13320"/>
    <n v="13320"/>
    <n v="0"/>
    <n v="13332"/>
    <n v="9.0090090090090086E-2"/>
    <n v="15850"/>
    <n v="65418.46"/>
    <n v="62.63"/>
    <n v="400.24"/>
    <n v="902.9"/>
    <n v="658.1"/>
  </r>
  <r>
    <x v="3"/>
    <x v="0"/>
    <n v="9"/>
    <n v="13571"/>
    <n v="13571"/>
    <n v="0"/>
    <n v="13580.6"/>
    <n v="7.073907597082281E-2"/>
    <n v="16010"/>
    <n v="70902.83"/>
    <n v="73.94"/>
    <n v="400.19"/>
    <n v="821.3"/>
    <n v="630.9"/>
  </r>
  <r>
    <x v="3"/>
    <x v="0"/>
    <n v="10"/>
    <n v="13241"/>
    <n v="13241"/>
    <n v="0"/>
    <n v="13251.6"/>
    <n v="8.005437655766455E-2"/>
    <n v="15678"/>
    <n v="66461.55"/>
    <n v="67.84"/>
    <n v="400.18"/>
    <n v="882.6"/>
    <n v="589.6"/>
  </r>
  <r>
    <x v="3"/>
    <x v="0"/>
    <n v="11"/>
    <n v="12739"/>
    <n v="12744"/>
    <n v="3.9249548630190749E-2"/>
    <n v="12755.7"/>
    <n v="0.13109349242484281"/>
    <n v="15132"/>
    <n v="60469.99"/>
    <n v="61.23"/>
    <n v="400.18"/>
    <n v="957.6"/>
    <n v="611.79999999999995"/>
  </r>
  <r>
    <x v="3"/>
    <x v="0"/>
    <n v="12"/>
    <n v="13125"/>
    <n v="13125"/>
    <n v="0"/>
    <n v="13133"/>
    <n v="6.0952380952380945E-2"/>
    <n v="15559"/>
    <n v="68761.570000000007"/>
    <n v="75.33"/>
    <n v="400.26"/>
    <n v="826.2"/>
    <n v="629.29999999999995"/>
  </r>
  <r>
    <x v="3"/>
    <x v="0"/>
    <n v="13"/>
    <n v="12747"/>
    <n v="12749"/>
    <n v="1.5689966266572528E-2"/>
    <n v="12762.4"/>
    <n v="0.12081274025260562"/>
    <n v="14997"/>
    <n v="58572.39"/>
    <n v="59.9"/>
    <n v="400.21"/>
    <n v="964.1"/>
    <n v="564.4"/>
  </r>
  <r>
    <x v="3"/>
    <x v="0"/>
    <n v="14"/>
    <n v="13504"/>
    <n v="13505"/>
    <n v="7.4052132701421802E-3"/>
    <n v="13524.2"/>
    <n v="0.14958530805687742"/>
    <n v="16144"/>
    <n v="64448.57"/>
    <n v="80.69"/>
    <n v="400.24"/>
    <n v="787.9"/>
    <n v="654"/>
  </r>
  <r>
    <x v="3"/>
    <x v="0"/>
    <n v="15"/>
    <n v="13177"/>
    <n v="13178"/>
    <n v="7.5889807998785761E-3"/>
    <n v="13187.7"/>
    <n v="8.1202094558706292E-2"/>
    <n v="15709"/>
    <n v="62989.83"/>
    <n v="62.87"/>
    <n v="400.18"/>
    <n v="931.9"/>
    <n v="596.20000000000005"/>
  </r>
  <r>
    <x v="3"/>
    <x v="0"/>
    <n v="16"/>
    <n v="12903"/>
    <n v="12903"/>
    <n v="0"/>
    <n v="12915.9"/>
    <n v="9.9976749593115061E-2"/>
    <n v="15256"/>
    <n v="58930.1"/>
    <n v="57.7"/>
    <n v="400.26"/>
    <n v="976.8"/>
    <n v="510.5"/>
  </r>
  <r>
    <x v="3"/>
    <x v="0"/>
    <n v="17"/>
    <n v="12862"/>
    <n v="12864"/>
    <n v="1.5549681231534752E-2"/>
    <n v="12875.5"/>
    <n v="0.10496034831285958"/>
    <n v="15279"/>
    <n v="64236.94"/>
    <n v="57.47"/>
    <n v="400.17"/>
    <n v="1006.7"/>
    <n v="583.20000000000005"/>
  </r>
  <r>
    <x v="3"/>
    <x v="0"/>
    <n v="18"/>
    <n v="13288"/>
    <n v="13288"/>
    <n v="0"/>
    <n v="13297"/>
    <n v="6.7730282962071037E-2"/>
    <n v="15809"/>
    <n v="63247.99"/>
    <n v="65.959999999999994"/>
    <n v="400.19"/>
    <n v="880.8"/>
    <n v="625.6"/>
  </r>
  <r>
    <x v="3"/>
    <x v="0"/>
    <n v="19"/>
    <n v="13566"/>
    <n v="13566"/>
    <n v="0"/>
    <n v="13582.6"/>
    <n v="0.12236473536783403"/>
    <n v="16164"/>
    <n v="69513.87"/>
    <n v="77.3"/>
    <n v="400.19"/>
    <n v="786.9"/>
    <n v="691.1"/>
  </r>
  <r>
    <x v="3"/>
    <x v="0"/>
    <n v="20"/>
    <n v="13627"/>
    <n v="13628"/>
    <n v="7.3383723490129896E-3"/>
    <n v="13638.7"/>
    <n v="8.5858956483457316E-2"/>
    <n v="16220"/>
    <n v="68472.55"/>
    <n v="79.55"/>
    <n v="400.23"/>
    <n v="792.5"/>
    <n v="656.9"/>
  </r>
  <r>
    <x v="3"/>
    <x v="0"/>
    <n v="21"/>
    <n v="13041"/>
    <n v="13042"/>
    <n v="7.6681236101525949E-3"/>
    <n v="13055.8"/>
    <n v="0.11348822943025283"/>
    <n v="15440"/>
    <n v="65174.01"/>
    <n v="67.260000000000005"/>
    <n v="400.28"/>
    <n v="886"/>
    <n v="587.70000000000005"/>
  </r>
  <r>
    <x v="3"/>
    <x v="0"/>
    <n v="22"/>
    <n v="13494"/>
    <n v="13494"/>
    <n v="0"/>
    <n v="13512.4"/>
    <n v="0.13635689936267703"/>
    <n v="16086"/>
    <n v="65860.259999999995"/>
    <n v="68.989999999999995"/>
    <n v="400.21"/>
    <n v="898.1"/>
    <n v="645"/>
  </r>
  <r>
    <x v="3"/>
    <x v="0"/>
    <n v="23"/>
    <n v="12922"/>
    <n v="12924"/>
    <n v="1.5477480266212661E-2"/>
    <n v="12932.4"/>
    <n v="8.0482897384303032E-2"/>
    <n v="15396"/>
    <n v="63870.14"/>
    <n v="63.38"/>
    <n v="400.26"/>
    <n v="923.8"/>
    <n v="579.79999999999995"/>
  </r>
  <r>
    <x v="3"/>
    <x v="0"/>
    <n v="24"/>
    <n v="13588"/>
    <n v="13588"/>
    <n v="0"/>
    <n v="13599.7"/>
    <n v="8.6105387106275591E-2"/>
    <n v="16185"/>
    <n v="62228.46"/>
    <n v="70.78"/>
    <n v="400.23"/>
    <n v="857.7"/>
    <n v="641"/>
  </r>
  <r>
    <x v="3"/>
    <x v="0"/>
    <n v="25"/>
    <n v="13794"/>
    <n v="13794"/>
    <n v="0"/>
    <n v="13810.7"/>
    <n v="0.12106713063651389"/>
    <n v="16380"/>
    <n v="68551.23"/>
    <n v="75.849999999999994"/>
    <n v="400.25"/>
    <n v="804.9"/>
    <n v="654.1"/>
  </r>
  <r>
    <x v="3"/>
    <x v="0"/>
    <n v="26"/>
    <n v="13671"/>
    <n v="13673"/>
    <n v="1.462950771706532E-2"/>
    <n v="13687.9"/>
    <n v="0.12361934020919929"/>
    <n v="16157"/>
    <n v="72021.649999999994"/>
    <n v="77.38"/>
    <n v="400.25"/>
    <n v="795.1"/>
    <n v="554.29999999999995"/>
  </r>
  <r>
    <x v="3"/>
    <x v="0"/>
    <n v="27"/>
    <n v="12846"/>
    <n v="12846"/>
    <n v="0"/>
    <n v="12859.9"/>
    <n v="0.10820488868129874"/>
    <n v="15260"/>
    <n v="58924.72"/>
    <n v="56.09"/>
    <n v="400.19"/>
    <n v="996.3"/>
    <n v="592"/>
  </r>
  <r>
    <x v="3"/>
    <x v="0"/>
    <n v="28"/>
    <n v="13210"/>
    <n v="13210"/>
    <n v="0"/>
    <n v="13222.8"/>
    <n v="9.6896290688866557E-2"/>
    <n v="15643"/>
    <n v="64958.87"/>
    <n v="60.6"/>
    <n v="400.19"/>
    <n v="945.6"/>
    <n v="635.79999999999995"/>
  </r>
  <r>
    <x v="3"/>
    <x v="0"/>
    <n v="29"/>
    <n v="13013"/>
    <n v="13013"/>
    <n v="0"/>
    <n v="13023.3"/>
    <n v="7.9151617613150482E-2"/>
    <n v="15437"/>
    <n v="64689.09"/>
    <n v="61.48"/>
    <n v="400.2"/>
    <n v="937.1"/>
    <n v="590.5"/>
  </r>
  <r>
    <x v="3"/>
    <x v="0"/>
    <n v="30"/>
    <n v="13166"/>
    <n v="13166"/>
    <n v="0"/>
    <n v="13174.5"/>
    <n v="6.4560230897766968E-2"/>
    <n v="15672"/>
    <n v="65602.34"/>
    <n v="65.77"/>
    <n v="400.18"/>
    <n v="942.3"/>
    <n v="691.9"/>
  </r>
  <r>
    <x v="3"/>
    <x v="0"/>
    <n v="31"/>
    <n v="13261"/>
    <n v="13261"/>
    <n v="0"/>
    <n v="13274.4"/>
    <n v="0.10104818641127845"/>
    <n v="15658"/>
    <n v="64961.08"/>
    <n v="67.08"/>
    <n v="400.29"/>
    <n v="896.5"/>
    <n v="554.4"/>
  </r>
  <r>
    <x v="3"/>
    <x v="0"/>
    <n v="32"/>
    <n v="13287"/>
    <n v="13287"/>
    <n v="0"/>
    <n v="13304.5"/>
    <n v="0.13170768420260404"/>
    <n v="15734"/>
    <n v="64343.08"/>
    <n v="71.650000000000006"/>
    <n v="400.26"/>
    <n v="846.5"/>
    <n v="595.79999999999995"/>
  </r>
  <r>
    <x v="3"/>
    <x v="0"/>
    <n v="33"/>
    <n v="13327"/>
    <n v="13327"/>
    <n v="0"/>
    <n v="13343.2"/>
    <n v="0.12155773992647054"/>
    <n v="15767"/>
    <n v="67577.86"/>
    <n v="72.5"/>
    <n v="400.22"/>
    <n v="824.6"/>
    <n v="599.70000000000005"/>
  </r>
  <r>
    <x v="3"/>
    <x v="0"/>
    <n v="34"/>
    <n v="13846"/>
    <n v="13846"/>
    <n v="0"/>
    <n v="13854.1"/>
    <n v="5.8500650007224937E-2"/>
    <n v="16398"/>
    <n v="67396.95"/>
    <n v="81.010000000000005"/>
    <n v="400.16"/>
    <n v="782.5"/>
    <n v="655.6"/>
  </r>
  <r>
    <x v="3"/>
    <x v="0"/>
    <n v="35"/>
    <n v="12368"/>
    <n v="12368"/>
    <n v="0"/>
    <n v="12380.9"/>
    <n v="0.10430142302716393"/>
    <n v="14654"/>
    <n v="64983.82"/>
    <n v="56.78"/>
    <n v="400.25"/>
    <n v="993.6"/>
    <n v="589.29999999999995"/>
  </r>
  <r>
    <x v="3"/>
    <x v="0"/>
    <n v="36"/>
    <n v="13428"/>
    <n v="13431"/>
    <n v="2.2341376228775692E-2"/>
    <n v="13442.2"/>
    <n v="0.10574918081621036"/>
    <n v="15965"/>
    <n v="64596.62"/>
    <n v="69.09"/>
    <n v="400.21"/>
    <n v="877.1"/>
    <n v="589.5"/>
  </r>
  <r>
    <x v="3"/>
    <x v="0"/>
    <n v="37"/>
    <n v="13263"/>
    <n v="13263"/>
    <n v="0"/>
    <n v="13276.4"/>
    <n v="0.10103294880494335"/>
    <n v="15652"/>
    <n v="65889.03"/>
    <n v="72.52"/>
    <n v="400.23"/>
    <n v="847"/>
    <n v="625.5"/>
  </r>
  <r>
    <x v="3"/>
    <x v="0"/>
    <n v="38"/>
    <n v="13213"/>
    <n v="13218"/>
    <n v="3.7841519715431773E-2"/>
    <n v="13229.3"/>
    <n v="0.12336335427230206"/>
    <n v="15690"/>
    <n v="70450.039999999994"/>
    <n v="78.44"/>
    <n v="400.17"/>
    <n v="798.6"/>
    <n v="630.6"/>
  </r>
  <r>
    <x v="3"/>
    <x v="0"/>
    <n v="39"/>
    <n v="13746"/>
    <n v="13747"/>
    <n v="7.2748435908627958E-3"/>
    <n v="13770.6"/>
    <n v="0.17896115233522744"/>
    <n v="16338"/>
    <n v="72043.88"/>
    <n v="82.8"/>
    <n v="400.26"/>
    <n v="772.3"/>
    <n v="651.6"/>
  </r>
  <r>
    <x v="3"/>
    <x v="0"/>
    <n v="40"/>
    <n v="13483"/>
    <n v="13488"/>
    <n v="3.7083735073796635E-2"/>
    <n v="13508.1"/>
    <n v="0.18616035007046181"/>
    <n v="16021"/>
    <n v="73584.88"/>
    <n v="80"/>
    <n v="400.24"/>
    <n v="813.5"/>
    <n v="616.79999999999995"/>
  </r>
  <r>
    <x v="3"/>
    <x v="0"/>
    <n v="41"/>
    <n v="13081"/>
    <n v="13081"/>
    <n v="0"/>
    <n v="13091.4"/>
    <n v="7.9504625028664747E-2"/>
    <n v="15597"/>
    <n v="67726.789999999994"/>
    <n v="69.62"/>
    <n v="400.22"/>
    <n v="846.3"/>
    <n v="640.1"/>
  </r>
  <r>
    <x v="3"/>
    <x v="0"/>
    <n v="42"/>
    <n v="13482"/>
    <n v="13482"/>
    <n v="0"/>
    <n v="13494.4"/>
    <n v="9.1974484497846287E-2"/>
    <n v="16068"/>
    <n v="69658.759999999995"/>
    <n v="74.489999999999995"/>
    <n v="400.19"/>
    <n v="840"/>
    <n v="652.4"/>
  </r>
  <r>
    <x v="3"/>
    <x v="0"/>
    <n v="43"/>
    <n v="13250"/>
    <n v="13250"/>
    <n v="0"/>
    <n v="13269.2"/>
    <n v="0.14490566037736399"/>
    <n v="15813"/>
    <n v="64141.67"/>
    <n v="61.27"/>
    <n v="400.13"/>
    <n v="946.2"/>
    <n v="568.6"/>
  </r>
  <r>
    <x v="3"/>
    <x v="0"/>
    <n v="44"/>
    <n v="12510"/>
    <n v="12510"/>
    <n v="0"/>
    <n v="12523.6"/>
    <n v="0.10871302957634182"/>
    <n v="14926"/>
    <n v="59720.94"/>
    <n v="58.08"/>
    <n v="400.23"/>
    <n v="967.2"/>
    <n v="632.4"/>
  </r>
  <r>
    <x v="3"/>
    <x v="0"/>
    <n v="45"/>
    <n v="12826"/>
    <n v="12826"/>
    <n v="0"/>
    <n v="12842.8"/>
    <n v="0.13098393887415619"/>
    <n v="15088"/>
    <n v="60350.19"/>
    <n v="63.5"/>
    <n v="400.25"/>
    <n v="982.2"/>
    <n v="593.70000000000005"/>
  </r>
  <r>
    <x v="3"/>
    <x v="0"/>
    <n v="46"/>
    <n v="13374"/>
    <n v="13376"/>
    <n v="1.4954389113204725E-2"/>
    <n v="13395.9"/>
    <n v="0.16375056078958902"/>
    <n v="15976"/>
    <n v="66580.850000000006"/>
    <n v="76.14"/>
    <n v="400.23"/>
    <n v="826.6"/>
    <n v="636.5"/>
  </r>
  <r>
    <x v="3"/>
    <x v="0"/>
    <n v="47"/>
    <n v="14166"/>
    <n v="14166"/>
    <n v="0"/>
    <n v="14182"/>
    <n v="0.1129464915996047"/>
    <n v="16837"/>
    <n v="74355.33"/>
    <n v="76.72"/>
    <n v="400.24"/>
    <n v="792.6"/>
    <n v="656.3"/>
  </r>
  <r>
    <x v="3"/>
    <x v="0"/>
    <n v="48"/>
    <n v="13655"/>
    <n v="13660"/>
    <n v="3.661662394727206E-2"/>
    <n v="13669.6"/>
    <n v="0.10692054192603709"/>
    <n v="16279"/>
    <n v="73690.92"/>
    <n v="83.47"/>
    <n v="400.27"/>
    <n v="797.4"/>
    <n v="657.4"/>
  </r>
  <r>
    <x v="3"/>
    <x v="0"/>
    <n v="49"/>
    <n v="13813"/>
    <n v="13813"/>
    <n v="0"/>
    <n v="13833.4"/>
    <n v="0.14768696155795003"/>
    <n v="16435"/>
    <n v="67052.570000000007"/>
    <n v="82.48"/>
    <n v="400.28"/>
    <n v="778.7"/>
    <n v="631"/>
  </r>
  <r>
    <x v="3"/>
    <x v="0"/>
    <n v="50"/>
    <n v="13468"/>
    <n v="13468"/>
    <n v="0"/>
    <n v="13486"/>
    <n v="0.13365013365013365"/>
    <n v="16027"/>
    <n v="75693.84"/>
    <n v="76.459999999999994"/>
    <n v="400.21"/>
    <n v="799.9"/>
    <n v="682.9"/>
  </r>
  <r>
    <x v="3"/>
    <x v="0"/>
    <n v="51"/>
    <n v="13665"/>
    <n v="13665"/>
    <n v="0"/>
    <n v="13672.7"/>
    <n v="5.6348335162830061E-2"/>
    <n v="16190"/>
    <n v="70508.19"/>
    <n v="79"/>
    <n v="400.22"/>
    <n v="786.8"/>
    <n v="579.29999999999995"/>
  </r>
  <r>
    <x v="3"/>
    <x v="0"/>
    <n v="52"/>
    <n v="13437"/>
    <n v="13441"/>
    <n v="2.9768549527424273E-2"/>
    <n v="13452.3"/>
    <n v="0.11386470194239245"/>
    <n v="15968"/>
    <n v="69018.92"/>
    <n v="76.11"/>
    <n v="400.3"/>
    <n v="807.9"/>
    <n v="626"/>
  </r>
  <r>
    <x v="3"/>
    <x v="0"/>
    <n v="53"/>
    <n v="13500"/>
    <n v="13504"/>
    <n v="2.9629629629629631E-2"/>
    <n v="13514.8"/>
    <n v="0.10962962962962423"/>
    <n v="16030"/>
    <n v="69150.009999999995"/>
    <n v="75.91"/>
    <n v="400.3"/>
    <n v="814"/>
    <n v="630.70000000000005"/>
  </r>
  <r>
    <x v="3"/>
    <x v="0"/>
    <n v="54"/>
    <n v="13350"/>
    <n v="13352"/>
    <n v="1.4981273408239701E-2"/>
    <n v="13363.1"/>
    <n v="9.8127340823972758E-2"/>
    <n v="15936"/>
    <n v="63686.54"/>
    <n v="69.75"/>
    <n v="400.19"/>
    <n v="860.9"/>
    <n v="627"/>
  </r>
  <r>
    <x v="3"/>
    <x v="0"/>
    <n v="55"/>
    <n v="13306"/>
    <n v="13306"/>
    <n v="0"/>
    <n v="13310.1"/>
    <n v="3.0813166992337021E-2"/>
    <n v="15726"/>
    <n v="63858.82"/>
    <n v="70.680000000000007"/>
    <n v="400.19"/>
    <n v="838.7"/>
    <n v="591.4"/>
  </r>
  <r>
    <x v="3"/>
    <x v="0"/>
    <n v="56"/>
    <n v="13339"/>
    <n v="13341"/>
    <n v="1.4993627708224006E-2"/>
    <n v="13356.6"/>
    <n v="0.13194392383237397"/>
    <n v="15920"/>
    <n v="68327.38"/>
    <n v="67"/>
    <n v="400.2"/>
    <n v="890.6"/>
    <n v="637.6"/>
  </r>
  <r>
    <x v="3"/>
    <x v="0"/>
    <n v="57"/>
    <n v="13389"/>
    <n v="13391"/>
    <n v="1.4937635372320563E-2"/>
    <n v="13417.8"/>
    <n v="0.21510194936141067"/>
    <n v="15893"/>
    <n v="63249.67"/>
    <n v="66.209999999999994"/>
    <n v="400.27"/>
    <n v="867.1"/>
    <n v="557.70000000000005"/>
  </r>
  <r>
    <x v="3"/>
    <x v="0"/>
    <n v="58"/>
    <n v="13885"/>
    <n v="13885"/>
    <n v="0"/>
    <n v="13896.8"/>
    <n v="8.4983795462724318E-2"/>
    <n v="16544"/>
    <n v="73448.960000000006"/>
    <n v="77.900000000000006"/>
    <n v="400.19"/>
    <n v="814.2"/>
    <n v="597.4"/>
  </r>
  <r>
    <x v="3"/>
    <x v="0"/>
    <n v="59"/>
    <n v="13181"/>
    <n v="13181"/>
    <n v="0"/>
    <n v="13187.5"/>
    <n v="4.9313405659661635E-2"/>
    <n v="15668"/>
    <n v="64758.1"/>
    <n v="62.26"/>
    <n v="400.12"/>
    <n v="933.7"/>
    <n v="609.4"/>
  </r>
  <r>
    <x v="3"/>
    <x v="0"/>
    <n v="60"/>
    <n v="13273"/>
    <n v="13281"/>
    <n v="6.0272734121901608E-2"/>
    <n v="13292"/>
    <n v="0.14314774353951631"/>
    <n v="15763"/>
    <n v="67626.48"/>
    <n v="67.86"/>
    <n v="400.17"/>
    <n v="870.4"/>
    <n v="609.5"/>
  </r>
  <r>
    <x v="3"/>
    <x v="0"/>
    <n v="61"/>
    <n v="13134"/>
    <n v="13135"/>
    <n v="7.6138267093040961E-3"/>
    <n v="13150.3"/>
    <n v="0.12410537536165123"/>
    <n v="15565"/>
    <n v="64395.81"/>
    <n v="63.64"/>
    <n v="400.2"/>
    <n v="929.9"/>
    <n v="534"/>
  </r>
  <r>
    <x v="3"/>
    <x v="0"/>
    <n v="62"/>
    <n v="13159"/>
    <n v="13159"/>
    <n v="0"/>
    <n v="13173.2"/>
    <n v="0.10791093548142508"/>
    <n v="15681"/>
    <n v="61898.52"/>
    <n v="56.62"/>
    <n v="400.25"/>
    <n v="977.6"/>
    <n v="637.29999999999995"/>
  </r>
  <r>
    <x v="3"/>
    <x v="0"/>
    <n v="63"/>
    <n v="13458"/>
    <n v="13458"/>
    <n v="0"/>
    <n v="13466.6"/>
    <n v="6.3902511517315824E-2"/>
    <n v="15881"/>
    <n v="69824.210000000006"/>
    <n v="77.209999999999994"/>
    <n v="400.25"/>
    <n v="791.9"/>
    <n v="594.4"/>
  </r>
  <r>
    <x v="3"/>
    <x v="0"/>
    <n v="64"/>
    <n v="12763"/>
    <n v="12763"/>
    <n v="0"/>
    <n v="12771.7"/>
    <n v="6.8165791741759213E-2"/>
    <n v="15132"/>
    <n v="59135.1"/>
    <n v="60.88"/>
    <n v="400.27"/>
    <n v="990.9"/>
    <n v="584.79999999999995"/>
  </r>
  <r>
    <x v="3"/>
    <x v="0"/>
    <n v="65"/>
    <n v="13255"/>
    <n v="13258"/>
    <n v="2.2632968691059976E-2"/>
    <n v="13271.7"/>
    <n v="0.12599019238023937"/>
    <n v="15762"/>
    <n v="61253.86"/>
    <n v="71.64"/>
    <n v="400.25"/>
    <n v="852"/>
    <n v="568.70000000000005"/>
  </r>
  <r>
    <x v="3"/>
    <x v="0"/>
    <n v="66"/>
    <n v="13936"/>
    <n v="13936"/>
    <n v="0"/>
    <n v="13950.9"/>
    <n v="0.10691733639494573"/>
    <n v="16601"/>
    <n v="76510.149999999994"/>
    <n v="75.430000000000007"/>
    <n v="400.34"/>
    <n v="797.6"/>
    <n v="644.20000000000005"/>
  </r>
  <r>
    <x v="3"/>
    <x v="0"/>
    <n v="67"/>
    <n v="13218"/>
    <n v="13218"/>
    <n v="0"/>
    <n v="13228.2"/>
    <n v="7.7167498865189338E-2"/>
    <n v="15662"/>
    <n v="69209.95"/>
    <n v="70.540000000000006"/>
    <n v="400.25"/>
    <n v="872.7"/>
    <n v="607.70000000000005"/>
  </r>
  <r>
    <x v="3"/>
    <x v="0"/>
    <n v="68"/>
    <n v="12963"/>
    <n v="12963"/>
    <n v="0"/>
    <n v="12975.4"/>
    <n v="9.5656869551798474E-2"/>
    <n v="15292"/>
    <n v="67423.23"/>
    <n v="66.16"/>
    <n v="400.25"/>
    <n v="956.1"/>
    <n v="572.20000000000005"/>
  </r>
  <r>
    <x v="3"/>
    <x v="0"/>
    <n v="69"/>
    <n v="13256"/>
    <n v="13259"/>
    <n v="2.2631261315630657E-2"/>
    <n v="13265.6"/>
    <n v="7.2420036210020841E-2"/>
    <n v="15776"/>
    <n v="68086.64"/>
    <n v="68.55"/>
    <n v="400.28"/>
    <n v="856.1"/>
    <n v="699.2"/>
  </r>
  <r>
    <x v="3"/>
    <x v="0"/>
    <n v="70"/>
    <n v="13269"/>
    <n v="13269"/>
    <n v="0"/>
    <n v="13281.9"/>
    <n v="9.7219082070989796E-2"/>
    <n v="15773"/>
    <n v="69183.09"/>
    <n v="77.98"/>
    <n v="400.2"/>
    <n v="818.4"/>
    <n v="564.1"/>
  </r>
  <r>
    <x v="3"/>
    <x v="0"/>
    <n v="71"/>
    <n v="13072"/>
    <n v="13075"/>
    <n v="2.294981640146879E-2"/>
    <n v="13091.2"/>
    <n v="0.14687882496940582"/>
    <n v="15487"/>
    <n v="66456.5"/>
    <n v="60.34"/>
    <n v="400.2"/>
    <n v="945.9"/>
    <n v="582.70000000000005"/>
  </r>
  <r>
    <x v="3"/>
    <x v="0"/>
    <n v="72"/>
    <n v="13383"/>
    <n v="13383"/>
    <n v="0"/>
    <n v="13396.3"/>
    <n v="9.9379810206973562E-2"/>
    <n v="15916"/>
    <n v="68318.759999999995"/>
    <n v="72.739999999999995"/>
    <n v="400.2"/>
    <n v="841.8"/>
    <n v="658.3"/>
  </r>
  <r>
    <x v="3"/>
    <x v="0"/>
    <n v="73"/>
    <n v="13679"/>
    <n v="13679"/>
    <n v="0"/>
    <n v="13690.8"/>
    <n v="8.6263615761380752E-2"/>
    <n v="16348"/>
    <n v="67900.73"/>
    <n v="69.06"/>
    <n v="400.25"/>
    <n v="865.6"/>
    <n v="613.9"/>
  </r>
  <r>
    <x v="3"/>
    <x v="0"/>
    <n v="74"/>
    <n v="13732"/>
    <n v="13732"/>
    <n v="0"/>
    <n v="13742.3"/>
    <n v="7.5007282260408328E-2"/>
    <n v="16338"/>
    <n v="73163.240000000005"/>
    <n v="71.88"/>
    <n v="400.29"/>
    <n v="838"/>
    <n v="647.70000000000005"/>
  </r>
  <r>
    <x v="3"/>
    <x v="0"/>
    <n v="75"/>
    <n v="13204"/>
    <n v="13204"/>
    <n v="0"/>
    <n v="13213.8"/>
    <n v="7.4219933353523726E-2"/>
    <n v="15611"/>
    <n v="62242.07"/>
    <n v="68.290000000000006"/>
    <n v="400.34"/>
    <n v="861.1"/>
    <n v="574"/>
  </r>
  <r>
    <x v="3"/>
    <x v="0"/>
    <n v="76"/>
    <n v="13524"/>
    <n v="13529"/>
    <n v="3.6971310263235732E-2"/>
    <n v="13541.4"/>
    <n v="0.12866015971605765"/>
    <n v="16125"/>
    <n v="70941.27"/>
    <n v="82.07"/>
    <n v="400.22"/>
    <n v="792.7"/>
    <n v="607.79999999999995"/>
  </r>
  <r>
    <x v="3"/>
    <x v="0"/>
    <n v="77"/>
    <n v="12868"/>
    <n v="12868"/>
    <n v="0"/>
    <n v="12879.2"/>
    <n v="8.7037612682629217E-2"/>
    <n v="15254"/>
    <n v="60462.93"/>
    <n v="60.14"/>
    <n v="400.19"/>
    <n v="974.3"/>
    <n v="572.9"/>
  </r>
  <r>
    <x v="3"/>
    <x v="0"/>
    <n v="78"/>
    <n v="13706"/>
    <n v="13706"/>
    <n v="0"/>
    <n v="13723.1"/>
    <n v="0.124762877571869"/>
    <n v="16283"/>
    <n v="70366.679999999993"/>
    <n v="82.29"/>
    <n v="400.23"/>
    <n v="777.9"/>
    <n v="666"/>
  </r>
  <r>
    <x v="3"/>
    <x v="0"/>
    <n v="79"/>
    <n v="13210"/>
    <n v="13210"/>
    <n v="0"/>
    <n v="13223.2"/>
    <n v="9.9924299772904832E-2"/>
    <n v="15674"/>
    <n v="66366.559999999998"/>
    <n v="68.42"/>
    <n v="400.2"/>
    <n v="872.7"/>
    <n v="614.29999999999995"/>
  </r>
  <r>
    <x v="3"/>
    <x v="0"/>
    <n v="80"/>
    <n v="13183"/>
    <n v="13186"/>
    <n v="2.2756580444511874E-2"/>
    <n v="13200.4"/>
    <n v="0.13198816657816609"/>
    <n v="15510"/>
    <n v="65196.62"/>
    <n v="66.39"/>
    <n v="400.17"/>
    <n v="888.8"/>
    <n v="576.70000000000005"/>
  </r>
  <r>
    <x v="3"/>
    <x v="0"/>
    <n v="81"/>
    <n v="12686"/>
    <n v="12686"/>
    <n v="0"/>
    <n v="12701.8"/>
    <n v="0.124546744442687"/>
    <n v="15153"/>
    <n v="60743.62"/>
    <n v="61.47"/>
    <n v="400.17"/>
    <n v="973.7"/>
    <n v="590"/>
  </r>
  <r>
    <x v="3"/>
    <x v="0"/>
    <n v="82"/>
    <n v="13495"/>
    <n v="13495"/>
    <n v="0"/>
    <n v="13510"/>
    <n v="0.11115227862171174"/>
    <n v="16039"/>
    <n v="71486.850000000006"/>
    <n v="77.27"/>
    <n v="400.17"/>
    <n v="808"/>
    <n v="592.79999999999995"/>
  </r>
  <r>
    <x v="3"/>
    <x v="0"/>
    <n v="83"/>
    <n v="12755"/>
    <n v="12755"/>
    <n v="0"/>
    <n v="12767.3"/>
    <n v="9.6432771462166E-2"/>
    <n v="15128"/>
    <n v="62087.86"/>
    <n v="56.4"/>
    <n v="400.2"/>
    <n v="962.6"/>
    <n v="618.5"/>
  </r>
  <r>
    <x v="3"/>
    <x v="0"/>
    <n v="84"/>
    <n v="13278"/>
    <n v="13278"/>
    <n v="0"/>
    <n v="13290.6"/>
    <n v="9.4893809308633559E-2"/>
    <n v="15715"/>
    <n v="67237.33"/>
    <n v="69.69"/>
    <n v="400.21"/>
    <n v="853.7"/>
    <n v="551.20000000000005"/>
  </r>
  <r>
    <x v="3"/>
    <x v="0"/>
    <n v="85"/>
    <n v="12740"/>
    <n v="12740"/>
    <n v="0"/>
    <n v="12754.4"/>
    <n v="0.11302982731553875"/>
    <n v="15035"/>
    <n v="63666.7"/>
    <n v="63.66"/>
    <n v="400.14"/>
    <n v="950"/>
    <n v="593.9"/>
  </r>
  <r>
    <x v="3"/>
    <x v="0"/>
    <n v="86"/>
    <n v="13941"/>
    <n v="13943"/>
    <n v="1.434617315831002E-2"/>
    <n v="13953.8"/>
    <n v="9.1815508213178909E-2"/>
    <n v="16381"/>
    <n v="65964.73"/>
    <n v="82.44"/>
    <n v="400.29"/>
    <n v="784.9"/>
    <n v="612.70000000000005"/>
  </r>
  <r>
    <x v="3"/>
    <x v="0"/>
    <n v="87"/>
    <n v="12671"/>
    <n v="12671"/>
    <n v="0"/>
    <n v="12682.4"/>
    <n v="8.9969221055951662E-2"/>
    <n v="15029"/>
    <n v="66426.7"/>
    <n v="59.38"/>
    <n v="400.17"/>
    <n v="963"/>
    <n v="601.79999999999995"/>
  </r>
  <r>
    <x v="3"/>
    <x v="0"/>
    <n v="88"/>
    <n v="13066"/>
    <n v="13066"/>
    <n v="0"/>
    <n v="13072.7"/>
    <n v="5.1278126435027757E-2"/>
    <n v="15557"/>
    <n v="63159.29"/>
    <n v="59.93"/>
    <n v="400.21"/>
    <n v="955.6"/>
    <n v="540.79999999999995"/>
  </r>
  <r>
    <x v="3"/>
    <x v="0"/>
    <n v="89"/>
    <n v="12988"/>
    <n v="12988"/>
    <n v="0"/>
    <n v="13001.3"/>
    <n v="0.1024022174314696"/>
    <n v="15339"/>
    <n v="63226.65"/>
    <n v="62.7"/>
    <n v="400.18"/>
    <n v="932.4"/>
    <n v="639.20000000000005"/>
  </r>
  <r>
    <x v="3"/>
    <x v="0"/>
    <n v="90"/>
    <n v="13594"/>
    <n v="13594"/>
    <n v="0"/>
    <n v="13602.4"/>
    <n v="6.1791967044281575E-2"/>
    <n v="16204"/>
    <n v="65203.41"/>
    <n v="68.88"/>
    <n v="400.23"/>
    <n v="858.8"/>
    <n v="580.4"/>
  </r>
  <r>
    <x v="3"/>
    <x v="0"/>
    <n v="91"/>
    <n v="13628"/>
    <n v="13628"/>
    <n v="0"/>
    <n v="13640.9"/>
    <n v="9.4658056941588173E-2"/>
    <n v="16189"/>
    <n v="69196.23"/>
    <n v="76.73"/>
    <n v="400.34"/>
    <n v="805.5"/>
    <n v="626.79999999999995"/>
  </r>
  <r>
    <x v="3"/>
    <x v="0"/>
    <n v="92"/>
    <n v="13172"/>
    <n v="13172"/>
    <n v="0"/>
    <n v="13189.5"/>
    <n v="0.1328575766778014"/>
    <n v="15643"/>
    <n v="58749.68"/>
    <n v="70.680000000000007"/>
    <n v="400.15"/>
    <n v="865.5"/>
    <n v="546.70000000000005"/>
  </r>
  <r>
    <x v="3"/>
    <x v="0"/>
    <n v="93"/>
    <n v="13288"/>
    <n v="13288"/>
    <n v="0"/>
    <n v="13299.2"/>
    <n v="8.4286574352804997E-2"/>
    <n v="15713"/>
    <n v="63218.13"/>
    <n v="61.24"/>
    <n v="400.19"/>
    <n v="932.2"/>
    <n v="645.4"/>
  </r>
  <r>
    <x v="3"/>
    <x v="0"/>
    <n v="94"/>
    <n v="13321"/>
    <n v="13321"/>
    <n v="0"/>
    <n v="13329.8"/>
    <n v="6.6061106523528812E-2"/>
    <n v="15871"/>
    <n v="70092.23"/>
    <n v="71.099999999999994"/>
    <n v="400.21"/>
    <n v="841.7"/>
    <n v="650.6"/>
  </r>
  <r>
    <x v="3"/>
    <x v="0"/>
    <n v="95"/>
    <n v="13447"/>
    <n v="13451"/>
    <n v="2.974641183907191E-2"/>
    <n v="13466"/>
    <n v="0.14129545623559159"/>
    <n v="16041"/>
    <n v="68007.509999999995"/>
    <n v="66.239999999999995"/>
    <n v="400.25"/>
    <n v="894.3"/>
    <n v="628.6"/>
  </r>
  <r>
    <x v="3"/>
    <x v="0"/>
    <n v="96"/>
    <n v="13069"/>
    <n v="13069"/>
    <n v="0"/>
    <n v="13085.5"/>
    <n v="0.12625296503175454"/>
    <n v="15516"/>
    <n v="59107.59"/>
    <n v="60.98"/>
    <n v="400.2"/>
    <n v="978.1"/>
    <n v="589.20000000000005"/>
  </r>
  <r>
    <x v="3"/>
    <x v="0"/>
    <n v="97"/>
    <n v="12795"/>
    <n v="12795"/>
    <n v="0"/>
    <n v="12804.7"/>
    <n v="7.58108636186067E-2"/>
    <n v="15212"/>
    <n v="66358.31"/>
    <n v="61.07"/>
    <n v="400.14"/>
    <n v="963.3"/>
    <n v="636.70000000000005"/>
  </r>
  <r>
    <x v="3"/>
    <x v="0"/>
    <n v="98"/>
    <n v="13145"/>
    <n v="13149"/>
    <n v="3.0429821224800303E-2"/>
    <n v="13155.3"/>
    <n v="7.8356789653855244E-2"/>
    <n v="15585"/>
    <n v="58651.32"/>
    <n v="56.47"/>
    <n v="400.1"/>
    <n v="1007.7"/>
    <n v="579.9"/>
  </r>
  <r>
    <x v="3"/>
    <x v="0"/>
    <n v="99"/>
    <n v="14453"/>
    <n v="14453"/>
    <n v="0"/>
    <n v="14462.9"/>
    <n v="6.8497889711476065E-2"/>
    <n v="17218"/>
    <n v="78024.38"/>
    <n v="70.099999999999994"/>
    <n v="400.15"/>
    <n v="894.9"/>
    <n v="646.70000000000005"/>
  </r>
  <r>
    <x v="3"/>
    <x v="0"/>
    <n v="100"/>
    <n v="12800"/>
    <n v="12800"/>
    <n v="0"/>
    <n v="12812.7"/>
    <n v="9.9218750000005684E-2"/>
    <n v="15216"/>
    <n v="69191.12"/>
    <n v="53.25"/>
    <n v="400.16"/>
    <n v="1087.2"/>
    <n v="728.1"/>
  </r>
  <r>
    <x v="4"/>
    <x v="0"/>
    <n v="1"/>
    <n v="13457"/>
    <n v="15663"/>
    <n v="16.392955339228653"/>
    <n v="15732.1"/>
    <n v="16.906442743553544"/>
    <n v="15963"/>
    <n v="71426.460000000006"/>
    <n v="73.87"/>
    <n v="420.38"/>
    <n v="8.3000000000000007"/>
    <n v="8.1999999999999993"/>
  </r>
  <r>
    <x v="4"/>
    <x v="0"/>
    <n v="2"/>
    <n v="13988"/>
    <n v="16226"/>
    <n v="15.99942808121247"/>
    <n v="16318.6"/>
    <n v="16.661424077780957"/>
    <n v="16565"/>
    <n v="72333.38"/>
    <n v="75.73"/>
    <n v="427.54"/>
    <n v="10.1"/>
    <n v="10"/>
  </r>
  <r>
    <x v="4"/>
    <x v="0"/>
    <n v="3"/>
    <n v="12874"/>
    <n v="14850"/>
    <n v="15.34876495261768"/>
    <n v="14956.3"/>
    <n v="16.17446015224483"/>
    <n v="15098"/>
    <n v="62636.83"/>
    <n v="61.48"/>
    <n v="417.31"/>
    <n v="9.9"/>
    <n v="9.8000000000000007"/>
  </r>
  <r>
    <x v="4"/>
    <x v="0"/>
    <n v="4"/>
    <n v="13194"/>
    <n v="15342"/>
    <n v="16.28012733060482"/>
    <n v="15371.3"/>
    <n v="16.502197968773679"/>
    <n v="15602"/>
    <n v="63276.78"/>
    <n v="66.180000000000007"/>
    <n v="415.86"/>
    <n v="9.9"/>
    <n v="9.5"/>
  </r>
  <r>
    <x v="4"/>
    <x v="0"/>
    <n v="5"/>
    <n v="13419"/>
    <n v="15631"/>
    <n v="16.484089723526342"/>
    <n v="15724.9"/>
    <n v="17.183843803562109"/>
    <n v="15967"/>
    <n v="70113.710000000006"/>
    <n v="73.33"/>
    <n v="420.29"/>
    <n v="8.9"/>
    <n v="8.5"/>
  </r>
  <r>
    <x v="4"/>
    <x v="0"/>
    <n v="6"/>
    <n v="13753"/>
    <n v="16007"/>
    <n v="16.389151457863736"/>
    <n v="16109.3"/>
    <n v="17.13298916600014"/>
    <n v="16296"/>
    <n v="69342.66"/>
    <n v="76.53"/>
    <n v="426.52"/>
    <n v="8.1"/>
    <n v="7.9"/>
  </r>
  <r>
    <x v="4"/>
    <x v="0"/>
    <n v="7"/>
    <n v="13255"/>
    <n v="15251"/>
    <n v="15.058468502451905"/>
    <n v="15485"/>
    <n v="16.823840060354584"/>
    <n v="15615"/>
    <n v="67778.600000000006"/>
    <n v="73.790000000000006"/>
    <n v="418.2"/>
    <n v="8.6999999999999993"/>
    <n v="8.1"/>
  </r>
  <r>
    <x v="4"/>
    <x v="0"/>
    <n v="8"/>
    <n v="13320"/>
    <n v="15427"/>
    <n v="15.818318318318319"/>
    <n v="15531.9"/>
    <n v="16.605855855855854"/>
    <n v="15850"/>
    <n v="65418.46"/>
    <n v="60.55"/>
    <n v="419.07"/>
    <n v="9.8000000000000007"/>
    <n v="9.5"/>
  </r>
  <r>
    <x v="4"/>
    <x v="0"/>
    <n v="9"/>
    <n v="13571"/>
    <n v="15830"/>
    <n v="16.645788814383611"/>
    <n v="15935.9"/>
    <n v="17.426129246186719"/>
    <n v="16010"/>
    <n v="70902.83"/>
    <n v="71.98"/>
    <n v="418.27"/>
    <n v="8.5"/>
    <n v="8.4"/>
  </r>
  <r>
    <x v="4"/>
    <x v="0"/>
    <n v="10"/>
    <n v="13241"/>
    <n v="15217"/>
    <n v="14.923344158296201"/>
    <n v="15380.6"/>
    <n v="16.158900385167286"/>
    <n v="15678"/>
    <n v="66461.55"/>
    <n v="64.66"/>
    <n v="419.47"/>
    <n v="10.3"/>
    <n v="9.9"/>
  </r>
  <r>
    <x v="4"/>
    <x v="0"/>
    <n v="11"/>
    <n v="12739"/>
    <n v="14570"/>
    <n v="14.373184708375852"/>
    <n v="14773.7"/>
    <n v="15.972211319569832"/>
    <n v="15132"/>
    <n v="60470"/>
    <n v="59.63"/>
    <n v="418.61"/>
    <n v="11.3"/>
    <n v="11"/>
  </r>
  <r>
    <x v="4"/>
    <x v="0"/>
    <n v="12"/>
    <n v="13125"/>
    <n v="15221"/>
    <n v="15.969523809523809"/>
    <n v="15340.4"/>
    <n v="16.87923809523809"/>
    <n v="15559"/>
    <n v="68761.570000000007"/>
    <n v="74.84"/>
    <n v="415.8"/>
    <n v="8.6999999999999993"/>
    <n v="8.5"/>
  </r>
  <r>
    <x v="4"/>
    <x v="0"/>
    <n v="13"/>
    <n v="12747"/>
    <n v="14636"/>
    <n v="14.819173138777753"/>
    <n v="14774.8"/>
    <n v="15.90805679767788"/>
    <n v="14997"/>
    <n v="58572.39"/>
    <n v="57.85"/>
    <n v="415.98"/>
    <n v="11.5"/>
    <n v="11.3"/>
  </r>
  <r>
    <x v="4"/>
    <x v="0"/>
    <n v="14"/>
    <n v="13504"/>
    <n v="15790"/>
    <n v="16.928317535545023"/>
    <n v="15858.7"/>
    <n v="17.437055687203799"/>
    <n v="16144"/>
    <n v="64448.57"/>
    <n v="81.92"/>
    <n v="427.45"/>
    <n v="7.8"/>
    <n v="7.5"/>
  </r>
  <r>
    <x v="4"/>
    <x v="0"/>
    <n v="15"/>
    <n v="13177"/>
    <n v="15373"/>
    <n v="16.665401836533352"/>
    <n v="15428.7"/>
    <n v="17.088108067086598"/>
    <n v="15709"/>
    <n v="62989.83"/>
    <n v="60.49"/>
    <n v="420.57"/>
    <n v="10.8"/>
    <n v="10.5"/>
  </r>
  <r>
    <x v="4"/>
    <x v="0"/>
    <n v="16"/>
    <n v="12903"/>
    <n v="14781"/>
    <n v="14.554754708207392"/>
    <n v="14947.2"/>
    <n v="15.842827249476871"/>
    <n v="15256"/>
    <n v="58930.1"/>
    <n v="59.41"/>
    <n v="413.78"/>
    <n v="11.5"/>
    <n v="11.1"/>
  </r>
  <r>
    <x v="4"/>
    <x v="0"/>
    <n v="17"/>
    <n v="12862"/>
    <n v="14864"/>
    <n v="15.565230912766289"/>
    <n v="14953.3"/>
    <n v="16.259524179754308"/>
    <n v="15279"/>
    <n v="64236.94"/>
    <n v="58.95"/>
    <n v="413.39"/>
    <n v="11.7"/>
    <n v="11.2"/>
  </r>
  <r>
    <x v="4"/>
    <x v="0"/>
    <n v="18"/>
    <n v="13288"/>
    <n v="15457"/>
    <n v="16.322998193859121"/>
    <n v="15536.8"/>
    <n v="16.923540036122812"/>
    <n v="15809"/>
    <n v="63247.99"/>
    <n v="66.040000000000006"/>
    <n v="426.86"/>
    <n v="9.5"/>
    <n v="9.3000000000000007"/>
  </r>
  <r>
    <x v="4"/>
    <x v="0"/>
    <n v="19"/>
    <n v="13566"/>
    <n v="15854"/>
    <n v="16.865693645879404"/>
    <n v="15919.7"/>
    <n v="17.349992628630407"/>
    <n v="16164"/>
    <n v="69513.87"/>
    <n v="77.31"/>
    <n v="426.63"/>
    <n v="7.8"/>
    <n v="7.8"/>
  </r>
  <r>
    <x v="4"/>
    <x v="0"/>
    <n v="20"/>
    <n v="13627"/>
    <n v="15823"/>
    <n v="16.115065678432526"/>
    <n v="15960.9"/>
    <n v="17.127027225361413"/>
    <n v="16220"/>
    <n v="68472.55"/>
    <n v="73.87"/>
    <n v="424.9"/>
    <n v="8.3000000000000007"/>
    <n v="7.8"/>
  </r>
  <r>
    <x v="4"/>
    <x v="0"/>
    <n v="21"/>
    <n v="13041"/>
    <n v="15087"/>
    <n v="15.68898090637221"/>
    <n v="15173.7"/>
    <n v="16.353807223372446"/>
    <n v="15440"/>
    <n v="65174.01"/>
    <n v="72.72"/>
    <n v="416.05"/>
    <n v="9.3000000000000007"/>
    <n v="9.1999999999999993"/>
  </r>
  <r>
    <x v="4"/>
    <x v="0"/>
    <n v="22"/>
    <n v="13494"/>
    <n v="15657"/>
    <n v="16.029346376167187"/>
    <n v="15806.6"/>
    <n v="17.137987253594194"/>
    <n v="16086"/>
    <n v="65860.259999999995"/>
    <n v="68.25"/>
    <n v="415.09"/>
    <n v="9.5"/>
    <n v="9"/>
  </r>
  <r>
    <x v="4"/>
    <x v="0"/>
    <n v="23"/>
    <n v="12922"/>
    <n v="14938"/>
    <n v="15.601300108342361"/>
    <n v="15010.1"/>
    <n v="16.159263271939331"/>
    <n v="15396"/>
    <n v="63870.14"/>
    <n v="61.05"/>
    <n v="413.07"/>
    <n v="10.3"/>
    <n v="10"/>
  </r>
  <r>
    <x v="4"/>
    <x v="0"/>
    <n v="24"/>
    <n v="13588"/>
    <n v="15890"/>
    <n v="16.941418899028555"/>
    <n v="15952"/>
    <n v="17.397703856343831"/>
    <n v="16185"/>
    <n v="62228.46"/>
    <n v="73.069999999999993"/>
    <n v="420.31"/>
    <n v="8.9"/>
    <n v="8.5"/>
  </r>
  <r>
    <x v="4"/>
    <x v="0"/>
    <n v="25"/>
    <n v="13794"/>
    <n v="16113"/>
    <n v="16.811657242279253"/>
    <n v="16181.2"/>
    <n v="17.306075105118175"/>
    <n v="16380"/>
    <n v="68551.23"/>
    <n v="78.5"/>
    <n v="419.18"/>
    <n v="8.1"/>
    <n v="7.8"/>
  </r>
  <r>
    <x v="4"/>
    <x v="0"/>
    <n v="26"/>
    <n v="13671"/>
    <n v="15843"/>
    <n v="15.887645380732938"/>
    <n v="15965.6"/>
    <n v="16.784434203789043"/>
    <n v="16157"/>
    <n v="72021.649999999994"/>
    <n v="74.489999999999995"/>
    <n v="421.75"/>
    <n v="8.1"/>
    <n v="7.6"/>
  </r>
  <r>
    <x v="4"/>
    <x v="0"/>
    <n v="27"/>
    <n v="12846"/>
    <n v="14892"/>
    <n v="15.927136851938348"/>
    <n v="14957.1"/>
    <n v="16.433909388136389"/>
    <n v="15260"/>
    <n v="58924.72"/>
    <n v="57.39"/>
    <n v="412.22"/>
    <n v="11"/>
    <n v="10.6"/>
  </r>
  <r>
    <x v="4"/>
    <x v="0"/>
    <n v="28"/>
    <n v="13210"/>
    <n v="15344"/>
    <n v="16.154428463285388"/>
    <n v="15407"/>
    <n v="16.631339894019682"/>
    <n v="15643"/>
    <n v="64958.87"/>
    <n v="60.16"/>
    <n v="417.59"/>
    <n v="10.4"/>
    <n v="10.1"/>
  </r>
  <r>
    <x v="4"/>
    <x v="0"/>
    <n v="29"/>
    <n v="13013"/>
    <n v="14998"/>
    <n v="15.253976792438332"/>
    <n v="15124.5"/>
    <n v="16.226081610696998"/>
    <n v="15437"/>
    <n v="64689.09"/>
    <n v="60.06"/>
    <n v="410.16"/>
    <n v="10.199999999999999"/>
    <n v="9.6"/>
  </r>
  <r>
    <x v="4"/>
    <x v="0"/>
    <n v="30"/>
    <n v="13166"/>
    <n v="15165"/>
    <n v="15.183047242898375"/>
    <n v="15292.3"/>
    <n v="16.149931642108456"/>
    <n v="15672"/>
    <n v="65602.34"/>
    <n v="64.680000000000007"/>
    <n v="420.57"/>
    <n v="11.1"/>
    <n v="11"/>
  </r>
  <r>
    <x v="4"/>
    <x v="0"/>
    <n v="31"/>
    <n v="13261"/>
    <n v="15345"/>
    <n v="15.71525525978433"/>
    <n v="15389.9"/>
    <n v="16.053842093356458"/>
    <n v="15658"/>
    <n v="64961.08"/>
    <n v="66.17"/>
    <n v="416.2"/>
    <n v="10.3"/>
    <n v="10.199999999999999"/>
  </r>
  <r>
    <x v="4"/>
    <x v="0"/>
    <n v="32"/>
    <n v="13287"/>
    <n v="15394"/>
    <n v="15.857605177993527"/>
    <n v="15465.6"/>
    <n v="16.396477760216758"/>
    <n v="15734"/>
    <n v="64343.08"/>
    <n v="70.87"/>
    <n v="420.26"/>
    <n v="9"/>
    <n v="8.6999999999999993"/>
  </r>
  <r>
    <x v="4"/>
    <x v="0"/>
    <n v="33"/>
    <n v="13327"/>
    <n v="15325"/>
    <n v="14.992121257597359"/>
    <n v="15547.4"/>
    <n v="16.660913934118703"/>
    <n v="15767"/>
    <n v="67577.86"/>
    <n v="75.33"/>
    <n v="423.37"/>
    <n v="8.8000000000000007"/>
    <n v="8.4"/>
  </r>
  <r>
    <x v="4"/>
    <x v="0"/>
    <n v="34"/>
    <n v="13846"/>
    <n v="16138"/>
    <n v="16.553517261302904"/>
    <n v="16289.7"/>
    <n v="17.649140546006073"/>
    <n v="16398"/>
    <n v="67396.95"/>
    <n v="83.36"/>
    <n v="424.05"/>
    <n v="7.8"/>
    <n v="7.6"/>
  </r>
  <r>
    <x v="4"/>
    <x v="0"/>
    <n v="35"/>
    <n v="12368"/>
    <n v="14330"/>
    <n v="15.863518758085382"/>
    <n v="14380.6"/>
    <n v="16.27263906856404"/>
    <n v="14654"/>
    <n v="64983.82"/>
    <n v="56.98"/>
    <n v="419.8"/>
    <n v="12.1"/>
    <n v="11.7"/>
  </r>
  <r>
    <x v="4"/>
    <x v="0"/>
    <n v="36"/>
    <n v="13428"/>
    <n v="15469"/>
    <n v="15.199582960977063"/>
    <n v="15601.2"/>
    <n v="16.184092940125115"/>
    <n v="15965"/>
    <n v="64596.62"/>
    <n v="68.489999999999995"/>
    <n v="417.18"/>
    <n v="9.9"/>
    <n v="9.8000000000000007"/>
  </r>
  <r>
    <x v="4"/>
    <x v="0"/>
    <n v="37"/>
    <n v="13263"/>
    <n v="15281"/>
    <n v="15.215260499132926"/>
    <n v="15449.1"/>
    <n v="16.482696222574081"/>
    <n v="15652"/>
    <n v="65889.03"/>
    <n v="73.53"/>
    <n v="421.17"/>
    <n v="8.6999999999999993"/>
    <n v="8.6999999999999993"/>
  </r>
  <r>
    <x v="4"/>
    <x v="0"/>
    <n v="38"/>
    <n v="13213"/>
    <n v="15329"/>
    <n v="16.014531143570725"/>
    <n v="15473"/>
    <n v="17.104366911375159"/>
    <n v="15690"/>
    <n v="70450.039999999994"/>
    <n v="79.400000000000006"/>
    <n v="417.89"/>
    <n v="7.7"/>
    <n v="7"/>
  </r>
  <r>
    <x v="4"/>
    <x v="0"/>
    <n v="39"/>
    <n v="13746"/>
    <n v="15987"/>
    <n v="16.302924487123526"/>
    <n v="16068.8"/>
    <n v="16.8980066928561"/>
    <n v="16338"/>
    <n v="72043.88"/>
    <n v="81.75"/>
    <n v="413.99"/>
    <n v="7.8"/>
    <n v="7.4"/>
  </r>
  <r>
    <x v="4"/>
    <x v="0"/>
    <n v="40"/>
    <n v="13483"/>
    <n v="15692"/>
    <n v="16.383594155603355"/>
    <n v="15758.5"/>
    <n v="16.876807832084847"/>
    <n v="16021"/>
    <n v="73584.88"/>
    <n v="80.58"/>
    <n v="416.85"/>
    <n v="8.3000000000000007"/>
    <n v="8.3000000000000007"/>
  </r>
  <r>
    <x v="4"/>
    <x v="0"/>
    <n v="41"/>
    <n v="13081"/>
    <n v="15160"/>
    <n v="15.893280330249981"/>
    <n v="15263.7"/>
    <n v="16.686033177891606"/>
    <n v="15597"/>
    <n v="67726.789999999994"/>
    <n v="70.8"/>
    <n v="414.59"/>
    <n v="8.6999999999999993"/>
    <n v="8.6"/>
  </r>
  <r>
    <x v="4"/>
    <x v="0"/>
    <n v="42"/>
    <n v="13482"/>
    <n v="15745"/>
    <n v="16.785343420857441"/>
    <n v="15786.1"/>
    <n v="17.090194333184989"/>
    <n v="16068"/>
    <n v="69658.759999999995"/>
    <n v="73.760000000000005"/>
    <n v="427.25"/>
    <n v="8.8000000000000007"/>
    <n v="8.6"/>
  </r>
  <r>
    <x v="4"/>
    <x v="0"/>
    <n v="43"/>
    <n v="13250"/>
    <n v="15273"/>
    <n v="15.267924528301888"/>
    <n v="15446.3"/>
    <n v="16.575849056603769"/>
    <n v="15813"/>
    <n v="64141.66"/>
    <n v="61.11"/>
    <n v="422.41"/>
    <n v="10.6"/>
    <n v="10.4"/>
  </r>
  <r>
    <x v="4"/>
    <x v="0"/>
    <n v="44"/>
    <n v="12510"/>
    <n v="14465"/>
    <n v="15.627498001598722"/>
    <n v="14580"/>
    <n v="16.546762589928058"/>
    <n v="14926"/>
    <n v="59720.94"/>
    <n v="60.31"/>
    <n v="414.27"/>
    <n v="11.1"/>
    <n v="10.8"/>
  </r>
  <r>
    <x v="4"/>
    <x v="0"/>
    <n v="45"/>
    <n v="12826"/>
    <n v="14710"/>
    <n v="14.688913145173865"/>
    <n v="14834.9"/>
    <n v="15.662716357399031"/>
    <n v="15088"/>
    <n v="60350.19"/>
    <n v="60.16"/>
    <n v="424.78"/>
    <n v="11.6"/>
    <n v="11.3"/>
  </r>
  <r>
    <x v="4"/>
    <x v="0"/>
    <n v="46"/>
    <n v="13374"/>
    <n v="15424"/>
    <n v="15.328248841034844"/>
    <n v="15640"/>
    <n v="16.943322865260953"/>
    <n v="15976"/>
    <n v="66580.850000000006"/>
    <n v="80.09"/>
    <n v="421.82"/>
    <n v="8.4"/>
    <n v="8.1999999999999993"/>
  </r>
  <r>
    <x v="4"/>
    <x v="0"/>
    <n v="47"/>
    <n v="14166"/>
    <n v="16597"/>
    <n v="17.160807567414938"/>
    <n v="16658.7"/>
    <n v="17.596357475645917"/>
    <n v="16837"/>
    <n v="74355.33"/>
    <n v="76.3"/>
    <n v="425.71"/>
    <n v="8.1999999999999993"/>
    <n v="7.9"/>
  </r>
  <r>
    <x v="4"/>
    <x v="0"/>
    <n v="48"/>
    <n v="13655"/>
    <n v="15962"/>
    <n v="16.89491028927133"/>
    <n v="16069.3"/>
    <n v="17.680703039179782"/>
    <n v="16279"/>
    <n v="73690.92"/>
    <n v="84.17"/>
    <n v="424.8"/>
    <n v="8"/>
    <n v="7.2"/>
  </r>
  <r>
    <x v="4"/>
    <x v="0"/>
    <n v="49"/>
    <n v="13813"/>
    <n v="16037"/>
    <n v="16.100774632592486"/>
    <n v="16197.2"/>
    <n v="17.260551654238764"/>
    <n v="16435"/>
    <n v="67052.570000000007"/>
    <n v="80.95"/>
    <n v="425.81"/>
    <n v="7.9"/>
    <n v="7.4"/>
  </r>
  <r>
    <x v="4"/>
    <x v="0"/>
    <n v="50"/>
    <n v="13468"/>
    <n v="15628"/>
    <n v="16.038016038016035"/>
    <n v="15741"/>
    <n v="16.877041877041876"/>
    <n v="16027"/>
    <n v="75693.84"/>
    <n v="74.989999999999995"/>
    <n v="426.66"/>
    <n v="8.5"/>
    <n v="8.4"/>
  </r>
  <r>
    <x v="4"/>
    <x v="0"/>
    <n v="51"/>
    <n v="13665"/>
    <n v="15849"/>
    <n v="15.982436882546653"/>
    <n v="15892.8"/>
    <n v="16.302963776070246"/>
    <n v="16190"/>
    <n v="70508.19"/>
    <n v="83.42"/>
    <n v="429.24"/>
    <n v="8"/>
    <n v="7.6"/>
  </r>
  <r>
    <x v="4"/>
    <x v="0"/>
    <n v="52"/>
    <n v="13437"/>
    <n v="15585"/>
    <n v="15.985711096226837"/>
    <n v="15703.1"/>
    <n v="16.86462752102404"/>
    <n v="15968"/>
    <n v="69018.92"/>
    <n v="75.849999999999994"/>
    <n v="425.54"/>
    <n v="8.3000000000000007"/>
    <n v="7.7"/>
  </r>
  <r>
    <x v="4"/>
    <x v="0"/>
    <n v="53"/>
    <n v="13500"/>
    <n v="15567"/>
    <n v="15.311111111111112"/>
    <n v="15776.1"/>
    <n v="16.860000000000003"/>
    <n v="16030"/>
    <n v="69150.009999999995"/>
    <n v="76.930000000000007"/>
    <n v="418.51"/>
    <n v="8.1999999999999993"/>
    <n v="8.1"/>
  </r>
  <r>
    <x v="4"/>
    <x v="0"/>
    <n v="54"/>
    <n v="13350"/>
    <n v="15524"/>
    <n v="16.284644194756552"/>
    <n v="15624.2"/>
    <n v="17.035205992509368"/>
    <n v="15936"/>
    <n v="63686.54"/>
    <n v="69.099999999999994"/>
    <n v="418.8"/>
    <n v="8.9"/>
    <n v="8.5"/>
  </r>
  <r>
    <x v="4"/>
    <x v="0"/>
    <n v="55"/>
    <n v="13306"/>
    <n v="15351"/>
    <n v="15.369006463249663"/>
    <n v="15532.1"/>
    <n v="16.730046595520818"/>
    <n v="15726"/>
    <n v="63858.82"/>
    <n v="70.5"/>
    <n v="426.11"/>
    <n v="9.1999999999999993"/>
    <n v="9.1"/>
  </r>
  <r>
    <x v="4"/>
    <x v="0"/>
    <n v="56"/>
    <n v="13339"/>
    <n v="15486"/>
    <n v="16.095659344778468"/>
    <n v="15597.3"/>
    <n v="16.93005472674113"/>
    <n v="15920"/>
    <n v="68327.38"/>
    <n v="67.44"/>
    <n v="415.48"/>
    <n v="9.5"/>
    <n v="9.4"/>
  </r>
  <r>
    <x v="4"/>
    <x v="0"/>
    <n v="57"/>
    <n v="13389"/>
    <n v="15509"/>
    <n v="15.833893494659796"/>
    <n v="15601.1"/>
    <n v="16.521771603555159"/>
    <n v="15893"/>
    <n v="63249.67"/>
    <n v="64.56"/>
    <n v="420.42"/>
    <n v="9.5"/>
    <n v="9.3000000000000007"/>
  </r>
  <r>
    <x v="4"/>
    <x v="0"/>
    <n v="58"/>
    <n v="13885"/>
    <n v="16101"/>
    <n v="15.959668707238025"/>
    <n v="16249.2"/>
    <n v="17.027007562117401"/>
    <n v="16544"/>
    <n v="73448.960000000006"/>
    <n v="76.930000000000007"/>
    <n v="418.41"/>
    <n v="7.9"/>
    <n v="7.7"/>
  </r>
  <r>
    <x v="4"/>
    <x v="0"/>
    <n v="59"/>
    <n v="13181"/>
    <n v="15324"/>
    <n v="16.258250512100751"/>
    <n v="15363.8"/>
    <n v="16.56020028829375"/>
    <n v="15668"/>
    <n v="64758.1"/>
    <n v="62.73"/>
    <n v="417.05"/>
    <n v="10.5"/>
    <n v="10.199999999999999"/>
  </r>
  <r>
    <x v="4"/>
    <x v="0"/>
    <n v="60"/>
    <n v="13273"/>
    <n v="15361"/>
    <n v="15.731183605816318"/>
    <n v="15494"/>
    <n v="16.733217810592933"/>
    <n v="15763"/>
    <n v="67626.48"/>
    <n v="66.53"/>
    <n v="419.62"/>
    <n v="9.6"/>
    <n v="9.3000000000000007"/>
  </r>
  <r>
    <x v="4"/>
    <x v="0"/>
    <n v="61"/>
    <n v="13134"/>
    <n v="15204"/>
    <n v="15.760621288259479"/>
    <n v="15257.9"/>
    <n v="16.171006547890968"/>
    <n v="15565"/>
    <n v="64395.81"/>
    <n v="61.77"/>
    <n v="415.56"/>
    <n v="10.199999999999999"/>
    <n v="9.8000000000000007"/>
  </r>
  <r>
    <x v="4"/>
    <x v="0"/>
    <n v="62"/>
    <n v="13159"/>
    <n v="15203"/>
    <n v="15.533095220001519"/>
    <n v="15346.4"/>
    <n v="16.622843681130782"/>
    <n v="15681"/>
    <n v="61898.52"/>
    <n v="60.06"/>
    <n v="414.92"/>
    <n v="10.4"/>
    <n v="10.3"/>
  </r>
  <r>
    <x v="4"/>
    <x v="0"/>
    <n v="63"/>
    <n v="13458"/>
    <n v="15536"/>
    <n v="15.440630108485658"/>
    <n v="15698.2"/>
    <n v="16.645861197800571"/>
    <n v="15881"/>
    <n v="69824.210000000006"/>
    <n v="75.430000000000007"/>
    <n v="421.44"/>
    <n v="8.4"/>
    <n v="8"/>
  </r>
  <r>
    <x v="4"/>
    <x v="0"/>
    <n v="64"/>
    <n v="12763"/>
    <n v="14647"/>
    <n v="14.761419728903864"/>
    <n v="14732.7"/>
    <n v="15.432891953302521"/>
    <n v="15132"/>
    <n v="59135.1"/>
    <n v="60.62"/>
    <n v="416.81"/>
    <n v="11.3"/>
    <n v="10.8"/>
  </r>
  <r>
    <x v="4"/>
    <x v="0"/>
    <n v="65"/>
    <n v="13255"/>
    <n v="15252"/>
    <n v="15.066012825348926"/>
    <n v="15421"/>
    <n v="16.341003394945304"/>
    <n v="15762"/>
    <n v="61253.86"/>
    <n v="72.33"/>
    <n v="420.38"/>
    <n v="9.1999999999999993"/>
    <n v="8.6"/>
  </r>
  <r>
    <x v="4"/>
    <x v="0"/>
    <n v="66"/>
    <n v="13936"/>
    <n v="16281"/>
    <n v="16.826923076923077"/>
    <n v="16358.6"/>
    <n v="17.383754305396099"/>
    <n v="16601"/>
    <n v="76510.149999999994"/>
    <n v="76.040000000000006"/>
    <n v="419.99"/>
    <n v="8.1"/>
    <n v="7.8"/>
  </r>
  <r>
    <x v="4"/>
    <x v="0"/>
    <n v="67"/>
    <n v="13218"/>
    <n v="15353"/>
    <n v="16.152216674232108"/>
    <n v="15423"/>
    <n v="16.681797548797096"/>
    <n v="15662"/>
    <n v="69209.95"/>
    <n v="69.55"/>
    <n v="419.88"/>
    <n v="9.1999999999999993"/>
    <n v="8.9"/>
  </r>
  <r>
    <x v="4"/>
    <x v="0"/>
    <n v="68"/>
    <n v="12963"/>
    <n v="14751"/>
    <n v="13.793103448275861"/>
    <n v="14996.7"/>
    <n v="15.688498032862769"/>
    <n v="15292"/>
    <n v="67423.23"/>
    <n v="65.540000000000006"/>
    <n v="418.05"/>
    <n v="11.1"/>
    <n v="10.6"/>
  </r>
  <r>
    <x v="4"/>
    <x v="0"/>
    <n v="69"/>
    <n v="13256"/>
    <n v="15336"/>
    <n v="15.691007845503924"/>
    <n v="15476.8"/>
    <n v="16.753168376584181"/>
    <n v="15776"/>
    <n v="68086.64"/>
    <n v="67.58"/>
    <n v="421.83"/>
    <n v="9.4"/>
    <n v="9.1999999999999993"/>
  </r>
  <r>
    <x v="4"/>
    <x v="0"/>
    <n v="70"/>
    <n v="13269"/>
    <n v="15365"/>
    <n v="15.796216745798478"/>
    <n v="15495"/>
    <n v="16.775943929459643"/>
    <n v="15773"/>
    <n v="69183.09"/>
    <n v="78.2"/>
    <n v="418.5"/>
    <n v="8.3000000000000007"/>
    <n v="7.8"/>
  </r>
  <r>
    <x v="4"/>
    <x v="0"/>
    <n v="71"/>
    <n v="13072"/>
    <n v="15033"/>
    <n v="15.001529987760097"/>
    <n v="15171.8"/>
    <n v="16.063341493268048"/>
    <n v="15487"/>
    <n v="66456.5"/>
    <n v="60.47"/>
    <n v="414.68"/>
    <n v="9.9"/>
    <n v="9.5"/>
  </r>
  <r>
    <x v="4"/>
    <x v="0"/>
    <n v="72"/>
    <n v="13383"/>
    <n v="15572"/>
    <n v="16.356571770156165"/>
    <n v="15676.7"/>
    <n v="17.138907569304347"/>
    <n v="15916"/>
    <n v="68318.759999999995"/>
    <n v="74.56"/>
    <n v="422.85"/>
    <n v="8.6999999999999993"/>
    <n v="8.6"/>
  </r>
  <r>
    <x v="4"/>
    <x v="0"/>
    <n v="73"/>
    <n v="13679"/>
    <n v="15926"/>
    <n v="16.426639374223264"/>
    <n v="16031.8"/>
    <n v="17.20008772571094"/>
    <n v="16348"/>
    <n v="67900.73"/>
    <n v="70.09"/>
    <n v="422.35"/>
    <n v="9.6999999999999993"/>
    <n v="9.3000000000000007"/>
  </r>
  <r>
    <x v="4"/>
    <x v="0"/>
    <n v="74"/>
    <n v="13732"/>
    <n v="16012"/>
    <n v="16.603553743081854"/>
    <n v="16032.6"/>
    <n v="16.753568307602681"/>
    <n v="16338"/>
    <n v="73163.240000000005"/>
    <n v="72.150000000000006"/>
    <n v="416.21"/>
    <n v="8.6999999999999993"/>
    <n v="8.5"/>
  </r>
  <r>
    <x v="4"/>
    <x v="0"/>
    <n v="75"/>
    <n v="13204"/>
    <n v="15314"/>
    <n v="15.980006058770069"/>
    <n v="15392.7"/>
    <n v="16.576037564374438"/>
    <n v="15611"/>
    <n v="62242.07"/>
    <n v="71.41"/>
    <n v="421.8"/>
    <n v="9.3000000000000007"/>
    <n v="8.6999999999999993"/>
  </r>
  <r>
    <x v="4"/>
    <x v="0"/>
    <n v="76"/>
    <n v="13524"/>
    <n v="15744"/>
    <n v="16.415261756876664"/>
    <n v="15849.9"/>
    <n v="17.198314108251996"/>
    <n v="16125"/>
    <n v="70941.27"/>
    <n v="82.4"/>
    <n v="423.54"/>
    <n v="8.3000000000000007"/>
    <n v="8.3000000000000007"/>
  </r>
  <r>
    <x v="4"/>
    <x v="0"/>
    <n v="77"/>
    <n v="12868"/>
    <n v="14860"/>
    <n v="15.480261112838049"/>
    <n v="14950.6"/>
    <n v="16.184333229717129"/>
    <n v="15254"/>
    <n v="60462.93"/>
    <n v="59.12"/>
    <n v="414.02"/>
    <n v="11.3"/>
    <n v="10.9"/>
  </r>
  <r>
    <x v="4"/>
    <x v="0"/>
    <n v="78"/>
    <n v="13706"/>
    <n v="15948"/>
    <n v="16.357799503866918"/>
    <n v="16052.7"/>
    <n v="17.121698526192912"/>
    <n v="16283"/>
    <n v="70366.679999999993"/>
    <n v="80.86"/>
    <n v="421.15"/>
    <n v="7.8"/>
    <n v="7.7"/>
  </r>
  <r>
    <x v="4"/>
    <x v="0"/>
    <n v="79"/>
    <n v="13210"/>
    <n v="15326"/>
    <n v="16.018168054504166"/>
    <n v="15416.6"/>
    <n v="16.704012112036342"/>
    <n v="15674"/>
    <n v="66366.559999999998"/>
    <n v="67.22"/>
    <n v="415.94"/>
    <n v="9.9"/>
    <n v="9.8000000000000007"/>
  </r>
  <r>
    <x v="4"/>
    <x v="0"/>
    <n v="80"/>
    <n v="13183"/>
    <n v="15226"/>
    <n v="15.497231282712583"/>
    <n v="15308.9"/>
    <n v="16.126071455662593"/>
    <n v="15510"/>
    <n v="65196.62"/>
    <n v="67.62"/>
    <n v="419.92"/>
    <n v="9.6"/>
    <n v="9.3000000000000007"/>
  </r>
  <r>
    <x v="4"/>
    <x v="0"/>
    <n v="81"/>
    <n v="12686"/>
    <n v="14670"/>
    <n v="15.63928740343686"/>
    <n v="14756.2"/>
    <n v="16.318776604130544"/>
    <n v="15153"/>
    <n v="60743.62"/>
    <n v="62.18"/>
    <n v="420.78"/>
    <n v="11.6"/>
    <n v="11.5"/>
  </r>
  <r>
    <x v="4"/>
    <x v="0"/>
    <n v="82"/>
    <n v="13495"/>
    <n v="15670"/>
    <n v="16.117080400148204"/>
    <n v="15757.6"/>
    <n v="16.766209707299002"/>
    <n v="16039"/>
    <n v="71486.850000000006"/>
    <n v="78.349999999999994"/>
    <n v="418.83"/>
    <n v="8.1"/>
    <n v="7.9"/>
  </r>
  <r>
    <x v="4"/>
    <x v="0"/>
    <n v="83"/>
    <n v="12755"/>
    <n v="14705"/>
    <n v="15.28812230497844"/>
    <n v="14809.2"/>
    <n v="16.105056840454729"/>
    <n v="15128"/>
    <n v="62087.86"/>
    <n v="58.5"/>
    <n v="423.94"/>
    <n v="11.1"/>
    <n v="11"/>
  </r>
  <r>
    <x v="4"/>
    <x v="0"/>
    <n v="84"/>
    <n v="13278"/>
    <n v="15391"/>
    <n v="15.913541195963246"/>
    <n v="15520.7"/>
    <n v="16.890344931465588"/>
    <n v="15715"/>
    <n v="67237.33"/>
    <n v="70.31"/>
    <n v="425.45"/>
    <n v="9"/>
    <n v="8.8000000000000007"/>
  </r>
  <r>
    <x v="4"/>
    <x v="0"/>
    <n v="85"/>
    <n v="12740"/>
    <n v="14725"/>
    <n v="15.580847723704865"/>
    <n v="14852.6"/>
    <n v="16.582417582417584"/>
    <n v="15035"/>
    <n v="63666.7"/>
    <n v="62.98"/>
    <n v="418.14"/>
    <n v="10.8"/>
    <n v="10.199999999999999"/>
  </r>
  <r>
    <x v="4"/>
    <x v="0"/>
    <n v="86"/>
    <n v="13941"/>
    <n v="16143"/>
    <n v="15.795136647299332"/>
    <n v="16242.7"/>
    <n v="16.510293379241091"/>
    <n v="16381"/>
    <n v="65964.73"/>
    <n v="81.66"/>
    <n v="427.89"/>
    <n v="7.8"/>
    <n v="7.8"/>
  </r>
  <r>
    <x v="4"/>
    <x v="0"/>
    <n v="87"/>
    <n v="12671"/>
    <n v="14695"/>
    <n v="15.973482755899299"/>
    <n v="14763.2"/>
    <n v="16.511719674848084"/>
    <n v="15029"/>
    <n v="66426.7"/>
    <n v="59.48"/>
    <n v="419.25"/>
    <n v="11.3"/>
    <n v="11"/>
  </r>
  <r>
    <x v="4"/>
    <x v="0"/>
    <n v="88"/>
    <n v="13066"/>
    <n v="15061"/>
    <n v="15.268636154905863"/>
    <n v="15182"/>
    <n v="16.19470381141895"/>
    <n v="15557"/>
    <n v="63159.29"/>
    <n v="59.55"/>
    <n v="423.07"/>
    <n v="10.9"/>
    <n v="10.6"/>
  </r>
  <r>
    <x v="4"/>
    <x v="0"/>
    <n v="89"/>
    <n v="12988"/>
    <n v="14978"/>
    <n v="15.32183554049892"/>
    <n v="15140"/>
    <n v="16.569140745303358"/>
    <n v="15339"/>
    <n v="63226.65"/>
    <n v="62.62"/>
    <n v="415.88"/>
    <n v="10.199999999999999"/>
    <n v="10"/>
  </r>
  <r>
    <x v="4"/>
    <x v="0"/>
    <n v="90"/>
    <n v="13594"/>
    <n v="15774"/>
    <n v="16.036486685302339"/>
    <n v="15894.1"/>
    <n v="16.91996469030455"/>
    <n v="16204"/>
    <n v="65203.41"/>
    <n v="68.8"/>
    <n v="424.49"/>
    <n v="9.5"/>
    <n v="8.9"/>
  </r>
  <r>
    <x v="4"/>
    <x v="0"/>
    <n v="91"/>
    <n v="13628"/>
    <n v="15819"/>
    <n v="16.07719401232756"/>
    <n v="15908.2"/>
    <n v="16.731728793660118"/>
    <n v="16189"/>
    <n v="69196.23"/>
    <n v="77.34"/>
    <n v="422.37"/>
    <n v="8.3000000000000007"/>
    <n v="7.9"/>
  </r>
  <r>
    <x v="4"/>
    <x v="0"/>
    <n v="92"/>
    <n v="13172"/>
    <n v="15275"/>
    <n v="15.965684785909506"/>
    <n v="15355.5"/>
    <n v="16.576829638627391"/>
    <n v="15643"/>
    <n v="58749.68"/>
    <n v="70.510000000000005"/>
    <n v="413.42"/>
    <n v="9.1"/>
    <n v="9"/>
  </r>
  <r>
    <x v="4"/>
    <x v="0"/>
    <n v="93"/>
    <n v="13288"/>
    <n v="15402"/>
    <n v="15.909090909090908"/>
    <n v="15499"/>
    <n v="16.639072847682119"/>
    <n v="15713"/>
    <n v="63218.13"/>
    <n v="63.12"/>
    <n v="419.64"/>
    <n v="10.199999999999999"/>
    <n v="9.9"/>
  </r>
  <r>
    <x v="4"/>
    <x v="0"/>
    <n v="94"/>
    <n v="13321"/>
    <n v="15533"/>
    <n v="16.605359957961113"/>
    <n v="15663.6"/>
    <n v="17.585766834321749"/>
    <n v="15871"/>
    <n v="70092.23"/>
    <n v="71.06"/>
    <n v="421.4"/>
    <n v="9.1"/>
    <n v="8.6999999999999993"/>
  </r>
  <r>
    <x v="4"/>
    <x v="0"/>
    <n v="95"/>
    <n v="13447"/>
    <n v="15705"/>
    <n v="16.791849483156092"/>
    <n v="15769.6"/>
    <n v="17.272254034357111"/>
    <n v="16041"/>
    <n v="68007.509999999995"/>
    <n v="67.290000000000006"/>
    <n v="414.56"/>
    <n v="9.4"/>
    <n v="9.1"/>
  </r>
  <r>
    <x v="4"/>
    <x v="0"/>
    <n v="96"/>
    <n v="13069"/>
    <n v="15042"/>
    <n v="15.096793939857678"/>
    <n v="15145.8"/>
    <n v="15.891039865330164"/>
    <n v="15516"/>
    <n v="59107.59"/>
    <n v="59.78"/>
    <n v="415.97"/>
    <n v="11.5"/>
    <n v="11.4"/>
  </r>
  <r>
    <x v="4"/>
    <x v="0"/>
    <n v="97"/>
    <n v="12795"/>
    <n v="14798"/>
    <n v="15.65455255959359"/>
    <n v="14878.2"/>
    <n v="16.281359906213368"/>
    <n v="15212"/>
    <n v="66358.31"/>
    <n v="61.52"/>
    <n v="413.6"/>
    <n v="10.6"/>
    <n v="10.4"/>
  </r>
  <r>
    <x v="4"/>
    <x v="0"/>
    <n v="98"/>
    <n v="13145"/>
    <n v="15155"/>
    <n v="15.290985165462153"/>
    <n v="15299.2"/>
    <n v="16.38798022061621"/>
    <n v="15585"/>
    <n v="58651.32"/>
    <n v="60.68"/>
    <n v="411.06"/>
    <n v="10.7"/>
    <n v="10.5"/>
  </r>
  <r>
    <x v="4"/>
    <x v="0"/>
    <n v="99"/>
    <n v="14453"/>
    <n v="16744"/>
    <n v="15.85138033626237"/>
    <n v="16935.599999999999"/>
    <n v="17.177056666436023"/>
    <n v="17218"/>
    <n v="78024.38"/>
    <n v="73.81"/>
    <n v="420.9"/>
    <n v="8.9"/>
    <n v="8.5"/>
  </r>
  <r>
    <x v="4"/>
    <x v="0"/>
    <n v="100"/>
    <n v="12800"/>
    <n v="14852"/>
    <n v="16.03125"/>
    <n v="14922.2"/>
    <n v="16.579687500000006"/>
    <n v="15216"/>
    <n v="69191.12"/>
    <n v="56.51"/>
    <n v="410.96"/>
    <n v="13.1"/>
    <n v="12.7"/>
  </r>
  <r>
    <x v="5"/>
    <x v="0"/>
    <n v="1"/>
    <n v="13457"/>
    <n v="14514"/>
    <n v="7.8546481385152704"/>
    <n v="14727.1"/>
    <n v="9.4382105967154661"/>
    <n v="15963"/>
    <n v="71426.460000000006"/>
    <n v="76.290000000000006"/>
    <n v="401.42"/>
    <n v="106"/>
    <n v="105.3"/>
  </r>
  <r>
    <x v="5"/>
    <x v="0"/>
    <n v="2"/>
    <n v="13988"/>
    <n v="15098"/>
    <n v="7.9353731770088647"/>
    <n v="15197.4"/>
    <n v="8.6459822705175835"/>
    <n v="16565"/>
    <n v="72333.39"/>
    <n v="79.09"/>
    <n v="403.03"/>
    <n v="121.5"/>
    <n v="121.4"/>
  </r>
  <r>
    <x v="5"/>
    <x v="0"/>
    <n v="3"/>
    <n v="12874"/>
    <n v="13616"/>
    <n v="5.7635544508311325"/>
    <n v="13757.1"/>
    <n v="6.8595619077209902"/>
    <n v="15098"/>
    <n v="62636.83"/>
    <n v="62.57"/>
    <n v="401.73"/>
    <n v="132.69999999999999"/>
    <n v="132.6"/>
  </r>
  <r>
    <x v="5"/>
    <x v="0"/>
    <n v="4"/>
    <n v="13194"/>
    <n v="13952"/>
    <n v="5.7450356222525389"/>
    <n v="14171.9"/>
    <n v="7.4117022889192032"/>
    <n v="15602"/>
    <n v="63276.78"/>
    <n v="69.150000000000006"/>
    <n v="402.09"/>
    <n v="132.9"/>
    <n v="132.4"/>
  </r>
  <r>
    <x v="5"/>
    <x v="0"/>
    <n v="5"/>
    <n v="13419"/>
    <n v="14505"/>
    <n v="8.0930024591996421"/>
    <n v="14588.8"/>
    <n v="8.7174901259408237"/>
    <n v="15967"/>
    <n v="70113.710000000006"/>
    <n v="73.430000000000007"/>
    <n v="401.59"/>
    <n v="116.9"/>
    <n v="116.6"/>
  </r>
  <r>
    <x v="5"/>
    <x v="0"/>
    <n v="6"/>
    <n v="13753"/>
    <n v="14924"/>
    <n v="8.5145059259797851"/>
    <n v="15031.7"/>
    <n v="9.2976077946629871"/>
    <n v="16296"/>
    <n v="69342.66"/>
    <n v="80.75"/>
    <n v="403.39"/>
    <n v="103.6"/>
    <n v="103"/>
  </r>
  <r>
    <x v="5"/>
    <x v="0"/>
    <n v="7"/>
    <n v="13255"/>
    <n v="14087"/>
    <n v="6.2768766503206344"/>
    <n v="14252.1"/>
    <n v="7.5224443606186364"/>
    <n v="15615"/>
    <n v="67778.61"/>
    <n v="72.89"/>
    <n v="402.34"/>
    <n v="121"/>
    <n v="120.7"/>
  </r>
  <r>
    <x v="5"/>
    <x v="0"/>
    <n v="8"/>
    <n v="13320"/>
    <n v="14329"/>
    <n v="7.5750750750750742"/>
    <n v="14377.5"/>
    <n v="7.9391891891891886"/>
    <n v="15850"/>
    <n v="65418.46"/>
    <n v="61.54"/>
    <n v="402.47"/>
    <n v="128.30000000000001"/>
    <n v="128.1"/>
  </r>
  <r>
    <x v="5"/>
    <x v="0"/>
    <n v="9"/>
    <n v="13571"/>
    <n v="14702"/>
    <n v="8.3339473878122465"/>
    <n v="14871.2"/>
    <n v="9.5807236017979562"/>
    <n v="16010"/>
    <n v="70902.83"/>
    <n v="75.16"/>
    <n v="401.93"/>
    <n v="111"/>
    <n v="110.7"/>
  </r>
  <r>
    <x v="5"/>
    <x v="0"/>
    <n v="10"/>
    <n v="13241"/>
    <n v="14063"/>
    <n v="6.2079903330564159"/>
    <n v="14160.5"/>
    <n v="6.9443395513933996"/>
    <n v="15678"/>
    <n v="66461.55"/>
    <n v="68.25"/>
    <n v="402.13"/>
    <n v="136.19999999999999"/>
    <n v="135.9"/>
  </r>
  <r>
    <x v="5"/>
    <x v="0"/>
    <n v="11"/>
    <n v="12739"/>
    <n v="13464"/>
    <n v="5.6911845513776598"/>
    <n v="13540.8"/>
    <n v="6.2940576183373826"/>
    <n v="15132"/>
    <n v="60469.99"/>
    <n v="60.88"/>
    <n v="402.41"/>
    <n v="149.69999999999999"/>
    <n v="149.30000000000001"/>
  </r>
  <r>
    <x v="5"/>
    <x v="0"/>
    <n v="12"/>
    <n v="13125"/>
    <n v="14041"/>
    <n v="6.9790476190476198"/>
    <n v="14215.9"/>
    <n v="8.311619047619045"/>
    <n v="15559"/>
    <n v="68761.570000000007"/>
    <n v="75.48"/>
    <n v="402.46"/>
    <n v="119.3"/>
    <n v="118.9"/>
  </r>
  <r>
    <x v="5"/>
    <x v="0"/>
    <n v="13"/>
    <n v="12747"/>
    <n v="13456"/>
    <n v="5.5620930414999608"/>
    <n v="13589.9"/>
    <n v="6.612536283046988"/>
    <n v="14997"/>
    <n v="58572.39"/>
    <n v="60.98"/>
    <n v="401.7"/>
    <n v="152"/>
    <n v="151.19999999999999"/>
  </r>
  <r>
    <x v="5"/>
    <x v="0"/>
    <n v="14"/>
    <n v="13504"/>
    <n v="14750"/>
    <n v="9.2268957345971572"/>
    <n v="14821.7"/>
    <n v="9.7578495260663569"/>
    <n v="16144"/>
    <n v="64448.57"/>
    <n v="82.23"/>
    <n v="402.59"/>
    <n v="106.6"/>
    <n v="106.3"/>
  </r>
  <r>
    <x v="5"/>
    <x v="0"/>
    <n v="15"/>
    <n v="13177"/>
    <n v="14041"/>
    <n v="6.5568794110950899"/>
    <n v="14135.4"/>
    <n v="7.2732791986036247"/>
    <n v="15709"/>
    <n v="62989.83"/>
    <n v="62.73"/>
    <n v="401.56"/>
    <n v="144"/>
    <n v="143.6"/>
  </r>
  <r>
    <x v="5"/>
    <x v="0"/>
    <n v="16"/>
    <n v="12903"/>
    <n v="13543"/>
    <n v="4.9600868015190267"/>
    <n v="13645.5"/>
    <n v="5.7544757033248084"/>
    <n v="15256"/>
    <n v="58930.1"/>
    <n v="59.9"/>
    <n v="400.94"/>
    <n v="158.19999999999999"/>
    <n v="157.69999999999999"/>
  </r>
  <r>
    <x v="5"/>
    <x v="0"/>
    <n v="17"/>
    <n v="12862"/>
    <n v="13607"/>
    <n v="5.7922562587466953"/>
    <n v="13670.9"/>
    <n v="6.2890685740942285"/>
    <n v="15279"/>
    <n v="64236.94"/>
    <n v="59.02"/>
    <n v="401.3"/>
    <n v="153.69999999999999"/>
    <n v="153.4"/>
  </r>
  <r>
    <x v="5"/>
    <x v="0"/>
    <n v="18"/>
    <n v="13288"/>
    <n v="14292"/>
    <n v="7.5556893437688135"/>
    <n v="14414"/>
    <n v="8.4738109572546652"/>
    <n v="15809"/>
    <n v="63247.99"/>
    <n v="69.290000000000006"/>
    <n v="402"/>
    <n v="121.8"/>
    <n v="121.3"/>
  </r>
  <r>
    <x v="5"/>
    <x v="0"/>
    <n v="19"/>
    <n v="13566"/>
    <n v="14705"/>
    <n v="8.3959899749373434"/>
    <n v="14891"/>
    <n v="9.7670647206250916"/>
    <n v="16164"/>
    <n v="69513.87"/>
    <n v="79.569999999999993"/>
    <n v="401.98"/>
    <n v="103.1"/>
    <n v="102.9"/>
  </r>
  <r>
    <x v="5"/>
    <x v="0"/>
    <n v="20"/>
    <n v="13627"/>
    <n v="14799"/>
    <n v="8.6005723930432225"/>
    <n v="14931.2"/>
    <n v="9.570705217582745"/>
    <n v="16220"/>
    <n v="68472.55"/>
    <n v="79.02"/>
    <n v="402.76"/>
    <n v="112.6"/>
    <n v="112.6"/>
  </r>
  <r>
    <x v="5"/>
    <x v="0"/>
    <n v="21"/>
    <n v="13041"/>
    <n v="13963"/>
    <n v="7.0700099685606936"/>
    <n v="14065.1"/>
    <n v="7.8529253891572752"/>
    <n v="15440"/>
    <n v="65174.01"/>
    <n v="71.38"/>
    <n v="402.32"/>
    <n v="125"/>
    <n v="124.9"/>
  </r>
  <r>
    <x v="5"/>
    <x v="0"/>
    <n v="22"/>
    <n v="13494"/>
    <n v="14430"/>
    <n v="6.9364161849710975"/>
    <n v="14621.6"/>
    <n v="8.3563065065955264"/>
    <n v="16086"/>
    <n v="65860.259999999995"/>
    <n v="69.59"/>
    <n v="402.45"/>
    <n v="125.2"/>
    <n v="124.8"/>
  </r>
  <r>
    <x v="5"/>
    <x v="0"/>
    <n v="23"/>
    <n v="12922"/>
    <n v="13665"/>
    <n v="5.7498839188980035"/>
    <n v="13786.7"/>
    <n v="6.6916885930970489"/>
    <n v="15396"/>
    <n v="63870.14"/>
    <n v="61.81"/>
    <n v="401.51"/>
    <n v="143.4"/>
    <n v="142.80000000000001"/>
  </r>
  <r>
    <x v="5"/>
    <x v="0"/>
    <n v="24"/>
    <n v="13588"/>
    <n v="14582"/>
    <n v="7.3152781866352674"/>
    <n v="14749.3"/>
    <n v="8.5465116279069715"/>
    <n v="16185"/>
    <n v="62228.46"/>
    <n v="73.41"/>
    <n v="403.07"/>
    <n v="122.2"/>
    <n v="122"/>
  </r>
  <r>
    <x v="5"/>
    <x v="0"/>
    <n v="25"/>
    <n v="13794"/>
    <n v="14960"/>
    <n v="8.4529505582137165"/>
    <n v="15133"/>
    <n v="9.7071190372625775"/>
    <n v="16380"/>
    <n v="68551.23"/>
    <n v="77.2"/>
    <n v="402.6"/>
    <n v="107.6"/>
    <n v="107.2"/>
  </r>
  <r>
    <x v="5"/>
    <x v="0"/>
    <n v="26"/>
    <n v="13671"/>
    <n v="14621"/>
    <n v="6.949016165606027"/>
    <n v="14826.7"/>
    <n v="8.4536610343062009"/>
    <n v="16157"/>
    <n v="72021.649999999994"/>
    <n v="76.650000000000006"/>
    <n v="402.95"/>
    <n v="110"/>
    <n v="109.7"/>
  </r>
  <r>
    <x v="5"/>
    <x v="0"/>
    <n v="27"/>
    <n v="12846"/>
    <n v="13496"/>
    <n v="5.0599408376148212"/>
    <n v="13674.6"/>
    <n v="6.4502568893040664"/>
    <n v="15260"/>
    <n v="58924.72"/>
    <n v="58.49"/>
    <n v="401.7"/>
    <n v="154.5"/>
    <n v="154.1"/>
  </r>
  <r>
    <x v="5"/>
    <x v="0"/>
    <n v="28"/>
    <n v="13210"/>
    <n v="13981"/>
    <n v="5.8364875094625281"/>
    <n v="14165.7"/>
    <n v="7.2346707040121183"/>
    <n v="15643"/>
    <n v="64958.87"/>
    <n v="61.96"/>
    <n v="402.38"/>
    <n v="144.19999999999999"/>
    <n v="143.9"/>
  </r>
  <r>
    <x v="5"/>
    <x v="0"/>
    <n v="29"/>
    <n v="13013"/>
    <n v="13787"/>
    <n v="5.9478982555905633"/>
    <n v="13938.5"/>
    <n v="7.1121186505801886"/>
    <n v="15437"/>
    <n v="64689.09"/>
    <n v="61.82"/>
    <n v="402.47"/>
    <n v="141.4"/>
    <n v="141.19999999999999"/>
  </r>
  <r>
    <x v="5"/>
    <x v="0"/>
    <n v="30"/>
    <n v="13166"/>
    <n v="13947"/>
    <n v="5.9319459213124714"/>
    <n v="14040.5"/>
    <n v="6.6421084611879078"/>
    <n v="15672"/>
    <n v="65602.34"/>
    <n v="65.319999999999993"/>
    <n v="401.12"/>
    <n v="148"/>
    <n v="147.6"/>
  </r>
  <r>
    <x v="5"/>
    <x v="0"/>
    <n v="31"/>
    <n v="13261"/>
    <n v="13968"/>
    <n v="5.3314229696101352"/>
    <n v="14115.6"/>
    <n v="6.4444612020209666"/>
    <n v="15658"/>
    <n v="64961.08"/>
    <n v="66.569999999999993"/>
    <n v="402.2"/>
    <n v="140.19999999999999"/>
    <n v="139.4"/>
  </r>
  <r>
    <x v="5"/>
    <x v="0"/>
    <n v="32"/>
    <n v="13287"/>
    <n v="14160"/>
    <n v="6.57033190336419"/>
    <n v="14297.6"/>
    <n v="7.6059306088658118"/>
    <n v="15734"/>
    <n v="64343.08"/>
    <n v="74.5"/>
    <n v="403.1"/>
    <n v="120.1"/>
    <n v="119.7"/>
  </r>
  <r>
    <x v="5"/>
    <x v="0"/>
    <n v="33"/>
    <n v="13327"/>
    <n v="14335"/>
    <n v="7.563592706535605"/>
    <n v="14484.2"/>
    <n v="8.6831244841299675"/>
    <n v="15767"/>
    <n v="67577.86"/>
    <n v="76.12"/>
    <n v="402.35"/>
    <n v="109.8"/>
    <n v="109.5"/>
  </r>
  <r>
    <x v="5"/>
    <x v="0"/>
    <n v="34"/>
    <n v="13846"/>
    <n v="14989"/>
    <n v="8.2550917232413692"/>
    <n v="15127.9"/>
    <n v="9.2582695363281786"/>
    <n v="16398"/>
    <n v="67396.95"/>
    <n v="82.51"/>
    <n v="402.66"/>
    <n v="104.3"/>
    <n v="104.1"/>
  </r>
  <r>
    <x v="5"/>
    <x v="0"/>
    <n v="35"/>
    <n v="12368"/>
    <n v="13060"/>
    <n v="5.5950840879689521"/>
    <n v="13178.8"/>
    <n v="6.5556274256144826"/>
    <n v="14654"/>
    <n v="64983.82"/>
    <n v="58.94"/>
    <n v="401.54"/>
    <n v="152.5"/>
    <n v="151.9"/>
  </r>
  <r>
    <x v="5"/>
    <x v="0"/>
    <n v="36"/>
    <n v="13428"/>
    <n v="14113"/>
    <n v="5.1012809055704498"/>
    <n v="14354.8"/>
    <n v="6.9019958296097652"/>
    <n v="15965"/>
    <n v="64596.62"/>
    <n v="68.72"/>
    <n v="402.08"/>
    <n v="141.19999999999999"/>
    <n v="140.9"/>
  </r>
  <r>
    <x v="5"/>
    <x v="0"/>
    <n v="37"/>
    <n v="13263"/>
    <n v="14207"/>
    <n v="7.1175450501394861"/>
    <n v="14388.7"/>
    <n v="8.4875216768453647"/>
    <n v="15652"/>
    <n v="65889.03"/>
    <n v="75.98"/>
    <n v="401.31"/>
    <n v="115.8"/>
    <n v="115.3"/>
  </r>
  <r>
    <x v="5"/>
    <x v="0"/>
    <n v="38"/>
    <n v="13213"/>
    <n v="14288"/>
    <n v="8.1359267388178313"/>
    <n v="14415"/>
    <n v="9.0971013395897984"/>
    <n v="15690"/>
    <n v="70450.039999999994"/>
    <n v="80.489999999999995"/>
    <n v="402.65"/>
    <n v="108.4"/>
    <n v="107.9"/>
  </r>
  <r>
    <x v="5"/>
    <x v="0"/>
    <n v="39"/>
    <n v="13746"/>
    <n v="15006"/>
    <n v="9.1663029244871232"/>
    <n v="15157.9"/>
    <n v="10.27135166593918"/>
    <n v="16338"/>
    <n v="72043.88"/>
    <n v="82.74"/>
    <n v="401.72"/>
    <n v="105.9"/>
    <n v="105.7"/>
  </r>
  <r>
    <x v="5"/>
    <x v="0"/>
    <n v="40"/>
    <n v="13483"/>
    <n v="14491"/>
    <n v="7.4760809908774011"/>
    <n v="14604.1"/>
    <n v="8.314915078246683"/>
    <n v="16021"/>
    <n v="73584.88"/>
    <n v="80.22"/>
    <n v="402.48"/>
    <n v="109.8"/>
    <n v="109.5"/>
  </r>
  <r>
    <x v="5"/>
    <x v="0"/>
    <n v="41"/>
    <n v="13081"/>
    <n v="14004"/>
    <n v="7.0560354712942432"/>
    <n v="14148"/>
    <n v="8.1568687409219471"/>
    <n v="15597"/>
    <n v="67726.789999999994"/>
    <n v="70.66"/>
    <n v="402.49"/>
    <n v="116.9"/>
    <n v="116.6"/>
  </r>
  <r>
    <x v="5"/>
    <x v="0"/>
    <n v="42"/>
    <n v="13482"/>
    <n v="14513"/>
    <n v="7.6472333481679273"/>
    <n v="14664"/>
    <n v="8.7672452158433476"/>
    <n v="16068"/>
    <n v="69658.759999999995"/>
    <n v="75.760000000000005"/>
    <n v="403.66"/>
    <n v="117"/>
    <n v="116.5"/>
  </r>
  <r>
    <x v="5"/>
    <x v="0"/>
    <n v="43"/>
    <n v="13250"/>
    <n v="14149"/>
    <n v="6.7849056603773592"/>
    <n v="14268.1"/>
    <n v="7.6837735849056639"/>
    <n v="15813"/>
    <n v="64141.66"/>
    <n v="62.98"/>
    <n v="401.31"/>
    <n v="139.4"/>
    <n v="139.19999999999999"/>
  </r>
  <r>
    <x v="5"/>
    <x v="0"/>
    <n v="44"/>
    <n v="12510"/>
    <n v="13188"/>
    <n v="5.4196642685851319"/>
    <n v="13334"/>
    <n v="6.5867306155075935"/>
    <n v="14926"/>
    <n v="59720.94"/>
    <n v="59.33"/>
    <n v="401.79"/>
    <n v="150.4"/>
    <n v="149.80000000000001"/>
  </r>
  <r>
    <x v="5"/>
    <x v="0"/>
    <n v="45"/>
    <n v="12826"/>
    <n v="13542"/>
    <n v="5.5824107282083268"/>
    <n v="13627.4"/>
    <n v="6.2482457508186471"/>
    <n v="15088"/>
    <n v="60350.19"/>
    <n v="64.650000000000006"/>
    <n v="401.57"/>
    <n v="151.4"/>
    <n v="150.9"/>
  </r>
  <r>
    <x v="5"/>
    <x v="0"/>
    <n v="46"/>
    <n v="13374"/>
    <n v="14516"/>
    <n v="8.5389561836398986"/>
    <n v="14658.7"/>
    <n v="9.6059518468670611"/>
    <n v="15976"/>
    <n v="66580.850000000006"/>
    <n v="78.260000000000005"/>
    <n v="403.05"/>
    <n v="115.1"/>
    <n v="114.6"/>
  </r>
  <r>
    <x v="5"/>
    <x v="0"/>
    <n v="47"/>
    <n v="14166"/>
    <n v="15342"/>
    <n v="8.3015671325709448"/>
    <n v="15565.5"/>
    <n v="9.8792884371029217"/>
    <n v="16837"/>
    <n v="74355.33"/>
    <n v="76.08"/>
    <n v="403.47"/>
    <n v="104.9"/>
    <n v="104.8"/>
  </r>
  <r>
    <x v="5"/>
    <x v="0"/>
    <n v="48"/>
    <n v="13655"/>
    <n v="14759"/>
    <n v="8.0849505675576712"/>
    <n v="14925.1"/>
    <n v="9.3013548150860519"/>
    <n v="16279"/>
    <n v="73690.91"/>
    <n v="86.08"/>
    <n v="402.71"/>
    <n v="105.4"/>
    <n v="105.3"/>
  </r>
  <r>
    <x v="5"/>
    <x v="0"/>
    <n v="49"/>
    <n v="13813"/>
    <n v="14899"/>
    <n v="7.8621588358792449"/>
    <n v="15108.6"/>
    <n v="9.379569970317819"/>
    <n v="16435"/>
    <n v="67052.570000000007"/>
    <n v="81.14"/>
    <n v="402.33"/>
    <n v="105.1"/>
    <n v="105"/>
  </r>
  <r>
    <x v="5"/>
    <x v="0"/>
    <n v="50"/>
    <n v="13468"/>
    <n v="14559"/>
    <n v="8.100683100683101"/>
    <n v="14668.5"/>
    <n v="8.9137214137214134"/>
    <n v="16027"/>
    <n v="75693.84"/>
    <n v="74.760000000000005"/>
    <n v="402.59"/>
    <n v="109.1"/>
    <n v="108.9"/>
  </r>
  <r>
    <x v="5"/>
    <x v="0"/>
    <n v="51"/>
    <n v="13665"/>
    <n v="14714"/>
    <n v="7.676545920234175"/>
    <n v="14821.9"/>
    <n v="8.4661544090742744"/>
    <n v="16190"/>
    <n v="70508.19"/>
    <n v="81.31"/>
    <n v="402.03"/>
    <n v="105.3"/>
    <n v="104.8"/>
  </r>
  <r>
    <x v="5"/>
    <x v="0"/>
    <n v="52"/>
    <n v="13437"/>
    <n v="14483"/>
    <n v="7.7844757014214476"/>
    <n v="14603.1"/>
    <n v="8.6782764009823659"/>
    <n v="15968"/>
    <n v="69018.92"/>
    <n v="79.540000000000006"/>
    <n v="402.28"/>
    <n v="107.4"/>
    <n v="107"/>
  </r>
  <r>
    <x v="5"/>
    <x v="0"/>
    <n v="53"/>
    <n v="13500"/>
    <n v="14604"/>
    <n v="8.1777777777777789"/>
    <n v="14725.1"/>
    <n v="9.0748148148148182"/>
    <n v="16030"/>
    <n v="69150.009999999995"/>
    <n v="77.900000000000006"/>
    <n v="402.13"/>
    <n v="109.9"/>
    <n v="109.6"/>
  </r>
  <r>
    <x v="5"/>
    <x v="0"/>
    <n v="54"/>
    <n v="13350"/>
    <n v="14402"/>
    <n v="7.880149812734083"/>
    <n v="14475.4"/>
    <n v="8.4299625468164763"/>
    <n v="15936"/>
    <n v="63686.54"/>
    <n v="70.569999999999993"/>
    <n v="402.89"/>
    <n v="119.5"/>
    <n v="119.4"/>
  </r>
  <r>
    <x v="5"/>
    <x v="0"/>
    <n v="55"/>
    <n v="13306"/>
    <n v="14269"/>
    <n v="7.237336539906809"/>
    <n v="14419.5"/>
    <n v="8.3684052307229813"/>
    <n v="15726"/>
    <n v="63858.82"/>
    <n v="72.73"/>
    <n v="402.11"/>
    <n v="120"/>
    <n v="119.8"/>
  </r>
  <r>
    <x v="5"/>
    <x v="0"/>
    <n v="56"/>
    <n v="13339"/>
    <n v="14252"/>
    <n v="6.8445910488042578"/>
    <n v="14410.5"/>
    <n v="8.0328360446810105"/>
    <n v="15920"/>
    <n v="68327.38"/>
    <n v="68.2"/>
    <n v="401.83"/>
    <n v="128.30000000000001"/>
    <n v="128.1"/>
  </r>
  <r>
    <x v="5"/>
    <x v="0"/>
    <n v="57"/>
    <n v="13389"/>
    <n v="14170"/>
    <n v="5.8331466128911797"/>
    <n v="14335.3"/>
    <n v="7.0677421764134678"/>
    <n v="15893"/>
    <n v="63249.67"/>
    <n v="68.47"/>
    <n v="401.24"/>
    <n v="125.5"/>
    <n v="125.1"/>
  </r>
  <r>
    <x v="5"/>
    <x v="0"/>
    <n v="58"/>
    <n v="13885"/>
    <n v="14986"/>
    <n v="7.9294202376665472"/>
    <n v="15085.3"/>
    <n v="8.6445804825351047"/>
    <n v="16544"/>
    <n v="73448.960000000006"/>
    <n v="78.209999999999994"/>
    <n v="402.92"/>
    <n v="112.3"/>
    <n v="111.9"/>
  </r>
  <r>
    <x v="5"/>
    <x v="0"/>
    <n v="59"/>
    <n v="13181"/>
    <n v="13944"/>
    <n v="5.7886351566648964"/>
    <n v="14136.3"/>
    <n v="7.2475532964114961"/>
    <n v="15668"/>
    <n v="64758.1"/>
    <n v="61.79"/>
    <n v="401.84"/>
    <n v="140.4"/>
    <n v="139.80000000000001"/>
  </r>
  <r>
    <x v="5"/>
    <x v="0"/>
    <n v="60"/>
    <n v="13273"/>
    <n v="14159"/>
    <n v="6.6752053040006034"/>
    <n v="14349.6"/>
    <n v="8.1112031944549106"/>
    <n v="15763"/>
    <n v="67626.48"/>
    <n v="70.900000000000006"/>
    <n v="402.4"/>
    <n v="124.2"/>
    <n v="124.1"/>
  </r>
  <r>
    <x v="5"/>
    <x v="0"/>
    <n v="61"/>
    <n v="13134"/>
    <n v="13969"/>
    <n v="6.3575453022689201"/>
    <n v="14004"/>
    <n v="6.6240292370945646"/>
    <n v="15565"/>
    <n v="64395.81"/>
    <n v="63.29"/>
    <n v="402.18"/>
    <n v="137.9"/>
    <n v="137.6"/>
  </r>
  <r>
    <x v="5"/>
    <x v="0"/>
    <n v="62"/>
    <n v="13159"/>
    <n v="14002"/>
    <n v="6.406261874002583"/>
    <n v="14134.1"/>
    <n v="7.4101375484459329"/>
    <n v="15681"/>
    <n v="61898.52"/>
    <n v="57.45"/>
    <n v="401.16"/>
    <n v="142.30000000000001"/>
    <n v="141.80000000000001"/>
  </r>
  <r>
    <x v="5"/>
    <x v="0"/>
    <n v="63"/>
    <n v="13458"/>
    <n v="14527"/>
    <n v="7.9432307920939218"/>
    <n v="14621.8"/>
    <n v="8.6476445237033683"/>
    <n v="15881"/>
    <n v="69824.210000000006"/>
    <n v="76.92"/>
    <n v="401.47"/>
    <n v="111.1"/>
    <n v="111"/>
  </r>
  <r>
    <x v="5"/>
    <x v="0"/>
    <n v="64"/>
    <n v="12763"/>
    <n v="13294"/>
    <n v="4.1604638407897836"/>
    <n v="13537.6"/>
    <n v="6.069106009558884"/>
    <n v="15132"/>
    <n v="59135.1"/>
    <n v="62.07"/>
    <n v="401.15"/>
    <n v="150.6"/>
    <n v="149.5"/>
  </r>
  <r>
    <x v="5"/>
    <x v="0"/>
    <n v="65"/>
    <n v="13255"/>
    <n v="14121"/>
    <n v="6.5333836288193128"/>
    <n v="14232.6"/>
    <n v="7.3753300641267474"/>
    <n v="15762"/>
    <n v="61253.86"/>
    <n v="71.599999999999994"/>
    <n v="401.14"/>
    <n v="130.69999999999999"/>
    <n v="130.4"/>
  </r>
  <r>
    <x v="5"/>
    <x v="0"/>
    <n v="66"/>
    <n v="13936"/>
    <n v="15153"/>
    <n v="8.7327784156142361"/>
    <n v="15274.9"/>
    <n v="9.6074913892078051"/>
    <n v="16601"/>
    <n v="76510.149999999994"/>
    <n v="76.62"/>
    <n v="402.23"/>
    <n v="106.1"/>
    <n v="105.9"/>
  </r>
  <r>
    <x v="5"/>
    <x v="0"/>
    <n v="67"/>
    <n v="13218"/>
    <n v="14154"/>
    <n v="7.0812528370403998"/>
    <n v="14281.3"/>
    <n v="8.0443334846421486"/>
    <n v="15662"/>
    <n v="69209.95"/>
    <n v="70.06"/>
    <n v="402.7"/>
    <n v="129"/>
    <n v="128.5"/>
  </r>
  <r>
    <x v="5"/>
    <x v="0"/>
    <n v="68"/>
    <n v="12963"/>
    <n v="13565"/>
    <n v="4.643986731466482"/>
    <n v="13712"/>
    <n v="5.7779834914757382"/>
    <n v="15292"/>
    <n v="67423.23"/>
    <n v="66.62"/>
    <n v="402.07"/>
    <n v="149.19999999999999"/>
    <n v="148.9"/>
  </r>
  <r>
    <x v="5"/>
    <x v="0"/>
    <n v="69"/>
    <n v="13256"/>
    <n v="14166"/>
    <n v="6.8648159324079669"/>
    <n v="14366.1"/>
    <n v="8.3743210621605328"/>
    <n v="15776"/>
    <n v="68086.64"/>
    <n v="69.790000000000006"/>
    <n v="402.86"/>
    <n v="121.9"/>
    <n v="121.8"/>
  </r>
  <r>
    <x v="5"/>
    <x v="0"/>
    <n v="70"/>
    <n v="13269"/>
    <n v="14322"/>
    <n v="7.9357901876554378"/>
    <n v="14385.6"/>
    <n v="8.4151028713542875"/>
    <n v="15773"/>
    <n v="69183.09"/>
    <n v="78.02"/>
    <n v="401.87"/>
    <n v="114.3"/>
    <n v="113.8"/>
  </r>
  <r>
    <x v="5"/>
    <x v="0"/>
    <n v="71"/>
    <n v="13072"/>
    <n v="13882"/>
    <n v="6.1964504283965729"/>
    <n v="13982.2"/>
    <n v="6.962974296205636"/>
    <n v="15487"/>
    <n v="66456.5"/>
    <n v="63.52"/>
    <n v="401.23"/>
    <n v="135.4"/>
    <n v="135"/>
  </r>
  <r>
    <x v="5"/>
    <x v="0"/>
    <n v="72"/>
    <n v="13383"/>
    <n v="14495"/>
    <n v="8.3090487932451627"/>
    <n v="14570.4"/>
    <n v="8.87245012329074"/>
    <n v="15916"/>
    <n v="68318.759999999995"/>
    <n v="74.22"/>
    <n v="401.86"/>
    <n v="117.3"/>
    <n v="116.9"/>
  </r>
  <r>
    <x v="5"/>
    <x v="0"/>
    <n v="73"/>
    <n v="13679"/>
    <n v="14687"/>
    <n v="7.3689597192777248"/>
    <n v="14844"/>
    <n v="8.5167044374588787"/>
    <n v="16348"/>
    <n v="67900.73"/>
    <n v="67.78"/>
    <n v="401.95"/>
    <n v="126"/>
    <n v="125.6"/>
  </r>
  <r>
    <x v="5"/>
    <x v="0"/>
    <n v="74"/>
    <n v="13732"/>
    <n v="14812"/>
    <n v="7.8648412467229827"/>
    <n v="14933.3"/>
    <n v="8.7481794348965867"/>
    <n v="16338"/>
    <n v="73163.240000000005"/>
    <n v="73.95"/>
    <n v="402.56"/>
    <n v="116.3"/>
    <n v="116.2"/>
  </r>
  <r>
    <x v="5"/>
    <x v="0"/>
    <n v="75"/>
    <n v="13204"/>
    <n v="14024"/>
    <n v="6.2102393214177525"/>
    <n v="14192.9"/>
    <n v="7.4893971523780651"/>
    <n v="15611"/>
    <n v="62242.07"/>
    <n v="68.36"/>
    <n v="403.27"/>
    <n v="125.7"/>
    <n v="125.4"/>
  </r>
  <r>
    <x v="5"/>
    <x v="0"/>
    <n v="76"/>
    <n v="13524"/>
    <n v="14658"/>
    <n v="8.3850931677018643"/>
    <n v="14767.5"/>
    <n v="9.1947648624667249"/>
    <n v="16125"/>
    <n v="70941.27"/>
    <n v="80.150000000000006"/>
    <n v="401.96"/>
    <n v="111.4"/>
    <n v="111.1"/>
  </r>
  <r>
    <x v="5"/>
    <x v="0"/>
    <n v="77"/>
    <n v="12868"/>
    <n v="13586"/>
    <n v="5.5797326701896175"/>
    <n v="13690"/>
    <n v="6.3879390736711228"/>
    <n v="15254"/>
    <n v="60462.93"/>
    <n v="61.26"/>
    <n v="401.16"/>
    <n v="150.4"/>
    <n v="150.1"/>
  </r>
  <r>
    <x v="5"/>
    <x v="0"/>
    <n v="78"/>
    <n v="13706"/>
    <n v="14953"/>
    <n v="9.0982051656208949"/>
    <n v="15000.9"/>
    <n v="9.4476871443163546"/>
    <n v="16283"/>
    <n v="70366.679999999993"/>
    <n v="83.25"/>
    <n v="401.78"/>
    <n v="104.8"/>
    <n v="104.5"/>
  </r>
  <r>
    <x v="5"/>
    <x v="0"/>
    <n v="79"/>
    <n v="13210"/>
    <n v="14026"/>
    <n v="6.1771385314155944"/>
    <n v="14259.6"/>
    <n v="7.9454958364875123"/>
    <n v="15674"/>
    <n v="66366.559999999998"/>
    <n v="67.91"/>
    <n v="401.24"/>
    <n v="128.80000000000001"/>
    <n v="128.30000000000001"/>
  </r>
  <r>
    <x v="5"/>
    <x v="0"/>
    <n v="80"/>
    <n v="13183"/>
    <n v="13938"/>
    <n v="5.7270727452021548"/>
    <n v="14102.1"/>
    <n v="6.971857695516956"/>
    <n v="15510"/>
    <n v="65196.62"/>
    <n v="68.73"/>
    <n v="402.35"/>
    <n v="128.80000000000001"/>
    <n v="128.5"/>
  </r>
  <r>
    <x v="5"/>
    <x v="0"/>
    <n v="81"/>
    <n v="12686"/>
    <n v="13393"/>
    <n v="5.5730726785432765"/>
    <n v="13520.6"/>
    <n v="6.5789058804981897"/>
    <n v="15153"/>
    <n v="60743.62"/>
    <n v="64.23"/>
    <n v="401.27"/>
    <n v="151.6"/>
    <n v="151.30000000000001"/>
  </r>
  <r>
    <x v="5"/>
    <x v="0"/>
    <n v="82"/>
    <n v="13495"/>
    <n v="14487"/>
    <n v="7.3508706928492042"/>
    <n v="14638.3"/>
    <n v="8.4720266765468644"/>
    <n v="16039"/>
    <n v="71486.850000000006"/>
    <n v="80.45"/>
    <n v="402.1"/>
    <n v="108.9"/>
    <n v="108.6"/>
  </r>
  <r>
    <x v="5"/>
    <x v="0"/>
    <n v="83"/>
    <n v="12755"/>
    <n v="13507"/>
    <n v="5.895727165817326"/>
    <n v="13629.3"/>
    <n v="6.854566836534687"/>
    <n v="15128"/>
    <n v="62087.86"/>
    <n v="61.03"/>
    <n v="401.48"/>
    <n v="145.69999999999999"/>
    <n v="145.4"/>
  </r>
  <r>
    <x v="5"/>
    <x v="0"/>
    <n v="84"/>
    <n v="13278"/>
    <n v="14185"/>
    <n v="6.8308480192800118"/>
    <n v="14336.7"/>
    <n v="7.9733393583371042"/>
    <n v="15715"/>
    <n v="67237.33"/>
    <n v="72.06"/>
    <n v="401.99"/>
    <n v="115.9"/>
    <n v="115.5"/>
  </r>
  <r>
    <x v="5"/>
    <x v="0"/>
    <n v="85"/>
    <n v="12740"/>
    <n v="13550"/>
    <n v="6.3579277864992152"/>
    <n v="13678.6"/>
    <n v="7.3673469387755128"/>
    <n v="15035"/>
    <n v="63666.69"/>
    <n v="63.03"/>
    <n v="402.01"/>
    <n v="147.19999999999999"/>
    <n v="146.9"/>
  </r>
  <r>
    <x v="5"/>
    <x v="0"/>
    <n v="86"/>
    <n v="13941"/>
    <n v="15055"/>
    <n v="7.9908184491786809"/>
    <n v="15191.9"/>
    <n v="8.9728140018650002"/>
    <n v="16381"/>
    <n v="65964.73"/>
    <n v="85.02"/>
    <n v="402.44"/>
    <n v="105.8"/>
    <n v="105.3"/>
  </r>
  <r>
    <x v="5"/>
    <x v="0"/>
    <n v="87"/>
    <n v="12671"/>
    <n v="13416"/>
    <n v="5.8795675163759764"/>
    <n v="13546.2"/>
    <n v="6.9071107252781996"/>
    <n v="15029"/>
    <n v="66426.7"/>
    <n v="59.55"/>
    <n v="401.74"/>
    <n v="145.80000000000001"/>
    <n v="145.5"/>
  </r>
  <r>
    <x v="5"/>
    <x v="0"/>
    <n v="88"/>
    <n v="13066"/>
    <n v="13814"/>
    <n v="5.7247818766263583"/>
    <n v="13991"/>
    <n v="7.0794428287157514"/>
    <n v="15557"/>
    <n v="63159.29"/>
    <n v="61.86"/>
    <n v="401.58"/>
    <n v="139.30000000000001"/>
    <n v="139.1"/>
  </r>
  <r>
    <x v="5"/>
    <x v="0"/>
    <n v="89"/>
    <n v="12988"/>
    <n v="13872"/>
    <n v="6.8062827225130889"/>
    <n v="14040.8"/>
    <n v="8.1059439482599256"/>
    <n v="15339"/>
    <n v="63226.65"/>
    <n v="64.25"/>
    <n v="401.59"/>
    <n v="135.9"/>
    <n v="135.4"/>
  </r>
  <r>
    <x v="5"/>
    <x v="0"/>
    <n v="90"/>
    <n v="13594"/>
    <n v="14538"/>
    <n v="6.9442401059290866"/>
    <n v="14673.8"/>
    <n v="7.9432102398116768"/>
    <n v="16204"/>
    <n v="65203.41"/>
    <n v="72.87"/>
    <n v="402.34"/>
    <n v="123.4"/>
    <n v="122.8"/>
  </r>
  <r>
    <x v="5"/>
    <x v="0"/>
    <n v="91"/>
    <n v="13628"/>
    <n v="14701"/>
    <n v="7.8734957440563553"/>
    <n v="14783.5"/>
    <n v="8.4788670384502502"/>
    <n v="16189"/>
    <n v="69196.23"/>
    <n v="79.59"/>
    <n v="403.32"/>
    <n v="110.2"/>
    <n v="110.1"/>
  </r>
  <r>
    <x v="5"/>
    <x v="0"/>
    <n v="92"/>
    <n v="13172"/>
    <n v="14117"/>
    <n v="7.1743091406012756"/>
    <n v="14244.7"/>
    <n v="8.1437898572730099"/>
    <n v="15643"/>
    <n v="58749.68"/>
    <n v="70.94"/>
    <n v="401.8"/>
    <n v="123.5"/>
    <n v="123.3"/>
  </r>
  <r>
    <x v="5"/>
    <x v="0"/>
    <n v="93"/>
    <n v="13288"/>
    <n v="14235"/>
    <n v="7.1267308850090307"/>
    <n v="14306.7"/>
    <n v="7.6663154726068692"/>
    <n v="15713"/>
    <n v="63218.13"/>
    <n v="63.6"/>
    <n v="401.32"/>
    <n v="132.6"/>
    <n v="132.1"/>
  </r>
  <r>
    <x v="5"/>
    <x v="0"/>
    <n v="94"/>
    <n v="13321"/>
    <n v="14320"/>
    <n v="7.4994369792057647"/>
    <n v="14466.9"/>
    <n v="8.6022070415133971"/>
    <n v="15871"/>
    <n v="70092.23"/>
    <n v="72.760000000000005"/>
    <n v="402.01"/>
    <n v="119.5"/>
    <n v="119.3"/>
  </r>
  <r>
    <x v="5"/>
    <x v="0"/>
    <n v="95"/>
    <n v="13447"/>
    <n v="14344"/>
    <n v="6.6706328549118759"/>
    <n v="14499.5"/>
    <n v="7.8270246151557963"/>
    <n v="16041"/>
    <n v="68007.509999999995"/>
    <n v="68.77"/>
    <n v="402"/>
    <n v="128.6"/>
    <n v="128.30000000000001"/>
  </r>
  <r>
    <x v="5"/>
    <x v="0"/>
    <n v="96"/>
    <n v="13069"/>
    <n v="13788"/>
    <n v="5.5015685974443338"/>
    <n v="13897.6"/>
    <n v="6.3401943530492026"/>
    <n v="15516"/>
    <n v="59107.59"/>
    <n v="60.39"/>
    <n v="402.11"/>
    <n v="157.5"/>
    <n v="157.1"/>
  </r>
  <r>
    <x v="5"/>
    <x v="0"/>
    <n v="97"/>
    <n v="12795"/>
    <n v="13560"/>
    <n v="5.9788980070339974"/>
    <n v="13707"/>
    <n v="7.1277842907385702"/>
    <n v="15212"/>
    <n v="66358.31"/>
    <n v="59.7"/>
    <n v="401.18"/>
    <n v="144"/>
    <n v="143.69999999999999"/>
  </r>
  <r>
    <x v="5"/>
    <x v="0"/>
    <n v="98"/>
    <n v="13145"/>
    <n v="13939"/>
    <n v="6.04031951312286"/>
    <n v="14037"/>
    <n v="6.7858501331304684"/>
    <n v="15585"/>
    <n v="58651.32"/>
    <n v="56.3"/>
    <n v="401.02"/>
    <n v="147.30000000000001"/>
    <n v="146.69999999999999"/>
  </r>
  <r>
    <x v="5"/>
    <x v="0"/>
    <n v="99"/>
    <n v="14453"/>
    <n v="15595"/>
    <n v="7.901473742475611"/>
    <n v="15717.89"/>
    <n v="8.7517470421365768"/>
    <n v="17218"/>
    <n v="79751.679999999993"/>
    <n v="71.540000000000006"/>
    <n v="401.12"/>
    <n v="120.89"/>
    <n v="120.44"/>
  </r>
  <r>
    <x v="5"/>
    <x v="0"/>
    <n v="100"/>
    <n v="12800"/>
    <n v="13453"/>
    <n v="5.1015625"/>
    <n v="13598.7"/>
    <n v="6.2398437500000057"/>
    <n v="15216"/>
    <n v="69191.12"/>
    <n v="53.24"/>
    <n v="400.9"/>
    <n v="175.4"/>
    <n v="175.3"/>
  </r>
  <r>
    <x v="6"/>
    <x v="0"/>
    <n v="1"/>
    <n v="13457"/>
    <n v="13457"/>
    <n v="0"/>
    <n v="13457"/>
    <n v="0"/>
    <n v="15963"/>
    <n v="71426.460000000006"/>
    <n v="73.95"/>
    <n v="400.69"/>
    <n v="560.29999999999995"/>
    <n v="442.4"/>
  </r>
  <r>
    <x v="6"/>
    <x v="0"/>
    <n v="2"/>
    <n v="13988"/>
    <n v="13988"/>
    <n v="0"/>
    <n v="13989.4"/>
    <n v="1.0008578781810383E-2"/>
    <n v="16565"/>
    <n v="72333.39"/>
    <n v="76.08"/>
    <n v="400.48"/>
    <n v="590.4"/>
    <n v="436.6"/>
  </r>
  <r>
    <x v="6"/>
    <x v="0"/>
    <n v="3"/>
    <n v="12874"/>
    <n v="12874"/>
    <n v="0"/>
    <n v="12875"/>
    <n v="7.7675935995028733E-3"/>
    <n v="15098"/>
    <n v="62636.83"/>
    <n v="61.03"/>
    <n v="400.26"/>
    <n v="646.79999999999995"/>
    <n v="368.9"/>
  </r>
  <r>
    <x v="6"/>
    <x v="0"/>
    <n v="4"/>
    <n v="13194"/>
    <n v="13194"/>
    <n v="0"/>
    <n v="13196"/>
    <n v="1.5158405335758679E-2"/>
    <n v="15602"/>
    <n v="63276.78"/>
    <n v="66.98"/>
    <n v="400.35"/>
    <n v="626.9"/>
    <n v="404.1"/>
  </r>
  <r>
    <x v="6"/>
    <x v="0"/>
    <n v="5"/>
    <n v="13419"/>
    <n v="13419"/>
    <n v="0"/>
    <n v="13420.3"/>
    <n v="9.6877561666239842E-3"/>
    <n v="15967"/>
    <n v="70113.710000000006"/>
    <n v="76.42"/>
    <n v="400.8"/>
    <n v="567.9"/>
    <n v="413.9"/>
  </r>
  <r>
    <x v="6"/>
    <x v="0"/>
    <n v="6"/>
    <n v="13753"/>
    <n v="13753"/>
    <n v="0"/>
    <n v="13753.2"/>
    <n v="1.4542281684049123E-3"/>
    <n v="16296"/>
    <n v="69342.66"/>
    <n v="73.91"/>
    <n v="400.59"/>
    <n v="564.70000000000005"/>
    <n v="443.4"/>
  </r>
  <r>
    <x v="6"/>
    <x v="0"/>
    <n v="7"/>
    <n v="13255"/>
    <n v="13255"/>
    <n v="0"/>
    <n v="13255.3"/>
    <n v="2.2632968691005083E-3"/>
    <n v="15615"/>
    <n v="67778.600000000006"/>
    <n v="69.73"/>
    <n v="400.72"/>
    <n v="591.79999999999995"/>
    <n v="417.9"/>
  </r>
  <r>
    <x v="6"/>
    <x v="0"/>
    <n v="8"/>
    <n v="13320"/>
    <n v="13320"/>
    <n v="0"/>
    <n v="13320"/>
    <n v="0"/>
    <n v="15850"/>
    <n v="65418.46"/>
    <n v="60.25"/>
    <n v="400.57"/>
    <n v="649.5"/>
    <n v="426"/>
  </r>
  <r>
    <x v="6"/>
    <x v="0"/>
    <n v="9"/>
    <n v="13571"/>
    <n v="13571"/>
    <n v="0"/>
    <n v="13571.4"/>
    <n v="2.9474614987814915E-3"/>
    <n v="16010"/>
    <n v="70902.83"/>
    <n v="73.39"/>
    <n v="400.45"/>
    <n v="575.1"/>
    <n v="445.4"/>
  </r>
  <r>
    <x v="6"/>
    <x v="0"/>
    <n v="10"/>
    <n v="13241"/>
    <n v="13241"/>
    <n v="0"/>
    <n v="13241.8"/>
    <n v="6.0418397401953957E-3"/>
    <n v="15678"/>
    <n v="66461.55"/>
    <n v="63.19"/>
    <n v="400.31"/>
    <n v="657.3"/>
    <n v="375.1"/>
  </r>
  <r>
    <x v="6"/>
    <x v="0"/>
    <n v="11"/>
    <n v="12739"/>
    <n v="12739"/>
    <n v="0"/>
    <n v="12739"/>
    <n v="0"/>
    <n v="15132"/>
    <n v="60470"/>
    <n v="59.47"/>
    <n v="400.31"/>
    <n v="718.3"/>
    <n v="373.1"/>
  </r>
  <r>
    <x v="6"/>
    <x v="0"/>
    <n v="12"/>
    <n v="13125"/>
    <n v="13125"/>
    <n v="0"/>
    <n v="13126.5"/>
    <n v="1.1428571428571429E-2"/>
    <n v="15559"/>
    <n v="68761.570000000007"/>
    <n v="72.33"/>
    <n v="400.39"/>
    <n v="588"/>
    <n v="412.3"/>
  </r>
  <r>
    <x v="6"/>
    <x v="0"/>
    <n v="13"/>
    <n v="12747"/>
    <n v="12747"/>
    <n v="0"/>
    <n v="12749.3"/>
    <n v="1.8043461206552699E-2"/>
    <n v="14997"/>
    <n v="58572.39"/>
    <n v="57.24"/>
    <n v="400.37"/>
    <n v="708.5"/>
    <n v="372.8"/>
  </r>
  <r>
    <x v="6"/>
    <x v="0"/>
    <n v="14"/>
    <n v="13504"/>
    <n v="13504"/>
    <n v="0"/>
    <n v="13505.2"/>
    <n v="8.886255924176004E-3"/>
    <n v="16144"/>
    <n v="64448.57"/>
    <n v="77.14"/>
    <n v="400.92"/>
    <n v="567.1"/>
    <n v="490.5"/>
  </r>
  <r>
    <x v="6"/>
    <x v="0"/>
    <n v="15"/>
    <n v="13177"/>
    <n v="13177"/>
    <n v="0"/>
    <n v="13177.7"/>
    <n v="5.3122865599205251E-3"/>
    <n v="15709"/>
    <n v="62989.83"/>
    <n v="60.53"/>
    <n v="400.42"/>
    <n v="662.5"/>
    <n v="420.4"/>
  </r>
  <r>
    <x v="6"/>
    <x v="0"/>
    <n v="16"/>
    <n v="12903"/>
    <n v="12903"/>
    <n v="0"/>
    <n v="12903"/>
    <n v="0"/>
    <n v="15256"/>
    <n v="58930.1"/>
    <n v="59.46"/>
    <n v="400.29"/>
    <n v="683.5"/>
    <n v="366.5"/>
  </r>
  <r>
    <x v="6"/>
    <x v="0"/>
    <n v="17"/>
    <n v="12862"/>
    <n v="12862"/>
    <n v="0"/>
    <n v="12862"/>
    <n v="0"/>
    <n v="15279"/>
    <n v="64236.94"/>
    <n v="61.59"/>
    <n v="400.52"/>
    <n v="698.2"/>
    <n v="383"/>
  </r>
  <r>
    <x v="6"/>
    <x v="0"/>
    <n v="18"/>
    <n v="13288"/>
    <n v="13288"/>
    <n v="0"/>
    <n v="13288"/>
    <n v="0"/>
    <n v="15809"/>
    <n v="63247.99"/>
    <n v="65.52"/>
    <n v="400.43"/>
    <n v="623.20000000000005"/>
    <n v="432.1"/>
  </r>
  <r>
    <x v="6"/>
    <x v="0"/>
    <n v="19"/>
    <n v="13566"/>
    <n v="13566"/>
    <n v="0"/>
    <n v="13566.7"/>
    <n v="5.1599587203356003E-3"/>
    <n v="16164"/>
    <n v="69513.87"/>
    <n v="76.010000000000005"/>
    <n v="400.56"/>
    <n v="553.1"/>
    <n v="481.7"/>
  </r>
  <r>
    <x v="6"/>
    <x v="0"/>
    <n v="20"/>
    <n v="13627"/>
    <n v="13627"/>
    <n v="0"/>
    <n v="13627"/>
    <n v="0"/>
    <n v="16220"/>
    <n v="68472.55"/>
    <n v="74.77"/>
    <n v="400.37"/>
    <n v="562.9"/>
    <n v="440"/>
  </r>
  <r>
    <x v="6"/>
    <x v="0"/>
    <n v="21"/>
    <n v="13041"/>
    <n v="13041"/>
    <n v="0"/>
    <n v="13042.4"/>
    <n v="1.0735373054210844E-2"/>
    <n v="15440"/>
    <n v="65174.01"/>
    <n v="69.459999999999994"/>
    <n v="400.81"/>
    <n v="601.9"/>
    <n v="378.1"/>
  </r>
  <r>
    <x v="6"/>
    <x v="0"/>
    <n v="22"/>
    <n v="13494"/>
    <n v="13494"/>
    <n v="0"/>
    <n v="13496.7"/>
    <n v="2.0008892841268177E-2"/>
    <n v="16086"/>
    <n v="65860.259999999995"/>
    <n v="69.95"/>
    <n v="400.62"/>
    <n v="617.29999999999995"/>
    <n v="430.4"/>
  </r>
  <r>
    <x v="6"/>
    <x v="0"/>
    <n v="23"/>
    <n v="12922"/>
    <n v="12922"/>
    <n v="0"/>
    <n v="12922"/>
    <n v="0"/>
    <n v="15396"/>
    <n v="63870.14"/>
    <n v="60.18"/>
    <n v="400.2"/>
    <n v="666.9"/>
    <n v="374.8"/>
  </r>
  <r>
    <x v="6"/>
    <x v="0"/>
    <n v="24"/>
    <n v="13588"/>
    <n v="13588"/>
    <n v="0"/>
    <n v="13588"/>
    <n v="0"/>
    <n v="16185"/>
    <n v="62228.46"/>
    <n v="70.59"/>
    <n v="400.38"/>
    <n v="611.20000000000005"/>
    <n v="462.5"/>
  </r>
  <r>
    <x v="6"/>
    <x v="0"/>
    <n v="25"/>
    <n v="13794"/>
    <n v="13794"/>
    <n v="0"/>
    <n v="13794"/>
    <n v="0"/>
    <n v="16380"/>
    <n v="68551.23"/>
    <n v="78.650000000000006"/>
    <n v="400.72"/>
    <n v="550.4"/>
    <n v="464.1"/>
  </r>
  <r>
    <x v="6"/>
    <x v="0"/>
    <n v="26"/>
    <n v="13671"/>
    <n v="13671"/>
    <n v="0"/>
    <n v="13671.8"/>
    <n v="5.8518030868208058E-3"/>
    <n v="16157"/>
    <n v="72021.649999999994"/>
    <n v="72.27"/>
    <n v="400.54"/>
    <n v="574"/>
    <n v="426.8"/>
  </r>
  <r>
    <x v="6"/>
    <x v="0"/>
    <n v="27"/>
    <n v="12846"/>
    <n v="12846"/>
    <n v="0"/>
    <n v="12848.4"/>
    <n v="1.8682858477344202E-2"/>
    <n v="15260"/>
    <n v="58924.72"/>
    <n v="55.16"/>
    <n v="400.45"/>
    <n v="706.6"/>
    <n v="388"/>
  </r>
  <r>
    <x v="6"/>
    <x v="0"/>
    <n v="28"/>
    <n v="13210"/>
    <n v="13210"/>
    <n v="0"/>
    <n v="13210.1"/>
    <n v="7.57002271009567E-4"/>
    <n v="15643"/>
    <n v="64958.87"/>
    <n v="62.34"/>
    <n v="400.32"/>
    <n v="660.5"/>
    <n v="401.1"/>
  </r>
  <r>
    <x v="6"/>
    <x v="0"/>
    <n v="29"/>
    <n v="13013"/>
    <n v="13013"/>
    <n v="0"/>
    <n v="13015"/>
    <n v="1.5369246138476907E-2"/>
    <n v="15437"/>
    <n v="64689.09"/>
    <n v="62.57"/>
    <n v="400.28"/>
    <n v="667.6"/>
    <n v="399.4"/>
  </r>
  <r>
    <x v="6"/>
    <x v="0"/>
    <n v="30"/>
    <n v="13166"/>
    <n v="13166"/>
    <n v="0"/>
    <n v="13166.1"/>
    <n v="7.5953212821178639E-4"/>
    <n v="15672"/>
    <n v="65602.34"/>
    <n v="64.010000000000005"/>
    <n v="400.41"/>
    <n v="679.7"/>
    <n v="429.8"/>
  </r>
  <r>
    <x v="6"/>
    <x v="0"/>
    <n v="31"/>
    <n v="13261"/>
    <n v="13261"/>
    <n v="0"/>
    <n v="13262"/>
    <n v="7.5409094336777015E-3"/>
    <n v="15658"/>
    <n v="64961.08"/>
    <n v="64.66"/>
    <n v="400.55"/>
    <n v="642.4"/>
    <n v="356.9"/>
  </r>
  <r>
    <x v="6"/>
    <x v="0"/>
    <n v="32"/>
    <n v="13287"/>
    <n v="13287"/>
    <n v="0"/>
    <n v="13288.3"/>
    <n v="9.7839993979022544E-3"/>
    <n v="15734"/>
    <n v="64343.08"/>
    <n v="73.900000000000006"/>
    <n v="400.46"/>
    <n v="583.20000000000005"/>
    <n v="386.5"/>
  </r>
  <r>
    <x v="6"/>
    <x v="0"/>
    <n v="33"/>
    <n v="13327"/>
    <n v="13327"/>
    <n v="0"/>
    <n v="13327.4"/>
    <n v="3.0014256771939384E-3"/>
    <n v="15767"/>
    <n v="67577.86"/>
    <n v="70.36"/>
    <n v="400.63"/>
    <n v="583.70000000000005"/>
    <n v="389.5"/>
  </r>
  <r>
    <x v="6"/>
    <x v="0"/>
    <n v="34"/>
    <n v="13846"/>
    <n v="13846"/>
    <n v="0"/>
    <n v="13846.2"/>
    <n v="1.4444604940107438E-3"/>
    <n v="16398"/>
    <n v="67396.95"/>
    <n v="78.75"/>
    <n v="400.5"/>
    <n v="557.5"/>
    <n v="443.2"/>
  </r>
  <r>
    <x v="6"/>
    <x v="0"/>
    <n v="35"/>
    <n v="12368"/>
    <n v="12368"/>
    <n v="0"/>
    <n v="12368.8"/>
    <n v="6.4683053040044663E-3"/>
    <n v="14654"/>
    <n v="64983.82"/>
    <n v="56.97"/>
    <n v="400.22"/>
    <n v="703.6"/>
    <n v="381.2"/>
  </r>
  <r>
    <x v="6"/>
    <x v="0"/>
    <n v="36"/>
    <n v="13428"/>
    <n v="13428"/>
    <n v="0"/>
    <n v="13429.5"/>
    <n v="1.1170688114387846E-2"/>
    <n v="15965"/>
    <n v="64596.62"/>
    <n v="69.37"/>
    <n v="400.29"/>
    <n v="624.1"/>
    <n v="382.7"/>
  </r>
  <r>
    <x v="6"/>
    <x v="0"/>
    <n v="37"/>
    <n v="13263"/>
    <n v="13263"/>
    <n v="0"/>
    <n v="13263.4"/>
    <n v="3.0159089195478869E-3"/>
    <n v="15652"/>
    <n v="65889.03"/>
    <n v="69.69"/>
    <n v="400.51"/>
    <n v="587.9"/>
    <n v="402.6"/>
  </r>
  <r>
    <x v="6"/>
    <x v="0"/>
    <n v="38"/>
    <n v="13213"/>
    <n v="13213"/>
    <n v="0"/>
    <n v="13215.3"/>
    <n v="1.7407099069093109E-2"/>
    <n v="15690"/>
    <n v="70450.039999999994"/>
    <n v="73.36"/>
    <n v="400.75"/>
    <n v="560.70000000000005"/>
    <n v="426.5"/>
  </r>
  <r>
    <x v="6"/>
    <x v="0"/>
    <n v="39"/>
    <n v="13746"/>
    <n v="13746"/>
    <n v="0"/>
    <n v="13746"/>
    <n v="0"/>
    <n v="16338"/>
    <n v="72043.88"/>
    <n v="84.26"/>
    <n v="400.51"/>
    <n v="536.1"/>
    <n v="451"/>
  </r>
  <r>
    <x v="6"/>
    <x v="0"/>
    <n v="40"/>
    <n v="13483"/>
    <n v="13483"/>
    <n v="0"/>
    <n v="13483.3"/>
    <n v="2.2250241044224016E-3"/>
    <n v="16021"/>
    <n v="73584.88"/>
    <n v="81.09"/>
    <n v="400.47"/>
    <n v="558.29999999999995"/>
    <n v="435.8"/>
  </r>
  <r>
    <x v="6"/>
    <x v="0"/>
    <n v="41"/>
    <n v="13081"/>
    <n v="13081"/>
    <n v="0"/>
    <n v="13081"/>
    <n v="0"/>
    <n v="15597"/>
    <n v="67726.789999999994"/>
    <n v="65.92"/>
    <n v="400.34"/>
    <n v="623.20000000000005"/>
    <n v="421.3"/>
  </r>
  <r>
    <x v="6"/>
    <x v="0"/>
    <n v="42"/>
    <n v="13482"/>
    <n v="13482"/>
    <n v="0"/>
    <n v="13482.4"/>
    <n v="2.9669188547666236E-3"/>
    <n v="16068"/>
    <n v="69658.759999999995"/>
    <n v="73.03"/>
    <n v="400.51"/>
    <n v="578.29999999999995"/>
    <n v="416.9"/>
  </r>
  <r>
    <x v="6"/>
    <x v="0"/>
    <n v="43"/>
    <n v="13250"/>
    <n v="13250"/>
    <n v="0"/>
    <n v="13250.8"/>
    <n v="6.0377358490511122E-3"/>
    <n v="15813"/>
    <n v="64141.67"/>
    <n v="60.45"/>
    <n v="400.41"/>
    <n v="667.5"/>
    <n v="394.3"/>
  </r>
  <r>
    <x v="6"/>
    <x v="0"/>
    <n v="44"/>
    <n v="12510"/>
    <n v="12510"/>
    <n v="0"/>
    <n v="12510"/>
    <n v="0"/>
    <n v="14926"/>
    <n v="59720.94"/>
    <n v="58.54"/>
    <n v="400.43"/>
    <n v="699.7"/>
    <n v="390.3"/>
  </r>
  <r>
    <x v="6"/>
    <x v="0"/>
    <n v="45"/>
    <n v="12826"/>
    <n v="12826"/>
    <n v="0"/>
    <n v="12826"/>
    <n v="0"/>
    <n v="15088"/>
    <n v="60350.19"/>
    <n v="59.28"/>
    <n v="400.34"/>
    <n v="712.1"/>
    <n v="382.2"/>
  </r>
  <r>
    <x v="6"/>
    <x v="0"/>
    <n v="46"/>
    <n v="13374"/>
    <n v="13374"/>
    <n v="0"/>
    <n v="13378.1"/>
    <n v="3.0656497682072407E-2"/>
    <n v="15976"/>
    <n v="66580.850000000006"/>
    <n v="75.7"/>
    <n v="400.23"/>
    <n v="579.9"/>
    <n v="448.6"/>
  </r>
  <r>
    <x v="6"/>
    <x v="0"/>
    <n v="47"/>
    <n v="14166"/>
    <n v="14166"/>
    <n v="0"/>
    <n v="14167.1"/>
    <n v="7.7650712974753908E-3"/>
    <n v="16837"/>
    <n v="74355.33"/>
    <n v="73.180000000000007"/>
    <n v="400.64"/>
    <n v="560.6"/>
    <n v="457.4"/>
  </r>
  <r>
    <x v="6"/>
    <x v="0"/>
    <n v="48"/>
    <n v="13655"/>
    <n v="13655"/>
    <n v="0"/>
    <n v="13657.2"/>
    <n v="1.6111314536805036E-2"/>
    <n v="16279"/>
    <n v="73690.91"/>
    <n v="82.81"/>
    <n v="400.45"/>
    <n v="561.79999999999995"/>
    <n v="452"/>
  </r>
  <r>
    <x v="6"/>
    <x v="0"/>
    <n v="49"/>
    <n v="13813"/>
    <n v="13813"/>
    <n v="0"/>
    <n v="13813"/>
    <n v="0"/>
    <n v="16435"/>
    <n v="67052.570000000007"/>
    <n v="78.23"/>
    <n v="400.37"/>
    <n v="539.79999999999995"/>
    <n v="436.9"/>
  </r>
  <r>
    <x v="6"/>
    <x v="0"/>
    <n v="50"/>
    <n v="13468"/>
    <n v="13468"/>
    <n v="0"/>
    <n v="13471.4"/>
    <n v="2.5245025245022541E-2"/>
    <n v="16027"/>
    <n v="75693.84"/>
    <n v="72.86"/>
    <n v="400.21"/>
    <n v="567.6"/>
    <n v="427.1"/>
  </r>
  <r>
    <x v="6"/>
    <x v="0"/>
    <n v="51"/>
    <n v="13665"/>
    <n v="13665"/>
    <n v="0"/>
    <n v="13666.2"/>
    <n v="8.7815587266793088E-3"/>
    <n v="16190"/>
    <n v="70508.19"/>
    <n v="78.42"/>
    <n v="400.74"/>
    <n v="542"/>
    <n v="409.4"/>
  </r>
  <r>
    <x v="6"/>
    <x v="0"/>
    <n v="52"/>
    <n v="13437"/>
    <n v="13437"/>
    <n v="0"/>
    <n v="13437"/>
    <n v="0"/>
    <n v="15968"/>
    <n v="69018.92"/>
    <n v="73.790000000000006"/>
    <n v="400.48"/>
    <n v="570.1"/>
    <n v="420.7"/>
  </r>
  <r>
    <x v="6"/>
    <x v="0"/>
    <n v="53"/>
    <n v="13500"/>
    <n v="13500"/>
    <n v="0"/>
    <n v="13502.1"/>
    <n v="1.5555555555558251E-2"/>
    <n v="16030"/>
    <n v="69150.009999999995"/>
    <n v="75.53"/>
    <n v="400.42"/>
    <n v="573.6"/>
    <n v="425.1"/>
  </r>
  <r>
    <x v="6"/>
    <x v="0"/>
    <n v="54"/>
    <n v="13350"/>
    <n v="13350"/>
    <n v="0"/>
    <n v="13350"/>
    <n v="0"/>
    <n v="15936"/>
    <n v="63686.54"/>
    <n v="68.12"/>
    <n v="400.62"/>
    <n v="591.1"/>
    <n v="416.6"/>
  </r>
  <r>
    <x v="6"/>
    <x v="0"/>
    <n v="55"/>
    <n v="13306"/>
    <n v="13306"/>
    <n v="0"/>
    <n v="13306.9"/>
    <n v="6.7638659251438166E-3"/>
    <n v="15726"/>
    <n v="63858.82"/>
    <n v="69.959999999999994"/>
    <n v="400.37"/>
    <n v="588.9"/>
    <n v="413"/>
  </r>
  <r>
    <x v="6"/>
    <x v="0"/>
    <n v="56"/>
    <n v="13339"/>
    <n v="13339"/>
    <n v="0"/>
    <n v="13339.2"/>
    <n v="1.4993627708278551E-3"/>
    <n v="15920"/>
    <n v="68327.38"/>
    <n v="65.02"/>
    <n v="400.52"/>
    <n v="641.9"/>
    <n v="424.4"/>
  </r>
  <r>
    <x v="6"/>
    <x v="0"/>
    <n v="57"/>
    <n v="13389"/>
    <n v="13389"/>
    <n v="0"/>
    <n v="13389"/>
    <n v="0"/>
    <n v="15893"/>
    <n v="63249.67"/>
    <n v="66.03"/>
    <n v="400.38"/>
    <n v="599.29999999999995"/>
    <n v="362.3"/>
  </r>
  <r>
    <x v="6"/>
    <x v="0"/>
    <n v="58"/>
    <n v="13885"/>
    <n v="13884"/>
    <n v="-7.2020165646380988E-3"/>
    <n v="13885.4"/>
    <n v="2.8808066258526194E-3"/>
    <n v="16544"/>
    <n v="73448.960000000006"/>
    <n v="76.48"/>
    <n v="400.6"/>
    <n v="576.29999999999995"/>
    <n v="425.2"/>
  </r>
  <r>
    <x v="6"/>
    <x v="0"/>
    <n v="59"/>
    <n v="13181"/>
    <n v="13181"/>
    <n v="0"/>
    <n v="13181.9"/>
    <n v="6.8280100144119281E-3"/>
    <n v="15668"/>
    <n v="64758.1"/>
    <n v="61.74"/>
    <n v="400.62"/>
    <n v="657.9"/>
    <n v="395.1"/>
  </r>
  <r>
    <x v="6"/>
    <x v="0"/>
    <n v="60"/>
    <n v="13273"/>
    <n v="13273"/>
    <n v="0"/>
    <n v="13274.9"/>
    <n v="1.431477435394889E-2"/>
    <n v="15763"/>
    <n v="67626.48"/>
    <n v="67.150000000000006"/>
    <n v="400.46"/>
    <n v="629.70000000000005"/>
    <n v="421.8"/>
  </r>
  <r>
    <x v="6"/>
    <x v="0"/>
    <n v="61"/>
    <n v="13134"/>
    <n v="13134"/>
    <n v="0"/>
    <n v="13134.6"/>
    <n v="4.5682960255852278E-3"/>
    <n v="15565"/>
    <n v="64395.81"/>
    <n v="63.01"/>
    <n v="400.35"/>
    <n v="649.5"/>
    <n v="387.5"/>
  </r>
  <r>
    <x v="6"/>
    <x v="0"/>
    <n v="62"/>
    <n v="13159"/>
    <n v="13159"/>
    <n v="0"/>
    <n v="13160.7"/>
    <n v="1.2918914811161392E-2"/>
    <n v="15681"/>
    <n v="61898.52"/>
    <n v="56.67"/>
    <n v="400.24"/>
    <n v="686.2"/>
    <n v="421.3"/>
  </r>
  <r>
    <x v="6"/>
    <x v="0"/>
    <n v="63"/>
    <n v="13458"/>
    <n v="13458"/>
    <n v="0"/>
    <n v="13458"/>
    <n v="0"/>
    <n v="15881"/>
    <n v="69824.210000000006"/>
    <n v="71.87"/>
    <n v="400.55"/>
    <n v="575"/>
    <n v="422.8"/>
  </r>
  <r>
    <x v="6"/>
    <x v="0"/>
    <n v="64"/>
    <n v="12763"/>
    <n v="12763"/>
    <n v="0"/>
    <n v="12763"/>
    <n v="0"/>
    <n v="15132"/>
    <n v="59135.1"/>
    <n v="61.93"/>
    <n v="400.6"/>
    <n v="671.7"/>
    <n v="351.7"/>
  </r>
  <r>
    <x v="6"/>
    <x v="0"/>
    <n v="65"/>
    <n v="13255"/>
    <n v="13255"/>
    <n v="0"/>
    <n v="13257.2"/>
    <n v="1.6597510373449472E-2"/>
    <n v="15762"/>
    <n v="61253.86"/>
    <n v="70.260000000000005"/>
    <n v="400.41"/>
    <n v="621.1"/>
    <n v="420.4"/>
  </r>
  <r>
    <x v="6"/>
    <x v="0"/>
    <n v="66"/>
    <n v="13936"/>
    <n v="13936"/>
    <n v="0"/>
    <n v="13936.5"/>
    <n v="3.5878300803673939E-3"/>
    <n v="16601"/>
    <n v="76510.149999999994"/>
    <n v="73.41"/>
    <n v="400.68"/>
    <n v="588.1"/>
    <n v="459.2"/>
  </r>
  <r>
    <x v="6"/>
    <x v="0"/>
    <n v="67"/>
    <n v="13218"/>
    <n v="13218"/>
    <n v="0"/>
    <n v="13218"/>
    <n v="0"/>
    <n v="15662"/>
    <n v="69209.95"/>
    <n v="71.86"/>
    <n v="400.53"/>
    <n v="606"/>
    <n v="401.3"/>
  </r>
  <r>
    <x v="6"/>
    <x v="0"/>
    <n v="68"/>
    <n v="12963"/>
    <n v="12963"/>
    <n v="0"/>
    <n v="12965"/>
    <n v="1.5428527347064722E-2"/>
    <n v="15292"/>
    <n v="67423.23"/>
    <n v="65.03"/>
    <n v="400.27"/>
    <n v="676.2"/>
    <n v="366.1"/>
  </r>
  <r>
    <x v="6"/>
    <x v="0"/>
    <n v="69"/>
    <n v="13256"/>
    <n v="13256"/>
    <n v="0"/>
    <n v="13257.3"/>
    <n v="9.8068799034344619E-3"/>
    <n v="15776"/>
    <n v="68086.64"/>
    <n v="67.489999999999995"/>
    <n v="400.22"/>
    <n v="601"/>
    <n v="452.9"/>
  </r>
  <r>
    <x v="6"/>
    <x v="0"/>
    <n v="70"/>
    <n v="13269"/>
    <n v="13269"/>
    <n v="0"/>
    <n v="13269"/>
    <n v="0"/>
    <n v="15773"/>
    <n v="69183.09"/>
    <n v="74.72"/>
    <n v="400.75"/>
    <n v="602.79999999999995"/>
    <n v="413.5"/>
  </r>
  <r>
    <x v="6"/>
    <x v="0"/>
    <n v="71"/>
    <n v="13072"/>
    <n v="13072"/>
    <n v="0"/>
    <n v="13075.8"/>
    <n v="2.9069767441854896E-2"/>
    <n v="15487"/>
    <n v="66456.5"/>
    <n v="60.32"/>
    <n v="400.33"/>
    <n v="666.5"/>
    <n v="374.2"/>
  </r>
  <r>
    <x v="6"/>
    <x v="0"/>
    <n v="72"/>
    <n v="13383"/>
    <n v="13383"/>
    <n v="0"/>
    <n v="13383"/>
    <n v="0"/>
    <n v="15916"/>
    <n v="68318.759999999995"/>
    <n v="74.33"/>
    <n v="400.4"/>
    <n v="567.29999999999995"/>
    <n v="438.6"/>
  </r>
  <r>
    <x v="6"/>
    <x v="0"/>
    <n v="73"/>
    <n v="13679"/>
    <n v="13679"/>
    <n v="0"/>
    <n v="13679"/>
    <n v="0"/>
    <n v="16348"/>
    <n v="67900.73"/>
    <n v="66.22"/>
    <n v="400.46"/>
    <n v="635.6"/>
    <n v="452.7"/>
  </r>
  <r>
    <x v="6"/>
    <x v="0"/>
    <n v="74"/>
    <n v="13732"/>
    <n v="13732"/>
    <n v="0"/>
    <n v="13732.9"/>
    <n v="6.5540343722665035E-3"/>
    <n v="16338"/>
    <n v="73163.240000000005"/>
    <n v="70.58"/>
    <n v="400.51"/>
    <n v="592.5"/>
    <n v="460.3"/>
  </r>
  <r>
    <x v="6"/>
    <x v="0"/>
    <n v="75"/>
    <n v="13204"/>
    <n v="13204"/>
    <n v="0"/>
    <n v="13204"/>
    <n v="0"/>
    <n v="15611"/>
    <n v="62242.07"/>
    <n v="67.400000000000006"/>
    <n v="400.37"/>
    <n v="608.4"/>
    <n v="375.1"/>
  </r>
  <r>
    <x v="6"/>
    <x v="0"/>
    <n v="76"/>
    <n v="13524"/>
    <n v="13524"/>
    <n v="0"/>
    <n v="13524"/>
    <n v="0"/>
    <n v="16125"/>
    <n v="70941.27"/>
    <n v="81.180000000000007"/>
    <n v="400.37"/>
    <n v="557.29999999999995"/>
    <n v="420.8"/>
  </r>
  <r>
    <x v="6"/>
    <x v="0"/>
    <n v="77"/>
    <n v="12868"/>
    <n v="12868"/>
    <n v="0"/>
    <n v="12870.3"/>
    <n v="1.7873795461604541E-2"/>
    <n v="15254"/>
    <n v="60462.93"/>
    <n v="58.53"/>
    <n v="400.62"/>
    <n v="699.6"/>
    <n v="384.9"/>
  </r>
  <r>
    <x v="6"/>
    <x v="0"/>
    <n v="78"/>
    <n v="13706"/>
    <n v="13706"/>
    <n v="0"/>
    <n v="13714"/>
    <n v="5.8368597694440388E-2"/>
    <n v="16283"/>
    <n v="70366.679999999993"/>
    <n v="79.52"/>
    <n v="400.58"/>
    <n v="564.9"/>
    <n v="444"/>
  </r>
  <r>
    <x v="6"/>
    <x v="0"/>
    <n v="79"/>
    <n v="13210"/>
    <n v="13210"/>
    <n v="0"/>
    <n v="13210"/>
    <n v="0"/>
    <n v="15674"/>
    <n v="66366.559999999998"/>
    <n v="67.97"/>
    <n v="400.27"/>
    <n v="628.20000000000005"/>
    <n v="384.8"/>
  </r>
  <r>
    <x v="6"/>
    <x v="0"/>
    <n v="80"/>
    <n v="13183"/>
    <n v="13183"/>
    <n v="0"/>
    <n v="13191.9"/>
    <n v="6.7511188652049123E-2"/>
    <n v="15510"/>
    <n v="65196.62"/>
    <n v="67.95"/>
    <n v="400.22"/>
    <n v="624.9"/>
    <n v="370.4"/>
  </r>
  <r>
    <x v="6"/>
    <x v="0"/>
    <n v="81"/>
    <n v="12686"/>
    <n v="12686"/>
    <n v="0"/>
    <n v="12689"/>
    <n v="2.3648116033422671E-2"/>
    <n v="15153"/>
    <n v="60743.62"/>
    <n v="60.96"/>
    <n v="400.37"/>
    <n v="701.1"/>
    <n v="396.6"/>
  </r>
  <r>
    <x v="6"/>
    <x v="0"/>
    <n v="82"/>
    <n v="13495"/>
    <n v="13495"/>
    <n v="0"/>
    <n v="13495.1"/>
    <n v="7.4101519081410749E-4"/>
    <n v="16039"/>
    <n v="71486.850000000006"/>
    <n v="73.31"/>
    <n v="400.5"/>
    <n v="570.9"/>
    <n v="407.4"/>
  </r>
  <r>
    <x v="6"/>
    <x v="0"/>
    <n v="83"/>
    <n v="12755"/>
    <n v="12755"/>
    <n v="0"/>
    <n v="12757.1"/>
    <n v="1.6464131713056555E-2"/>
    <n v="15128"/>
    <n v="62087.86"/>
    <n v="56.33"/>
    <n v="400.43"/>
    <n v="697.6"/>
    <n v="396.9"/>
  </r>
  <r>
    <x v="6"/>
    <x v="0"/>
    <n v="84"/>
    <n v="13278"/>
    <n v="13278"/>
    <n v="0"/>
    <n v="13278.7"/>
    <n v="5.271878294929414E-3"/>
    <n v="15715"/>
    <n v="67237.33"/>
    <n v="70.37"/>
    <n v="400.45"/>
    <n v="592.79999999999995"/>
    <n v="403.4"/>
  </r>
  <r>
    <x v="6"/>
    <x v="0"/>
    <n v="85"/>
    <n v="12740"/>
    <n v="12740"/>
    <n v="0"/>
    <n v="12743.7"/>
    <n v="2.9042386185249042E-2"/>
    <n v="15035"/>
    <n v="63666.7"/>
    <n v="61.62"/>
    <n v="400.33"/>
    <n v="707.7"/>
    <n v="407.3"/>
  </r>
  <r>
    <x v="6"/>
    <x v="0"/>
    <n v="86"/>
    <n v="13941"/>
    <n v="13941"/>
    <n v="0"/>
    <n v="13941"/>
    <n v="0"/>
    <n v="16381"/>
    <n v="65964.73"/>
    <n v="81.790000000000006"/>
    <n v="400.59"/>
    <n v="529.5"/>
    <n v="429.7"/>
  </r>
  <r>
    <x v="6"/>
    <x v="0"/>
    <n v="87"/>
    <n v="12671"/>
    <n v="12671"/>
    <n v="0"/>
    <n v="12671.4"/>
    <n v="3.1568147738902709E-3"/>
    <n v="15029"/>
    <n v="66426.7"/>
    <n v="58.09"/>
    <n v="400.54"/>
    <n v="686.6"/>
    <n v="380.8"/>
  </r>
  <r>
    <x v="6"/>
    <x v="0"/>
    <n v="88"/>
    <n v="13066"/>
    <n v="13066"/>
    <n v="0"/>
    <n v="13066"/>
    <n v="0"/>
    <n v="15557"/>
    <n v="63159.29"/>
    <n v="57.66"/>
    <n v="400.77"/>
    <n v="676.6"/>
    <n v="383.8"/>
  </r>
  <r>
    <x v="6"/>
    <x v="0"/>
    <n v="89"/>
    <n v="12988"/>
    <n v="12988"/>
    <n v="0"/>
    <n v="12991.2"/>
    <n v="2.4638127502315425E-2"/>
    <n v="15339"/>
    <n v="63226.65"/>
    <n v="62.1"/>
    <n v="400.24"/>
    <n v="655.1"/>
    <n v="431.7"/>
  </r>
  <r>
    <x v="6"/>
    <x v="0"/>
    <n v="90"/>
    <n v="13594"/>
    <n v="13594"/>
    <n v="0"/>
    <n v="13595.3"/>
    <n v="9.5630425187529233E-3"/>
    <n v="16204"/>
    <n v="65203.41"/>
    <n v="68.040000000000006"/>
    <n v="400.35"/>
    <n v="613.4"/>
    <n v="402.4"/>
  </r>
  <r>
    <x v="6"/>
    <x v="0"/>
    <n v="91"/>
    <n v="13628"/>
    <n v="13628"/>
    <n v="0"/>
    <n v="13628"/>
    <n v="0"/>
    <n v="16189"/>
    <n v="69196.23"/>
    <n v="76.5"/>
    <n v="400.44"/>
    <n v="567.79999999999995"/>
    <n v="399.8"/>
  </r>
  <r>
    <x v="6"/>
    <x v="0"/>
    <n v="92"/>
    <n v="13172"/>
    <n v="13172"/>
    <n v="0"/>
    <n v="13172"/>
    <n v="0"/>
    <n v="15643"/>
    <n v="58749.68"/>
    <n v="67.97"/>
    <n v="400.55"/>
    <n v="628.6"/>
    <n v="397.6"/>
  </r>
  <r>
    <x v="6"/>
    <x v="0"/>
    <n v="93"/>
    <n v="13288"/>
    <n v="13288"/>
    <n v="0"/>
    <n v="13288"/>
    <n v="0"/>
    <n v="15713"/>
    <n v="63218.13"/>
    <n v="64.2"/>
    <n v="400.21"/>
    <n v="637.6"/>
    <n v="401.7"/>
  </r>
  <r>
    <x v="6"/>
    <x v="0"/>
    <n v="94"/>
    <n v="13321"/>
    <n v="13321"/>
    <n v="0"/>
    <n v="13321"/>
    <n v="0"/>
    <n v="15871"/>
    <n v="70092.23"/>
    <n v="69.709999999999994"/>
    <n v="400.21"/>
    <n v="587.79999999999995"/>
    <n v="431.3"/>
  </r>
  <r>
    <x v="6"/>
    <x v="0"/>
    <n v="95"/>
    <n v="13447"/>
    <n v="13447"/>
    <n v="0"/>
    <n v="13447.3"/>
    <n v="2.2309808879249823E-3"/>
    <n v="16041"/>
    <n v="68007.509999999995"/>
    <n v="64.989999999999995"/>
    <n v="400.34"/>
    <n v="651.6"/>
    <n v="413.8"/>
  </r>
  <r>
    <x v="6"/>
    <x v="0"/>
    <n v="96"/>
    <n v="13069"/>
    <n v="13069"/>
    <n v="0"/>
    <n v="13069.4"/>
    <n v="3.0606779401609629E-3"/>
    <n v="15516"/>
    <n v="59107.59"/>
    <n v="57.59"/>
    <n v="400.37"/>
    <n v="712.2"/>
    <n v="356.1"/>
  </r>
  <r>
    <x v="6"/>
    <x v="0"/>
    <n v="97"/>
    <n v="12795"/>
    <n v="12795"/>
    <n v="0"/>
    <n v="12795"/>
    <n v="0"/>
    <n v="15212"/>
    <n v="66358.31"/>
    <n v="61"/>
    <n v="400.51"/>
    <n v="690.6"/>
    <n v="392.2"/>
  </r>
  <r>
    <x v="6"/>
    <x v="0"/>
    <n v="98"/>
    <n v="13145"/>
    <n v="13145"/>
    <n v="0"/>
    <n v="13145.5"/>
    <n v="3.8037276531000378E-3"/>
    <n v="15585"/>
    <n v="58651.32"/>
    <n v="55.94"/>
    <n v="400.22"/>
    <n v="710.2"/>
    <n v="397.6"/>
  </r>
  <r>
    <x v="6"/>
    <x v="0"/>
    <n v="99"/>
    <n v="14453"/>
    <n v="14453"/>
    <n v="0"/>
    <n v="14453.4"/>
    <n v="2.7675915034915673E-3"/>
    <n v="17218"/>
    <n v="78024.38"/>
    <n v="69.63"/>
    <n v="400.63"/>
    <n v="617.5"/>
    <n v="443.2"/>
  </r>
  <r>
    <x v="6"/>
    <x v="0"/>
    <n v="100"/>
    <n v="12800"/>
    <n v="12800"/>
    <n v="0"/>
    <n v="12800.9"/>
    <n v="7.0312499999971578E-3"/>
    <n v="15216"/>
    <n v="69191.12"/>
    <n v="53"/>
    <n v="400.21"/>
    <n v="784.6"/>
    <n v="404.2"/>
  </r>
  <r>
    <x v="0"/>
    <x v="1"/>
    <n v="1"/>
    <n v="3138"/>
    <n v="3138"/>
    <n v="0"/>
    <n v="3143.2"/>
    <n v="0.1657106437221102"/>
    <n v="3650"/>
    <n v="11036.44"/>
    <n v="8.3800000000000008"/>
    <n v="150.11000000000001"/>
    <n v="1303.7"/>
    <n v="366.7"/>
  </r>
  <r>
    <x v="0"/>
    <x v="1"/>
    <n v="2"/>
    <n v="3370"/>
    <n v="3370"/>
    <n v="0"/>
    <n v="3375.3"/>
    <n v="0.15727002967359591"/>
    <n v="3925"/>
    <n v="11457.88"/>
    <n v="7.9"/>
    <n v="150.05000000000001"/>
    <n v="1381.2"/>
    <n v="381.6"/>
  </r>
  <r>
    <x v="0"/>
    <x v="1"/>
    <n v="3"/>
    <n v="3370"/>
    <n v="3370"/>
    <n v="0"/>
    <n v="3372.1"/>
    <n v="6.2314540059344475E-2"/>
    <n v="3914"/>
    <n v="12411.82"/>
    <n v="10.220000000000001"/>
    <n v="150.15"/>
    <n v="1195.5999999999999"/>
    <n v="417.8"/>
  </r>
  <r>
    <x v="0"/>
    <x v="1"/>
    <n v="4"/>
    <n v="3370"/>
    <n v="3370"/>
    <n v="0"/>
    <n v="3376.1"/>
    <n v="0.18100890207714862"/>
    <n v="3942"/>
    <n v="11520.38"/>
    <n v="10.59"/>
    <n v="150.11000000000001"/>
    <n v="1243.7"/>
    <n v="433.4"/>
  </r>
  <r>
    <x v="0"/>
    <x v="1"/>
    <n v="5"/>
    <n v="3550"/>
    <n v="3550"/>
    <n v="0"/>
    <n v="3555.7"/>
    <n v="0.16056338028168501"/>
    <n v="4173"/>
    <n v="12927.96"/>
    <n v="12.46"/>
    <n v="150.12"/>
    <n v="1058.5999999999999"/>
    <n v="478.9"/>
  </r>
  <r>
    <x v="0"/>
    <x v="1"/>
    <n v="6"/>
    <n v="3179"/>
    <n v="3179"/>
    <n v="0"/>
    <n v="3180.9"/>
    <n v="5.9767222396983045E-2"/>
    <n v="3682"/>
    <n v="10680.82"/>
    <n v="7.91"/>
    <n v="150.06"/>
    <n v="1355.2"/>
    <n v="336.5"/>
  </r>
  <r>
    <x v="0"/>
    <x v="1"/>
    <n v="7"/>
    <n v="3430"/>
    <n v="3430"/>
    <n v="0"/>
    <n v="3437"/>
    <n v="0.20408163265306123"/>
    <n v="3996"/>
    <n v="12015.83"/>
    <n v="12.33"/>
    <n v="150.13999999999999"/>
    <n v="1123.0999999999999"/>
    <n v="463.9"/>
  </r>
  <r>
    <x v="0"/>
    <x v="1"/>
    <n v="8"/>
    <n v="3479"/>
    <n v="3480"/>
    <n v="2.8743891922966367E-2"/>
    <n v="3487.7"/>
    <n v="0.25007185972980217"/>
    <n v="4096"/>
    <n v="12502.25"/>
    <n v="14.03"/>
    <n v="150.05000000000001"/>
    <n v="1019.8"/>
    <n v="507.3"/>
  </r>
  <r>
    <x v="0"/>
    <x v="1"/>
    <n v="9"/>
    <n v="3245"/>
    <n v="3245"/>
    <n v="0"/>
    <n v="3249.8"/>
    <n v="0.14791987673344167"/>
    <n v="3808"/>
    <n v="11962.47"/>
    <n v="8.9"/>
    <n v="150.08000000000001"/>
    <n v="1302.3"/>
    <n v="374.2"/>
  </r>
  <r>
    <x v="0"/>
    <x v="1"/>
    <n v="10"/>
    <n v="3439"/>
    <n v="3439"/>
    <n v="0"/>
    <n v="3442.5"/>
    <n v="0.10177377144518757"/>
    <n v="4019"/>
    <n v="12767.97"/>
    <n v="11.7"/>
    <n v="150.1"/>
    <n v="1134.4000000000001"/>
    <n v="454"/>
  </r>
  <r>
    <x v="0"/>
    <x v="1"/>
    <n v="11"/>
    <n v="3283"/>
    <n v="3283"/>
    <n v="0"/>
    <n v="3291.6"/>
    <n v="0.26195552848004594"/>
    <n v="3775"/>
    <n v="11305.04"/>
    <n v="11.11"/>
    <n v="150.12"/>
    <n v="1267.7"/>
    <n v="434.1"/>
  </r>
  <r>
    <x v="0"/>
    <x v="1"/>
    <n v="12"/>
    <n v="3392"/>
    <n v="3392"/>
    <n v="0"/>
    <n v="3396"/>
    <n v="0.11792452830188679"/>
    <n v="3956"/>
    <n v="11501.35"/>
    <n v="8.8699999999999992"/>
    <n v="150.08000000000001"/>
    <n v="1244.9000000000001"/>
    <n v="400.9"/>
  </r>
  <r>
    <x v="0"/>
    <x v="1"/>
    <n v="13"/>
    <n v="3422"/>
    <n v="3422"/>
    <n v="0"/>
    <n v="3426"/>
    <n v="0.11689070718877849"/>
    <n v="3994"/>
    <n v="13126.41"/>
    <n v="12.67"/>
    <n v="150.11000000000001"/>
    <n v="1082.8"/>
    <n v="495.9"/>
  </r>
  <r>
    <x v="0"/>
    <x v="1"/>
    <n v="14"/>
    <n v="3362"/>
    <n v="3362"/>
    <n v="0"/>
    <n v="3367.8"/>
    <n v="0.17251635930993997"/>
    <n v="3932"/>
    <n v="11922.78"/>
    <n v="9.39"/>
    <n v="150.07"/>
    <n v="1238.3"/>
    <n v="441.3"/>
  </r>
  <r>
    <x v="0"/>
    <x v="1"/>
    <n v="15"/>
    <n v="3368"/>
    <n v="3368"/>
    <n v="0"/>
    <n v="3373"/>
    <n v="0.14845605700712589"/>
    <n v="3936"/>
    <n v="11755.83"/>
    <n v="10.36"/>
    <n v="150.1"/>
    <n v="1182.5999999999999"/>
    <n v="408.3"/>
  </r>
  <r>
    <x v="0"/>
    <x v="1"/>
    <n v="16"/>
    <n v="3585"/>
    <n v="3585"/>
    <n v="0"/>
    <n v="3593.2"/>
    <n v="0.22873082287307722"/>
    <n v="4185"/>
    <n v="13191.29"/>
    <n v="13.5"/>
    <n v="150.06"/>
    <n v="1090.4000000000001"/>
    <n v="409.1"/>
  </r>
  <r>
    <x v="0"/>
    <x v="1"/>
    <n v="17"/>
    <n v="3456"/>
    <n v="3456"/>
    <n v="0"/>
    <n v="3459.5"/>
    <n v="0.10127314814814814"/>
    <n v="4034"/>
    <n v="12337.99"/>
    <n v="10.93"/>
    <n v="150.12"/>
    <n v="1180.3"/>
    <n v="397.2"/>
  </r>
  <r>
    <x v="0"/>
    <x v="1"/>
    <n v="18"/>
    <n v="3502"/>
    <n v="3502"/>
    <n v="0"/>
    <n v="3506.4"/>
    <n v="0.12564249000571362"/>
    <n v="4060"/>
    <n v="12291.9"/>
    <n v="11.98"/>
    <n v="150.13"/>
    <n v="1115.5999999999999"/>
    <n v="363.7"/>
  </r>
  <r>
    <x v="0"/>
    <x v="1"/>
    <n v="19"/>
    <n v="3394"/>
    <n v="3394"/>
    <n v="0"/>
    <n v="3398.7"/>
    <n v="0.1384796700058874"/>
    <n v="3906"/>
    <n v="12007.84"/>
    <n v="8.7899999999999991"/>
    <n v="150.1"/>
    <n v="1309.2"/>
    <n v="326.3"/>
  </r>
  <r>
    <x v="0"/>
    <x v="1"/>
    <n v="20"/>
    <n v="3376"/>
    <n v="3376"/>
    <n v="0"/>
    <n v="3379.7"/>
    <n v="0.10959715639809887"/>
    <n v="3930"/>
    <n v="11979.8"/>
    <n v="9.9700000000000006"/>
    <n v="150.15"/>
    <n v="1237.5999999999999"/>
    <n v="420.1"/>
  </r>
  <r>
    <x v="0"/>
    <x v="1"/>
    <n v="21"/>
    <n v="3481"/>
    <n v="3481"/>
    <n v="0"/>
    <n v="3487.3"/>
    <n v="0.18098247629991904"/>
    <n v="4081"/>
    <n v="12821.03"/>
    <n v="10.8"/>
    <n v="150.1"/>
    <n v="1182.3"/>
    <n v="376.3"/>
  </r>
  <r>
    <x v="0"/>
    <x v="1"/>
    <n v="22"/>
    <n v="3581"/>
    <n v="3581"/>
    <n v="0"/>
    <n v="3586.4"/>
    <n v="0.15079586707623824"/>
    <n v="4208"/>
    <n v="13515.18"/>
    <n v="11.37"/>
    <n v="150.11000000000001"/>
    <n v="1097.5999999999999"/>
    <n v="461"/>
  </r>
  <r>
    <x v="0"/>
    <x v="1"/>
    <n v="23"/>
    <n v="3286"/>
    <n v="3286"/>
    <n v="0"/>
    <n v="3290"/>
    <n v="0.12172854534388314"/>
    <n v="3834"/>
    <n v="10832.06"/>
    <n v="7.58"/>
    <n v="150.08000000000001"/>
    <n v="1372.8"/>
    <n v="366.6"/>
  </r>
  <r>
    <x v="0"/>
    <x v="1"/>
    <n v="24"/>
    <n v="3352"/>
    <n v="3352"/>
    <n v="0"/>
    <n v="3355.9"/>
    <n v="0.11634844868735354"/>
    <n v="3940"/>
    <n v="12007.06"/>
    <n v="12.05"/>
    <n v="150.1"/>
    <n v="1099.4000000000001"/>
    <n v="440.1"/>
  </r>
  <r>
    <x v="0"/>
    <x v="1"/>
    <n v="25"/>
    <n v="3552"/>
    <n v="3552"/>
    <n v="0"/>
    <n v="3556.7"/>
    <n v="0.13231981981981469"/>
    <n v="4132"/>
    <n v="13215.07"/>
    <n v="14.26"/>
    <n v="150.12"/>
    <n v="1054"/>
    <n v="457.5"/>
  </r>
  <r>
    <x v="0"/>
    <x v="1"/>
    <n v="26"/>
    <n v="3367"/>
    <n v="3367"/>
    <n v="0"/>
    <n v="3371.3"/>
    <n v="0.12771012771013313"/>
    <n v="3917"/>
    <n v="11890.46"/>
    <n v="8.9499999999999993"/>
    <n v="150.11000000000001"/>
    <n v="1274.2"/>
    <n v="353.8"/>
  </r>
  <r>
    <x v="0"/>
    <x v="1"/>
    <n v="27"/>
    <n v="3458"/>
    <n v="3458"/>
    <n v="0"/>
    <n v="3465.4"/>
    <n v="0.21399652978600611"/>
    <n v="4029"/>
    <n v="12683.37"/>
    <n v="10.46"/>
    <n v="150.11000000000001"/>
    <n v="1201.0999999999999"/>
    <n v="397.2"/>
  </r>
  <r>
    <x v="0"/>
    <x v="1"/>
    <n v="28"/>
    <n v="3391"/>
    <n v="3391"/>
    <n v="0"/>
    <n v="3395.9"/>
    <n v="0.14450014744913273"/>
    <n v="3944"/>
    <n v="11395.75"/>
    <n v="10.18"/>
    <n v="150.09"/>
    <n v="1213.5"/>
    <n v="370.1"/>
  </r>
  <r>
    <x v="0"/>
    <x v="1"/>
    <n v="29"/>
    <n v="3207"/>
    <n v="3207"/>
    <n v="0"/>
    <n v="3209.3"/>
    <n v="7.1718116619899658E-2"/>
    <n v="3748"/>
    <n v="10939.28"/>
    <n v="8"/>
    <n v="150.03"/>
    <n v="1354.3"/>
    <n v="384.4"/>
  </r>
  <r>
    <x v="0"/>
    <x v="1"/>
    <n v="30"/>
    <n v="3138"/>
    <n v="3138"/>
    <n v="0"/>
    <n v="3143.9"/>
    <n v="0.18801784576163452"/>
    <n v="3669"/>
    <n v="11521.68"/>
    <n v="9.11"/>
    <n v="150.05000000000001"/>
    <n v="1281.2"/>
    <n v="399.5"/>
  </r>
  <r>
    <x v="0"/>
    <x v="1"/>
    <n v="31"/>
    <n v="3189"/>
    <n v="3189"/>
    <n v="0"/>
    <n v="3194.7"/>
    <n v="0.17873941674505545"/>
    <n v="3713"/>
    <n v="10487.24"/>
    <n v="7.29"/>
    <n v="150.07"/>
    <n v="1382.7"/>
    <n v="388.8"/>
  </r>
  <r>
    <x v="0"/>
    <x v="1"/>
    <n v="32"/>
    <n v="3466"/>
    <n v="3466"/>
    <n v="0"/>
    <n v="3471"/>
    <n v="0.14425851125216388"/>
    <n v="4039"/>
    <n v="12218.9"/>
    <n v="11.82"/>
    <n v="150.09"/>
    <n v="1141"/>
    <n v="375.1"/>
  </r>
  <r>
    <x v="0"/>
    <x v="1"/>
    <n v="33"/>
    <n v="3548"/>
    <n v="3548"/>
    <n v="0"/>
    <n v="3554.3"/>
    <n v="0.17756482525366915"/>
    <n v="4123"/>
    <n v="13011.9"/>
    <n v="12.32"/>
    <n v="150.09"/>
    <n v="1120.5"/>
    <n v="379.7"/>
  </r>
  <r>
    <x v="0"/>
    <x v="1"/>
    <n v="34"/>
    <n v="3377"/>
    <n v="3377"/>
    <n v="0"/>
    <n v="3383"/>
    <n v="0.17767249037607344"/>
    <n v="3956"/>
    <n v="11377.21"/>
    <n v="11.23"/>
    <n v="150.06"/>
    <n v="1190.7"/>
    <n v="398.8"/>
  </r>
  <r>
    <x v="0"/>
    <x v="1"/>
    <n v="35"/>
    <n v="3387"/>
    <n v="3389"/>
    <n v="5.9049306170652495E-2"/>
    <n v="3393.5"/>
    <n v="0.19191024505462059"/>
    <n v="3952"/>
    <n v="11963.06"/>
    <n v="9.66"/>
    <n v="150.08000000000001"/>
    <n v="1198.5999999999999"/>
    <n v="416.8"/>
  </r>
  <r>
    <x v="0"/>
    <x v="1"/>
    <n v="36"/>
    <n v="3389"/>
    <n v="3389"/>
    <n v="0"/>
    <n v="3393.4"/>
    <n v="0.12983180879315701"/>
    <n v="3914"/>
    <n v="11802.3"/>
    <n v="9.58"/>
    <n v="150.06"/>
    <n v="1269.9000000000001"/>
    <n v="415"/>
  </r>
  <r>
    <x v="0"/>
    <x v="1"/>
    <n v="37"/>
    <n v="3567"/>
    <n v="3567"/>
    <n v="0"/>
    <n v="3573.5"/>
    <n v="0.18222596019063639"/>
    <n v="4145"/>
    <n v="12709.4"/>
    <n v="12.7"/>
    <n v="150.1"/>
    <n v="1062.8"/>
    <n v="397.4"/>
  </r>
  <r>
    <x v="0"/>
    <x v="1"/>
    <n v="38"/>
    <n v="3521"/>
    <n v="3521"/>
    <n v="0"/>
    <n v="3527.7"/>
    <n v="0.19028685032660661"/>
    <n v="4106"/>
    <n v="13155.4"/>
    <n v="11.03"/>
    <n v="150.11000000000001"/>
    <n v="1140.0999999999999"/>
    <n v="434.4"/>
  </r>
  <r>
    <x v="0"/>
    <x v="1"/>
    <n v="39"/>
    <n v="3313"/>
    <n v="3313"/>
    <n v="0"/>
    <n v="3313.6"/>
    <n v="1.8110473890730731E-2"/>
    <n v="3886"/>
    <n v="12355.11"/>
    <n v="10.64"/>
    <n v="150.13"/>
    <n v="1186.0999999999999"/>
    <n v="387.3"/>
  </r>
  <r>
    <x v="0"/>
    <x v="1"/>
    <n v="40"/>
    <n v="3173"/>
    <n v="3173"/>
    <n v="0"/>
    <n v="3178.3"/>
    <n v="0.16703435234794145"/>
    <n v="3712"/>
    <n v="10758.11"/>
    <n v="7.69"/>
    <n v="150.06"/>
    <n v="1376.6"/>
    <n v="424"/>
  </r>
  <r>
    <x v="0"/>
    <x v="1"/>
    <n v="41"/>
    <n v="3345"/>
    <n v="3345"/>
    <n v="0"/>
    <n v="3350.7"/>
    <n v="0.17040358744394074"/>
    <n v="3886"/>
    <n v="12164.19"/>
    <n v="10.39"/>
    <n v="150.13999999999999"/>
    <n v="1179.0999999999999"/>
    <n v="370.7"/>
  </r>
  <r>
    <x v="0"/>
    <x v="1"/>
    <n v="42"/>
    <n v="3386"/>
    <n v="3386"/>
    <n v="0"/>
    <n v="3389.8"/>
    <n v="0.1122268163024271"/>
    <n v="3915"/>
    <n v="11772.22"/>
    <n v="11.65"/>
    <n v="150.08000000000001"/>
    <n v="1153"/>
    <n v="462"/>
  </r>
  <r>
    <x v="0"/>
    <x v="1"/>
    <n v="43"/>
    <n v="3306"/>
    <n v="3306"/>
    <n v="0"/>
    <n v="3307.9"/>
    <n v="5.7471264367818846E-2"/>
    <n v="3898"/>
    <n v="12064.79"/>
    <n v="10.58"/>
    <n v="150.11000000000001"/>
    <n v="1210.2"/>
    <n v="430.4"/>
  </r>
  <r>
    <x v="0"/>
    <x v="1"/>
    <n v="44"/>
    <n v="3496"/>
    <n v="3496"/>
    <n v="0"/>
    <n v="3502.6"/>
    <n v="0.18878718535468847"/>
    <n v="4092"/>
    <n v="12256.23"/>
    <n v="10.72"/>
    <n v="150.13999999999999"/>
    <n v="1181.9000000000001"/>
    <n v="450.5"/>
  </r>
  <r>
    <x v="0"/>
    <x v="1"/>
    <n v="45"/>
    <n v="3471"/>
    <n v="3471"/>
    <n v="0"/>
    <n v="3476.9"/>
    <n v="0.16997983290118385"/>
    <n v="4007"/>
    <n v="12619.47"/>
    <n v="9.7799999999999994"/>
    <n v="150.11000000000001"/>
    <n v="1202.5999999999999"/>
    <n v="460.3"/>
  </r>
  <r>
    <x v="0"/>
    <x v="1"/>
    <n v="46"/>
    <n v="3285"/>
    <n v="3285"/>
    <n v="0"/>
    <n v="3296.1"/>
    <n v="0.33789954337899269"/>
    <n v="3826"/>
    <n v="12090.74"/>
    <n v="8.19"/>
    <n v="150.08000000000001"/>
    <n v="1324.4"/>
    <n v="398"/>
  </r>
  <r>
    <x v="0"/>
    <x v="1"/>
    <n v="47"/>
    <n v="3219"/>
    <n v="3221"/>
    <n v="6.2131096613855234E-2"/>
    <n v="3227.8"/>
    <n v="0.27337682510096867"/>
    <n v="3693"/>
    <n v="11359.03"/>
    <n v="9.19"/>
    <n v="150.05000000000001"/>
    <n v="1316.4"/>
    <n v="426.4"/>
  </r>
  <r>
    <x v="0"/>
    <x v="1"/>
    <n v="48"/>
    <n v="3478"/>
    <n v="3478"/>
    <n v="0"/>
    <n v="3482.5"/>
    <n v="0.12938470385278894"/>
    <n v="4049"/>
    <n v="12161.24"/>
    <n v="10.36"/>
    <n v="150.11000000000001"/>
    <n v="1213.9000000000001"/>
    <n v="399.6"/>
  </r>
  <r>
    <x v="0"/>
    <x v="1"/>
    <n v="49"/>
    <n v="3487"/>
    <n v="3487"/>
    <n v="0"/>
    <n v="3491.9"/>
    <n v="0.14052193862919676"/>
    <n v="4073"/>
    <n v="12358.79"/>
    <n v="9.76"/>
    <n v="150.12"/>
    <n v="1162.8"/>
    <n v="422.3"/>
  </r>
  <r>
    <x v="0"/>
    <x v="1"/>
    <n v="50"/>
    <n v="3464"/>
    <n v="3464"/>
    <n v="0"/>
    <n v="3469.2"/>
    <n v="0.15011547344110329"/>
    <n v="4061"/>
    <n v="11813.05"/>
    <n v="12.51"/>
    <n v="150.15"/>
    <n v="1134.8"/>
    <n v="432"/>
  </r>
  <r>
    <x v="0"/>
    <x v="1"/>
    <n v="51"/>
    <n v="3271"/>
    <n v="3271"/>
    <n v="0"/>
    <n v="3279.6"/>
    <n v="0.26291653928461967"/>
    <n v="3805"/>
    <n v="11039.24"/>
    <n v="7.4"/>
    <n v="150.07"/>
    <n v="1402.5"/>
    <n v="357.7"/>
  </r>
  <r>
    <x v="0"/>
    <x v="1"/>
    <n v="52"/>
    <n v="3227"/>
    <n v="3227"/>
    <n v="0"/>
    <n v="3233.9"/>
    <n v="0.21382088627208215"/>
    <n v="3707"/>
    <n v="11675.16"/>
    <n v="10.77"/>
    <n v="150.13"/>
    <n v="1145.4000000000001"/>
    <n v="365.5"/>
  </r>
  <r>
    <x v="0"/>
    <x v="1"/>
    <n v="53"/>
    <n v="3410"/>
    <n v="3410"/>
    <n v="0"/>
    <n v="3414.6"/>
    <n v="0.13489736070380964"/>
    <n v="3972"/>
    <n v="11509.08"/>
    <n v="9.8800000000000008"/>
    <n v="150.1"/>
    <n v="1248.3"/>
    <n v="354.9"/>
  </r>
  <r>
    <x v="0"/>
    <x v="1"/>
    <n v="54"/>
    <n v="3263"/>
    <n v="3263"/>
    <n v="0"/>
    <n v="3267.8"/>
    <n v="0.14710389212381803"/>
    <n v="3813"/>
    <n v="11437.41"/>
    <n v="9.7200000000000006"/>
    <n v="150.1"/>
    <n v="1279.3"/>
    <n v="402.8"/>
  </r>
  <r>
    <x v="0"/>
    <x v="1"/>
    <n v="55"/>
    <n v="3600"/>
    <n v="3600"/>
    <n v="0"/>
    <n v="3604.3"/>
    <n v="0.11944444444444949"/>
    <n v="4240"/>
    <n v="12930.14"/>
    <n v="11.89"/>
    <n v="150.13999999999999"/>
    <n v="1133.5999999999999"/>
    <n v="504.8"/>
  </r>
  <r>
    <x v="0"/>
    <x v="1"/>
    <n v="56"/>
    <n v="3580"/>
    <n v="3580"/>
    <n v="0"/>
    <n v="3582.8"/>
    <n v="7.8212290502798376E-2"/>
    <n v="4201"/>
    <n v="12415.8"/>
    <n v="11.09"/>
    <n v="150.1"/>
    <n v="1156.4000000000001"/>
    <n v="474.2"/>
  </r>
  <r>
    <x v="0"/>
    <x v="1"/>
    <n v="57"/>
    <n v="3591"/>
    <n v="3591"/>
    <n v="0"/>
    <n v="3593.9"/>
    <n v="8.0757449178504331E-2"/>
    <n v="4162"/>
    <n v="12705.18"/>
    <n v="13.21"/>
    <n v="150.08000000000001"/>
    <n v="1038"/>
    <n v="433.7"/>
  </r>
  <r>
    <x v="0"/>
    <x v="1"/>
    <n v="58"/>
    <n v="3518"/>
    <n v="3517"/>
    <n v="-2.8425241614553721E-2"/>
    <n v="3520.7"/>
    <n v="7.674815235928989E-2"/>
    <n v="4079"/>
    <n v="12201.24"/>
    <n v="12.89"/>
    <n v="150.1"/>
    <n v="1099.5"/>
    <n v="437.1"/>
  </r>
  <r>
    <x v="0"/>
    <x v="1"/>
    <n v="59"/>
    <n v="3194"/>
    <n v="3194"/>
    <n v="0"/>
    <n v="3200.6"/>
    <n v="0.20663744520976546"/>
    <n v="3754"/>
    <n v="11434.3"/>
    <n v="8.67"/>
    <n v="150.06"/>
    <n v="1325.5"/>
    <n v="394.8"/>
  </r>
  <r>
    <x v="0"/>
    <x v="1"/>
    <n v="60"/>
    <n v="3295"/>
    <n v="3295"/>
    <n v="0"/>
    <n v="3300.9"/>
    <n v="0.179059180576634"/>
    <n v="3825"/>
    <n v="11650.21"/>
    <n v="9.34"/>
    <n v="150.1"/>
    <n v="1250.9000000000001"/>
    <n v="371.5"/>
  </r>
  <r>
    <x v="0"/>
    <x v="1"/>
    <n v="61"/>
    <n v="3310"/>
    <n v="3310"/>
    <n v="0"/>
    <n v="3313.8"/>
    <n v="0.11480362537764899"/>
    <n v="3853"/>
    <n v="11420.5"/>
    <n v="9.6199999999999992"/>
    <n v="150.15"/>
    <n v="1226.5"/>
    <n v="408.9"/>
  </r>
  <r>
    <x v="0"/>
    <x v="1"/>
    <n v="62"/>
    <n v="3511"/>
    <n v="3511"/>
    <n v="0"/>
    <n v="3516.1"/>
    <n v="0.14525776132155821"/>
    <n v="4130"/>
    <n v="12334.53"/>
    <n v="9.66"/>
    <n v="150.09"/>
    <n v="1256.0999999999999"/>
    <n v="389.2"/>
  </r>
  <r>
    <x v="0"/>
    <x v="1"/>
    <n v="63"/>
    <n v="3450"/>
    <n v="3450"/>
    <n v="0"/>
    <n v="3454.5"/>
    <n v="0.13043478260869568"/>
    <n v="4015"/>
    <n v="13043.17"/>
    <n v="13.63"/>
    <n v="150.11000000000001"/>
    <n v="1084.7"/>
    <n v="393"/>
  </r>
  <r>
    <x v="0"/>
    <x v="1"/>
    <n v="64"/>
    <n v="3373"/>
    <n v="3373"/>
    <n v="0"/>
    <n v="3382.5"/>
    <n v="0.28164838422769045"/>
    <n v="3960"/>
    <n v="11332.69"/>
    <n v="10.86"/>
    <n v="150.1"/>
    <n v="1210.0999999999999"/>
    <n v="418.5"/>
  </r>
  <r>
    <x v="0"/>
    <x v="1"/>
    <n v="65"/>
    <n v="3586"/>
    <n v="3586"/>
    <n v="0"/>
    <n v="3591.6"/>
    <n v="0.15616285554935608"/>
    <n v="4199"/>
    <n v="13315.27"/>
    <n v="12.68"/>
    <n v="150.09"/>
    <n v="1053.0999999999999"/>
    <n v="419.8"/>
  </r>
  <r>
    <x v="0"/>
    <x v="1"/>
    <n v="66"/>
    <n v="3515"/>
    <n v="3515"/>
    <n v="0"/>
    <n v="3523.3"/>
    <n v="0.23613086770982025"/>
    <n v="4119"/>
    <n v="12094.32"/>
    <n v="10.63"/>
    <n v="150.12"/>
    <n v="1152.8"/>
    <n v="445.4"/>
  </r>
  <r>
    <x v="0"/>
    <x v="1"/>
    <n v="67"/>
    <n v="3326"/>
    <n v="3326"/>
    <n v="0"/>
    <n v="3329.6"/>
    <n v="0.1082381238725168"/>
    <n v="3874"/>
    <n v="11258.04"/>
    <n v="8.4499999999999993"/>
    <n v="150.12"/>
    <n v="1334.6"/>
    <n v="350.1"/>
  </r>
  <r>
    <x v="0"/>
    <x v="1"/>
    <n v="68"/>
    <n v="3234"/>
    <n v="3234"/>
    <n v="0"/>
    <n v="3236.3"/>
    <n v="7.1119356833648173E-2"/>
    <n v="3770"/>
    <n v="10878.14"/>
    <n v="9.64"/>
    <n v="150.05000000000001"/>
    <n v="1248.3"/>
    <n v="422.4"/>
  </r>
  <r>
    <x v="0"/>
    <x v="1"/>
    <n v="69"/>
    <n v="3509"/>
    <n v="3509"/>
    <n v="0"/>
    <n v="3518.4"/>
    <n v="0.2678825876318065"/>
    <n v="4134"/>
    <n v="12932.06"/>
    <n v="11.16"/>
    <n v="150.09"/>
    <n v="1165.4000000000001"/>
    <n v="438.4"/>
  </r>
  <r>
    <x v="0"/>
    <x v="1"/>
    <n v="70"/>
    <n v="3414"/>
    <n v="3414"/>
    <n v="0"/>
    <n v="3416.4"/>
    <n v="7.0298769771531655E-2"/>
    <n v="4013"/>
    <n v="12392.68"/>
    <n v="11.21"/>
    <n v="150.09"/>
    <n v="1145.4000000000001"/>
    <n v="426.1"/>
  </r>
  <r>
    <x v="0"/>
    <x v="1"/>
    <n v="71"/>
    <n v="3472"/>
    <n v="3472"/>
    <n v="0"/>
    <n v="3477.6"/>
    <n v="0.16129032258064255"/>
    <n v="4050"/>
    <n v="11828.89"/>
    <n v="10.220000000000001"/>
    <n v="150.09"/>
    <n v="1210.5999999999999"/>
    <n v="419"/>
  </r>
  <r>
    <x v="0"/>
    <x v="1"/>
    <n v="72"/>
    <n v="3517"/>
    <n v="3517"/>
    <n v="0"/>
    <n v="3521.9"/>
    <n v="0.1393232868922403"/>
    <n v="4074"/>
    <n v="13044.12"/>
    <n v="12.23"/>
    <n v="150.13999999999999"/>
    <n v="1078.5"/>
    <n v="467"/>
  </r>
  <r>
    <x v="0"/>
    <x v="1"/>
    <n v="73"/>
    <n v="3304"/>
    <n v="3304"/>
    <n v="0"/>
    <n v="3307.7"/>
    <n v="0.11198547215495817"/>
    <n v="3875"/>
    <n v="11500.87"/>
    <n v="10.119999999999999"/>
    <n v="150.09"/>
    <n v="1210.2"/>
    <n v="453.4"/>
  </r>
  <r>
    <x v="0"/>
    <x v="1"/>
    <n v="74"/>
    <n v="3178"/>
    <n v="3178"/>
    <n v="0"/>
    <n v="3181"/>
    <n v="9.4398993077407178E-2"/>
    <n v="3664"/>
    <n v="11374.69"/>
    <n v="7.24"/>
    <n v="150.06"/>
    <n v="1367.2"/>
    <n v="346.6"/>
  </r>
  <r>
    <x v="0"/>
    <x v="1"/>
    <n v="75"/>
    <n v="3303"/>
    <n v="3303"/>
    <n v="0"/>
    <n v="3310.7"/>
    <n v="0.23312140478352461"/>
    <n v="3819"/>
    <n v="12590.9"/>
    <n v="9.1199999999999992"/>
    <n v="150.08000000000001"/>
    <n v="1331.1"/>
    <n v="334.9"/>
  </r>
  <r>
    <x v="0"/>
    <x v="1"/>
    <n v="76"/>
    <n v="3511"/>
    <n v="3511"/>
    <n v="0"/>
    <n v="3514.6"/>
    <n v="0.10253489034462857"/>
    <n v="4098"/>
    <n v="12790.07"/>
    <n v="10.83"/>
    <n v="150.15"/>
    <n v="1145.5"/>
    <n v="476.1"/>
  </r>
  <r>
    <x v="0"/>
    <x v="1"/>
    <n v="77"/>
    <n v="3359"/>
    <n v="3359"/>
    <n v="0"/>
    <n v="3363.6"/>
    <n v="0.13694551949984846"/>
    <n v="3920"/>
    <n v="12381.96"/>
    <n v="12.6"/>
    <n v="150.1"/>
    <n v="1141.3"/>
    <n v="445.8"/>
  </r>
  <r>
    <x v="0"/>
    <x v="1"/>
    <n v="78"/>
    <n v="3338"/>
    <n v="3338"/>
    <n v="0"/>
    <n v="3345.3"/>
    <n v="0.21869382863990958"/>
    <n v="3881"/>
    <n v="11215.25"/>
    <n v="7.23"/>
    <n v="150.06"/>
    <n v="1359.1"/>
    <n v="351"/>
  </r>
  <r>
    <x v="0"/>
    <x v="1"/>
    <n v="79"/>
    <n v="3538"/>
    <n v="3538"/>
    <n v="0"/>
    <n v="3545"/>
    <n v="0.19785189372526851"/>
    <n v="4156"/>
    <n v="13089.12"/>
    <n v="13.16"/>
    <n v="150.09"/>
    <n v="1076.9000000000001"/>
    <n v="493.1"/>
  </r>
  <r>
    <x v="0"/>
    <x v="1"/>
    <n v="80"/>
    <n v="3430"/>
    <n v="3430"/>
    <n v="0"/>
    <n v="3434.9"/>
    <n v="0.14285714285714551"/>
    <n v="3992"/>
    <n v="11331.74"/>
    <n v="10.17"/>
    <n v="150.19"/>
    <n v="1179.0999999999999"/>
    <n v="348.3"/>
  </r>
  <r>
    <x v="0"/>
    <x v="1"/>
    <n v="81"/>
    <n v="3322"/>
    <n v="3323"/>
    <n v="3.0102347983142687E-2"/>
    <n v="3327.2"/>
    <n v="0.15653220951233648"/>
    <n v="3860"/>
    <n v="10951.3"/>
    <n v="7.65"/>
    <n v="150.06"/>
    <n v="1385.8"/>
    <n v="401.9"/>
  </r>
  <r>
    <x v="0"/>
    <x v="1"/>
    <n v="82"/>
    <n v="3367"/>
    <n v="3367"/>
    <n v="0"/>
    <n v="3376.4"/>
    <n v="0.27918027918028188"/>
    <n v="3877"/>
    <n v="11837.25"/>
    <n v="9.68"/>
    <n v="150.11000000000001"/>
    <n v="1231.5"/>
    <n v="404.4"/>
  </r>
  <r>
    <x v="0"/>
    <x v="1"/>
    <n v="83"/>
    <n v="3308"/>
    <n v="3308"/>
    <n v="0"/>
    <n v="3312.2"/>
    <n v="0.12696493349455315"/>
    <n v="3865"/>
    <n v="12270.98"/>
    <n v="9.5500000000000007"/>
    <n v="150.05000000000001"/>
    <n v="1265.8"/>
    <n v="345.8"/>
  </r>
  <r>
    <x v="0"/>
    <x v="1"/>
    <n v="84"/>
    <n v="3431"/>
    <n v="3431"/>
    <n v="0"/>
    <n v="3439.5"/>
    <n v="0.24774118332847569"/>
    <n v="4003"/>
    <n v="12271.21"/>
    <n v="9.73"/>
    <n v="150.16"/>
    <n v="1226.7"/>
    <n v="435.3"/>
  </r>
  <r>
    <x v="0"/>
    <x v="1"/>
    <n v="85"/>
    <n v="3397"/>
    <n v="3397"/>
    <n v="0"/>
    <n v="3404.2"/>
    <n v="0.21195172210773677"/>
    <n v="3945"/>
    <n v="11750.86"/>
    <n v="10.31"/>
    <n v="150.08000000000001"/>
    <n v="1195"/>
    <n v="443.3"/>
  </r>
  <r>
    <x v="0"/>
    <x v="1"/>
    <n v="86"/>
    <n v="3450"/>
    <n v="3450"/>
    <n v="0"/>
    <n v="3454.7"/>
    <n v="0.13623188405796574"/>
    <n v="4039"/>
    <n v="11478.67"/>
    <n v="9.36"/>
    <n v="150.07"/>
    <n v="1234.5"/>
    <n v="432.1"/>
  </r>
  <r>
    <x v="0"/>
    <x v="1"/>
    <n v="87"/>
    <n v="3427"/>
    <n v="3427"/>
    <n v="0"/>
    <n v="3432"/>
    <n v="0.14590020426028597"/>
    <n v="4015"/>
    <n v="11790.04"/>
    <n v="12.09"/>
    <n v="150.08000000000001"/>
    <n v="1087.7"/>
    <n v="477.2"/>
  </r>
  <r>
    <x v="0"/>
    <x v="1"/>
    <n v="88"/>
    <n v="3276"/>
    <n v="3276"/>
    <n v="0"/>
    <n v="3282"/>
    <n v="0.18315018315018314"/>
    <n v="3802"/>
    <n v="11026.17"/>
    <n v="9.36"/>
    <n v="150.04"/>
    <n v="1309.7"/>
    <n v="384.8"/>
  </r>
  <r>
    <x v="0"/>
    <x v="1"/>
    <n v="89"/>
    <n v="3309"/>
    <n v="3309"/>
    <n v="0"/>
    <n v="3314.2"/>
    <n v="0.15714717437291684"/>
    <n v="3822"/>
    <n v="10814.39"/>
    <n v="8.86"/>
    <n v="150.06"/>
    <n v="1338.2"/>
    <n v="298.8"/>
  </r>
  <r>
    <x v="0"/>
    <x v="1"/>
    <n v="90"/>
    <n v="3719"/>
    <n v="3719"/>
    <n v="0"/>
    <n v="3725.3"/>
    <n v="0.16940037644528588"/>
    <n v="4371"/>
    <n v="14011.38"/>
    <n v="13.46"/>
    <n v="150.12"/>
    <n v="1015.8"/>
    <n v="457.4"/>
  </r>
  <r>
    <x v="0"/>
    <x v="1"/>
    <n v="91"/>
    <n v="3340"/>
    <n v="3340"/>
    <n v="0"/>
    <n v="3345.3"/>
    <n v="0.15868263473054436"/>
    <n v="3888"/>
    <n v="11566.6"/>
    <n v="8.24"/>
    <n v="150.06"/>
    <n v="1360.5"/>
    <n v="400.2"/>
  </r>
  <r>
    <x v="0"/>
    <x v="1"/>
    <n v="92"/>
    <n v="3444"/>
    <n v="3444"/>
    <n v="0"/>
    <n v="3447.5"/>
    <n v="0.10162601626016261"/>
    <n v="4040"/>
    <n v="11918.13"/>
    <n v="11.5"/>
    <n v="150.1"/>
    <n v="1191.8"/>
    <n v="460.4"/>
  </r>
  <r>
    <x v="0"/>
    <x v="1"/>
    <n v="93"/>
    <n v="3205"/>
    <n v="3205"/>
    <n v="0"/>
    <n v="3209.4"/>
    <n v="0.13728549141965962"/>
    <n v="3713"/>
    <n v="12144.64"/>
    <n v="8.83"/>
    <n v="150.11000000000001"/>
    <n v="1301.5999999999999"/>
    <n v="365.9"/>
  </r>
  <r>
    <x v="0"/>
    <x v="1"/>
    <n v="94"/>
    <n v="3344"/>
    <n v="3344"/>
    <n v="0"/>
    <n v="3346.8"/>
    <n v="8.3732057416273389E-2"/>
    <n v="3884"/>
    <n v="11376.55"/>
    <n v="7.4"/>
    <n v="150.08000000000001"/>
    <n v="1385.2"/>
    <n v="343.9"/>
  </r>
  <r>
    <x v="0"/>
    <x v="1"/>
    <n v="95"/>
    <n v="3510"/>
    <n v="3510"/>
    <n v="0"/>
    <n v="3514.8"/>
    <n v="0.13675213675214193"/>
    <n v="4125"/>
    <n v="12509.53"/>
    <n v="12.33"/>
    <n v="150.13999999999999"/>
    <n v="1109.4000000000001"/>
    <n v="435.9"/>
  </r>
  <r>
    <x v="0"/>
    <x v="1"/>
    <n v="96"/>
    <n v="3378"/>
    <n v="3378"/>
    <n v="0"/>
    <n v="3382.9"/>
    <n v="0.14505624629958824"/>
    <n v="3921"/>
    <n v="11413.44"/>
    <n v="8.26"/>
    <n v="150.06"/>
    <n v="1275.5"/>
    <n v="346.6"/>
  </r>
  <r>
    <x v="0"/>
    <x v="1"/>
    <n v="97"/>
    <n v="3523"/>
    <n v="3523"/>
    <n v="0"/>
    <n v="3526.8"/>
    <n v="0.1078626170877145"/>
    <n v="4130"/>
    <n v="12609.42"/>
    <n v="11"/>
    <n v="150.06"/>
    <n v="1146.8"/>
    <n v="494.9"/>
  </r>
  <r>
    <x v="0"/>
    <x v="1"/>
    <n v="98"/>
    <n v="3185"/>
    <n v="3185"/>
    <n v="0"/>
    <n v="3190.5"/>
    <n v="0.17268445839874411"/>
    <n v="3693"/>
    <n v="11377.02"/>
    <n v="8.36"/>
    <n v="150.06"/>
    <n v="1378.4"/>
    <n v="443.4"/>
  </r>
  <r>
    <x v="0"/>
    <x v="1"/>
    <n v="99"/>
    <n v="3644"/>
    <n v="3644"/>
    <n v="0"/>
    <n v="3648.6"/>
    <n v="0.12623490669593604"/>
    <n v="4244"/>
    <n v="12180.68"/>
    <n v="10.68"/>
    <n v="150.04"/>
    <n v="1227.0999999999999"/>
    <n v="428.2"/>
  </r>
  <r>
    <x v="0"/>
    <x v="1"/>
    <n v="100"/>
    <n v="3395"/>
    <n v="3395"/>
    <n v="0"/>
    <n v="3397.7"/>
    <n v="7.9528718703971074E-2"/>
    <n v="3945"/>
    <n v="12962.93"/>
    <n v="10.98"/>
    <n v="150.04"/>
    <n v="1193.7"/>
    <n v="431.7"/>
  </r>
  <r>
    <x v="1"/>
    <x v="1"/>
    <n v="1"/>
    <n v="3138"/>
    <n v="3138"/>
    <n v="0"/>
    <n v="3152.1"/>
    <n v="0.44933078393881165"/>
    <n v="3650"/>
    <n v="11036.44"/>
    <n v="9.1999999999999993"/>
    <n v="150.08000000000001"/>
    <n v="1357.6"/>
    <n v="390.7"/>
  </r>
  <r>
    <x v="1"/>
    <x v="1"/>
    <n v="2"/>
    <n v="3370"/>
    <n v="3370"/>
    <n v="0"/>
    <n v="3377.1"/>
    <n v="0.21068249258159966"/>
    <n v="3925"/>
    <n v="11457.88"/>
    <n v="7.63"/>
    <n v="150.04"/>
    <n v="1470.3"/>
    <n v="399.9"/>
  </r>
  <r>
    <x v="1"/>
    <x v="1"/>
    <n v="3"/>
    <n v="3370"/>
    <n v="3370"/>
    <n v="0"/>
    <n v="3380.8"/>
    <n v="0.32047477744807662"/>
    <n v="3914"/>
    <n v="12411.82"/>
    <n v="10.38"/>
    <n v="150.08000000000001"/>
    <n v="1238.8"/>
    <n v="429.9"/>
  </r>
  <r>
    <x v="1"/>
    <x v="1"/>
    <n v="4"/>
    <n v="3370"/>
    <n v="3370"/>
    <n v="0"/>
    <n v="3380.3"/>
    <n v="0.30563798219585109"/>
    <n v="3942"/>
    <n v="11520.38"/>
    <n v="9.0399999999999991"/>
    <n v="150.09"/>
    <n v="1417.5"/>
    <n v="421.7"/>
  </r>
  <r>
    <x v="1"/>
    <x v="1"/>
    <n v="5"/>
    <n v="3550"/>
    <n v="3550"/>
    <n v="0"/>
    <n v="3560.2"/>
    <n v="0.28732394366196673"/>
    <n v="4173"/>
    <n v="12927.96"/>
    <n v="12.68"/>
    <n v="150.07"/>
    <n v="1118.4000000000001"/>
    <n v="519.6"/>
  </r>
  <r>
    <x v="1"/>
    <x v="1"/>
    <n v="6"/>
    <n v="3179"/>
    <n v="3179"/>
    <n v="0"/>
    <n v="3185.8"/>
    <n v="0.21390374331551376"/>
    <n v="3682"/>
    <n v="10680.83"/>
    <n v="8"/>
    <n v="150.04"/>
    <n v="1433.9"/>
    <n v="353.4"/>
  </r>
  <r>
    <x v="1"/>
    <x v="1"/>
    <n v="7"/>
    <n v="3430"/>
    <n v="3430"/>
    <n v="0"/>
    <n v="3436.3"/>
    <n v="0.18367346938776041"/>
    <n v="3996"/>
    <n v="12015.83"/>
    <n v="11.6"/>
    <n v="150.06"/>
    <n v="1229.2"/>
    <n v="474.4"/>
  </r>
  <r>
    <x v="1"/>
    <x v="1"/>
    <n v="8"/>
    <n v="3479"/>
    <n v="3479"/>
    <n v="0"/>
    <n v="3484.6"/>
    <n v="0.16096579476860906"/>
    <n v="4096"/>
    <n v="12502.25"/>
    <n v="13.59"/>
    <n v="150.12"/>
    <n v="1115.8"/>
    <n v="546.29999999999995"/>
  </r>
  <r>
    <x v="1"/>
    <x v="1"/>
    <n v="9"/>
    <n v="3245"/>
    <n v="3245"/>
    <n v="0"/>
    <n v="3250.8"/>
    <n v="0.17873651771957419"/>
    <n v="3808"/>
    <n v="11962.47"/>
    <n v="9.24"/>
    <n v="150.08000000000001"/>
    <n v="1359.7"/>
    <n v="425.2"/>
  </r>
  <r>
    <x v="1"/>
    <x v="1"/>
    <n v="10"/>
    <n v="3439"/>
    <n v="3439"/>
    <n v="0"/>
    <n v="3441.6"/>
    <n v="7.5603373073565253E-2"/>
    <n v="4019"/>
    <n v="12767.97"/>
    <n v="12.25"/>
    <n v="150.08000000000001"/>
    <n v="1184.3"/>
    <n v="580.5"/>
  </r>
  <r>
    <x v="1"/>
    <x v="1"/>
    <n v="11"/>
    <n v="3283"/>
    <n v="3283"/>
    <n v="0"/>
    <n v="3289.1"/>
    <n v="0.18580566554979924"/>
    <n v="3775"/>
    <n v="11305.04"/>
    <n v="10.38"/>
    <n v="150.06"/>
    <n v="1387.3"/>
    <n v="395.5"/>
  </r>
  <r>
    <x v="1"/>
    <x v="1"/>
    <n v="12"/>
    <n v="3392"/>
    <n v="3392"/>
    <n v="0"/>
    <n v="3398.7"/>
    <n v="0.197523584905655"/>
    <n v="3956"/>
    <n v="11501.35"/>
    <n v="8.67"/>
    <n v="150.05000000000001"/>
    <n v="1356.9"/>
    <n v="383.3"/>
  </r>
  <r>
    <x v="1"/>
    <x v="1"/>
    <n v="13"/>
    <n v="3422"/>
    <n v="3422"/>
    <n v="0"/>
    <n v="3426.4"/>
    <n v="0.12857977790765898"/>
    <n v="3994"/>
    <n v="13126.41"/>
    <n v="12.18"/>
    <n v="150.08000000000001"/>
    <n v="1161.8"/>
    <n v="463.9"/>
  </r>
  <r>
    <x v="1"/>
    <x v="1"/>
    <n v="14"/>
    <n v="3362"/>
    <n v="3362"/>
    <n v="0"/>
    <n v="3366.1"/>
    <n v="0.12195121951219241"/>
    <n v="3932"/>
    <n v="11922.78"/>
    <n v="9.27"/>
    <n v="150.09"/>
    <n v="1335.2"/>
    <n v="389.5"/>
  </r>
  <r>
    <x v="1"/>
    <x v="1"/>
    <n v="15"/>
    <n v="3368"/>
    <n v="3368"/>
    <n v="0"/>
    <n v="3374.9"/>
    <n v="0.20486935866983641"/>
    <n v="3936"/>
    <n v="11755.83"/>
    <n v="10.27"/>
    <n v="150.06"/>
    <n v="1296.4000000000001"/>
    <n v="437.4"/>
  </r>
  <r>
    <x v="1"/>
    <x v="1"/>
    <n v="16"/>
    <n v="3585"/>
    <n v="3585"/>
    <n v="0"/>
    <n v="3588.3"/>
    <n v="9.205020920502599E-2"/>
    <n v="4185"/>
    <n v="13191.29"/>
    <n v="12.72"/>
    <n v="150.12"/>
    <n v="1168.3"/>
    <n v="453.2"/>
  </r>
  <r>
    <x v="1"/>
    <x v="1"/>
    <n v="17"/>
    <n v="3456"/>
    <n v="3456"/>
    <n v="0"/>
    <n v="3463.9"/>
    <n v="0.2285879629629656"/>
    <n v="4034"/>
    <n v="12337.99"/>
    <n v="12.48"/>
    <n v="150.13"/>
    <n v="1218.4000000000001"/>
    <n v="406.3"/>
  </r>
  <r>
    <x v="1"/>
    <x v="1"/>
    <n v="18"/>
    <n v="3502"/>
    <n v="3502"/>
    <n v="0"/>
    <n v="3508.8"/>
    <n v="0.19417475728155859"/>
    <n v="4060"/>
    <n v="12291.89"/>
    <n v="11.13"/>
    <n v="150.09"/>
    <n v="1227.5"/>
    <n v="457"/>
  </r>
  <r>
    <x v="1"/>
    <x v="1"/>
    <n v="19"/>
    <n v="3394"/>
    <n v="3394"/>
    <n v="0"/>
    <n v="3398"/>
    <n v="0.11785503830288745"/>
    <n v="3906"/>
    <n v="12007.84"/>
    <n v="8.67"/>
    <n v="150.05000000000001"/>
    <n v="1364.4"/>
    <n v="481.8"/>
  </r>
  <r>
    <x v="1"/>
    <x v="1"/>
    <n v="20"/>
    <n v="3376"/>
    <n v="3376"/>
    <n v="0"/>
    <n v="3384.7"/>
    <n v="0.25770142180094247"/>
    <n v="3930"/>
    <n v="11979.8"/>
    <n v="10.029999999999999"/>
    <n v="150.13"/>
    <n v="1330.4"/>
    <n v="559.1"/>
  </r>
  <r>
    <x v="1"/>
    <x v="1"/>
    <n v="21"/>
    <n v="3481"/>
    <n v="3482"/>
    <n v="2.8727377190462512E-2"/>
    <n v="3489.2"/>
    <n v="0.23556449296178736"/>
    <n v="4081"/>
    <n v="12821.03"/>
    <n v="10.08"/>
    <n v="150.08000000000001"/>
    <n v="1282.2"/>
    <n v="393"/>
  </r>
  <r>
    <x v="1"/>
    <x v="1"/>
    <n v="22"/>
    <n v="3581"/>
    <n v="3581"/>
    <n v="0"/>
    <n v="3588.8"/>
    <n v="0.21781625244345665"/>
    <n v="4208"/>
    <n v="13515.18"/>
    <n v="12.34"/>
    <n v="150.1"/>
    <n v="1164.7"/>
    <n v="510.8"/>
  </r>
  <r>
    <x v="1"/>
    <x v="1"/>
    <n v="23"/>
    <n v="3286"/>
    <n v="3286"/>
    <n v="0"/>
    <n v="3288.7"/>
    <n v="8.2166768107115581E-2"/>
    <n v="3834"/>
    <n v="10832.06"/>
    <n v="7.34"/>
    <n v="150.06"/>
    <n v="1455.7"/>
    <n v="392.2"/>
  </r>
  <r>
    <x v="1"/>
    <x v="1"/>
    <n v="24"/>
    <n v="3352"/>
    <n v="3352"/>
    <n v="0"/>
    <n v="3358.6"/>
    <n v="0.1968973747016679"/>
    <n v="3940"/>
    <n v="12007.06"/>
    <n v="10.95"/>
    <n v="150.07"/>
    <n v="1193.4000000000001"/>
    <n v="545.5"/>
  </r>
  <r>
    <x v="1"/>
    <x v="1"/>
    <n v="25"/>
    <n v="3552"/>
    <n v="3553"/>
    <n v="2.8153153153153154E-2"/>
    <n v="3558.9"/>
    <n v="0.19425675675675932"/>
    <n v="4132"/>
    <n v="13215.07"/>
    <n v="12.98"/>
    <n v="150.05000000000001"/>
    <n v="1148.7"/>
    <n v="584.6"/>
  </r>
  <r>
    <x v="1"/>
    <x v="1"/>
    <n v="26"/>
    <n v="3367"/>
    <n v="3367"/>
    <n v="0"/>
    <n v="3373.1"/>
    <n v="0.18117018117017847"/>
    <n v="3917"/>
    <n v="11890.46"/>
    <n v="9.4600000000000009"/>
    <n v="150.07"/>
    <n v="1355.1"/>
    <n v="385.3"/>
  </r>
  <r>
    <x v="1"/>
    <x v="1"/>
    <n v="27"/>
    <n v="3458"/>
    <n v="3458"/>
    <n v="0"/>
    <n v="3463.4"/>
    <n v="0.15615962984384299"/>
    <n v="4029"/>
    <n v="12683.37"/>
    <n v="10.78"/>
    <n v="150.13999999999999"/>
    <n v="1302.9000000000001"/>
    <n v="475.8"/>
  </r>
  <r>
    <x v="1"/>
    <x v="1"/>
    <n v="28"/>
    <n v="3391"/>
    <n v="3391"/>
    <n v="0"/>
    <n v="3394.3"/>
    <n v="9.731642583309294E-2"/>
    <n v="3944"/>
    <n v="11395.75"/>
    <n v="9.83"/>
    <n v="150.1"/>
    <n v="1312.9"/>
    <n v="407.9"/>
  </r>
  <r>
    <x v="1"/>
    <x v="1"/>
    <n v="29"/>
    <n v="3207"/>
    <n v="3207"/>
    <n v="0"/>
    <n v="3211.6"/>
    <n v="0.14343623323978513"/>
    <n v="3748"/>
    <n v="10939.28"/>
    <n v="7.74"/>
    <n v="150.06"/>
    <n v="1405.6"/>
    <n v="467.3"/>
  </r>
  <r>
    <x v="1"/>
    <x v="1"/>
    <n v="30"/>
    <n v="3138"/>
    <n v="3138"/>
    <n v="0"/>
    <n v="3146.6"/>
    <n v="0.27405991077118896"/>
    <n v="3669"/>
    <n v="11521.68"/>
    <n v="9.0299999999999994"/>
    <n v="150.09"/>
    <n v="1373.5"/>
    <n v="490.6"/>
  </r>
  <r>
    <x v="1"/>
    <x v="1"/>
    <n v="31"/>
    <n v="3189"/>
    <n v="3189"/>
    <n v="0"/>
    <n v="3194.1"/>
    <n v="0.15992474129820974"/>
    <n v="3713"/>
    <n v="10487.24"/>
    <n v="7.54"/>
    <n v="150.06"/>
    <n v="1491.2"/>
    <n v="385.9"/>
  </r>
  <r>
    <x v="1"/>
    <x v="1"/>
    <n v="32"/>
    <n v="3466"/>
    <n v="3466"/>
    <n v="0"/>
    <n v="3473.7"/>
    <n v="0.22215810732832711"/>
    <n v="4039"/>
    <n v="12218.9"/>
    <n v="11.34"/>
    <n v="150.08000000000001"/>
    <n v="1249.5"/>
    <n v="430.9"/>
  </r>
  <r>
    <x v="1"/>
    <x v="1"/>
    <n v="33"/>
    <n v="3548"/>
    <n v="3548"/>
    <n v="0"/>
    <n v="3554.2"/>
    <n v="0.1747463359639182"/>
    <n v="4123"/>
    <n v="13011.9"/>
    <n v="13.25"/>
    <n v="150.09"/>
    <n v="1160.7"/>
    <n v="536.1"/>
  </r>
  <r>
    <x v="1"/>
    <x v="1"/>
    <n v="34"/>
    <n v="3377"/>
    <n v="3377"/>
    <n v="0"/>
    <n v="3386.4"/>
    <n v="0.27835356825585106"/>
    <n v="3956"/>
    <n v="11377.21"/>
    <n v="10.44"/>
    <n v="150.09"/>
    <n v="1282.9000000000001"/>
    <n v="479.6"/>
  </r>
  <r>
    <x v="1"/>
    <x v="1"/>
    <n v="35"/>
    <n v="3387"/>
    <n v="3388"/>
    <n v="2.9524653085326247E-2"/>
    <n v="3390.1"/>
    <n v="9.1526424564508685E-2"/>
    <n v="3952"/>
    <n v="11963.06"/>
    <n v="10.11"/>
    <n v="150.08000000000001"/>
    <n v="1295.0999999999999"/>
    <n v="493.5"/>
  </r>
  <r>
    <x v="1"/>
    <x v="1"/>
    <n v="36"/>
    <n v="3389"/>
    <n v="3389"/>
    <n v="0"/>
    <n v="3394.7"/>
    <n v="0.16819120684567182"/>
    <n v="3914"/>
    <n v="11802.3"/>
    <n v="9.1199999999999992"/>
    <n v="150.06"/>
    <n v="1396.7"/>
    <n v="453.3"/>
  </r>
  <r>
    <x v="1"/>
    <x v="1"/>
    <n v="37"/>
    <n v="3567"/>
    <n v="3567"/>
    <n v="0"/>
    <n v="3575.5"/>
    <n v="0.23829548640313991"/>
    <n v="4145"/>
    <n v="12709.4"/>
    <n v="13.62"/>
    <n v="150.12"/>
    <n v="1126.0999999999999"/>
    <n v="424.7"/>
  </r>
  <r>
    <x v="1"/>
    <x v="1"/>
    <n v="38"/>
    <n v="3521"/>
    <n v="3521"/>
    <n v="0"/>
    <n v="3525.8"/>
    <n v="0.13632490769668223"/>
    <n v="4106"/>
    <n v="13155.4"/>
    <n v="11.08"/>
    <n v="150.08000000000001"/>
    <n v="1235.9000000000001"/>
    <n v="414.8"/>
  </r>
  <r>
    <x v="1"/>
    <x v="1"/>
    <n v="39"/>
    <n v="3313"/>
    <n v="3314"/>
    <n v="3.0184123151222455E-2"/>
    <n v="3319.4"/>
    <n v="0.19317838816782648"/>
    <n v="3886"/>
    <n v="12355.11"/>
    <n v="10.54"/>
    <n v="150.12"/>
    <n v="1279.7"/>
    <n v="396.4"/>
  </r>
  <r>
    <x v="1"/>
    <x v="1"/>
    <n v="40"/>
    <n v="3173"/>
    <n v="3173"/>
    <n v="0"/>
    <n v="3184.1"/>
    <n v="0.34982666246454175"/>
    <n v="3712"/>
    <n v="10758.11"/>
    <n v="7.87"/>
    <n v="150.04"/>
    <n v="1425.3"/>
    <n v="523.5"/>
  </r>
  <r>
    <x v="1"/>
    <x v="1"/>
    <n v="41"/>
    <n v="3345"/>
    <n v="3345"/>
    <n v="0"/>
    <n v="3348.5"/>
    <n v="0.10463378176382662"/>
    <n v="3886"/>
    <n v="12164.19"/>
    <n v="11"/>
    <n v="150.11000000000001"/>
    <n v="1278.7"/>
    <n v="522.4"/>
  </r>
  <r>
    <x v="1"/>
    <x v="1"/>
    <n v="42"/>
    <n v="3386"/>
    <n v="3386"/>
    <n v="0"/>
    <n v="3398.1"/>
    <n v="0.35735380980507703"/>
    <n v="3915"/>
    <n v="11772.22"/>
    <n v="11.05"/>
    <n v="150.04"/>
    <n v="1247.3"/>
    <n v="415.7"/>
  </r>
  <r>
    <x v="1"/>
    <x v="1"/>
    <n v="43"/>
    <n v="3306"/>
    <n v="3306"/>
    <n v="0"/>
    <n v="3309.8"/>
    <n v="0.11494252873563769"/>
    <n v="3898"/>
    <n v="12064.79"/>
    <n v="9.8000000000000007"/>
    <n v="150.12"/>
    <n v="1288.3"/>
    <n v="458.5"/>
  </r>
  <r>
    <x v="1"/>
    <x v="1"/>
    <n v="44"/>
    <n v="3496"/>
    <n v="3496"/>
    <n v="0"/>
    <n v="3499.3"/>
    <n v="9.4393592677350743E-2"/>
    <n v="4092"/>
    <n v="12256.23"/>
    <n v="10.49"/>
    <n v="150.13"/>
    <n v="1255.5999999999999"/>
    <n v="419.6"/>
  </r>
  <r>
    <x v="1"/>
    <x v="1"/>
    <n v="45"/>
    <n v="3471"/>
    <n v="3472"/>
    <n v="2.881014116969173E-2"/>
    <n v="3475.6"/>
    <n v="0.13252664938057934"/>
    <n v="4007"/>
    <n v="12619.47"/>
    <n v="9.98"/>
    <n v="150.09"/>
    <n v="1340.5"/>
    <n v="653.6"/>
  </r>
  <r>
    <x v="1"/>
    <x v="1"/>
    <n v="46"/>
    <n v="3285"/>
    <n v="3285"/>
    <n v="0"/>
    <n v="3290.6"/>
    <n v="0.17047184170471563"/>
    <n v="3826"/>
    <n v="12090.74"/>
    <n v="8.51"/>
    <n v="150.07"/>
    <n v="1404.8"/>
    <n v="407.2"/>
  </r>
  <r>
    <x v="1"/>
    <x v="1"/>
    <n v="47"/>
    <n v="3219"/>
    <n v="3219"/>
    <n v="0"/>
    <n v="3224.2"/>
    <n v="0.16154085119601796"/>
    <n v="3693"/>
    <n v="11359.03"/>
    <n v="8.7899999999999991"/>
    <n v="150.05000000000001"/>
    <n v="1411.7"/>
    <n v="388.8"/>
  </r>
  <r>
    <x v="1"/>
    <x v="1"/>
    <n v="48"/>
    <n v="3478"/>
    <n v="3478"/>
    <n v="0"/>
    <n v="3491.8"/>
    <n v="0.3967797584818914"/>
    <n v="4049"/>
    <n v="12161.24"/>
    <n v="9.9600000000000009"/>
    <n v="150.08000000000001"/>
    <n v="1290"/>
    <n v="435.7"/>
  </r>
  <r>
    <x v="1"/>
    <x v="1"/>
    <n v="49"/>
    <n v="3487"/>
    <n v="3487"/>
    <n v="0"/>
    <n v="3490.2"/>
    <n v="9.1769429308856273E-2"/>
    <n v="4073"/>
    <n v="12358.79"/>
    <n v="10.119999999999999"/>
    <n v="150.11000000000001"/>
    <n v="1282"/>
    <n v="382.5"/>
  </r>
  <r>
    <x v="1"/>
    <x v="1"/>
    <n v="50"/>
    <n v="3464"/>
    <n v="3464"/>
    <n v="0"/>
    <n v="3466.1"/>
    <n v="6.0623556581983519E-2"/>
    <n v="4061"/>
    <n v="11813.05"/>
    <n v="12.04"/>
    <n v="150.13999999999999"/>
    <n v="1208.0999999999999"/>
    <n v="418.3"/>
  </r>
  <r>
    <x v="1"/>
    <x v="1"/>
    <n v="51"/>
    <n v="3271"/>
    <n v="3271"/>
    <n v="0"/>
    <n v="3279.1"/>
    <n v="0.24763069397737417"/>
    <n v="3805"/>
    <n v="11039.24"/>
    <n v="8.81"/>
    <n v="150.08000000000001"/>
    <n v="1419.3"/>
    <n v="383.1"/>
  </r>
  <r>
    <x v="1"/>
    <x v="1"/>
    <n v="52"/>
    <n v="3227"/>
    <n v="3227"/>
    <n v="0"/>
    <n v="3231"/>
    <n v="0.12395413696932135"/>
    <n v="3707"/>
    <n v="11675.16"/>
    <n v="10.19"/>
    <n v="150.13"/>
    <n v="1293.0999999999999"/>
    <n v="437.7"/>
  </r>
  <r>
    <x v="1"/>
    <x v="1"/>
    <n v="53"/>
    <n v="3410"/>
    <n v="3410"/>
    <n v="0"/>
    <n v="3416.2"/>
    <n v="0.18181818181817649"/>
    <n v="3972"/>
    <n v="11509.08"/>
    <n v="10.7"/>
    <n v="150.1"/>
    <n v="1370.7"/>
    <n v="373.3"/>
  </r>
  <r>
    <x v="1"/>
    <x v="1"/>
    <n v="54"/>
    <n v="3263"/>
    <n v="3263"/>
    <n v="0"/>
    <n v="3268.9"/>
    <n v="0.18081520073552224"/>
    <n v="3813"/>
    <n v="11437.41"/>
    <n v="9.35"/>
    <n v="150.11000000000001"/>
    <n v="1345.3"/>
    <n v="415.2"/>
  </r>
  <r>
    <x v="1"/>
    <x v="1"/>
    <n v="55"/>
    <n v="3600"/>
    <n v="3600"/>
    <n v="0"/>
    <n v="3604.9"/>
    <n v="0.13611111111111363"/>
    <n v="4240"/>
    <n v="12930.14"/>
    <n v="11.99"/>
    <n v="150.12"/>
    <n v="1160.2"/>
    <n v="470.9"/>
  </r>
  <r>
    <x v="1"/>
    <x v="1"/>
    <n v="56"/>
    <n v="3580"/>
    <n v="3581"/>
    <n v="2.7932960893854747E-2"/>
    <n v="3588.7"/>
    <n v="0.24301675977653125"/>
    <n v="4201"/>
    <n v="12415.79"/>
    <n v="10.61"/>
    <n v="150.08000000000001"/>
    <n v="1266.4000000000001"/>
    <n v="476.9"/>
  </r>
  <r>
    <x v="1"/>
    <x v="1"/>
    <n v="57"/>
    <n v="3591"/>
    <n v="3591"/>
    <n v="0"/>
    <n v="3599.6"/>
    <n v="0.239487607908658"/>
    <n v="4162"/>
    <n v="12705.18"/>
    <n v="12.43"/>
    <n v="150.12"/>
    <n v="1151.9000000000001"/>
    <n v="491.1"/>
  </r>
  <r>
    <x v="1"/>
    <x v="1"/>
    <n v="58"/>
    <n v="3518"/>
    <n v="3518"/>
    <n v="0"/>
    <n v="3523.7"/>
    <n v="0.16202387720295106"/>
    <n v="4079"/>
    <n v="12201.25"/>
    <n v="13.18"/>
    <n v="150.08000000000001"/>
    <n v="1136.3"/>
    <n v="490.6"/>
  </r>
  <r>
    <x v="1"/>
    <x v="1"/>
    <n v="59"/>
    <n v="3194"/>
    <n v="3196"/>
    <n v="6.2617407639323733E-2"/>
    <n v="3198.3"/>
    <n v="0.13462742642455172"/>
    <n v="3754"/>
    <n v="11434.3"/>
    <n v="8.17"/>
    <n v="150.06"/>
    <n v="1439.9"/>
    <n v="415.2"/>
  </r>
  <r>
    <x v="1"/>
    <x v="1"/>
    <n v="60"/>
    <n v="3295"/>
    <n v="3295"/>
    <n v="0"/>
    <n v="3299"/>
    <n v="0.12139605462822459"/>
    <n v="3825"/>
    <n v="11650.21"/>
    <n v="9.3800000000000008"/>
    <n v="150.08000000000001"/>
    <n v="1364.3"/>
    <n v="424.7"/>
  </r>
  <r>
    <x v="1"/>
    <x v="1"/>
    <n v="61"/>
    <n v="3310"/>
    <n v="3310"/>
    <n v="0"/>
    <n v="3313.9"/>
    <n v="0.11782477341390003"/>
    <n v="3853"/>
    <n v="11420.5"/>
    <n v="10.039999999999999"/>
    <n v="150.12"/>
    <n v="1325.7"/>
    <n v="501.6"/>
  </r>
  <r>
    <x v="1"/>
    <x v="1"/>
    <n v="62"/>
    <n v="3511"/>
    <n v="3511"/>
    <n v="0"/>
    <n v="3518.8"/>
    <n v="0.22215892908003937"/>
    <n v="4130"/>
    <n v="12334.53"/>
    <n v="9.2799999999999994"/>
    <n v="150.09"/>
    <n v="1317.6"/>
    <n v="416.3"/>
  </r>
  <r>
    <x v="1"/>
    <x v="1"/>
    <n v="63"/>
    <n v="3450"/>
    <n v="3450"/>
    <n v="0"/>
    <n v="3454.2"/>
    <n v="0.12173913043477733"/>
    <n v="4015"/>
    <n v="13043.17"/>
    <n v="13.48"/>
    <n v="150.12"/>
    <n v="1168.8"/>
    <n v="468.3"/>
  </r>
  <r>
    <x v="1"/>
    <x v="1"/>
    <n v="64"/>
    <n v="3373"/>
    <n v="3373"/>
    <n v="0"/>
    <n v="3380.4"/>
    <n v="0.21938926771420372"/>
    <n v="3960"/>
    <n v="11332.69"/>
    <n v="9.98"/>
    <n v="150.09"/>
    <n v="1336.2"/>
    <n v="448.8"/>
  </r>
  <r>
    <x v="1"/>
    <x v="1"/>
    <n v="65"/>
    <n v="3586"/>
    <n v="3586"/>
    <n v="0"/>
    <n v="3593.4"/>
    <n v="0.20635805911879784"/>
    <n v="4199"/>
    <n v="13315.27"/>
    <n v="12.73"/>
    <n v="150.11000000000001"/>
    <n v="1109.5"/>
    <n v="426"/>
  </r>
  <r>
    <x v="1"/>
    <x v="1"/>
    <n v="66"/>
    <n v="3515"/>
    <n v="3515"/>
    <n v="0"/>
    <n v="3526.1"/>
    <n v="0.31578947368420796"/>
    <n v="4119"/>
    <n v="12094.33"/>
    <n v="11.22"/>
    <n v="150.12"/>
    <n v="1246"/>
    <n v="435.6"/>
  </r>
  <r>
    <x v="1"/>
    <x v="1"/>
    <n v="67"/>
    <n v="3326"/>
    <n v="3327"/>
    <n v="3.0066145520144319E-2"/>
    <n v="3335.5"/>
    <n v="0.28562838244137101"/>
    <n v="3874"/>
    <n v="11258.04"/>
    <n v="8.36"/>
    <n v="150.07"/>
    <n v="1421.5"/>
    <n v="421.8"/>
  </r>
  <r>
    <x v="1"/>
    <x v="1"/>
    <n v="68"/>
    <n v="3234"/>
    <n v="3234"/>
    <n v="0"/>
    <n v="3236.2"/>
    <n v="6.8027210884348127E-2"/>
    <n v="3770"/>
    <n v="10878.14"/>
    <n v="10.73"/>
    <n v="150.06"/>
    <n v="1317.9"/>
    <n v="540.9"/>
  </r>
  <r>
    <x v="1"/>
    <x v="1"/>
    <n v="69"/>
    <n v="3509"/>
    <n v="3509"/>
    <n v="0"/>
    <n v="3518.8"/>
    <n v="0.27928184667997097"/>
    <n v="4134"/>
    <n v="12932.06"/>
    <n v="11.03"/>
    <n v="150.13999999999999"/>
    <n v="1193.7"/>
    <n v="473.9"/>
  </r>
  <r>
    <x v="1"/>
    <x v="1"/>
    <n v="70"/>
    <n v="3414"/>
    <n v="3414"/>
    <n v="0"/>
    <n v="3416.8"/>
    <n v="8.2015231400122499E-2"/>
    <n v="4013"/>
    <n v="12392.68"/>
    <n v="10.89"/>
    <n v="150.13"/>
    <n v="1216.9000000000001"/>
    <n v="488.9"/>
  </r>
  <r>
    <x v="1"/>
    <x v="1"/>
    <n v="71"/>
    <n v="3472"/>
    <n v="3471"/>
    <n v="-2.880184331797235E-2"/>
    <n v="3476.6"/>
    <n v="0.13248847926267018"/>
    <n v="4050"/>
    <n v="11828.89"/>
    <n v="9.11"/>
    <n v="150.06"/>
    <n v="1348.8"/>
    <n v="451.1"/>
  </r>
  <r>
    <x v="1"/>
    <x v="1"/>
    <n v="72"/>
    <n v="3517"/>
    <n v="3517"/>
    <n v="0"/>
    <n v="3522.9"/>
    <n v="0.16775661074779899"/>
    <n v="4074"/>
    <n v="13044.12"/>
    <n v="12.09"/>
    <n v="150.13"/>
    <n v="1165.5"/>
    <n v="490.6"/>
  </r>
  <r>
    <x v="1"/>
    <x v="1"/>
    <n v="73"/>
    <n v="3304"/>
    <n v="3304"/>
    <n v="0"/>
    <n v="3308.6"/>
    <n v="0.13922518159806022"/>
    <n v="3875"/>
    <n v="11500.87"/>
    <n v="9.77"/>
    <n v="150.07"/>
    <n v="1370.4"/>
    <n v="508.1"/>
  </r>
  <r>
    <x v="1"/>
    <x v="1"/>
    <n v="74"/>
    <n v="3178"/>
    <n v="3178"/>
    <n v="0"/>
    <n v="3186.9"/>
    <n v="0.28005034612964413"/>
    <n v="3664"/>
    <n v="11374.69"/>
    <n v="7.59"/>
    <n v="150.1"/>
    <n v="1456.9"/>
    <n v="469.3"/>
  </r>
  <r>
    <x v="1"/>
    <x v="1"/>
    <n v="75"/>
    <n v="3303"/>
    <n v="3303"/>
    <n v="0"/>
    <n v="3311.1"/>
    <n v="0.24523160762942503"/>
    <n v="3819"/>
    <n v="12590.9"/>
    <n v="9.0500000000000007"/>
    <n v="150.08000000000001"/>
    <n v="1370.6"/>
    <n v="344.3"/>
  </r>
  <r>
    <x v="1"/>
    <x v="1"/>
    <n v="76"/>
    <n v="3511"/>
    <n v="3511"/>
    <n v="0"/>
    <n v="3520.5"/>
    <n v="0.27057818285388779"/>
    <n v="4098"/>
    <n v="12790.07"/>
    <n v="11.99"/>
    <n v="150.08000000000001"/>
    <n v="1208.0999999999999"/>
    <n v="505.9"/>
  </r>
  <r>
    <x v="1"/>
    <x v="1"/>
    <n v="77"/>
    <n v="3359"/>
    <n v="3359"/>
    <n v="0"/>
    <n v="3365.4"/>
    <n v="0.19053289669544779"/>
    <n v="3920"/>
    <n v="12381.96"/>
    <n v="11.69"/>
    <n v="150.09"/>
    <n v="1206.8"/>
    <n v="411.1"/>
  </r>
  <r>
    <x v="1"/>
    <x v="1"/>
    <n v="78"/>
    <n v="3338"/>
    <n v="3338"/>
    <n v="0"/>
    <n v="3343.7"/>
    <n v="0.17076093469142656"/>
    <n v="3881"/>
    <n v="11215.25"/>
    <n v="7.23"/>
    <n v="150.05000000000001"/>
    <n v="1470.4"/>
    <n v="373.2"/>
  </r>
  <r>
    <x v="1"/>
    <x v="1"/>
    <n v="79"/>
    <n v="3538"/>
    <n v="3538"/>
    <n v="0"/>
    <n v="3545.3"/>
    <n v="0.20633126059921375"/>
    <n v="4156"/>
    <n v="13089.12"/>
    <n v="13.27"/>
    <n v="150.08000000000001"/>
    <n v="1132.4000000000001"/>
    <n v="465.5"/>
  </r>
  <r>
    <x v="1"/>
    <x v="1"/>
    <n v="80"/>
    <n v="3430"/>
    <n v="3430"/>
    <n v="0"/>
    <n v="3435.2"/>
    <n v="0.15160349854226876"/>
    <n v="3992"/>
    <n v="11331.74"/>
    <n v="9.9499999999999993"/>
    <n v="150.12"/>
    <n v="1312"/>
    <n v="390.6"/>
  </r>
  <r>
    <x v="1"/>
    <x v="1"/>
    <n v="81"/>
    <n v="3322"/>
    <n v="3323"/>
    <n v="3.0102347983142687E-2"/>
    <n v="3325.1"/>
    <n v="9.3317278747739582E-2"/>
    <n v="3860"/>
    <n v="10951.3"/>
    <n v="7.38"/>
    <n v="150.04"/>
    <n v="1492.7"/>
    <n v="453.9"/>
  </r>
  <r>
    <x v="1"/>
    <x v="1"/>
    <n v="82"/>
    <n v="3367"/>
    <n v="3367"/>
    <n v="0"/>
    <n v="3373.3"/>
    <n v="0.18711018711019253"/>
    <n v="3877"/>
    <n v="11837.25"/>
    <n v="10.29"/>
    <n v="150.13"/>
    <n v="1316.6"/>
    <n v="436.8"/>
  </r>
  <r>
    <x v="1"/>
    <x v="1"/>
    <n v="83"/>
    <n v="3308"/>
    <n v="3308"/>
    <n v="0"/>
    <n v="3309.9"/>
    <n v="5.7436517533255467E-2"/>
    <n v="3865"/>
    <n v="12270.98"/>
    <n v="9.3800000000000008"/>
    <n v="150.06"/>
    <n v="1330.2"/>
    <n v="440.3"/>
  </r>
  <r>
    <x v="1"/>
    <x v="1"/>
    <n v="84"/>
    <n v="3431"/>
    <n v="3431"/>
    <n v="0"/>
    <n v="3434.7"/>
    <n v="0.10784027980180176"/>
    <n v="4003"/>
    <n v="12271.21"/>
    <n v="10.78"/>
    <n v="150.09"/>
    <n v="1325.8"/>
    <n v="494.3"/>
  </r>
  <r>
    <x v="1"/>
    <x v="1"/>
    <n v="85"/>
    <n v="3397"/>
    <n v="3397"/>
    <n v="0"/>
    <n v="3405"/>
    <n v="0.23550191345304683"/>
    <n v="3945"/>
    <n v="11750.86"/>
    <n v="10.67"/>
    <n v="150.08000000000001"/>
    <n v="1269.3"/>
    <n v="516.4"/>
  </r>
  <r>
    <x v="1"/>
    <x v="1"/>
    <n v="86"/>
    <n v="3450"/>
    <n v="3450"/>
    <n v="0"/>
    <n v="3457.9"/>
    <n v="0.22898550724637945"/>
    <n v="4039"/>
    <n v="11478.67"/>
    <n v="9.59"/>
    <n v="150.06"/>
    <n v="1369.7"/>
    <n v="452.7"/>
  </r>
  <r>
    <x v="1"/>
    <x v="1"/>
    <n v="87"/>
    <n v="3427"/>
    <n v="3427"/>
    <n v="0"/>
    <n v="3435.3"/>
    <n v="0.24219433907208002"/>
    <n v="4015"/>
    <n v="11790.04"/>
    <n v="11.48"/>
    <n v="150.1"/>
    <n v="1156.0999999999999"/>
    <n v="436"/>
  </r>
  <r>
    <x v="1"/>
    <x v="1"/>
    <n v="88"/>
    <n v="3276"/>
    <n v="3277"/>
    <n v="3.0525030525030524E-2"/>
    <n v="3282.2"/>
    <n v="0.1892551892551837"/>
    <n v="3802"/>
    <n v="11026.17"/>
    <n v="8.8000000000000007"/>
    <n v="150.08000000000001"/>
    <n v="1403.6"/>
    <n v="406.1"/>
  </r>
  <r>
    <x v="1"/>
    <x v="1"/>
    <n v="89"/>
    <n v="3309"/>
    <n v="3309"/>
    <n v="0"/>
    <n v="3314.7"/>
    <n v="0.17225747960108245"/>
    <n v="3822"/>
    <n v="10814.39"/>
    <n v="8.85"/>
    <n v="150.08000000000001"/>
    <n v="1435.5"/>
    <n v="346.8"/>
  </r>
  <r>
    <x v="1"/>
    <x v="1"/>
    <n v="90"/>
    <n v="3719"/>
    <n v="3717"/>
    <n v="-5.377789728421619E-2"/>
    <n v="3725.4"/>
    <n v="0.17208927130949425"/>
    <n v="4371"/>
    <n v="14011.38"/>
    <n v="13.6"/>
    <n v="150.1"/>
    <n v="1086.5999999999999"/>
    <n v="476.6"/>
  </r>
  <r>
    <x v="1"/>
    <x v="1"/>
    <n v="91"/>
    <n v="3340"/>
    <n v="3340"/>
    <n v="0"/>
    <n v="3344.7"/>
    <n v="0.14071856287424606"/>
    <n v="3888"/>
    <n v="11566.6"/>
    <n v="8.5299999999999994"/>
    <n v="150.08000000000001"/>
    <n v="1451.8"/>
    <n v="365.6"/>
  </r>
  <r>
    <x v="1"/>
    <x v="1"/>
    <n v="92"/>
    <n v="3444"/>
    <n v="3444"/>
    <n v="0"/>
    <n v="3449.1"/>
    <n v="0.14808362369337716"/>
    <n v="4040"/>
    <n v="11918.13"/>
    <n v="11.31"/>
    <n v="150.07"/>
    <n v="1258"/>
    <n v="475.1"/>
  </r>
  <r>
    <x v="1"/>
    <x v="1"/>
    <n v="93"/>
    <n v="3205"/>
    <n v="3205"/>
    <n v="0"/>
    <n v="3210.8"/>
    <n v="0.18096723868955325"/>
    <n v="3713"/>
    <n v="12144.64"/>
    <n v="9.06"/>
    <n v="150.05000000000001"/>
    <n v="1389.5"/>
    <n v="398"/>
  </r>
  <r>
    <x v="1"/>
    <x v="1"/>
    <n v="94"/>
    <n v="3344"/>
    <n v="3344"/>
    <n v="0"/>
    <n v="3350.3"/>
    <n v="0.18839712918660831"/>
    <n v="3884"/>
    <n v="11376.55"/>
    <n v="7.95"/>
    <n v="150.07"/>
    <n v="1454.9"/>
    <n v="432.8"/>
  </r>
  <r>
    <x v="1"/>
    <x v="1"/>
    <n v="95"/>
    <n v="3510"/>
    <n v="3510"/>
    <n v="0"/>
    <n v="3517.2"/>
    <n v="0.20512820512819996"/>
    <n v="4125"/>
    <n v="12509.53"/>
    <n v="12.46"/>
    <n v="150.13"/>
    <n v="1186"/>
    <n v="492.4"/>
  </r>
  <r>
    <x v="1"/>
    <x v="1"/>
    <n v="96"/>
    <n v="3378"/>
    <n v="3378"/>
    <n v="0"/>
    <n v="3385.3"/>
    <n v="0.21610420367081654"/>
    <n v="3921"/>
    <n v="11413.44"/>
    <n v="9.0399999999999991"/>
    <n v="150.1"/>
    <n v="1395.9"/>
    <n v="379.3"/>
  </r>
  <r>
    <x v="1"/>
    <x v="1"/>
    <n v="97"/>
    <n v="3523"/>
    <n v="3523"/>
    <n v="0"/>
    <n v="3528.5"/>
    <n v="0.15611694578484245"/>
    <n v="4130"/>
    <n v="12609.42"/>
    <n v="11.19"/>
    <n v="150.05000000000001"/>
    <n v="1230.5"/>
    <n v="445"/>
  </r>
  <r>
    <x v="1"/>
    <x v="1"/>
    <n v="98"/>
    <n v="3185"/>
    <n v="3185"/>
    <n v="0"/>
    <n v="3190.3"/>
    <n v="0.16640502354788642"/>
    <n v="3693"/>
    <n v="11377.02"/>
    <n v="8.2100000000000009"/>
    <n v="150.04"/>
    <n v="1482.4"/>
    <n v="543.79999999999995"/>
  </r>
  <r>
    <x v="1"/>
    <x v="1"/>
    <n v="99"/>
    <n v="3644"/>
    <n v="3644"/>
    <n v="0"/>
    <n v="3649.5"/>
    <n v="0.15093304061470911"/>
    <n v="4244"/>
    <n v="12180.68"/>
    <n v="10.8"/>
    <n v="150.05000000000001"/>
    <n v="1309"/>
    <n v="437"/>
  </r>
  <r>
    <x v="1"/>
    <x v="1"/>
    <n v="100"/>
    <n v="3395"/>
    <n v="3395"/>
    <n v="0"/>
    <n v="3402.8"/>
    <n v="0.22974963181149285"/>
    <n v="3945"/>
    <n v="12962.93"/>
    <n v="11.04"/>
    <n v="150.03"/>
    <n v="1284.5"/>
    <n v="454.8"/>
  </r>
  <r>
    <x v="2"/>
    <x v="1"/>
    <n v="1"/>
    <n v="3138"/>
    <n v="3138"/>
    <n v="0"/>
    <n v="3138"/>
    <n v="0"/>
    <n v="3650"/>
    <n v="11036.44"/>
    <n v="8.19"/>
    <n v="150.22"/>
    <n v="880.6"/>
    <n v="143.1"/>
  </r>
  <r>
    <x v="2"/>
    <x v="1"/>
    <n v="2"/>
    <n v="3370"/>
    <n v="3370"/>
    <n v="0"/>
    <n v="3370"/>
    <n v="0"/>
    <n v="3925"/>
    <n v="11457.88"/>
    <n v="7.54"/>
    <n v="150.07"/>
    <n v="962.6"/>
    <n v="146.4"/>
  </r>
  <r>
    <x v="2"/>
    <x v="1"/>
    <n v="3"/>
    <n v="3370"/>
    <n v="3370"/>
    <n v="0"/>
    <n v="3370"/>
    <n v="0"/>
    <n v="3914"/>
    <n v="12411.82"/>
    <n v="9.57"/>
    <n v="150.16"/>
    <n v="821.5"/>
    <n v="150.6"/>
  </r>
  <r>
    <x v="2"/>
    <x v="1"/>
    <n v="4"/>
    <n v="3370"/>
    <n v="3370"/>
    <n v="0"/>
    <n v="3370"/>
    <n v="0"/>
    <n v="3942"/>
    <n v="11520.38"/>
    <n v="10.19"/>
    <n v="150.09"/>
    <n v="873.9"/>
    <n v="144.1"/>
  </r>
  <r>
    <x v="2"/>
    <x v="1"/>
    <n v="5"/>
    <n v="3550"/>
    <n v="3550"/>
    <n v="0"/>
    <n v="3550"/>
    <n v="0"/>
    <n v="4173"/>
    <n v="12927.96"/>
    <n v="13.27"/>
    <n v="150.19999999999999"/>
    <n v="706.8"/>
    <n v="191.8"/>
  </r>
  <r>
    <x v="2"/>
    <x v="1"/>
    <n v="6"/>
    <n v="3179"/>
    <n v="3179"/>
    <n v="0"/>
    <n v="3179"/>
    <n v="0"/>
    <n v="3682"/>
    <n v="10680.83"/>
    <n v="8.0500000000000007"/>
    <n v="150.08000000000001"/>
    <n v="945.5"/>
    <n v="125.7"/>
  </r>
  <r>
    <x v="2"/>
    <x v="1"/>
    <n v="7"/>
    <n v="3430"/>
    <n v="3430"/>
    <n v="0"/>
    <n v="3430"/>
    <n v="0"/>
    <n v="3996"/>
    <n v="12015.83"/>
    <n v="10.78"/>
    <n v="150.11000000000001"/>
    <n v="803.3"/>
    <n v="168.7"/>
  </r>
  <r>
    <x v="2"/>
    <x v="1"/>
    <n v="8"/>
    <n v="3479"/>
    <n v="3479"/>
    <n v="0"/>
    <n v="3479"/>
    <n v="0"/>
    <n v="4096"/>
    <n v="12502.25"/>
    <n v="12.84"/>
    <n v="150.21"/>
    <n v="718.6"/>
    <n v="202.5"/>
  </r>
  <r>
    <x v="2"/>
    <x v="1"/>
    <n v="9"/>
    <n v="3245"/>
    <n v="3245"/>
    <n v="0"/>
    <n v="3245"/>
    <n v="0"/>
    <n v="3808"/>
    <n v="11962.47"/>
    <n v="8.66"/>
    <n v="150.13999999999999"/>
    <n v="920.9"/>
    <n v="143.69999999999999"/>
  </r>
  <r>
    <x v="2"/>
    <x v="1"/>
    <n v="10"/>
    <n v="3439"/>
    <n v="3439"/>
    <n v="0"/>
    <n v="3439"/>
    <n v="0"/>
    <n v="4019"/>
    <n v="12767.97"/>
    <n v="11.63"/>
    <n v="150.19"/>
    <n v="781.5"/>
    <n v="174.8"/>
  </r>
  <r>
    <x v="2"/>
    <x v="1"/>
    <n v="11"/>
    <n v="3283"/>
    <n v="3283"/>
    <n v="0"/>
    <n v="3283"/>
    <n v="0"/>
    <n v="3775"/>
    <n v="11305.04"/>
    <n v="10.8"/>
    <n v="150.11000000000001"/>
    <n v="868.7"/>
    <n v="140.19999999999999"/>
  </r>
  <r>
    <x v="2"/>
    <x v="1"/>
    <n v="12"/>
    <n v="3392"/>
    <n v="3392"/>
    <n v="0"/>
    <n v="3392"/>
    <n v="0"/>
    <n v="3956"/>
    <n v="11501.35"/>
    <n v="8.67"/>
    <n v="150.11000000000001"/>
    <n v="880.9"/>
    <n v="139.6"/>
  </r>
  <r>
    <x v="2"/>
    <x v="1"/>
    <n v="13"/>
    <n v="3422"/>
    <n v="3422"/>
    <n v="0"/>
    <n v="3422"/>
    <n v="0"/>
    <n v="3994"/>
    <n v="13126.41"/>
    <n v="12.08"/>
    <n v="150.11000000000001"/>
    <n v="736"/>
    <n v="169.4"/>
  </r>
  <r>
    <x v="2"/>
    <x v="1"/>
    <n v="14"/>
    <n v="3362"/>
    <n v="3362"/>
    <n v="0"/>
    <n v="3362"/>
    <n v="0"/>
    <n v="3932"/>
    <n v="11922.78"/>
    <n v="9.56"/>
    <n v="150.1"/>
    <n v="865"/>
    <n v="144.80000000000001"/>
  </r>
  <r>
    <x v="2"/>
    <x v="1"/>
    <n v="15"/>
    <n v="3368"/>
    <n v="3368"/>
    <n v="0"/>
    <n v="3368"/>
    <n v="0"/>
    <n v="3936"/>
    <n v="11755.83"/>
    <n v="9.9700000000000006"/>
    <n v="150.16999999999999"/>
    <n v="823.1"/>
    <n v="162.69999999999999"/>
  </r>
  <r>
    <x v="2"/>
    <x v="1"/>
    <n v="16"/>
    <n v="3585"/>
    <n v="3585"/>
    <n v="0"/>
    <n v="3585"/>
    <n v="0"/>
    <n v="4185"/>
    <n v="13191.29"/>
    <n v="13.05"/>
    <n v="150.18"/>
    <n v="754.1"/>
    <n v="168.9"/>
  </r>
  <r>
    <x v="2"/>
    <x v="1"/>
    <n v="17"/>
    <n v="3456"/>
    <n v="3456"/>
    <n v="0"/>
    <n v="3456"/>
    <n v="0"/>
    <n v="4034"/>
    <n v="12337.99"/>
    <n v="11.46"/>
    <n v="150.13999999999999"/>
    <n v="809.6"/>
    <n v="157.19999999999999"/>
  </r>
  <r>
    <x v="2"/>
    <x v="1"/>
    <n v="18"/>
    <n v="3502"/>
    <n v="3502"/>
    <n v="0"/>
    <n v="3502"/>
    <n v="0"/>
    <n v="4060"/>
    <n v="12291.89"/>
    <n v="11.04"/>
    <n v="150.13999999999999"/>
    <n v="809.4"/>
    <n v="139.30000000000001"/>
  </r>
  <r>
    <x v="2"/>
    <x v="1"/>
    <n v="19"/>
    <n v="3394"/>
    <n v="3394"/>
    <n v="0"/>
    <n v="3394"/>
    <n v="0"/>
    <n v="3906"/>
    <n v="12007.84"/>
    <n v="8.9600000000000009"/>
    <n v="150.07"/>
    <n v="914.4"/>
    <n v="134.69999999999999"/>
  </r>
  <r>
    <x v="2"/>
    <x v="1"/>
    <n v="20"/>
    <n v="3376"/>
    <n v="3376"/>
    <n v="0"/>
    <n v="3376"/>
    <n v="0"/>
    <n v="3930"/>
    <n v="11979.8"/>
    <n v="9.4700000000000006"/>
    <n v="150.18"/>
    <n v="835.1"/>
    <n v="163.9"/>
  </r>
  <r>
    <x v="2"/>
    <x v="1"/>
    <n v="21"/>
    <n v="3481"/>
    <n v="3481"/>
    <n v="0"/>
    <n v="3481"/>
    <n v="0"/>
    <n v="4081"/>
    <n v="12821.03"/>
    <n v="10.01"/>
    <n v="150.09"/>
    <n v="789.3"/>
    <n v="148.5"/>
  </r>
  <r>
    <x v="2"/>
    <x v="1"/>
    <n v="22"/>
    <n v="3581"/>
    <n v="3581"/>
    <n v="0"/>
    <n v="3581"/>
    <n v="0"/>
    <n v="4208"/>
    <n v="13515.18"/>
    <n v="11.34"/>
    <n v="150.21"/>
    <n v="737.3"/>
    <n v="172.9"/>
  </r>
  <r>
    <x v="2"/>
    <x v="1"/>
    <n v="23"/>
    <n v="3286"/>
    <n v="3286"/>
    <n v="0"/>
    <n v="3286"/>
    <n v="0"/>
    <n v="3834"/>
    <n v="10832.06"/>
    <n v="7.21"/>
    <n v="150.05000000000001"/>
    <n v="935.7"/>
    <n v="142"/>
  </r>
  <r>
    <x v="2"/>
    <x v="1"/>
    <n v="24"/>
    <n v="3352"/>
    <n v="3352"/>
    <n v="0"/>
    <n v="3352"/>
    <n v="0"/>
    <n v="3940"/>
    <n v="12007.06"/>
    <n v="11.13"/>
    <n v="150.08000000000001"/>
    <n v="780.9"/>
    <n v="157.19999999999999"/>
  </r>
  <r>
    <x v="2"/>
    <x v="1"/>
    <n v="25"/>
    <n v="3552"/>
    <n v="3552"/>
    <n v="0"/>
    <n v="3552"/>
    <n v="0"/>
    <n v="4132"/>
    <n v="13215.07"/>
    <n v="13.11"/>
    <n v="150.16999999999999"/>
    <n v="725.5"/>
    <n v="169.7"/>
  </r>
  <r>
    <x v="2"/>
    <x v="1"/>
    <n v="26"/>
    <n v="3367"/>
    <n v="3367"/>
    <n v="0"/>
    <n v="3367"/>
    <n v="0"/>
    <n v="3917"/>
    <n v="11890.46"/>
    <n v="9.98"/>
    <n v="150.19999999999999"/>
    <n v="877.2"/>
    <n v="141.4"/>
  </r>
  <r>
    <x v="2"/>
    <x v="1"/>
    <n v="27"/>
    <n v="3458"/>
    <n v="3458"/>
    <n v="0"/>
    <n v="3458"/>
    <n v="0"/>
    <n v="4029"/>
    <n v="12683.37"/>
    <n v="10.220000000000001"/>
    <n v="150.16999999999999"/>
    <n v="813.4"/>
    <n v="151.6"/>
  </r>
  <r>
    <x v="2"/>
    <x v="1"/>
    <n v="28"/>
    <n v="3391"/>
    <n v="3391"/>
    <n v="0"/>
    <n v="3391"/>
    <n v="0"/>
    <n v="3944"/>
    <n v="11395.75"/>
    <n v="10.48"/>
    <n v="150.16"/>
    <n v="830.3"/>
    <n v="141.30000000000001"/>
  </r>
  <r>
    <x v="2"/>
    <x v="1"/>
    <n v="29"/>
    <n v="3207"/>
    <n v="3207"/>
    <n v="0"/>
    <n v="3207"/>
    <n v="0"/>
    <n v="3748"/>
    <n v="10939.28"/>
    <n v="7.45"/>
    <n v="150.12"/>
    <n v="954.7"/>
    <n v="150.9"/>
  </r>
  <r>
    <x v="2"/>
    <x v="1"/>
    <n v="30"/>
    <n v="3138"/>
    <n v="3138"/>
    <n v="0"/>
    <n v="3138"/>
    <n v="0"/>
    <n v="3669"/>
    <n v="11521.68"/>
    <n v="9"/>
    <n v="150.13"/>
    <n v="885.1"/>
    <n v="135.69999999999999"/>
  </r>
  <r>
    <x v="2"/>
    <x v="1"/>
    <n v="31"/>
    <n v="3189"/>
    <n v="3189"/>
    <n v="0"/>
    <n v="3189"/>
    <n v="0"/>
    <n v="3713"/>
    <n v="10487.24"/>
    <n v="7.46"/>
    <n v="150.08000000000001"/>
    <n v="977.7"/>
    <n v="136.6"/>
  </r>
  <r>
    <x v="2"/>
    <x v="1"/>
    <n v="32"/>
    <n v="3466"/>
    <n v="3466"/>
    <n v="0"/>
    <n v="3466"/>
    <n v="0"/>
    <n v="4039"/>
    <n v="12218.9"/>
    <n v="11.26"/>
    <n v="150.25"/>
    <n v="777.1"/>
    <n v="148.80000000000001"/>
  </r>
  <r>
    <x v="2"/>
    <x v="1"/>
    <n v="33"/>
    <n v="3548"/>
    <n v="3548"/>
    <n v="0"/>
    <n v="3548"/>
    <n v="0"/>
    <n v="4123"/>
    <n v="13011.9"/>
    <n v="11.8"/>
    <n v="150.11000000000001"/>
    <n v="747.3"/>
    <n v="143.9"/>
  </r>
  <r>
    <x v="2"/>
    <x v="1"/>
    <n v="34"/>
    <n v="3377"/>
    <n v="3377"/>
    <n v="0"/>
    <n v="3377"/>
    <n v="0"/>
    <n v="3956"/>
    <n v="11377.21"/>
    <n v="10.92"/>
    <n v="150.13"/>
    <n v="822.3"/>
    <n v="152.5"/>
  </r>
  <r>
    <x v="2"/>
    <x v="1"/>
    <n v="35"/>
    <n v="3387"/>
    <n v="3389"/>
    <n v="5.9049306170652495E-2"/>
    <n v="3389"/>
    <n v="5.9049306170652495E-2"/>
    <n v="3952"/>
    <n v="11963.06"/>
    <n v="9.31"/>
    <n v="150.1"/>
    <n v="848.1"/>
    <n v="148"/>
  </r>
  <r>
    <x v="2"/>
    <x v="1"/>
    <n v="36"/>
    <n v="3389"/>
    <n v="3389"/>
    <n v="0"/>
    <n v="3389"/>
    <n v="0"/>
    <n v="3914"/>
    <n v="11802.3"/>
    <n v="8.67"/>
    <n v="150.15"/>
    <n v="884.2"/>
    <n v="144.69999999999999"/>
  </r>
  <r>
    <x v="2"/>
    <x v="1"/>
    <n v="37"/>
    <n v="3567"/>
    <n v="3567"/>
    <n v="0"/>
    <n v="3567"/>
    <n v="0"/>
    <n v="4145"/>
    <n v="12709.4"/>
    <n v="12.83"/>
    <n v="150.13999999999999"/>
    <n v="730.7"/>
    <n v="147.5"/>
  </r>
  <r>
    <x v="2"/>
    <x v="1"/>
    <n v="38"/>
    <n v="3521"/>
    <n v="3521"/>
    <n v="0"/>
    <n v="3521"/>
    <n v="0"/>
    <n v="4106"/>
    <n v="13155.4"/>
    <n v="10.97"/>
    <n v="150.11000000000001"/>
    <n v="786.7"/>
    <n v="144.4"/>
  </r>
  <r>
    <x v="2"/>
    <x v="1"/>
    <n v="39"/>
    <n v="3313"/>
    <n v="3313"/>
    <n v="0"/>
    <n v="3313"/>
    <n v="0"/>
    <n v="3886"/>
    <n v="12355.11"/>
    <n v="10.09"/>
    <n v="150.19999999999999"/>
    <n v="804.6"/>
    <n v="141.5"/>
  </r>
  <r>
    <x v="2"/>
    <x v="1"/>
    <n v="40"/>
    <n v="3173"/>
    <n v="3173"/>
    <n v="0"/>
    <n v="3173"/>
    <n v="0"/>
    <n v="3712"/>
    <n v="10758.11"/>
    <n v="7.89"/>
    <n v="150.12"/>
    <n v="942"/>
    <n v="133.6"/>
  </r>
  <r>
    <x v="2"/>
    <x v="1"/>
    <n v="41"/>
    <n v="3345"/>
    <n v="3345"/>
    <n v="0"/>
    <n v="3345"/>
    <n v="0"/>
    <n v="3886"/>
    <n v="12164.19"/>
    <n v="9.85"/>
    <n v="150.13"/>
    <n v="831.4"/>
    <n v="141.19999999999999"/>
  </r>
  <r>
    <x v="2"/>
    <x v="1"/>
    <n v="42"/>
    <n v="3386"/>
    <n v="3386"/>
    <n v="0"/>
    <n v="3386"/>
    <n v="0"/>
    <n v="3915"/>
    <n v="11772.22"/>
    <n v="11.08"/>
    <n v="150.13"/>
    <n v="790.4"/>
    <n v="157.69999999999999"/>
  </r>
  <r>
    <x v="2"/>
    <x v="1"/>
    <n v="43"/>
    <n v="3306"/>
    <n v="3306"/>
    <n v="0"/>
    <n v="3306"/>
    <n v="0"/>
    <n v="3898"/>
    <n v="12064.79"/>
    <n v="9.7200000000000006"/>
    <n v="150.16999999999999"/>
    <n v="841.5"/>
    <n v="156"/>
  </r>
  <r>
    <x v="2"/>
    <x v="1"/>
    <n v="44"/>
    <n v="3496"/>
    <n v="3496"/>
    <n v="0"/>
    <n v="3496"/>
    <n v="0"/>
    <n v="4092"/>
    <n v="12256.23"/>
    <n v="10.65"/>
    <n v="150.13999999999999"/>
    <n v="787.4"/>
    <n v="152"/>
  </r>
  <r>
    <x v="2"/>
    <x v="1"/>
    <n v="45"/>
    <n v="3471"/>
    <n v="3471"/>
    <n v="0"/>
    <n v="3471"/>
    <n v="0"/>
    <n v="4007"/>
    <n v="12619.47"/>
    <n v="9.64"/>
    <n v="150.11000000000001"/>
    <n v="853.3"/>
    <n v="155.19999999999999"/>
  </r>
  <r>
    <x v="2"/>
    <x v="1"/>
    <n v="46"/>
    <n v="3285"/>
    <n v="3285"/>
    <n v="0"/>
    <n v="3285"/>
    <n v="0"/>
    <n v="3826"/>
    <n v="12090.73"/>
    <n v="7.98"/>
    <n v="150.07"/>
    <n v="943.5"/>
    <n v="138"/>
  </r>
  <r>
    <x v="2"/>
    <x v="1"/>
    <n v="47"/>
    <n v="3219"/>
    <n v="3219"/>
    <n v="0"/>
    <n v="3219"/>
    <n v="0"/>
    <n v="3693"/>
    <n v="11359.03"/>
    <n v="8.91"/>
    <n v="150.08000000000001"/>
    <n v="883.4"/>
    <n v="137.5"/>
  </r>
  <r>
    <x v="2"/>
    <x v="1"/>
    <n v="48"/>
    <n v="3478"/>
    <n v="3478"/>
    <n v="0"/>
    <n v="3478"/>
    <n v="0"/>
    <n v="4049"/>
    <n v="12161.24"/>
    <n v="9.61"/>
    <n v="150.13999999999999"/>
    <n v="873.8"/>
    <n v="151.6"/>
  </r>
  <r>
    <x v="2"/>
    <x v="1"/>
    <n v="49"/>
    <n v="3487"/>
    <n v="3487"/>
    <n v="0"/>
    <n v="3487"/>
    <n v="0"/>
    <n v="4073"/>
    <n v="12358.79"/>
    <n v="11.2"/>
    <n v="150.15"/>
    <n v="820.4"/>
    <n v="138.9"/>
  </r>
  <r>
    <x v="2"/>
    <x v="1"/>
    <n v="50"/>
    <n v="3464"/>
    <n v="3464"/>
    <n v="0"/>
    <n v="3464"/>
    <n v="0"/>
    <n v="4061"/>
    <n v="11813.05"/>
    <n v="11.13"/>
    <n v="150.22"/>
    <n v="750.7"/>
    <n v="159.4"/>
  </r>
  <r>
    <x v="2"/>
    <x v="1"/>
    <n v="51"/>
    <n v="3271"/>
    <n v="3271"/>
    <n v="0"/>
    <n v="3271"/>
    <n v="0"/>
    <n v="3805"/>
    <n v="11039.24"/>
    <n v="7.31"/>
    <n v="150.11000000000001"/>
    <n v="953.8"/>
    <n v="132.1"/>
  </r>
  <r>
    <x v="2"/>
    <x v="1"/>
    <n v="52"/>
    <n v="3227"/>
    <n v="3227"/>
    <n v="0"/>
    <n v="3227"/>
    <n v="0"/>
    <n v="3707"/>
    <n v="11675.16"/>
    <n v="9.7200000000000006"/>
    <n v="150.13"/>
    <n v="824.1"/>
    <n v="136.4"/>
  </r>
  <r>
    <x v="2"/>
    <x v="1"/>
    <n v="53"/>
    <n v="3410"/>
    <n v="3410"/>
    <n v="0"/>
    <n v="3410"/>
    <n v="0"/>
    <n v="3972"/>
    <n v="11509.08"/>
    <n v="10.35"/>
    <n v="150.13"/>
    <n v="866"/>
    <n v="145.9"/>
  </r>
  <r>
    <x v="2"/>
    <x v="1"/>
    <n v="54"/>
    <n v="3263"/>
    <n v="3263"/>
    <n v="0"/>
    <n v="3263"/>
    <n v="0"/>
    <n v="3813"/>
    <n v="11437.41"/>
    <n v="9.52"/>
    <n v="150.13999999999999"/>
    <n v="871.7"/>
    <n v="161.19999999999999"/>
  </r>
  <r>
    <x v="2"/>
    <x v="1"/>
    <n v="55"/>
    <n v="3600"/>
    <n v="3600"/>
    <n v="0"/>
    <n v="3600"/>
    <n v="0"/>
    <n v="4240"/>
    <n v="12930.14"/>
    <n v="11.01"/>
    <n v="150.22999999999999"/>
    <n v="793.5"/>
    <n v="170.5"/>
  </r>
  <r>
    <x v="2"/>
    <x v="1"/>
    <n v="56"/>
    <n v="3580"/>
    <n v="3580"/>
    <n v="0"/>
    <n v="3580"/>
    <n v="0"/>
    <n v="4201"/>
    <n v="12415.8"/>
    <n v="10.41"/>
    <n v="150.09"/>
    <n v="807.1"/>
    <n v="165.8"/>
  </r>
  <r>
    <x v="2"/>
    <x v="1"/>
    <n v="57"/>
    <n v="3591"/>
    <n v="3591"/>
    <n v="0"/>
    <n v="3591"/>
    <n v="0"/>
    <n v="4162"/>
    <n v="12705.18"/>
    <n v="12.34"/>
    <n v="150.19999999999999"/>
    <n v="740.3"/>
    <n v="160.69999999999999"/>
  </r>
  <r>
    <x v="2"/>
    <x v="1"/>
    <n v="58"/>
    <n v="3518"/>
    <n v="3518"/>
    <n v="0"/>
    <n v="3518"/>
    <n v="0"/>
    <n v="4079"/>
    <n v="12201.24"/>
    <n v="11.72"/>
    <n v="150.19"/>
    <n v="734.8"/>
    <n v="160.6"/>
  </r>
  <r>
    <x v="2"/>
    <x v="1"/>
    <n v="59"/>
    <n v="3194"/>
    <n v="3194"/>
    <n v="0"/>
    <n v="3194"/>
    <n v="0"/>
    <n v="3754"/>
    <n v="11434.3"/>
    <n v="8.58"/>
    <n v="150.11000000000001"/>
    <n v="927.8"/>
    <n v="149.5"/>
  </r>
  <r>
    <x v="2"/>
    <x v="1"/>
    <n v="60"/>
    <n v="3295"/>
    <n v="3295"/>
    <n v="0"/>
    <n v="3295"/>
    <n v="0"/>
    <n v="3825"/>
    <n v="11650.21"/>
    <n v="8.61"/>
    <n v="150.12"/>
    <n v="881.1"/>
    <n v="144.1"/>
  </r>
  <r>
    <x v="2"/>
    <x v="1"/>
    <n v="61"/>
    <n v="3310"/>
    <n v="3310"/>
    <n v="0"/>
    <n v="3310"/>
    <n v="0"/>
    <n v="3853"/>
    <n v="11420.5"/>
    <n v="9.82"/>
    <n v="150.07"/>
    <n v="849.6"/>
    <n v="152.69999999999999"/>
  </r>
  <r>
    <x v="2"/>
    <x v="1"/>
    <n v="62"/>
    <n v="3511"/>
    <n v="3511"/>
    <n v="0"/>
    <n v="3511"/>
    <n v="0"/>
    <n v="4130"/>
    <n v="12334.53"/>
    <n v="10.5"/>
    <n v="150.13"/>
    <n v="841.9"/>
    <n v="158"/>
  </r>
  <r>
    <x v="2"/>
    <x v="1"/>
    <n v="63"/>
    <n v="3450"/>
    <n v="3450"/>
    <n v="0"/>
    <n v="3450"/>
    <n v="0"/>
    <n v="4015"/>
    <n v="13043.17"/>
    <n v="12.04"/>
    <n v="150.29"/>
    <n v="762.8"/>
    <n v="151.9"/>
  </r>
  <r>
    <x v="2"/>
    <x v="1"/>
    <n v="64"/>
    <n v="3373"/>
    <n v="3373"/>
    <n v="0"/>
    <n v="3373"/>
    <n v="0"/>
    <n v="3960"/>
    <n v="11332.69"/>
    <n v="9.4700000000000006"/>
    <n v="150.13"/>
    <n v="825.1"/>
    <n v="153.6"/>
  </r>
  <r>
    <x v="2"/>
    <x v="1"/>
    <n v="65"/>
    <n v="3586"/>
    <n v="3586"/>
    <n v="0"/>
    <n v="3586"/>
    <n v="0"/>
    <n v="4199"/>
    <n v="13315.27"/>
    <n v="12.05"/>
    <n v="150.19"/>
    <n v="714.5"/>
    <n v="158.19999999999999"/>
  </r>
  <r>
    <x v="2"/>
    <x v="1"/>
    <n v="66"/>
    <n v="3515"/>
    <n v="3515"/>
    <n v="0"/>
    <n v="3515"/>
    <n v="0"/>
    <n v="4119"/>
    <n v="12094.33"/>
    <n v="11.1"/>
    <n v="150.1"/>
    <n v="802.6"/>
    <n v="162.9"/>
  </r>
  <r>
    <x v="2"/>
    <x v="1"/>
    <n v="67"/>
    <n v="3326"/>
    <n v="3326"/>
    <n v="0"/>
    <n v="3326"/>
    <n v="0"/>
    <n v="3874"/>
    <n v="11258.04"/>
    <n v="7.89"/>
    <n v="150.16"/>
    <n v="949.9"/>
    <n v="134.6"/>
  </r>
  <r>
    <x v="2"/>
    <x v="1"/>
    <n v="68"/>
    <n v="3234"/>
    <n v="3234"/>
    <n v="0"/>
    <n v="3234"/>
    <n v="0"/>
    <n v="3770"/>
    <n v="10878.14"/>
    <n v="10.34"/>
    <n v="150.11000000000001"/>
    <n v="838.7"/>
    <n v="144"/>
  </r>
  <r>
    <x v="2"/>
    <x v="1"/>
    <n v="69"/>
    <n v="3509"/>
    <n v="3509"/>
    <n v="0"/>
    <n v="3509"/>
    <n v="0"/>
    <n v="4134"/>
    <n v="12932.06"/>
    <n v="11"/>
    <n v="150.13999999999999"/>
    <n v="789.2"/>
    <n v="173.2"/>
  </r>
  <r>
    <x v="2"/>
    <x v="1"/>
    <n v="70"/>
    <n v="3414"/>
    <n v="3414"/>
    <n v="0"/>
    <n v="3414"/>
    <n v="0"/>
    <n v="4013"/>
    <n v="12392.68"/>
    <n v="10.35"/>
    <n v="150.19999999999999"/>
    <n v="775.2"/>
    <n v="159.4"/>
  </r>
  <r>
    <x v="2"/>
    <x v="1"/>
    <n v="71"/>
    <n v="3472"/>
    <n v="3472"/>
    <n v="0"/>
    <n v="3472"/>
    <n v="0"/>
    <n v="4050"/>
    <n v="11828.89"/>
    <n v="8.9"/>
    <n v="150.13999999999999"/>
    <n v="868"/>
    <n v="162.6"/>
  </r>
  <r>
    <x v="2"/>
    <x v="1"/>
    <n v="72"/>
    <n v="3517"/>
    <n v="3517"/>
    <n v="0"/>
    <n v="3517"/>
    <n v="0"/>
    <n v="4074"/>
    <n v="13044.12"/>
    <n v="12.29"/>
    <n v="150.13999999999999"/>
    <n v="742.1"/>
    <n v="167.5"/>
  </r>
  <r>
    <x v="2"/>
    <x v="1"/>
    <n v="73"/>
    <n v="3304"/>
    <n v="3304"/>
    <n v="0"/>
    <n v="3304"/>
    <n v="0"/>
    <n v="3875"/>
    <n v="11500.87"/>
    <n v="10.16"/>
    <n v="150.16"/>
    <n v="856.2"/>
    <n v="160.9"/>
  </r>
  <r>
    <x v="2"/>
    <x v="1"/>
    <n v="74"/>
    <n v="3178"/>
    <n v="3178"/>
    <n v="0"/>
    <n v="3178"/>
    <n v="0"/>
    <n v="3664"/>
    <n v="11374.69"/>
    <n v="7.08"/>
    <n v="150.09"/>
    <n v="943.9"/>
    <n v="128.6"/>
  </r>
  <r>
    <x v="2"/>
    <x v="1"/>
    <n v="75"/>
    <n v="3303"/>
    <n v="3303"/>
    <n v="0"/>
    <n v="3303"/>
    <n v="0"/>
    <n v="3819"/>
    <n v="12590.9"/>
    <n v="8.5500000000000007"/>
    <n v="150.13999999999999"/>
    <n v="893.1"/>
    <n v="133.4"/>
  </r>
  <r>
    <x v="2"/>
    <x v="1"/>
    <n v="76"/>
    <n v="3511"/>
    <n v="3511"/>
    <n v="0"/>
    <n v="3511"/>
    <n v="0"/>
    <n v="4098"/>
    <n v="12790.07"/>
    <n v="11.01"/>
    <n v="150.12"/>
    <n v="808.8"/>
    <n v="159.69999999999999"/>
  </r>
  <r>
    <x v="2"/>
    <x v="1"/>
    <n v="77"/>
    <n v="3359"/>
    <n v="3359"/>
    <n v="0"/>
    <n v="3359"/>
    <n v="0"/>
    <n v="3920"/>
    <n v="12381.96"/>
    <n v="11.12"/>
    <n v="150.16"/>
    <n v="775.6"/>
    <n v="160.80000000000001"/>
  </r>
  <r>
    <x v="2"/>
    <x v="1"/>
    <n v="78"/>
    <n v="3338"/>
    <n v="3338"/>
    <n v="0"/>
    <n v="3338"/>
    <n v="0"/>
    <n v="3881"/>
    <n v="11215.25"/>
    <n v="7.14"/>
    <n v="150.08000000000001"/>
    <n v="949.1"/>
    <n v="133"/>
  </r>
  <r>
    <x v="2"/>
    <x v="1"/>
    <n v="79"/>
    <n v="3538"/>
    <n v="3538"/>
    <n v="0"/>
    <n v="3538"/>
    <n v="0"/>
    <n v="4156"/>
    <n v="13089.12"/>
    <n v="12.73"/>
    <n v="150.16"/>
    <n v="740.2"/>
    <n v="158.69999999999999"/>
  </r>
  <r>
    <x v="2"/>
    <x v="1"/>
    <n v="80"/>
    <n v="3430"/>
    <n v="3430"/>
    <n v="0"/>
    <n v="3430"/>
    <n v="0"/>
    <n v="3992"/>
    <n v="11331.74"/>
    <n v="10.17"/>
    <n v="150.12"/>
    <n v="846.5"/>
    <n v="143.6"/>
  </r>
  <r>
    <x v="2"/>
    <x v="1"/>
    <n v="81"/>
    <n v="3322"/>
    <n v="3323"/>
    <n v="3.0102347983142687E-2"/>
    <n v="3323"/>
    <n v="3.0102347983142687E-2"/>
    <n v="3860"/>
    <n v="10951.3"/>
    <n v="7.5"/>
    <n v="150.08000000000001"/>
    <n v="972.1"/>
    <n v="139.4"/>
  </r>
  <r>
    <x v="2"/>
    <x v="1"/>
    <n v="82"/>
    <n v="3367"/>
    <n v="3367"/>
    <n v="0"/>
    <n v="3367"/>
    <n v="0"/>
    <n v="3877"/>
    <n v="11837.25"/>
    <n v="9.31"/>
    <n v="150.11000000000001"/>
    <n v="853.5"/>
    <n v="125.2"/>
  </r>
  <r>
    <x v="2"/>
    <x v="1"/>
    <n v="83"/>
    <n v="3308"/>
    <n v="3308"/>
    <n v="0"/>
    <n v="3308"/>
    <n v="0"/>
    <n v="3865"/>
    <n v="12270.98"/>
    <n v="8.5500000000000007"/>
    <n v="150.13999999999999"/>
    <n v="864"/>
    <n v="127.2"/>
  </r>
  <r>
    <x v="2"/>
    <x v="1"/>
    <n v="84"/>
    <n v="3431"/>
    <n v="3431"/>
    <n v="0"/>
    <n v="3431"/>
    <n v="0"/>
    <n v="4003"/>
    <n v="12271.21"/>
    <n v="9.5399999999999991"/>
    <n v="150.12"/>
    <n v="861.9"/>
    <n v="170.8"/>
  </r>
  <r>
    <x v="2"/>
    <x v="1"/>
    <n v="85"/>
    <n v="3397"/>
    <n v="3397"/>
    <n v="0"/>
    <n v="3397"/>
    <n v="0"/>
    <n v="3945"/>
    <n v="11750.86"/>
    <n v="10.77"/>
    <n v="150.15"/>
    <n v="787.8"/>
    <n v="148.80000000000001"/>
  </r>
  <r>
    <x v="2"/>
    <x v="1"/>
    <n v="86"/>
    <n v="3450"/>
    <n v="3450"/>
    <n v="0"/>
    <n v="3450"/>
    <n v="0"/>
    <n v="4039"/>
    <n v="11478.67"/>
    <n v="9.41"/>
    <n v="150.12"/>
    <n v="893.7"/>
    <n v="171.2"/>
  </r>
  <r>
    <x v="2"/>
    <x v="1"/>
    <n v="87"/>
    <n v="3427"/>
    <n v="3427"/>
    <n v="0"/>
    <n v="3427"/>
    <n v="0"/>
    <n v="4015"/>
    <n v="11790.04"/>
    <n v="11.39"/>
    <n v="150.16"/>
    <n v="743.6"/>
    <n v="162.1"/>
  </r>
  <r>
    <x v="2"/>
    <x v="1"/>
    <n v="88"/>
    <n v="3276"/>
    <n v="3276"/>
    <n v="0"/>
    <n v="3276"/>
    <n v="0"/>
    <n v="3802"/>
    <n v="11026.17"/>
    <n v="8.84"/>
    <n v="150.1"/>
    <n v="921.8"/>
    <n v="147.19999999999999"/>
  </r>
  <r>
    <x v="2"/>
    <x v="1"/>
    <n v="89"/>
    <n v="3309"/>
    <n v="3309"/>
    <n v="0"/>
    <n v="3309"/>
    <n v="0"/>
    <n v="3822"/>
    <n v="10814.39"/>
    <n v="7.86"/>
    <n v="150.09"/>
    <n v="924.9"/>
    <n v="120.8"/>
  </r>
  <r>
    <x v="2"/>
    <x v="1"/>
    <n v="90"/>
    <n v="3719"/>
    <n v="3719"/>
    <n v="0"/>
    <n v="3719"/>
    <n v="0"/>
    <n v="4371"/>
    <n v="14011.38"/>
    <n v="12.83"/>
    <n v="150.11000000000001"/>
    <n v="722.6"/>
    <n v="180.1"/>
  </r>
  <r>
    <x v="2"/>
    <x v="1"/>
    <n v="91"/>
    <n v="3340"/>
    <n v="3340"/>
    <n v="0"/>
    <n v="3340"/>
    <n v="0"/>
    <n v="3888"/>
    <n v="11566.6"/>
    <n v="8.36"/>
    <n v="150.08000000000001"/>
    <n v="938.3"/>
    <n v="143.19999999999999"/>
  </r>
  <r>
    <x v="2"/>
    <x v="1"/>
    <n v="92"/>
    <n v="3444"/>
    <n v="3444"/>
    <n v="0"/>
    <n v="3444"/>
    <n v="0"/>
    <n v="4040"/>
    <n v="11918.13"/>
    <n v="11.46"/>
    <n v="150.13999999999999"/>
    <n v="787.2"/>
    <n v="148.5"/>
  </r>
  <r>
    <x v="2"/>
    <x v="1"/>
    <n v="93"/>
    <n v="3205"/>
    <n v="3205"/>
    <n v="0"/>
    <n v="3205"/>
    <n v="0"/>
    <n v="3713"/>
    <n v="12144.64"/>
    <n v="9.4600000000000009"/>
    <n v="150.13999999999999"/>
    <n v="888.9"/>
    <n v="134.80000000000001"/>
  </r>
  <r>
    <x v="2"/>
    <x v="1"/>
    <n v="94"/>
    <n v="3344"/>
    <n v="3344"/>
    <n v="0"/>
    <n v="3344"/>
    <n v="0"/>
    <n v="3884"/>
    <n v="11376.55"/>
    <n v="7.93"/>
    <n v="150.11000000000001"/>
    <n v="949.5"/>
    <n v="133"/>
  </r>
  <r>
    <x v="2"/>
    <x v="1"/>
    <n v="95"/>
    <n v="3510"/>
    <n v="3510"/>
    <n v="0"/>
    <n v="3510"/>
    <n v="0"/>
    <n v="4125"/>
    <n v="12509.53"/>
    <n v="12.17"/>
    <n v="150.18"/>
    <n v="761.8"/>
    <n v="164.9"/>
  </r>
  <r>
    <x v="2"/>
    <x v="1"/>
    <n v="96"/>
    <n v="3378"/>
    <n v="3378"/>
    <n v="0"/>
    <n v="3378"/>
    <n v="0"/>
    <n v="3921"/>
    <n v="11413.44"/>
    <n v="8.39"/>
    <n v="150.13"/>
    <n v="895.6"/>
    <n v="143.6"/>
  </r>
  <r>
    <x v="2"/>
    <x v="1"/>
    <n v="97"/>
    <n v="3523"/>
    <n v="3523"/>
    <n v="0"/>
    <n v="3523"/>
    <n v="0"/>
    <n v="4130"/>
    <n v="12609.42"/>
    <n v="10.74"/>
    <n v="150.12"/>
    <n v="796.3"/>
    <n v="164.2"/>
  </r>
  <r>
    <x v="2"/>
    <x v="1"/>
    <n v="98"/>
    <n v="3185"/>
    <n v="3185"/>
    <n v="0"/>
    <n v="3185"/>
    <n v="0"/>
    <n v="3693"/>
    <n v="11377.02"/>
    <n v="8.18"/>
    <n v="150.04"/>
    <n v="961.9"/>
    <n v="163.5"/>
  </r>
  <r>
    <x v="2"/>
    <x v="1"/>
    <n v="99"/>
    <n v="3644"/>
    <n v="3644"/>
    <n v="0"/>
    <n v="3644"/>
    <n v="0"/>
    <n v="4244"/>
    <n v="12180.68"/>
    <n v="10.6"/>
    <n v="150.08000000000001"/>
    <n v="840"/>
    <n v="165.2"/>
  </r>
  <r>
    <x v="2"/>
    <x v="1"/>
    <n v="100"/>
    <n v="3395"/>
    <n v="3395"/>
    <n v="0"/>
    <n v="3395"/>
    <n v="0"/>
    <n v="3945"/>
    <n v="12962.93"/>
    <n v="10.95"/>
    <n v="150.09"/>
    <n v="825.9"/>
    <n v="173.5"/>
  </r>
  <r>
    <x v="3"/>
    <x v="1"/>
    <n v="1"/>
    <n v="3138"/>
    <n v="3138"/>
    <n v="0"/>
    <n v="3139.5"/>
    <n v="4.780114722753346E-2"/>
    <n v="3650"/>
    <n v="11036.44"/>
    <n v="8.74"/>
    <n v="150.11000000000001"/>
    <n v="1074.5999999999999"/>
    <n v="211.5"/>
  </r>
  <r>
    <x v="3"/>
    <x v="1"/>
    <n v="2"/>
    <n v="3370"/>
    <n v="3370"/>
    <n v="0"/>
    <n v="3373.8"/>
    <n v="0.11275964391691934"/>
    <n v="3925"/>
    <n v="11457.88"/>
    <n v="7.57"/>
    <n v="150.08000000000001"/>
    <n v="1142.9000000000001"/>
    <n v="298.39999999999998"/>
  </r>
  <r>
    <x v="3"/>
    <x v="1"/>
    <n v="3"/>
    <n v="3370"/>
    <n v="3370"/>
    <n v="0"/>
    <n v="3373.1"/>
    <n v="9.1988130563795512E-2"/>
    <n v="3914"/>
    <n v="12411.82"/>
    <n v="10.25"/>
    <n v="150.11000000000001"/>
    <n v="969.9"/>
    <n v="270.60000000000002"/>
  </r>
  <r>
    <x v="3"/>
    <x v="1"/>
    <n v="4"/>
    <n v="3370"/>
    <n v="3370"/>
    <n v="0"/>
    <n v="3376.4"/>
    <n v="0.18991097922848935"/>
    <n v="3942"/>
    <n v="11520.38"/>
    <n v="9.33"/>
    <n v="150.13999999999999"/>
    <n v="1097.0999999999999"/>
    <n v="216"/>
  </r>
  <r>
    <x v="3"/>
    <x v="1"/>
    <n v="5"/>
    <n v="3550"/>
    <n v="3551"/>
    <n v="2.8169014084507043E-2"/>
    <n v="3555.5"/>
    <n v="0.15492957746478872"/>
    <n v="4173"/>
    <n v="12927.96"/>
    <n v="12.9"/>
    <n v="150.09"/>
    <n v="855.1"/>
    <n v="294.7"/>
  </r>
  <r>
    <x v="3"/>
    <x v="1"/>
    <n v="6"/>
    <n v="3179"/>
    <n v="3179"/>
    <n v="0"/>
    <n v="3180.1"/>
    <n v="3.4602076124564611E-2"/>
    <n v="3682"/>
    <n v="10680.83"/>
    <n v="8.3000000000000007"/>
    <n v="150.06"/>
    <n v="1106.5"/>
    <n v="191.4"/>
  </r>
  <r>
    <x v="3"/>
    <x v="1"/>
    <n v="7"/>
    <n v="3430"/>
    <n v="3430"/>
    <n v="0"/>
    <n v="3433.7"/>
    <n v="0.10787172011661277"/>
    <n v="3996"/>
    <n v="12015.83"/>
    <n v="11.33"/>
    <n v="150.1"/>
    <n v="928.9"/>
    <n v="301"/>
  </r>
  <r>
    <x v="3"/>
    <x v="1"/>
    <n v="8"/>
    <n v="3479"/>
    <n v="3480"/>
    <n v="2.8743891922966367E-2"/>
    <n v="3486.5"/>
    <n v="0.21557918942224774"/>
    <n v="4096"/>
    <n v="12502.25"/>
    <n v="13.32"/>
    <n v="150.16"/>
    <n v="863.8"/>
    <n v="337.4"/>
  </r>
  <r>
    <x v="3"/>
    <x v="1"/>
    <n v="9"/>
    <n v="3245"/>
    <n v="3245"/>
    <n v="0"/>
    <n v="3250.6"/>
    <n v="0.17257318952233927"/>
    <n v="3808"/>
    <n v="11962.47"/>
    <n v="9.0500000000000007"/>
    <n v="150.07"/>
    <n v="1072.3"/>
    <n v="244.9"/>
  </r>
  <r>
    <x v="3"/>
    <x v="1"/>
    <n v="10"/>
    <n v="3439"/>
    <n v="3439"/>
    <n v="0"/>
    <n v="3445.4"/>
    <n v="0.18610061064263131"/>
    <n v="4019"/>
    <n v="12767.97"/>
    <n v="11.77"/>
    <n v="150.13999999999999"/>
    <n v="917.5"/>
    <n v="269.5"/>
  </r>
  <r>
    <x v="3"/>
    <x v="1"/>
    <n v="11"/>
    <n v="3283"/>
    <n v="3283"/>
    <n v="0"/>
    <n v="3285.8"/>
    <n v="8.5287846481881868E-2"/>
    <n v="3775"/>
    <n v="11305.04"/>
    <n v="10.37"/>
    <n v="150.05000000000001"/>
    <n v="1029.3"/>
    <n v="206.2"/>
  </r>
  <r>
    <x v="3"/>
    <x v="1"/>
    <n v="12"/>
    <n v="3392"/>
    <n v="3392"/>
    <n v="0"/>
    <n v="3397.8"/>
    <n v="0.17099056603774121"/>
    <n v="3956"/>
    <n v="11501.35"/>
    <n v="8.9700000000000006"/>
    <n v="150.09"/>
    <n v="1057.9000000000001"/>
    <n v="276.89999999999998"/>
  </r>
  <r>
    <x v="3"/>
    <x v="1"/>
    <n v="13"/>
    <n v="3422"/>
    <n v="3422"/>
    <n v="0"/>
    <n v="3424"/>
    <n v="5.8445353594389245E-2"/>
    <n v="3994"/>
    <n v="13126.41"/>
    <n v="11.98"/>
    <n v="150.13999999999999"/>
    <n v="899"/>
    <n v="249.9"/>
  </r>
  <r>
    <x v="3"/>
    <x v="1"/>
    <n v="14"/>
    <n v="3362"/>
    <n v="3362"/>
    <n v="0"/>
    <n v="3369.3"/>
    <n v="0.21713265913147478"/>
    <n v="3932"/>
    <n v="11922.78"/>
    <n v="9.5"/>
    <n v="150.1"/>
    <n v="1022.2"/>
    <n v="364.1"/>
  </r>
  <r>
    <x v="3"/>
    <x v="1"/>
    <n v="15"/>
    <n v="3368"/>
    <n v="3368"/>
    <n v="0"/>
    <n v="3371.9"/>
    <n v="0.1157957244655609"/>
    <n v="3936"/>
    <n v="11755.83"/>
    <n v="10.76"/>
    <n v="150.13999999999999"/>
    <n v="975.2"/>
    <n v="243.4"/>
  </r>
  <r>
    <x v="3"/>
    <x v="1"/>
    <n v="16"/>
    <n v="3585"/>
    <n v="3585"/>
    <n v="0"/>
    <n v="3586.8"/>
    <n v="5.0209205020925581E-2"/>
    <n v="4185"/>
    <n v="13191.29"/>
    <n v="12.37"/>
    <n v="150.09"/>
    <n v="919"/>
    <n v="351.6"/>
  </r>
  <r>
    <x v="3"/>
    <x v="1"/>
    <n v="17"/>
    <n v="3456"/>
    <n v="3456"/>
    <n v="0"/>
    <n v="3459.6"/>
    <n v="0.10416666666666405"/>
    <n v="4034"/>
    <n v="12337.99"/>
    <n v="11.77"/>
    <n v="150.13"/>
    <n v="947.2"/>
    <n v="237.2"/>
  </r>
  <r>
    <x v="3"/>
    <x v="1"/>
    <n v="18"/>
    <n v="3502"/>
    <n v="3502"/>
    <n v="0"/>
    <n v="3507.4"/>
    <n v="0.15419760137064795"/>
    <n v="4060"/>
    <n v="12291.9"/>
    <n v="11.46"/>
    <n v="150.11000000000001"/>
    <n v="954.4"/>
    <n v="205.5"/>
  </r>
  <r>
    <x v="3"/>
    <x v="1"/>
    <n v="19"/>
    <n v="3394"/>
    <n v="3394"/>
    <n v="0"/>
    <n v="3399.8"/>
    <n v="0.17088980553919217"/>
    <n v="3906"/>
    <n v="12007.84"/>
    <n v="8.9600000000000009"/>
    <n v="150.06"/>
    <n v="1051.5"/>
    <n v="303.8"/>
  </r>
  <r>
    <x v="3"/>
    <x v="1"/>
    <n v="20"/>
    <n v="3376"/>
    <n v="3376"/>
    <n v="0"/>
    <n v="3376.9"/>
    <n v="2.6658767772514542E-2"/>
    <n v="3930"/>
    <n v="11979.8"/>
    <n v="9.8800000000000008"/>
    <n v="150.08000000000001"/>
    <n v="1004.8"/>
    <n v="261.7"/>
  </r>
  <r>
    <x v="3"/>
    <x v="1"/>
    <n v="21"/>
    <n v="3481"/>
    <n v="3481"/>
    <n v="0"/>
    <n v="3485.8"/>
    <n v="0.13789141051422527"/>
    <n v="4081"/>
    <n v="12821.03"/>
    <n v="10.57"/>
    <n v="150.1"/>
    <n v="973.3"/>
    <n v="228.6"/>
  </r>
  <r>
    <x v="3"/>
    <x v="1"/>
    <n v="22"/>
    <n v="3581"/>
    <n v="3581"/>
    <n v="0"/>
    <n v="3587.5"/>
    <n v="0.18151354370287628"/>
    <n v="4208"/>
    <n v="13515.18"/>
    <n v="12.7"/>
    <n v="150.15"/>
    <n v="875.3"/>
    <n v="304.60000000000002"/>
  </r>
  <r>
    <x v="3"/>
    <x v="1"/>
    <n v="23"/>
    <n v="3286"/>
    <n v="3286"/>
    <n v="0"/>
    <n v="3291.6"/>
    <n v="0.17041996348143362"/>
    <n v="3834"/>
    <n v="10832.06"/>
    <n v="7.93"/>
    <n v="150.05000000000001"/>
    <n v="1141.2"/>
    <n v="261.7"/>
  </r>
  <r>
    <x v="3"/>
    <x v="1"/>
    <n v="24"/>
    <n v="3352"/>
    <n v="3352"/>
    <n v="0"/>
    <n v="3355.6"/>
    <n v="0.10739856801909035"/>
    <n v="3940"/>
    <n v="12007.06"/>
    <n v="11.08"/>
    <n v="150.1"/>
    <n v="929"/>
    <n v="413.5"/>
  </r>
  <r>
    <x v="3"/>
    <x v="1"/>
    <n v="25"/>
    <n v="3552"/>
    <n v="3552"/>
    <n v="0"/>
    <n v="3556"/>
    <n v="0.11261261261261261"/>
    <n v="4132"/>
    <n v="13215.07"/>
    <n v="12.4"/>
    <n v="150.13999999999999"/>
    <n v="867.4"/>
    <n v="308.39999999999998"/>
  </r>
  <r>
    <x v="3"/>
    <x v="1"/>
    <n v="26"/>
    <n v="3367"/>
    <n v="3367"/>
    <n v="0"/>
    <n v="3369.3"/>
    <n v="6.8310068310073718E-2"/>
    <n v="3917"/>
    <n v="11890.46"/>
    <n v="9.17"/>
    <n v="150.1"/>
    <n v="1068.7"/>
    <n v="199.5"/>
  </r>
  <r>
    <x v="3"/>
    <x v="1"/>
    <n v="27"/>
    <n v="3458"/>
    <n v="3458"/>
    <n v="0"/>
    <n v="3462"/>
    <n v="0.11567379988432619"/>
    <n v="4029"/>
    <n v="12683.37"/>
    <n v="10.72"/>
    <n v="150.09"/>
    <n v="975.3"/>
    <n v="239.2"/>
  </r>
  <r>
    <x v="3"/>
    <x v="1"/>
    <n v="28"/>
    <n v="3391"/>
    <n v="3391"/>
    <n v="0"/>
    <n v="3393.8"/>
    <n v="8.2571512828079674E-2"/>
    <n v="3944"/>
    <n v="11395.75"/>
    <n v="10.5"/>
    <n v="150.16"/>
    <n v="984.4"/>
    <n v="253.6"/>
  </r>
  <r>
    <x v="3"/>
    <x v="1"/>
    <n v="29"/>
    <n v="3207"/>
    <n v="3207"/>
    <n v="0"/>
    <n v="3210.9"/>
    <n v="0.12160898035547524"/>
    <n v="3748"/>
    <n v="10939.28"/>
    <n v="7.75"/>
    <n v="150.12"/>
    <n v="1137"/>
    <n v="303.3"/>
  </r>
  <r>
    <x v="3"/>
    <x v="1"/>
    <n v="30"/>
    <n v="3138"/>
    <n v="3138"/>
    <n v="0"/>
    <n v="3139.7"/>
    <n v="5.4174633524532126E-2"/>
    <n v="3669"/>
    <n v="11521.68"/>
    <n v="9.18"/>
    <n v="150.11000000000001"/>
    <n v="1048.5999999999999"/>
    <n v="307.3"/>
  </r>
  <r>
    <x v="3"/>
    <x v="1"/>
    <n v="31"/>
    <n v="3189"/>
    <n v="3189"/>
    <n v="0"/>
    <n v="3194.7"/>
    <n v="0.17873941674505545"/>
    <n v="3713"/>
    <n v="10487.24"/>
    <n v="7.7"/>
    <n v="150.07"/>
    <n v="1127.2"/>
    <n v="214.7"/>
  </r>
  <r>
    <x v="3"/>
    <x v="1"/>
    <n v="32"/>
    <n v="3466"/>
    <n v="3466"/>
    <n v="0"/>
    <n v="3472.4"/>
    <n v="0.18465089440277238"/>
    <n v="4039"/>
    <n v="12218.9"/>
    <n v="11.2"/>
    <n v="150.1"/>
    <n v="961.6"/>
    <n v="305.39999999999998"/>
  </r>
  <r>
    <x v="3"/>
    <x v="1"/>
    <n v="33"/>
    <n v="3548"/>
    <n v="3548"/>
    <n v="0"/>
    <n v="3551.3"/>
    <n v="9.3010146561448181E-2"/>
    <n v="4123"/>
    <n v="13011.9"/>
    <n v="12.6"/>
    <n v="150.15"/>
    <n v="908.2"/>
    <n v="319.89999999999998"/>
  </r>
  <r>
    <x v="3"/>
    <x v="1"/>
    <n v="34"/>
    <n v="3377"/>
    <n v="3377"/>
    <n v="0"/>
    <n v="3385.3"/>
    <n v="0.24578027835357366"/>
    <n v="3956"/>
    <n v="11377.21"/>
    <n v="10.23"/>
    <n v="150.13999999999999"/>
    <n v="979.2"/>
    <n v="338.4"/>
  </r>
  <r>
    <x v="3"/>
    <x v="1"/>
    <n v="35"/>
    <n v="3387"/>
    <n v="3389"/>
    <n v="5.9049306170652495E-2"/>
    <n v="3392.9"/>
    <n v="0.17419545320342752"/>
    <n v="3952"/>
    <n v="11963.06"/>
    <n v="10.15"/>
    <n v="150.11000000000001"/>
    <n v="987"/>
    <n v="237.3"/>
  </r>
  <r>
    <x v="3"/>
    <x v="1"/>
    <n v="36"/>
    <n v="3389"/>
    <n v="3389"/>
    <n v="0"/>
    <n v="3393.3"/>
    <n v="0.12688108586604255"/>
    <n v="3914"/>
    <n v="11802.3"/>
    <n v="9.0299999999999994"/>
    <n v="150.09"/>
    <n v="1066.7"/>
    <n v="235.6"/>
  </r>
  <r>
    <x v="3"/>
    <x v="1"/>
    <n v="37"/>
    <n v="3567"/>
    <n v="3567"/>
    <n v="0"/>
    <n v="3568.6"/>
    <n v="4.4855620970000253E-2"/>
    <n v="4145"/>
    <n v="12709.4"/>
    <n v="12.82"/>
    <n v="150.16999999999999"/>
    <n v="872.8"/>
    <n v="267.3"/>
  </r>
  <r>
    <x v="3"/>
    <x v="1"/>
    <n v="38"/>
    <n v="3521"/>
    <n v="3521"/>
    <n v="0"/>
    <n v="3524.3"/>
    <n v="9.3723374041470658E-2"/>
    <n v="4106"/>
    <n v="13155.4"/>
    <n v="10.77"/>
    <n v="150.13"/>
    <n v="949.1"/>
    <n v="274.10000000000002"/>
  </r>
  <r>
    <x v="3"/>
    <x v="1"/>
    <n v="39"/>
    <n v="3313"/>
    <n v="3313"/>
    <n v="0"/>
    <n v="3315.8"/>
    <n v="8.4515544823428365E-2"/>
    <n v="3886"/>
    <n v="12355.12"/>
    <n v="10.8"/>
    <n v="150.11000000000001"/>
    <n v="971.8"/>
    <n v="225.4"/>
  </r>
  <r>
    <x v="3"/>
    <x v="1"/>
    <n v="40"/>
    <n v="3173"/>
    <n v="3173"/>
    <n v="0"/>
    <n v="3175.2"/>
    <n v="6.9335014182156249E-2"/>
    <n v="3712"/>
    <n v="10758.11"/>
    <n v="7.96"/>
    <n v="150.06"/>
    <n v="1129.5"/>
    <n v="445.3"/>
  </r>
  <r>
    <x v="3"/>
    <x v="1"/>
    <n v="41"/>
    <n v="3345"/>
    <n v="3344"/>
    <n v="-2.9895366218236175E-2"/>
    <n v="3348.6"/>
    <n v="0.1076233183856475"/>
    <n v="3886"/>
    <n v="12164.19"/>
    <n v="10.34"/>
    <n v="150.11000000000001"/>
    <n v="968.5"/>
    <n v="220.8"/>
  </r>
  <r>
    <x v="3"/>
    <x v="1"/>
    <n v="42"/>
    <n v="3386"/>
    <n v="3386"/>
    <n v="0"/>
    <n v="3393.7"/>
    <n v="0.22740696987595446"/>
    <n v="3915"/>
    <n v="11772.22"/>
    <n v="11.74"/>
    <n v="150.13"/>
    <n v="946.3"/>
    <n v="257.7"/>
  </r>
  <r>
    <x v="3"/>
    <x v="1"/>
    <n v="43"/>
    <n v="3306"/>
    <n v="3306"/>
    <n v="0"/>
    <n v="3308.7"/>
    <n v="8.1669691470048933E-2"/>
    <n v="3898"/>
    <n v="12064.79"/>
    <n v="10.14"/>
    <n v="150.09"/>
    <n v="997.3"/>
    <n v="238.3"/>
  </r>
  <r>
    <x v="3"/>
    <x v="1"/>
    <n v="44"/>
    <n v="3496"/>
    <n v="3496"/>
    <n v="0"/>
    <n v="3499.6"/>
    <n v="0.10297482837528345"/>
    <n v="4092"/>
    <n v="12256.23"/>
    <n v="10.79"/>
    <n v="150.12"/>
    <n v="961.2"/>
    <n v="269.10000000000002"/>
  </r>
  <r>
    <x v="3"/>
    <x v="1"/>
    <n v="45"/>
    <n v="3471"/>
    <n v="3471"/>
    <n v="0"/>
    <n v="3473.3"/>
    <n v="6.6263324690296221E-2"/>
    <n v="4007"/>
    <n v="12619.47"/>
    <n v="9.44"/>
    <n v="150.15"/>
    <n v="1010.8"/>
    <n v="254.7"/>
  </r>
  <r>
    <x v="3"/>
    <x v="1"/>
    <n v="46"/>
    <n v="3285"/>
    <n v="3285"/>
    <n v="0"/>
    <n v="3286.5"/>
    <n v="4.5662100456621002E-2"/>
    <n v="3826"/>
    <n v="12090.73"/>
    <n v="8.49"/>
    <n v="150.1"/>
    <n v="1110.0999999999999"/>
    <n v="263.2"/>
  </r>
  <r>
    <x v="3"/>
    <x v="1"/>
    <n v="47"/>
    <n v="3219"/>
    <n v="3219"/>
    <n v="0"/>
    <n v="3220.3"/>
    <n v="4.0385212799011555E-2"/>
    <n v="3693"/>
    <n v="11359.03"/>
    <n v="9.2799999999999994"/>
    <n v="150.13999999999999"/>
    <n v="1049"/>
    <n v="200.8"/>
  </r>
  <r>
    <x v="3"/>
    <x v="1"/>
    <n v="48"/>
    <n v="3478"/>
    <n v="3478"/>
    <n v="0"/>
    <n v="3479.6"/>
    <n v="4.6003450258766794E-2"/>
    <n v="4049"/>
    <n v="12161.24"/>
    <n v="10.27"/>
    <n v="150.11000000000001"/>
    <n v="1021.5"/>
    <n v="379.8"/>
  </r>
  <r>
    <x v="3"/>
    <x v="1"/>
    <n v="49"/>
    <n v="3487"/>
    <n v="3487"/>
    <n v="0"/>
    <n v="3491.4"/>
    <n v="0.12618296529968714"/>
    <n v="4073"/>
    <n v="12358.79"/>
    <n v="10.41"/>
    <n v="150.11000000000001"/>
    <n v="972.8"/>
    <n v="323.2"/>
  </r>
  <r>
    <x v="3"/>
    <x v="1"/>
    <n v="50"/>
    <n v="3464"/>
    <n v="3464"/>
    <n v="0"/>
    <n v="3468.4"/>
    <n v="0.12702078521940216"/>
    <n v="4061"/>
    <n v="11813.05"/>
    <n v="11.81"/>
    <n v="150.18"/>
    <n v="918.2"/>
    <n v="331.4"/>
  </r>
  <r>
    <x v="3"/>
    <x v="1"/>
    <n v="51"/>
    <n v="3271"/>
    <n v="3271"/>
    <n v="0"/>
    <n v="3279.8"/>
    <n v="0.26903087740752618"/>
    <n v="3805"/>
    <n v="11039.24"/>
    <n v="7.66"/>
    <n v="150.11000000000001"/>
    <n v="1135"/>
    <n v="284.3"/>
  </r>
  <r>
    <x v="3"/>
    <x v="1"/>
    <n v="52"/>
    <n v="3227"/>
    <n v="3227"/>
    <n v="0"/>
    <n v="3232.9"/>
    <n v="0.18283235202975182"/>
    <n v="3707"/>
    <n v="11675.16"/>
    <n v="9.94"/>
    <n v="150.13999999999999"/>
    <n v="997.1"/>
    <n v="200.7"/>
  </r>
  <r>
    <x v="3"/>
    <x v="1"/>
    <n v="53"/>
    <n v="3410"/>
    <n v="3410"/>
    <n v="0"/>
    <n v="3414"/>
    <n v="0.11730205278592376"/>
    <n v="3972"/>
    <n v="11509.08"/>
    <n v="9.9700000000000006"/>
    <n v="150.09"/>
    <n v="1022.5"/>
    <n v="216.2"/>
  </r>
  <r>
    <x v="3"/>
    <x v="1"/>
    <n v="54"/>
    <n v="3263"/>
    <n v="3263"/>
    <n v="0"/>
    <n v="3265.8"/>
    <n v="8.5810603738896166E-2"/>
    <n v="3813"/>
    <n v="11437.41"/>
    <n v="9.89"/>
    <n v="150.13999999999999"/>
    <n v="1020.8"/>
    <n v="253.9"/>
  </r>
  <r>
    <x v="3"/>
    <x v="1"/>
    <n v="55"/>
    <n v="3600"/>
    <n v="3600"/>
    <n v="0"/>
    <n v="3601.6"/>
    <n v="4.444444444444192E-2"/>
    <n v="4240"/>
    <n v="12930.14"/>
    <n v="11.72"/>
    <n v="150.12"/>
    <n v="935.2"/>
    <n v="275.5"/>
  </r>
  <r>
    <x v="3"/>
    <x v="1"/>
    <n v="56"/>
    <n v="3580"/>
    <n v="3580"/>
    <n v="0"/>
    <n v="3584"/>
    <n v="0.11173184357541899"/>
    <n v="4201"/>
    <n v="12415.8"/>
    <n v="10.64"/>
    <n v="150.11000000000001"/>
    <n v="992"/>
    <n v="244.2"/>
  </r>
  <r>
    <x v="3"/>
    <x v="1"/>
    <n v="57"/>
    <n v="3591"/>
    <n v="3591"/>
    <n v="0"/>
    <n v="3592.7"/>
    <n v="4.7340573656358062E-2"/>
    <n v="4162"/>
    <n v="12705.18"/>
    <n v="12.4"/>
    <n v="150.25"/>
    <n v="859.3"/>
    <n v="284.5"/>
  </r>
  <r>
    <x v="3"/>
    <x v="1"/>
    <n v="58"/>
    <n v="3518"/>
    <n v="3517"/>
    <n v="-2.8425241614553721E-2"/>
    <n v="3520.3"/>
    <n v="6.5378055713478739E-2"/>
    <n v="4079"/>
    <n v="12201.25"/>
    <n v="12.37"/>
    <n v="150.13999999999999"/>
    <n v="877"/>
    <n v="235.9"/>
  </r>
  <r>
    <x v="3"/>
    <x v="1"/>
    <n v="59"/>
    <n v="3194"/>
    <n v="3194"/>
    <n v="0"/>
    <n v="3197.2"/>
    <n v="0.10018785222291227"/>
    <n v="3754"/>
    <n v="11434.3"/>
    <n v="8.76"/>
    <n v="150.06"/>
    <n v="1095.9000000000001"/>
    <n v="263.89999999999998"/>
  </r>
  <r>
    <x v="3"/>
    <x v="1"/>
    <n v="60"/>
    <n v="3295"/>
    <n v="3295"/>
    <n v="0"/>
    <n v="3299"/>
    <n v="0.12139605462822459"/>
    <n v="3825"/>
    <n v="11650.21"/>
    <n v="8.99"/>
    <n v="150.08000000000001"/>
    <n v="1063.5"/>
    <n v="228.3"/>
  </r>
  <r>
    <x v="3"/>
    <x v="1"/>
    <n v="61"/>
    <n v="3310"/>
    <n v="3310"/>
    <n v="0"/>
    <n v="3315.4"/>
    <n v="0.16314199395770668"/>
    <n v="3853"/>
    <n v="11420.5"/>
    <n v="9.8000000000000007"/>
    <n v="150.12"/>
    <n v="1020.4"/>
    <n v="247.4"/>
  </r>
  <r>
    <x v="3"/>
    <x v="1"/>
    <n v="62"/>
    <n v="3511"/>
    <n v="3511"/>
    <n v="0"/>
    <n v="3515.2"/>
    <n v="0.11962403873539784"/>
    <n v="4130"/>
    <n v="12334.53"/>
    <n v="9.94"/>
    <n v="150.1"/>
    <n v="1014.4"/>
    <n v="317.5"/>
  </r>
  <r>
    <x v="3"/>
    <x v="1"/>
    <n v="63"/>
    <n v="3450"/>
    <n v="3450"/>
    <n v="0"/>
    <n v="3450.8"/>
    <n v="2.3188405797106723E-2"/>
    <n v="4015"/>
    <n v="13043.17"/>
    <n v="12.59"/>
    <n v="150.13999999999999"/>
    <n v="892.4"/>
    <n v="244.7"/>
  </r>
  <r>
    <x v="3"/>
    <x v="1"/>
    <n v="64"/>
    <n v="3373"/>
    <n v="3372"/>
    <n v="-2.9647198339756892E-2"/>
    <n v="3374.5"/>
    <n v="4.447079750963534E-2"/>
    <n v="3960"/>
    <n v="11332.69"/>
    <n v="9.85"/>
    <n v="150.09"/>
    <n v="996"/>
    <n v="299.10000000000002"/>
  </r>
  <r>
    <x v="3"/>
    <x v="1"/>
    <n v="65"/>
    <n v="3586"/>
    <n v="3586"/>
    <n v="0"/>
    <n v="3587.9"/>
    <n v="5.2983825989963491E-2"/>
    <n v="4199"/>
    <n v="13315.27"/>
    <n v="13.28"/>
    <n v="150.13"/>
    <n v="865.7"/>
    <n v="276.8"/>
  </r>
  <r>
    <x v="3"/>
    <x v="1"/>
    <n v="66"/>
    <n v="3515"/>
    <n v="3515"/>
    <n v="0"/>
    <n v="3517.3"/>
    <n v="6.5433854907544289E-2"/>
    <n v="4119"/>
    <n v="12094.33"/>
    <n v="11.83"/>
    <n v="150.16"/>
    <n v="940.8"/>
    <n v="273.89999999999998"/>
  </r>
  <r>
    <x v="3"/>
    <x v="1"/>
    <n v="67"/>
    <n v="3326"/>
    <n v="3326"/>
    <n v="0"/>
    <n v="3328.9"/>
    <n v="8.7191822008421252E-2"/>
    <n v="3874"/>
    <n v="11258.04"/>
    <n v="8.16"/>
    <n v="150.09"/>
    <n v="1115"/>
    <n v="231.4"/>
  </r>
  <r>
    <x v="3"/>
    <x v="1"/>
    <n v="68"/>
    <n v="3234"/>
    <n v="3234"/>
    <n v="0"/>
    <n v="3239.2"/>
    <n v="0.16079158936301233"/>
    <n v="3770"/>
    <n v="10878.14"/>
    <n v="10"/>
    <n v="150.08000000000001"/>
    <n v="1044.4000000000001"/>
    <n v="380.7"/>
  </r>
  <r>
    <x v="3"/>
    <x v="1"/>
    <n v="69"/>
    <n v="3509"/>
    <n v="3509"/>
    <n v="0"/>
    <n v="3510.3"/>
    <n v="3.7047591906531264E-2"/>
    <n v="4134"/>
    <n v="12932.06"/>
    <n v="11.14"/>
    <n v="150.11000000000001"/>
    <n v="925.8"/>
    <n v="316.39999999999998"/>
  </r>
  <r>
    <x v="3"/>
    <x v="1"/>
    <n v="70"/>
    <n v="3414"/>
    <n v="3414"/>
    <n v="0"/>
    <n v="3417.1"/>
    <n v="9.0802577621555622E-2"/>
    <n v="4013"/>
    <n v="12392.68"/>
    <n v="11.44"/>
    <n v="150.15"/>
    <n v="957.2"/>
    <n v="243"/>
  </r>
  <r>
    <x v="3"/>
    <x v="1"/>
    <n v="71"/>
    <n v="3472"/>
    <n v="3472"/>
    <n v="0"/>
    <n v="3476.7"/>
    <n v="0.13536866359446481"/>
    <n v="4050"/>
    <n v="11828.89"/>
    <n v="9.4600000000000009"/>
    <n v="150.09"/>
    <n v="1020.8"/>
    <n v="233.3"/>
  </r>
  <r>
    <x v="3"/>
    <x v="1"/>
    <n v="72"/>
    <n v="3517"/>
    <n v="3517"/>
    <n v="0"/>
    <n v="3520.9"/>
    <n v="0.11088996303668158"/>
    <n v="4074"/>
    <n v="13044.12"/>
    <n v="11.74"/>
    <n v="150.12"/>
    <n v="882.6"/>
    <n v="268.39999999999998"/>
  </r>
  <r>
    <x v="3"/>
    <x v="1"/>
    <n v="73"/>
    <n v="3304"/>
    <n v="3304"/>
    <n v="0"/>
    <n v="3307"/>
    <n v="9.0799031476997583E-2"/>
    <n v="3875"/>
    <n v="11500.87"/>
    <n v="10.210000000000001"/>
    <n v="150.09"/>
    <n v="1031.5"/>
    <n v="309.3"/>
  </r>
  <r>
    <x v="3"/>
    <x v="1"/>
    <n v="74"/>
    <n v="3178"/>
    <n v="3178"/>
    <n v="0"/>
    <n v="3182.6"/>
    <n v="0.14474512271868814"/>
    <n v="3664"/>
    <n v="11374.69"/>
    <n v="7.66"/>
    <n v="150.06"/>
    <n v="1091.5999999999999"/>
    <n v="224.6"/>
  </r>
  <r>
    <x v="3"/>
    <x v="1"/>
    <n v="75"/>
    <n v="3303"/>
    <n v="3303"/>
    <n v="0"/>
    <n v="3307.6"/>
    <n v="0.13926733272782044"/>
    <n v="3819"/>
    <n v="12590.9"/>
    <n v="9.31"/>
    <n v="150.13"/>
    <n v="1060"/>
    <n v="212.6"/>
  </r>
  <r>
    <x v="3"/>
    <x v="1"/>
    <n v="76"/>
    <n v="3511"/>
    <n v="3511"/>
    <n v="0"/>
    <n v="3517"/>
    <n v="0.17089148390771861"/>
    <n v="4098"/>
    <n v="12790.07"/>
    <n v="11.22"/>
    <n v="150.13"/>
    <n v="954.7"/>
    <n v="408.4"/>
  </r>
  <r>
    <x v="3"/>
    <x v="1"/>
    <n v="77"/>
    <n v="3359"/>
    <n v="3359"/>
    <n v="0"/>
    <n v="3363.3"/>
    <n v="0.12801428996725758"/>
    <n v="3920"/>
    <n v="12381.96"/>
    <n v="11.74"/>
    <n v="150.12"/>
    <n v="926.7"/>
    <n v="312.39999999999998"/>
  </r>
  <r>
    <x v="3"/>
    <x v="1"/>
    <n v="78"/>
    <n v="3338"/>
    <n v="3338"/>
    <n v="0"/>
    <n v="3340"/>
    <n v="5.9916117435590173E-2"/>
    <n v="3881"/>
    <n v="11215.25"/>
    <n v="7.74"/>
    <n v="150.08000000000001"/>
    <n v="1115.8"/>
    <n v="228.4"/>
  </r>
  <r>
    <x v="3"/>
    <x v="1"/>
    <n v="79"/>
    <n v="3538"/>
    <n v="3538"/>
    <n v="0"/>
    <n v="3541.5"/>
    <n v="9.8925946862634256E-2"/>
    <n v="4156"/>
    <n v="13089.12"/>
    <n v="13.39"/>
    <n v="150.19999999999999"/>
    <n v="865.4"/>
    <n v="238.3"/>
  </r>
  <r>
    <x v="3"/>
    <x v="1"/>
    <n v="80"/>
    <n v="3430"/>
    <n v="3430"/>
    <n v="0"/>
    <n v="3432.3"/>
    <n v="6.7055393586011133E-2"/>
    <n v="3992"/>
    <n v="11331.74"/>
    <n v="10.61"/>
    <n v="150.12"/>
    <n v="1018.1"/>
    <n v="203.4"/>
  </r>
  <r>
    <x v="3"/>
    <x v="1"/>
    <n v="81"/>
    <n v="3322"/>
    <n v="3322"/>
    <n v="0"/>
    <n v="3324.4"/>
    <n v="7.2245635159545185E-2"/>
    <n v="3860"/>
    <n v="10951.3"/>
    <n v="7.76"/>
    <n v="150.08000000000001"/>
    <n v="1152.8"/>
    <n v="211.3"/>
  </r>
  <r>
    <x v="3"/>
    <x v="1"/>
    <n v="82"/>
    <n v="3367"/>
    <n v="3367"/>
    <n v="0"/>
    <n v="3372.8"/>
    <n v="0.17226017226017767"/>
    <n v="3877"/>
    <n v="11837.25"/>
    <n v="10.06"/>
    <n v="150.13"/>
    <n v="1021.7"/>
    <n v="271.5"/>
  </r>
  <r>
    <x v="3"/>
    <x v="1"/>
    <n v="83"/>
    <n v="3308"/>
    <n v="3308"/>
    <n v="0"/>
    <n v="3312"/>
    <n v="0.12091898428053204"/>
    <n v="3865"/>
    <n v="12270.98"/>
    <n v="9.67"/>
    <n v="150.18"/>
    <n v="1042.3"/>
    <n v="289"/>
  </r>
  <r>
    <x v="3"/>
    <x v="1"/>
    <n v="84"/>
    <n v="3431"/>
    <n v="3431"/>
    <n v="0"/>
    <n v="3437.3"/>
    <n v="0.18361993587875786"/>
    <n v="4003"/>
    <n v="12271.21"/>
    <n v="10.01"/>
    <n v="150.12"/>
    <n v="1018.2"/>
    <n v="294.60000000000002"/>
  </r>
  <r>
    <x v="3"/>
    <x v="1"/>
    <n v="85"/>
    <n v="3397"/>
    <n v="3397"/>
    <n v="0"/>
    <n v="3401.6"/>
    <n v="0.13541360023549925"/>
    <n v="3945"/>
    <n v="11750.86"/>
    <n v="11.2"/>
    <n v="150.12"/>
    <n v="965"/>
    <n v="266.7"/>
  </r>
  <r>
    <x v="3"/>
    <x v="1"/>
    <n v="86"/>
    <n v="3450"/>
    <n v="3450"/>
    <n v="0"/>
    <n v="3452.2"/>
    <n v="6.3768115942023723E-2"/>
    <n v="4039"/>
    <n v="11478.67"/>
    <n v="8.8800000000000008"/>
    <n v="150.11000000000001"/>
    <n v="1087.9000000000001"/>
    <n v="418.4"/>
  </r>
  <r>
    <x v="3"/>
    <x v="1"/>
    <n v="87"/>
    <n v="3427"/>
    <n v="3427"/>
    <n v="0"/>
    <n v="3431.7"/>
    <n v="0.13714619200466349"/>
    <n v="4015"/>
    <n v="11790.04"/>
    <n v="11.5"/>
    <n v="150.13"/>
    <n v="910.7"/>
    <n v="308.60000000000002"/>
  </r>
  <r>
    <x v="3"/>
    <x v="1"/>
    <n v="88"/>
    <n v="3276"/>
    <n v="3276"/>
    <n v="0"/>
    <n v="3278"/>
    <n v="6.1050061050061048E-2"/>
    <n v="3802"/>
    <n v="11026.17"/>
    <n v="9.01"/>
    <n v="150.09"/>
    <n v="1092.4000000000001"/>
    <n v="248.9"/>
  </r>
  <r>
    <x v="3"/>
    <x v="1"/>
    <n v="89"/>
    <n v="3309"/>
    <n v="3309"/>
    <n v="0"/>
    <n v="3311"/>
    <n v="6.0441220912662436E-2"/>
    <n v="3822"/>
    <n v="10814.39"/>
    <n v="7.95"/>
    <n v="150.07"/>
    <n v="1094.0999999999999"/>
    <n v="275.10000000000002"/>
  </r>
  <r>
    <x v="3"/>
    <x v="1"/>
    <n v="90"/>
    <n v="3719"/>
    <n v="3719"/>
    <n v="0"/>
    <n v="3720.7"/>
    <n v="4.5711212691578865E-2"/>
    <n v="4371"/>
    <n v="14011.38"/>
    <n v="12.42"/>
    <n v="150.12"/>
    <n v="890.5"/>
    <n v="313.89999999999998"/>
  </r>
  <r>
    <x v="3"/>
    <x v="1"/>
    <n v="91"/>
    <n v="3340"/>
    <n v="3340"/>
    <n v="0"/>
    <n v="3347.8"/>
    <n v="0.23353293413174198"/>
    <n v="3888"/>
    <n v="11566.6"/>
    <n v="8.26"/>
    <n v="150.07"/>
    <n v="1095.7"/>
    <n v="347.3"/>
  </r>
  <r>
    <x v="3"/>
    <x v="1"/>
    <n v="92"/>
    <n v="3444"/>
    <n v="3444"/>
    <n v="0"/>
    <n v="3447.2"/>
    <n v="9.2915214866429105E-2"/>
    <n v="4040"/>
    <n v="11918.13"/>
    <n v="12.02"/>
    <n v="150.11000000000001"/>
    <n v="962.3"/>
    <n v="345.3"/>
  </r>
  <r>
    <x v="3"/>
    <x v="1"/>
    <n v="93"/>
    <n v="3205"/>
    <n v="3205"/>
    <n v="0"/>
    <n v="3205.9"/>
    <n v="2.8081123244932633E-2"/>
    <n v="3713"/>
    <n v="12144.64"/>
    <n v="8.9"/>
    <n v="150.09"/>
    <n v="1094.3"/>
    <n v="264.10000000000002"/>
  </r>
  <r>
    <x v="3"/>
    <x v="1"/>
    <n v="94"/>
    <n v="3344"/>
    <n v="3344"/>
    <n v="0"/>
    <n v="3346.1"/>
    <n v="6.2799043062198232E-2"/>
    <n v="3884"/>
    <n v="11376.55"/>
    <n v="7.79"/>
    <n v="150.07"/>
    <n v="1139.4000000000001"/>
    <n v="306.7"/>
  </r>
  <r>
    <x v="3"/>
    <x v="1"/>
    <n v="95"/>
    <n v="3510"/>
    <n v="3510"/>
    <n v="0"/>
    <n v="3513.6"/>
    <n v="0.10256410256409998"/>
    <n v="4125"/>
    <n v="12509.53"/>
    <n v="11.71"/>
    <n v="150.24"/>
    <n v="929.6"/>
    <n v="286.89999999999998"/>
  </r>
  <r>
    <x v="3"/>
    <x v="1"/>
    <n v="96"/>
    <n v="3378"/>
    <n v="3378"/>
    <n v="0"/>
    <n v="3380.9"/>
    <n v="8.5849615156900261E-2"/>
    <n v="3921"/>
    <n v="11413.44"/>
    <n v="8.3800000000000008"/>
    <n v="150.13"/>
    <n v="1085.3"/>
    <n v="291.2"/>
  </r>
  <r>
    <x v="3"/>
    <x v="1"/>
    <n v="97"/>
    <n v="3523"/>
    <n v="3523"/>
    <n v="0"/>
    <n v="3525.2"/>
    <n v="6.2446778313931819E-2"/>
    <n v="4130"/>
    <n v="12609.42"/>
    <n v="11.59"/>
    <n v="150.05000000000001"/>
    <n v="975.1"/>
    <n v="277"/>
  </r>
  <r>
    <x v="3"/>
    <x v="1"/>
    <n v="98"/>
    <n v="3185"/>
    <n v="3185"/>
    <n v="0"/>
    <n v="3187.9"/>
    <n v="9.1051805337522482E-2"/>
    <n v="3693"/>
    <n v="11377.02"/>
    <n v="8.2799999999999994"/>
    <n v="150.04"/>
    <n v="1162.2"/>
    <n v="377.9"/>
  </r>
  <r>
    <x v="3"/>
    <x v="1"/>
    <n v="99"/>
    <n v="3644"/>
    <n v="3644"/>
    <n v="0"/>
    <n v="3647.7"/>
    <n v="0.10153677277716296"/>
    <n v="4244"/>
    <n v="12180.68"/>
    <n v="10.68"/>
    <n v="150.06"/>
    <n v="1033.8"/>
    <n v="295.5"/>
  </r>
  <r>
    <x v="3"/>
    <x v="1"/>
    <n v="100"/>
    <n v="3395"/>
    <n v="3395"/>
    <n v="0"/>
    <n v="3399.4"/>
    <n v="0.12960235640648279"/>
    <n v="3945"/>
    <n v="12962.93"/>
    <n v="11.14"/>
    <n v="150.06"/>
    <n v="998.1"/>
    <n v="233.7"/>
  </r>
  <r>
    <x v="4"/>
    <x v="1"/>
    <n v="1"/>
    <n v="3138"/>
    <n v="3395"/>
    <n v="8.189929891650733"/>
    <n v="3445.2"/>
    <n v="9.7896749521988475"/>
    <n v="3650"/>
    <n v="11036.44"/>
    <n v="8.44"/>
    <n v="153.79"/>
    <n v="28.5"/>
    <n v="28.4"/>
  </r>
  <r>
    <x v="4"/>
    <x v="1"/>
    <n v="2"/>
    <n v="3370"/>
    <n v="3624"/>
    <n v="7.5370919881305634"/>
    <n v="3684.3"/>
    <n v="9.3264094955489671"/>
    <n v="3925"/>
    <n v="11457.88"/>
    <n v="7.62"/>
    <n v="151.94999999999999"/>
    <n v="31.4"/>
    <n v="31.1"/>
  </r>
  <r>
    <x v="4"/>
    <x v="1"/>
    <n v="3"/>
    <n v="3370"/>
    <n v="3708"/>
    <n v="10.029673590504451"/>
    <n v="3726.5"/>
    <n v="10.578635014836795"/>
    <n v="3914"/>
    <n v="12411.82"/>
    <n v="10.81"/>
    <n v="152.37"/>
    <n v="24.1"/>
    <n v="23.7"/>
  </r>
  <r>
    <x v="4"/>
    <x v="1"/>
    <n v="4"/>
    <n v="3370"/>
    <n v="3666"/>
    <n v="8.7833827893175087"/>
    <n v="3703.5"/>
    <n v="9.8961424332344219"/>
    <n v="3942"/>
    <n v="11520.38"/>
    <n v="8.89"/>
    <n v="152.78"/>
    <n v="28.1"/>
    <n v="27.8"/>
  </r>
  <r>
    <x v="4"/>
    <x v="1"/>
    <n v="5"/>
    <n v="3550"/>
    <n v="3944"/>
    <n v="11.098591549295774"/>
    <n v="3971.5"/>
    <n v="11.873239436619718"/>
    <n v="4173"/>
    <n v="12927.96"/>
    <n v="12.23"/>
    <n v="154.88999999999999"/>
    <n v="19.7"/>
    <n v="19.5"/>
  </r>
  <r>
    <x v="4"/>
    <x v="1"/>
    <n v="6"/>
    <n v="3179"/>
    <n v="3411"/>
    <n v="7.2978924189996857"/>
    <n v="3444.5"/>
    <n v="8.3516829191569677"/>
    <n v="3682"/>
    <n v="10680.83"/>
    <n v="7.74"/>
    <n v="153.12"/>
    <n v="30.6"/>
    <n v="30.2"/>
  </r>
  <r>
    <x v="4"/>
    <x v="1"/>
    <n v="7"/>
    <n v="3430"/>
    <n v="3789"/>
    <n v="10.466472303206997"/>
    <n v="3839.4"/>
    <n v="11.935860058309041"/>
    <n v="3996"/>
    <n v="12015.83"/>
    <n v="10.88"/>
    <n v="153.29"/>
    <n v="22"/>
    <n v="21.7"/>
  </r>
  <r>
    <x v="4"/>
    <x v="1"/>
    <n v="8"/>
    <n v="3479"/>
    <n v="3891"/>
    <n v="11.842483472262144"/>
    <n v="3935.6"/>
    <n v="13.124461052026442"/>
    <n v="4096"/>
    <n v="12502.25"/>
    <n v="13.1"/>
    <n v="154.22999999999999"/>
    <n v="19"/>
    <n v="18.399999999999999"/>
  </r>
  <r>
    <x v="4"/>
    <x v="1"/>
    <n v="9"/>
    <n v="3245"/>
    <n v="3549"/>
    <n v="9.3682588597842837"/>
    <n v="3592.8"/>
    <n v="10.718027734976893"/>
    <n v="3808"/>
    <n v="11962.47"/>
    <n v="9.67"/>
    <n v="152.63"/>
    <n v="28.9"/>
    <n v="28.2"/>
  </r>
  <r>
    <x v="4"/>
    <x v="1"/>
    <n v="10"/>
    <n v="3439"/>
    <n v="3812"/>
    <n v="10.846176214015703"/>
    <n v="3860.6"/>
    <n v="12.25937772608316"/>
    <n v="4019"/>
    <n v="12767.97"/>
    <n v="10.97"/>
    <n v="153.19"/>
    <n v="21.2"/>
    <n v="20.9"/>
  </r>
  <r>
    <x v="4"/>
    <x v="1"/>
    <n v="11"/>
    <n v="3283"/>
    <n v="3567"/>
    <n v="8.6506244288760268"/>
    <n v="3596"/>
    <n v="9.5339628388668896"/>
    <n v="3775"/>
    <n v="11305.04"/>
    <n v="9.6199999999999992"/>
    <n v="153.07"/>
    <n v="27.9"/>
    <n v="27.1"/>
  </r>
  <r>
    <x v="4"/>
    <x v="1"/>
    <n v="12"/>
    <n v="3392"/>
    <n v="3680"/>
    <n v="8.4905660377358494"/>
    <n v="3720.7"/>
    <n v="9.6904481132075428"/>
    <n v="3956"/>
    <n v="11501.35"/>
    <n v="8.5299999999999994"/>
    <n v="153.33000000000001"/>
    <n v="27.5"/>
    <n v="27"/>
  </r>
  <r>
    <x v="4"/>
    <x v="1"/>
    <n v="13"/>
    <n v="3422"/>
    <n v="3810"/>
    <n v="11.338398597311514"/>
    <n v="3843.3"/>
    <n v="12.311513734658099"/>
    <n v="3994"/>
    <n v="13126.41"/>
    <n v="11.34"/>
    <n v="153.03"/>
    <n v="20"/>
    <n v="19.899999999999999"/>
  </r>
  <r>
    <x v="4"/>
    <x v="1"/>
    <n v="14"/>
    <n v="3362"/>
    <n v="3649"/>
    <n v="8.536585365853659"/>
    <n v="3697.8"/>
    <n v="9.9881023200475951"/>
    <n v="3932"/>
    <n v="11922.78"/>
    <n v="9.49"/>
    <n v="153.52000000000001"/>
    <n v="27.2"/>
    <n v="27"/>
  </r>
  <r>
    <x v="4"/>
    <x v="1"/>
    <n v="15"/>
    <n v="3368"/>
    <n v="3716"/>
    <n v="10.332541567695962"/>
    <n v="3733.8"/>
    <n v="10.861045130641335"/>
    <n v="3936"/>
    <n v="11755.83"/>
    <n v="10.130000000000001"/>
    <n v="153.05000000000001"/>
    <n v="24.2"/>
    <n v="23.8"/>
  </r>
  <r>
    <x v="4"/>
    <x v="1"/>
    <n v="16"/>
    <n v="3585"/>
    <n v="3946"/>
    <n v="10.069735006973501"/>
    <n v="3997"/>
    <n v="11.492329149232914"/>
    <n v="4185"/>
    <n v="13191.29"/>
    <n v="11.87"/>
    <n v="154.49"/>
    <n v="21.5"/>
    <n v="20.9"/>
  </r>
  <r>
    <x v="4"/>
    <x v="1"/>
    <n v="17"/>
    <n v="3456"/>
    <n v="3809"/>
    <n v="10.21412037037037"/>
    <n v="3848.4"/>
    <n v="11.35416666666667"/>
    <n v="4034"/>
    <n v="12337.99"/>
    <n v="11.93"/>
    <n v="153.11000000000001"/>
    <n v="23.4"/>
    <n v="23"/>
  </r>
  <r>
    <x v="4"/>
    <x v="1"/>
    <n v="18"/>
    <n v="3502"/>
    <n v="3826"/>
    <n v="9.2518560822387208"/>
    <n v="3854.1"/>
    <n v="10.054254711593373"/>
    <n v="4060"/>
    <n v="12291.89"/>
    <n v="11.12"/>
    <n v="152.77000000000001"/>
    <n v="23.4"/>
    <n v="23.2"/>
  </r>
  <r>
    <x v="4"/>
    <x v="1"/>
    <n v="19"/>
    <n v="3394"/>
    <n v="3649"/>
    <n v="7.5132586918090745"/>
    <n v="3690.5"/>
    <n v="8.7360047142015329"/>
    <n v="3906"/>
    <n v="12007.84"/>
    <n v="8.52"/>
    <n v="152.69"/>
    <n v="28.5"/>
    <n v="28.5"/>
  </r>
  <r>
    <x v="4"/>
    <x v="1"/>
    <n v="20"/>
    <n v="3376"/>
    <n v="3693"/>
    <n v="9.3898104265402846"/>
    <n v="3741.2"/>
    <n v="10.817535545023691"/>
    <n v="3930"/>
    <n v="11979.8"/>
    <n v="9.39"/>
    <n v="152.69999999999999"/>
    <n v="25"/>
    <n v="24.8"/>
  </r>
  <r>
    <x v="4"/>
    <x v="1"/>
    <n v="21"/>
    <n v="3481"/>
    <n v="3788"/>
    <n v="8.8193047974719914"/>
    <n v="3852.8"/>
    <n v="10.680838839413967"/>
    <n v="4081"/>
    <n v="12821.03"/>
    <n v="11.61"/>
    <n v="154.33000000000001"/>
    <n v="23.9"/>
    <n v="23.7"/>
  </r>
  <r>
    <x v="4"/>
    <x v="1"/>
    <n v="22"/>
    <n v="3581"/>
    <n v="3977"/>
    <n v="11.058363585590616"/>
    <n v="4012.8"/>
    <n v="12.058084333984926"/>
    <n v="4208"/>
    <n v="13515.18"/>
    <n v="11.41"/>
    <n v="154.27000000000001"/>
    <n v="20.100000000000001"/>
    <n v="19.8"/>
  </r>
  <r>
    <x v="4"/>
    <x v="1"/>
    <n v="23"/>
    <n v="3286"/>
    <n v="3541"/>
    <n v="7.7601947656725496"/>
    <n v="3585.7"/>
    <n v="9.1205112598904385"/>
    <n v="3834"/>
    <n v="10832.06"/>
    <n v="7.63"/>
    <n v="152.91"/>
    <n v="31.7"/>
    <n v="31.3"/>
  </r>
  <r>
    <x v="4"/>
    <x v="1"/>
    <n v="24"/>
    <n v="3352"/>
    <n v="3687"/>
    <n v="9.994033412887827"/>
    <n v="3733.5"/>
    <n v="11.38126491646778"/>
    <n v="3940"/>
    <n v="12007.06"/>
    <n v="10.72"/>
    <n v="154.07"/>
    <n v="22"/>
    <n v="22"/>
  </r>
  <r>
    <x v="4"/>
    <x v="1"/>
    <n v="25"/>
    <n v="3552"/>
    <n v="3919"/>
    <n v="10.332207207207206"/>
    <n v="3986.2"/>
    <n v="12.224099099099094"/>
    <n v="4132"/>
    <n v="13215.07"/>
    <n v="11.79"/>
    <n v="154.62"/>
    <n v="20.100000000000001"/>
    <n v="19.899999999999999"/>
  </r>
  <r>
    <x v="4"/>
    <x v="1"/>
    <n v="26"/>
    <n v="3367"/>
    <n v="3631"/>
    <n v="7.840807840807841"/>
    <n v="3685.8"/>
    <n v="9.4683694683694739"/>
    <n v="3917"/>
    <n v="11890.46"/>
    <n v="10.26"/>
    <n v="152.76"/>
    <n v="27.2"/>
    <n v="27"/>
  </r>
  <r>
    <x v="4"/>
    <x v="1"/>
    <n v="27"/>
    <n v="3458"/>
    <n v="3815"/>
    <n v="10.323886639676113"/>
    <n v="3844.6"/>
    <n v="11.179872758820125"/>
    <n v="4029"/>
    <n v="12683.37"/>
    <n v="10.56"/>
    <n v="153.22999999999999"/>
    <n v="23.9"/>
    <n v="23.5"/>
  </r>
  <r>
    <x v="4"/>
    <x v="1"/>
    <n v="28"/>
    <n v="3391"/>
    <n v="3702"/>
    <n v="9.1713358891182537"/>
    <n v="3742"/>
    <n v="10.350928929519315"/>
    <n v="3944"/>
    <n v="11395.75"/>
    <n v="9.8000000000000007"/>
    <n v="153.24"/>
    <n v="24.6"/>
    <n v="24.5"/>
  </r>
  <r>
    <x v="4"/>
    <x v="1"/>
    <n v="29"/>
    <n v="3207"/>
    <n v="3437"/>
    <n v="7.1718116619893983"/>
    <n v="3500.5"/>
    <n v="9.1518553164951673"/>
    <n v="3748"/>
    <n v="10939.28"/>
    <n v="7.67"/>
    <n v="152.59"/>
    <n v="31.3"/>
    <n v="31"/>
  </r>
  <r>
    <x v="4"/>
    <x v="1"/>
    <n v="30"/>
    <n v="3138"/>
    <n v="3393"/>
    <n v="8.126195028680689"/>
    <n v="3444.9"/>
    <n v="9.780114722753348"/>
    <n v="3669"/>
    <n v="11521.68"/>
    <n v="9.07"/>
    <n v="152.91999999999999"/>
    <n v="27.9"/>
    <n v="27.7"/>
  </r>
  <r>
    <x v="4"/>
    <x v="1"/>
    <n v="31"/>
    <n v="3189"/>
    <n v="3418"/>
    <n v="7.1809344622138598"/>
    <n v="3472.8"/>
    <n v="8.8993414863593667"/>
    <n v="3713"/>
    <n v="10487.24"/>
    <n v="7.96"/>
    <n v="152.74"/>
    <n v="31.9"/>
    <n v="31.7"/>
  </r>
  <r>
    <x v="4"/>
    <x v="1"/>
    <n v="32"/>
    <n v="3466"/>
    <n v="3788"/>
    <n v="9.2902481246393531"/>
    <n v="3826"/>
    <n v="10.386612810155798"/>
    <n v="4039"/>
    <n v="12218.9"/>
    <n v="10.74"/>
    <n v="154.13"/>
    <n v="22.7"/>
    <n v="22.3"/>
  </r>
  <r>
    <x v="4"/>
    <x v="1"/>
    <n v="33"/>
    <n v="3548"/>
    <n v="3900"/>
    <n v="9.9210822998872601"/>
    <n v="3940.3"/>
    <n v="11.056933483652767"/>
    <n v="4123"/>
    <n v="13011.9"/>
    <n v="11.68"/>
    <n v="153.9"/>
    <n v="21.6"/>
    <n v="21.5"/>
  </r>
  <r>
    <x v="4"/>
    <x v="1"/>
    <n v="34"/>
    <n v="3377"/>
    <n v="3712"/>
    <n v="9.9200473793307662"/>
    <n v="3742.9"/>
    <n v="10.835060704767548"/>
    <n v="3956"/>
    <n v="11377.21"/>
    <n v="10.57"/>
    <n v="153.75"/>
    <n v="25.4"/>
    <n v="24.8"/>
  </r>
  <r>
    <x v="4"/>
    <x v="1"/>
    <n v="35"/>
    <n v="3387"/>
    <n v="3680"/>
    <n v="8.6507233540005899"/>
    <n v="3723.8"/>
    <n v="9.9439031591378857"/>
    <n v="3952"/>
    <n v="11963.06"/>
    <n v="10.23"/>
    <n v="152.19"/>
    <n v="24.4"/>
    <n v="24.4"/>
  </r>
  <r>
    <x v="4"/>
    <x v="1"/>
    <n v="36"/>
    <n v="3389"/>
    <n v="3658"/>
    <n v="7.9374446739451168"/>
    <n v="3700.6"/>
    <n v="9.1944526408970173"/>
    <n v="3914"/>
    <n v="11802.3"/>
    <n v="9.1199999999999992"/>
    <n v="152.30000000000001"/>
    <n v="28.1"/>
    <n v="27.7"/>
  </r>
  <r>
    <x v="4"/>
    <x v="1"/>
    <n v="37"/>
    <n v="3567"/>
    <n v="3909"/>
    <n v="9.5878889823381002"/>
    <n v="3969.2"/>
    <n v="11.275581721334451"/>
    <n v="4145"/>
    <n v="12709.4"/>
    <n v="12.38"/>
    <n v="154.21"/>
    <n v="19.5"/>
    <n v="19.2"/>
  </r>
  <r>
    <x v="4"/>
    <x v="1"/>
    <n v="38"/>
    <n v="3521"/>
    <n v="3853"/>
    <n v="9.4291394490201643"/>
    <n v="3909.7"/>
    <n v="11.039477421187158"/>
    <n v="4106"/>
    <n v="13155.4"/>
    <n v="11.48"/>
    <n v="154.11000000000001"/>
    <n v="22.8"/>
    <n v="22.6"/>
  </r>
  <r>
    <x v="4"/>
    <x v="1"/>
    <n v="39"/>
    <n v="3313"/>
    <n v="3625"/>
    <n v="9.4174464231814063"/>
    <n v="3666.8"/>
    <n v="10.67914277090251"/>
    <n v="3886"/>
    <n v="12355.11"/>
    <n v="11.4"/>
    <n v="153.26"/>
    <n v="23.3"/>
    <n v="23"/>
  </r>
  <r>
    <x v="4"/>
    <x v="1"/>
    <n v="40"/>
    <n v="3173"/>
    <n v="3426"/>
    <n v="7.9735266309486299"/>
    <n v="3465.7"/>
    <n v="9.2247084777812738"/>
    <n v="3712"/>
    <n v="10758.11"/>
    <n v="7.88"/>
    <n v="153.22"/>
    <n v="32"/>
    <n v="31.6"/>
  </r>
  <r>
    <x v="4"/>
    <x v="1"/>
    <n v="41"/>
    <n v="3345"/>
    <n v="3684"/>
    <n v="10.134529147982063"/>
    <n v="3704.6"/>
    <n v="10.750373692077725"/>
    <n v="3886"/>
    <n v="12164.19"/>
    <n v="9.83"/>
    <n v="152.72"/>
    <n v="24"/>
    <n v="23.8"/>
  </r>
  <r>
    <x v="4"/>
    <x v="1"/>
    <n v="42"/>
    <n v="3386"/>
    <n v="3740"/>
    <n v="10.45481393975192"/>
    <n v="3762.3"/>
    <n v="11.113408151210875"/>
    <n v="3915"/>
    <n v="11772.22"/>
    <n v="10.36"/>
    <n v="153.80000000000001"/>
    <n v="23.2"/>
    <n v="23.2"/>
  </r>
  <r>
    <x v="4"/>
    <x v="1"/>
    <n v="43"/>
    <n v="3306"/>
    <n v="3647"/>
    <n v="10.3145795523291"/>
    <n v="3678.8"/>
    <n v="11.276467029643078"/>
    <n v="3898"/>
    <n v="12064.79"/>
    <n v="9.9700000000000006"/>
    <n v="154.03"/>
    <n v="25.6"/>
    <n v="25.2"/>
  </r>
  <r>
    <x v="4"/>
    <x v="1"/>
    <n v="44"/>
    <n v="3496"/>
    <n v="3844"/>
    <n v="9.9542334096109837"/>
    <n v="3884.9"/>
    <n v="11.124141876430208"/>
    <n v="4092"/>
    <n v="12256.23"/>
    <n v="10.78"/>
    <n v="153.02000000000001"/>
    <n v="22.8"/>
    <n v="22.6"/>
  </r>
  <r>
    <x v="4"/>
    <x v="1"/>
    <n v="45"/>
    <n v="3471"/>
    <n v="3808"/>
    <n v="9.7090175741861131"/>
    <n v="3839.9"/>
    <n v="10.628061077499282"/>
    <n v="4007"/>
    <n v="12619.47"/>
    <n v="9.5"/>
    <n v="152.11000000000001"/>
    <n v="25.5"/>
    <n v="25.2"/>
  </r>
  <r>
    <x v="4"/>
    <x v="1"/>
    <n v="46"/>
    <n v="3285"/>
    <n v="3563"/>
    <n v="8.4627092846270937"/>
    <n v="3596"/>
    <n v="9.4672754946727551"/>
    <n v="3826"/>
    <n v="12090.74"/>
    <n v="8.83"/>
    <n v="152.5"/>
    <n v="29.5"/>
    <n v="29.4"/>
  </r>
  <r>
    <x v="4"/>
    <x v="1"/>
    <n v="47"/>
    <n v="3219"/>
    <n v="3515"/>
    <n v="9.1954022988505741"/>
    <n v="3547.7"/>
    <n v="10.211245728487102"/>
    <n v="3693"/>
    <n v="11359.03"/>
    <n v="9.2200000000000006"/>
    <n v="151.96"/>
    <n v="28.4"/>
    <n v="28.3"/>
  </r>
  <r>
    <x v="4"/>
    <x v="1"/>
    <n v="48"/>
    <n v="3478"/>
    <n v="3782"/>
    <n v="8.7406555491661884"/>
    <n v="3857"/>
    <n v="10.897067280046004"/>
    <n v="4049"/>
    <n v="12161.24"/>
    <n v="10.29"/>
    <n v="153.44"/>
    <n v="26"/>
    <n v="25.6"/>
  </r>
  <r>
    <x v="4"/>
    <x v="1"/>
    <n v="49"/>
    <n v="3487"/>
    <n v="3774"/>
    <n v="8.2305706911385137"/>
    <n v="3832.3"/>
    <n v="9.9024949813593395"/>
    <n v="4073"/>
    <n v="12358.79"/>
    <n v="10.210000000000001"/>
    <n v="152.77000000000001"/>
    <n v="23.9"/>
    <n v="23.5"/>
  </r>
  <r>
    <x v="4"/>
    <x v="1"/>
    <n v="50"/>
    <n v="3464"/>
    <n v="3814"/>
    <n v="10.103926096997691"/>
    <n v="3847.6"/>
    <n v="11.073903002309466"/>
    <n v="4061"/>
    <n v="11813.05"/>
    <n v="11.69"/>
    <n v="152.94999999999999"/>
    <n v="22"/>
    <n v="21.9"/>
  </r>
  <r>
    <x v="4"/>
    <x v="1"/>
    <n v="51"/>
    <n v="3271"/>
    <n v="3532"/>
    <n v="7.9792112503821455"/>
    <n v="3566"/>
    <n v="9.0186487312748387"/>
    <n v="3805"/>
    <n v="11039.24"/>
    <n v="7.89"/>
    <n v="152.63"/>
    <n v="31.3"/>
    <n v="31"/>
  </r>
  <r>
    <x v="4"/>
    <x v="1"/>
    <n v="52"/>
    <n v="3227"/>
    <n v="3516"/>
    <n v="8.9556863960334674"/>
    <n v="3551.6"/>
    <n v="10.058878215060425"/>
    <n v="3707"/>
    <n v="11675.16"/>
    <n v="10"/>
    <n v="153.41"/>
    <n v="23.9"/>
    <n v="23.5"/>
  </r>
  <r>
    <x v="4"/>
    <x v="1"/>
    <n v="53"/>
    <n v="3410"/>
    <n v="3709"/>
    <n v="8.7683284457477999"/>
    <n v="3751.7"/>
    <n v="10.02052785923753"/>
    <n v="3972"/>
    <n v="11509.08"/>
    <n v="10.27"/>
    <n v="152.69999999999999"/>
    <n v="27.9"/>
    <n v="27.6"/>
  </r>
  <r>
    <x v="4"/>
    <x v="1"/>
    <n v="54"/>
    <n v="3263"/>
    <n v="3569"/>
    <n v="9.3778731228930425"/>
    <n v="3624.4"/>
    <n v="11.075697211155381"/>
    <n v="3813"/>
    <n v="11437.41"/>
    <n v="9.19"/>
    <n v="152.31"/>
    <n v="26.6"/>
    <n v="26.4"/>
  </r>
  <r>
    <x v="4"/>
    <x v="1"/>
    <n v="55"/>
    <n v="3600"/>
    <n v="3990"/>
    <n v="10.833333333333334"/>
    <n v="4034.5"/>
    <n v="12.069444444444443"/>
    <n v="4240"/>
    <n v="12930.14"/>
    <n v="12.83"/>
    <n v="152.41999999999999"/>
    <n v="21.1"/>
    <n v="20.9"/>
  </r>
  <r>
    <x v="4"/>
    <x v="1"/>
    <n v="56"/>
    <n v="3580"/>
    <n v="3920"/>
    <n v="9.4972067039106136"/>
    <n v="3980.8"/>
    <n v="11.195530726256989"/>
    <n v="4201"/>
    <n v="12415.8"/>
    <n v="10.82"/>
    <n v="152.94999999999999"/>
    <n v="22.7"/>
    <n v="22.6"/>
  </r>
  <r>
    <x v="4"/>
    <x v="1"/>
    <n v="57"/>
    <n v="3591"/>
    <n v="3984"/>
    <n v="10.944026733500417"/>
    <n v="4029.2"/>
    <n v="12.202729044834303"/>
    <n v="4162"/>
    <n v="12705.18"/>
    <n v="12.29"/>
    <n v="153.25"/>
    <n v="20.399999999999999"/>
    <n v="20"/>
  </r>
  <r>
    <x v="4"/>
    <x v="1"/>
    <n v="58"/>
    <n v="3518"/>
    <n v="3869"/>
    <n v="9.9772598067083571"/>
    <n v="3920.6"/>
    <n v="11.444002274019327"/>
    <n v="4079"/>
    <n v="12201.25"/>
    <n v="11.55"/>
    <n v="153.77000000000001"/>
    <n v="21.1"/>
    <n v="20.9"/>
  </r>
  <r>
    <x v="4"/>
    <x v="1"/>
    <n v="59"/>
    <n v="3194"/>
    <n v="3479"/>
    <n v="8.9229805886036324"/>
    <n v="3509.7"/>
    <n v="9.884157795867246"/>
    <n v="3754"/>
    <n v="11434.3"/>
    <n v="9.06"/>
    <n v="151.72"/>
    <n v="29.3"/>
    <n v="29"/>
  </r>
  <r>
    <x v="4"/>
    <x v="1"/>
    <n v="60"/>
    <n v="3295"/>
    <n v="3586"/>
    <n v="8.8315629742033384"/>
    <n v="3616"/>
    <n v="9.7420333839150235"/>
    <n v="3825"/>
    <n v="11650.21"/>
    <n v="9.25"/>
    <n v="153.08000000000001"/>
    <n v="27.9"/>
    <n v="27.7"/>
  </r>
  <r>
    <x v="4"/>
    <x v="1"/>
    <n v="61"/>
    <n v="3310"/>
    <n v="3622"/>
    <n v="9.4259818731117821"/>
    <n v="3667.5"/>
    <n v="10.80060422960725"/>
    <n v="3853"/>
    <n v="11420.5"/>
    <n v="9.94"/>
    <n v="153.12"/>
    <n v="24.8"/>
    <n v="24.2"/>
  </r>
  <r>
    <x v="4"/>
    <x v="1"/>
    <n v="62"/>
    <n v="3511"/>
    <n v="3846"/>
    <n v="9.5414411848476224"/>
    <n v="3899.9"/>
    <n v="11.07661634861863"/>
    <n v="4130"/>
    <n v="12334.53"/>
    <n v="9.69"/>
    <n v="152.96"/>
    <n v="25.8"/>
    <n v="25"/>
  </r>
  <r>
    <x v="4"/>
    <x v="1"/>
    <n v="63"/>
    <n v="3450"/>
    <n v="3774"/>
    <n v="9.391304347826086"/>
    <n v="3821.1"/>
    <n v="10.756521739130433"/>
    <n v="4015"/>
    <n v="13043.17"/>
    <n v="12.14"/>
    <n v="152.44"/>
    <n v="21"/>
    <n v="21"/>
  </r>
  <r>
    <x v="4"/>
    <x v="1"/>
    <n v="64"/>
    <n v="3373"/>
    <n v="3681"/>
    <n v="9.1313370886451235"/>
    <n v="3731.3"/>
    <n v="10.622591165134899"/>
    <n v="3960"/>
    <n v="11332.69"/>
    <n v="10.27"/>
    <n v="153.02000000000001"/>
    <n v="25"/>
    <n v="24.8"/>
  </r>
  <r>
    <x v="4"/>
    <x v="1"/>
    <n v="65"/>
    <n v="3586"/>
    <n v="3923"/>
    <n v="9.3976575571667595"/>
    <n v="3986.4"/>
    <n v="11.165644171779142"/>
    <n v="4199"/>
    <n v="13315.27"/>
    <n v="12.82"/>
    <n v="153.44"/>
    <n v="19.5"/>
    <n v="19.399999999999999"/>
  </r>
  <r>
    <x v="4"/>
    <x v="1"/>
    <n v="66"/>
    <n v="3515"/>
    <n v="3862"/>
    <n v="9.8719772403982926"/>
    <n v="3893.8"/>
    <n v="10.776671408250362"/>
    <n v="4119"/>
    <n v="12094.32"/>
    <n v="11.13"/>
    <n v="152.59"/>
    <n v="23"/>
    <n v="22.8"/>
  </r>
  <r>
    <x v="4"/>
    <x v="1"/>
    <n v="67"/>
    <n v="3326"/>
    <n v="3602"/>
    <n v="8.2982561635598326"/>
    <n v="3643.8"/>
    <n v="9.555021046301869"/>
    <n v="3874"/>
    <n v="11258.04"/>
    <n v="8.2899999999999991"/>
    <n v="153.52000000000001"/>
    <n v="30.5"/>
    <n v="30.3"/>
  </r>
  <r>
    <x v="4"/>
    <x v="1"/>
    <n v="68"/>
    <n v="3234"/>
    <n v="3549"/>
    <n v="9.7402597402597415"/>
    <n v="3576.5"/>
    <n v="10.590599876314162"/>
    <n v="3770"/>
    <n v="10878.14"/>
    <n v="10.92"/>
    <n v="152.74"/>
    <n v="26"/>
    <n v="25.7"/>
  </r>
  <r>
    <x v="4"/>
    <x v="1"/>
    <n v="69"/>
    <n v="3509"/>
    <n v="3867"/>
    <n v="10.202336848104872"/>
    <n v="3904"/>
    <n v="11.256768310059845"/>
    <n v="4134"/>
    <n v="12932.06"/>
    <n v="10.89"/>
    <n v="154.16999999999999"/>
    <n v="22.9"/>
    <n v="22.8"/>
  </r>
  <r>
    <x v="4"/>
    <x v="1"/>
    <n v="70"/>
    <n v="3414"/>
    <n v="3774"/>
    <n v="10.54481546572935"/>
    <n v="3797.7"/>
    <n v="11.239015817223192"/>
    <n v="4013"/>
    <n v="12392.68"/>
    <n v="10.77"/>
    <n v="153.05000000000001"/>
    <n v="22.4"/>
    <n v="22.2"/>
  </r>
  <r>
    <x v="4"/>
    <x v="1"/>
    <n v="71"/>
    <n v="3472"/>
    <n v="3808"/>
    <n v="9.67741935483871"/>
    <n v="3856.2"/>
    <n v="11.065668202764972"/>
    <n v="4050"/>
    <n v="11828.89"/>
    <n v="8.77"/>
    <n v="153.13"/>
    <n v="25.9"/>
    <n v="25.3"/>
  </r>
  <r>
    <x v="4"/>
    <x v="1"/>
    <n v="72"/>
    <n v="3517"/>
    <n v="3922"/>
    <n v="11.515496161501279"/>
    <n v="3944.1"/>
    <n v="12.143872618709125"/>
    <n v="4074"/>
    <n v="13044.12"/>
    <n v="12.07"/>
    <n v="152.66"/>
    <n v="20.2"/>
    <n v="20"/>
  </r>
  <r>
    <x v="4"/>
    <x v="1"/>
    <n v="73"/>
    <n v="3304"/>
    <n v="3611"/>
    <n v="9.2917675544794189"/>
    <n v="3665.6"/>
    <n v="10.944309927360772"/>
    <n v="3875"/>
    <n v="11500.87"/>
    <n v="10.43"/>
    <n v="153.6"/>
    <n v="26.8"/>
    <n v="26.4"/>
  </r>
  <r>
    <x v="4"/>
    <x v="1"/>
    <n v="74"/>
    <n v="3178"/>
    <n v="3414"/>
    <n v="7.426054122089365"/>
    <n v="3453.5"/>
    <n v="8.6689741976085593"/>
    <n v="3664"/>
    <n v="11374.69"/>
    <n v="7.53"/>
    <n v="152.88"/>
    <n v="31.2"/>
    <n v="31.1"/>
  </r>
  <r>
    <x v="4"/>
    <x v="1"/>
    <n v="75"/>
    <n v="3303"/>
    <n v="3553"/>
    <n v="7.5688767786860431"/>
    <n v="3624.1"/>
    <n v="9.7214653345443498"/>
    <n v="3819"/>
    <n v="12590.9"/>
    <n v="9.52"/>
    <n v="152.47"/>
    <n v="27.9"/>
    <n v="27.4"/>
  </r>
  <r>
    <x v="4"/>
    <x v="1"/>
    <n v="76"/>
    <n v="3511"/>
    <n v="3860"/>
    <n v="9.9401879806322988"/>
    <n v="3897.7"/>
    <n v="11.013956137852459"/>
    <n v="4098"/>
    <n v="12790.07"/>
    <n v="11.01"/>
    <n v="154.19999999999999"/>
    <n v="23.3"/>
    <n v="23.2"/>
  </r>
  <r>
    <x v="4"/>
    <x v="1"/>
    <n v="77"/>
    <n v="3359"/>
    <n v="3686"/>
    <n v="9.7350401905328976"/>
    <n v="3728.9"/>
    <n v="11.012206013694554"/>
    <n v="3920"/>
    <n v="12381.96"/>
    <n v="11.36"/>
    <n v="155.44999999999999"/>
    <n v="23.1"/>
    <n v="22.8"/>
  </r>
  <r>
    <x v="4"/>
    <x v="1"/>
    <n v="78"/>
    <n v="3338"/>
    <n v="3613"/>
    <n v="8.2384661473936482"/>
    <n v="3652.4"/>
    <n v="9.4188136608747772"/>
    <n v="3881"/>
    <n v="11215.25"/>
    <n v="7.54"/>
    <n v="153.57"/>
    <n v="32.200000000000003"/>
    <n v="32"/>
  </r>
  <r>
    <x v="4"/>
    <x v="1"/>
    <n v="79"/>
    <n v="3538"/>
    <n v="3919"/>
    <n v="10.7687959299039"/>
    <n v="3943.1"/>
    <n v="11.44997173544375"/>
    <n v="4156"/>
    <n v="13089.12"/>
    <n v="12.94"/>
    <n v="152.54"/>
    <n v="19.3"/>
    <n v="19"/>
  </r>
  <r>
    <x v="4"/>
    <x v="1"/>
    <n v="80"/>
    <n v="3430"/>
    <n v="3715"/>
    <n v="8.3090379008746353"/>
    <n v="3782.7"/>
    <n v="10.282798833819237"/>
    <n v="3992"/>
    <n v="11331.74"/>
    <n v="10.31"/>
    <n v="151.79"/>
    <n v="24.3"/>
    <n v="24.1"/>
  </r>
  <r>
    <x v="4"/>
    <x v="1"/>
    <n v="81"/>
    <n v="3322"/>
    <n v="3561"/>
    <n v="7.1944611679711015"/>
    <n v="3599.3"/>
    <n v="8.3473810957254724"/>
    <n v="3860"/>
    <n v="10951.3"/>
    <n v="7.81"/>
    <n v="152.4"/>
    <n v="33.5"/>
    <n v="33.1"/>
  </r>
  <r>
    <x v="4"/>
    <x v="1"/>
    <n v="82"/>
    <n v="3367"/>
    <n v="3660"/>
    <n v="8.7021087021087027"/>
    <n v="3683.2"/>
    <n v="9.3911493911493853"/>
    <n v="3877"/>
    <n v="11837.25"/>
    <n v="9.99"/>
    <n v="153.1"/>
    <n v="25.8"/>
    <n v="25.3"/>
  </r>
  <r>
    <x v="4"/>
    <x v="1"/>
    <n v="83"/>
    <n v="3308"/>
    <n v="3593"/>
    <n v="8.6154776299879074"/>
    <n v="3622.5"/>
    <n v="9.5072551390568325"/>
    <n v="3865"/>
    <n v="12270.98"/>
    <n v="8.65"/>
    <n v="153.27000000000001"/>
    <n v="28.1"/>
    <n v="28.1"/>
  </r>
  <r>
    <x v="4"/>
    <x v="1"/>
    <n v="84"/>
    <n v="3431"/>
    <n v="3799"/>
    <n v="10.725735937044593"/>
    <n v="3841.6"/>
    <n v="11.967356455843776"/>
    <n v="4003"/>
    <n v="12271.21"/>
    <n v="10.24"/>
    <n v="153.69999999999999"/>
    <n v="25.3"/>
    <n v="24.8"/>
  </r>
  <r>
    <x v="4"/>
    <x v="1"/>
    <n v="85"/>
    <n v="3397"/>
    <n v="3720"/>
    <n v="9.508389755666764"/>
    <n v="3767.4"/>
    <n v="10.903738592876069"/>
    <n v="3945"/>
    <n v="11750.86"/>
    <n v="10.74"/>
    <n v="153.08000000000001"/>
    <n v="24.2"/>
    <n v="24.1"/>
  </r>
  <r>
    <x v="4"/>
    <x v="1"/>
    <n v="86"/>
    <n v="3450"/>
    <n v="3797"/>
    <n v="10.057971014492754"/>
    <n v="3819.1"/>
    <n v="10.698550724637679"/>
    <n v="4039"/>
    <n v="11478.67"/>
    <n v="9.57"/>
    <n v="152.41999999999999"/>
    <n v="28.5"/>
    <n v="28.2"/>
  </r>
  <r>
    <x v="4"/>
    <x v="1"/>
    <n v="87"/>
    <n v="3427"/>
    <n v="3798"/>
    <n v="10.82579515611322"/>
    <n v="3834.3"/>
    <n v="11.885030639042899"/>
    <n v="4015"/>
    <n v="11790.04"/>
    <n v="11.5"/>
    <n v="152.66999999999999"/>
    <n v="20.9"/>
    <n v="20.7"/>
  </r>
  <r>
    <x v="4"/>
    <x v="1"/>
    <n v="88"/>
    <n v="3276"/>
    <n v="3579"/>
    <n v="9.24908424908425"/>
    <n v="3595.1"/>
    <n v="9.7405372405372379"/>
    <n v="3802"/>
    <n v="11026.17"/>
    <n v="10.27"/>
    <n v="152.47999999999999"/>
    <n v="28.3"/>
    <n v="28.2"/>
  </r>
  <r>
    <x v="4"/>
    <x v="1"/>
    <n v="89"/>
    <n v="3309"/>
    <n v="3559"/>
    <n v="7.5551526140828056"/>
    <n v="3594.9"/>
    <n v="8.6400725294650975"/>
    <n v="3822"/>
    <n v="10814.39"/>
    <n v="8.57"/>
    <n v="151.97999999999999"/>
    <n v="29.5"/>
    <n v="29.4"/>
  </r>
  <r>
    <x v="4"/>
    <x v="1"/>
    <n v="90"/>
    <n v="3719"/>
    <n v="4151"/>
    <n v="11.616025813390696"/>
    <n v="4190.8"/>
    <n v="12.686205969346604"/>
    <n v="4371"/>
    <n v="14011.38"/>
    <n v="12.7"/>
    <n v="153.41999999999999"/>
    <n v="19.3"/>
    <n v="19.100000000000001"/>
  </r>
  <r>
    <x v="4"/>
    <x v="1"/>
    <n v="91"/>
    <n v="3340"/>
    <n v="3589"/>
    <n v="7.455089820359281"/>
    <n v="3648.6"/>
    <n v="9.2395209580838298"/>
    <n v="3888"/>
    <n v="11566.6"/>
    <n v="8.31"/>
    <n v="153.78"/>
    <n v="30.8"/>
    <n v="30.5"/>
  </r>
  <r>
    <x v="4"/>
    <x v="1"/>
    <n v="92"/>
    <n v="3444"/>
    <n v="3774"/>
    <n v="9.5818815331010452"/>
    <n v="3807.8"/>
    <n v="10.563298490127764"/>
    <n v="4040"/>
    <n v="11918.13"/>
    <n v="11.45"/>
    <n v="153.41999999999999"/>
    <n v="23.6"/>
    <n v="23.5"/>
  </r>
  <r>
    <x v="4"/>
    <x v="1"/>
    <n v="93"/>
    <n v="3205"/>
    <n v="3483"/>
    <n v="8.6739469578783144"/>
    <n v="3512.4"/>
    <n v="9.5912636505460256"/>
    <n v="3713"/>
    <n v="12144.64"/>
    <n v="9.8800000000000008"/>
    <n v="152.69999999999999"/>
    <n v="28.4"/>
    <n v="28.3"/>
  </r>
  <r>
    <x v="4"/>
    <x v="1"/>
    <n v="94"/>
    <n v="3344"/>
    <n v="3602"/>
    <n v="7.7153110047846889"/>
    <n v="3639.1"/>
    <n v="8.824760765550236"/>
    <n v="3884"/>
    <n v="11376.55"/>
    <n v="8"/>
    <n v="152.38"/>
    <n v="31.6"/>
    <n v="31.1"/>
  </r>
  <r>
    <x v="4"/>
    <x v="1"/>
    <n v="95"/>
    <n v="3510"/>
    <n v="3886"/>
    <n v="10.712250712250713"/>
    <n v="3913.7"/>
    <n v="11.501424501424497"/>
    <n v="4125"/>
    <n v="12509.53"/>
    <n v="11.83"/>
    <n v="152.82"/>
    <n v="21.7"/>
    <n v="21.5"/>
  </r>
  <r>
    <x v="4"/>
    <x v="1"/>
    <n v="96"/>
    <n v="3378"/>
    <n v="3593"/>
    <n v="6.3647128478389572"/>
    <n v="3701.9"/>
    <n v="9.5885139135583213"/>
    <n v="3921"/>
    <n v="11413.44"/>
    <n v="8.4600000000000009"/>
    <n v="153.08000000000001"/>
    <n v="27.5"/>
    <n v="27.2"/>
  </r>
  <r>
    <x v="4"/>
    <x v="1"/>
    <n v="97"/>
    <n v="3523"/>
    <n v="3884"/>
    <n v="10.246948623332388"/>
    <n v="3935.3"/>
    <n v="11.703093954016468"/>
    <n v="4130"/>
    <n v="12609.42"/>
    <n v="11.1"/>
    <n v="153.15"/>
    <n v="22.3"/>
    <n v="22"/>
  </r>
  <r>
    <x v="4"/>
    <x v="1"/>
    <n v="98"/>
    <n v="3185"/>
    <n v="3494"/>
    <n v="9.7017268445839875"/>
    <n v="3529.3"/>
    <n v="10.810047095761387"/>
    <n v="3693"/>
    <n v="11377.02"/>
    <n v="9.0299999999999994"/>
    <n v="152.68"/>
    <n v="31.1"/>
    <n v="31.1"/>
  </r>
  <r>
    <x v="4"/>
    <x v="1"/>
    <n v="99"/>
    <n v="3644"/>
    <n v="4017"/>
    <n v="10.236004390779364"/>
    <n v="4035.4"/>
    <n v="10.74094401756312"/>
    <n v="4244"/>
    <n v="12180.68"/>
    <n v="10.79"/>
    <n v="152.43"/>
    <n v="24.7"/>
    <n v="24.3"/>
  </r>
  <r>
    <x v="4"/>
    <x v="1"/>
    <n v="100"/>
    <n v="3395"/>
    <n v="3738"/>
    <n v="10.103092783505154"/>
    <n v="3764.3"/>
    <n v="10.877761413843894"/>
    <n v="3945"/>
    <n v="12962.93"/>
    <n v="10.78"/>
    <n v="152.03"/>
    <n v="23.7"/>
    <n v="23.5"/>
  </r>
  <r>
    <x v="5"/>
    <x v="1"/>
    <n v="1"/>
    <n v="3138"/>
    <n v="3138"/>
    <n v="0"/>
    <n v="3138"/>
    <n v="0"/>
    <n v="3650"/>
    <n v="11036.44"/>
    <n v="8.11"/>
    <n v="150.59"/>
    <n v="325.10000000000002"/>
    <n v="178"/>
  </r>
  <r>
    <x v="5"/>
    <x v="1"/>
    <n v="2"/>
    <n v="3370"/>
    <n v="3370"/>
    <n v="0"/>
    <n v="3370"/>
    <n v="0"/>
    <n v="3925"/>
    <n v="11457.88"/>
    <n v="7.26"/>
    <n v="150.38999999999999"/>
    <n v="370.3"/>
    <n v="183.6"/>
  </r>
  <r>
    <x v="5"/>
    <x v="1"/>
    <n v="3"/>
    <n v="3370"/>
    <n v="3370"/>
    <n v="0"/>
    <n v="3370"/>
    <n v="0"/>
    <n v="3914"/>
    <n v="12411.82"/>
    <n v="11.36"/>
    <n v="150.38999999999999"/>
    <n v="291.7"/>
    <n v="199.6"/>
  </r>
  <r>
    <x v="5"/>
    <x v="1"/>
    <n v="4"/>
    <n v="3370"/>
    <n v="3370"/>
    <n v="0"/>
    <n v="3370"/>
    <n v="0"/>
    <n v="3942"/>
    <n v="11520.38"/>
    <n v="9.44"/>
    <n v="150.38999999999999"/>
    <n v="324.8"/>
    <n v="183.1"/>
  </r>
  <r>
    <x v="5"/>
    <x v="1"/>
    <n v="5"/>
    <n v="3550"/>
    <n v="3550"/>
    <n v="0"/>
    <n v="3561.9"/>
    <n v="0.33521126760563635"/>
    <n v="4173"/>
    <n v="12927.96"/>
    <n v="11.91"/>
    <n v="150.49"/>
    <n v="242"/>
    <n v="236.1"/>
  </r>
  <r>
    <x v="5"/>
    <x v="1"/>
    <n v="6"/>
    <n v="3179"/>
    <n v="3179"/>
    <n v="0"/>
    <n v="3179"/>
    <n v="0"/>
    <n v="3682"/>
    <n v="10680.83"/>
    <n v="7.64"/>
    <n v="150.24"/>
    <n v="351.9"/>
    <n v="160.9"/>
  </r>
  <r>
    <x v="5"/>
    <x v="1"/>
    <n v="7"/>
    <n v="3430"/>
    <n v="3430"/>
    <n v="0"/>
    <n v="3430.5"/>
    <n v="1.4577259475218658E-2"/>
    <n v="3996"/>
    <n v="12015.83"/>
    <n v="11.05"/>
    <n v="150.41999999999999"/>
    <n v="264.5"/>
    <n v="225.5"/>
  </r>
  <r>
    <x v="5"/>
    <x v="1"/>
    <n v="8"/>
    <n v="3479"/>
    <n v="3479"/>
    <n v="0"/>
    <n v="3497.9"/>
    <n v="0.54325955734406706"/>
    <n v="4096"/>
    <n v="12502.25"/>
    <n v="13.69"/>
    <n v="150.53"/>
    <n v="235.8"/>
    <n v="233.8"/>
  </r>
  <r>
    <x v="5"/>
    <x v="1"/>
    <n v="9"/>
    <n v="3245"/>
    <n v="3245"/>
    <n v="0"/>
    <n v="3245"/>
    <n v="0"/>
    <n v="3808"/>
    <n v="11962.47"/>
    <n v="8.91"/>
    <n v="150.43"/>
    <n v="339"/>
    <n v="193.2"/>
  </r>
  <r>
    <x v="5"/>
    <x v="1"/>
    <n v="10"/>
    <n v="3439"/>
    <n v="3439"/>
    <n v="0"/>
    <n v="3439"/>
    <n v="0"/>
    <n v="4019"/>
    <n v="12767.97"/>
    <n v="11.64"/>
    <n v="150.57"/>
    <n v="261.5"/>
    <n v="220.9"/>
  </r>
  <r>
    <x v="5"/>
    <x v="1"/>
    <n v="11"/>
    <n v="3283"/>
    <n v="3283"/>
    <n v="0"/>
    <n v="3283"/>
    <n v="0"/>
    <n v="3775"/>
    <n v="11305.04"/>
    <n v="10.039999999999999"/>
    <n v="150.37"/>
    <n v="323"/>
    <n v="169"/>
  </r>
  <r>
    <x v="5"/>
    <x v="1"/>
    <n v="12"/>
    <n v="3392"/>
    <n v="3392"/>
    <n v="0"/>
    <n v="3392"/>
    <n v="0"/>
    <n v="3956"/>
    <n v="11501.35"/>
    <n v="9.16"/>
    <n v="150.33000000000001"/>
    <n v="328.5"/>
    <n v="179.1"/>
  </r>
  <r>
    <x v="5"/>
    <x v="1"/>
    <n v="13"/>
    <n v="3422"/>
    <n v="3422"/>
    <n v="0"/>
    <n v="3422"/>
    <n v="0"/>
    <n v="3994"/>
    <n v="13126.41"/>
    <n v="12.54"/>
    <n v="150.32"/>
    <n v="240.2"/>
    <n v="224.7"/>
  </r>
  <r>
    <x v="5"/>
    <x v="1"/>
    <n v="14"/>
    <n v="3362"/>
    <n v="3362"/>
    <n v="0"/>
    <n v="3362"/>
    <n v="0"/>
    <n v="3932"/>
    <n v="11922.78"/>
    <n v="9.49"/>
    <n v="150.38999999999999"/>
    <n v="308.39999999999998"/>
    <n v="180.4"/>
  </r>
  <r>
    <x v="5"/>
    <x v="1"/>
    <n v="15"/>
    <n v="3368"/>
    <n v="3368"/>
    <n v="0"/>
    <n v="3368"/>
    <n v="0"/>
    <n v="3936"/>
    <n v="11755.83"/>
    <n v="10.24"/>
    <n v="150.44999999999999"/>
    <n v="278.3"/>
    <n v="208"/>
  </r>
  <r>
    <x v="5"/>
    <x v="1"/>
    <n v="16"/>
    <n v="3585"/>
    <n v="3585"/>
    <n v="0"/>
    <n v="3585"/>
    <n v="0"/>
    <n v="4185"/>
    <n v="13191.29"/>
    <n v="12.92"/>
    <n v="150.47"/>
    <n v="250.1"/>
    <n v="216.2"/>
  </r>
  <r>
    <x v="5"/>
    <x v="1"/>
    <n v="17"/>
    <n v="3456"/>
    <n v="3456"/>
    <n v="0"/>
    <n v="3456.5"/>
    <n v="1.4467592592592591E-2"/>
    <n v="4034"/>
    <n v="12337.99"/>
    <n v="11.18"/>
    <n v="150.47"/>
    <n v="282.39999999999998"/>
    <n v="197.1"/>
  </r>
  <r>
    <x v="5"/>
    <x v="1"/>
    <n v="18"/>
    <n v="3502"/>
    <n v="3502"/>
    <n v="0"/>
    <n v="3502.2"/>
    <n v="5.7110222729816707E-3"/>
    <n v="4060"/>
    <n v="12291.9"/>
    <n v="11.28"/>
    <n v="150.66"/>
    <n v="274.10000000000002"/>
    <n v="180.9"/>
  </r>
  <r>
    <x v="5"/>
    <x v="1"/>
    <n v="19"/>
    <n v="3394"/>
    <n v="3394"/>
    <n v="0"/>
    <n v="3394"/>
    <n v="0"/>
    <n v="3906"/>
    <n v="12007.84"/>
    <n v="9.11"/>
    <n v="150.19999999999999"/>
    <n v="316"/>
    <n v="160.4"/>
  </r>
  <r>
    <x v="5"/>
    <x v="1"/>
    <n v="20"/>
    <n v="3376"/>
    <n v="3376"/>
    <n v="0"/>
    <n v="3376"/>
    <n v="0"/>
    <n v="3930"/>
    <n v="11979.8"/>
    <n v="9.99"/>
    <n v="150.37"/>
    <n v="304.10000000000002"/>
    <n v="200.5"/>
  </r>
  <r>
    <x v="5"/>
    <x v="1"/>
    <n v="21"/>
    <n v="3481"/>
    <n v="3481"/>
    <n v="0"/>
    <n v="3481"/>
    <n v="0"/>
    <n v="4081"/>
    <n v="12821.03"/>
    <n v="10.67"/>
    <n v="150.61000000000001"/>
    <n v="284.10000000000002"/>
    <n v="188.5"/>
  </r>
  <r>
    <x v="5"/>
    <x v="1"/>
    <n v="22"/>
    <n v="3581"/>
    <n v="3581"/>
    <n v="0"/>
    <n v="3583.9"/>
    <n v="8.0982965652055039E-2"/>
    <n v="4208"/>
    <n v="13515.18"/>
    <n v="12.09"/>
    <n v="150.5"/>
    <n v="244.3"/>
    <n v="220.5"/>
  </r>
  <r>
    <x v="5"/>
    <x v="1"/>
    <n v="23"/>
    <n v="3286"/>
    <n v="3286"/>
    <n v="0"/>
    <n v="3286"/>
    <n v="0"/>
    <n v="3834"/>
    <n v="10832.06"/>
    <n v="7.41"/>
    <n v="150.27000000000001"/>
    <n v="364.6"/>
    <n v="180.7"/>
  </r>
  <r>
    <x v="5"/>
    <x v="1"/>
    <n v="24"/>
    <n v="3352"/>
    <n v="3352"/>
    <n v="0"/>
    <n v="3352"/>
    <n v="0"/>
    <n v="3940"/>
    <n v="12007.06"/>
    <n v="11.6"/>
    <n v="150.52000000000001"/>
    <n v="259.2"/>
    <n v="209.4"/>
  </r>
  <r>
    <x v="5"/>
    <x v="1"/>
    <n v="25"/>
    <n v="3552"/>
    <n v="3552"/>
    <n v="0"/>
    <n v="3552"/>
    <n v="0"/>
    <n v="4132"/>
    <n v="13215.07"/>
    <n v="12.71"/>
    <n v="150.69999999999999"/>
    <n v="236"/>
    <n v="209.3"/>
  </r>
  <r>
    <x v="5"/>
    <x v="1"/>
    <n v="26"/>
    <n v="3367"/>
    <n v="3367"/>
    <n v="0"/>
    <n v="3367"/>
    <n v="0"/>
    <n v="3917"/>
    <n v="11890.46"/>
    <n v="9.25"/>
    <n v="150.26"/>
    <n v="321.5"/>
    <n v="188.8"/>
  </r>
  <r>
    <x v="5"/>
    <x v="1"/>
    <n v="27"/>
    <n v="3458"/>
    <n v="3458"/>
    <n v="0"/>
    <n v="3458"/>
    <n v="0"/>
    <n v="4029"/>
    <n v="12683.37"/>
    <n v="10.82"/>
    <n v="150.87"/>
    <n v="282.8"/>
    <n v="196.5"/>
  </r>
  <r>
    <x v="5"/>
    <x v="1"/>
    <n v="28"/>
    <n v="3391"/>
    <n v="3391"/>
    <n v="0"/>
    <n v="3391"/>
    <n v="0"/>
    <n v="3944"/>
    <n v="11395.75"/>
    <n v="10.49"/>
    <n v="150.6"/>
    <n v="294.10000000000002"/>
    <n v="184.2"/>
  </r>
  <r>
    <x v="5"/>
    <x v="1"/>
    <n v="29"/>
    <n v="3207"/>
    <n v="3207"/>
    <n v="0"/>
    <n v="3207"/>
    <n v="0"/>
    <n v="3748"/>
    <n v="10939.28"/>
    <n v="7.89"/>
    <n v="150.31"/>
    <n v="356.4"/>
    <n v="191.6"/>
  </r>
  <r>
    <x v="5"/>
    <x v="1"/>
    <n v="30"/>
    <n v="3138"/>
    <n v="3138"/>
    <n v="0"/>
    <n v="3138.7"/>
    <n v="2.2307202039509817E-2"/>
    <n v="3669"/>
    <n v="11521.68"/>
    <n v="9.1"/>
    <n v="150.21"/>
    <n v="321.10000000000002"/>
    <n v="175.7"/>
  </r>
  <r>
    <x v="5"/>
    <x v="1"/>
    <n v="31"/>
    <n v="3189"/>
    <n v="3189"/>
    <n v="0"/>
    <n v="3189"/>
    <n v="0"/>
    <n v="3713"/>
    <n v="10487.24"/>
    <n v="7.82"/>
    <n v="150.32"/>
    <n v="369.6"/>
    <n v="174.7"/>
  </r>
  <r>
    <x v="5"/>
    <x v="1"/>
    <n v="32"/>
    <n v="3466"/>
    <n v="3466"/>
    <n v="0"/>
    <n v="3466.7"/>
    <n v="2.0196191575297694E-2"/>
    <n v="4039"/>
    <n v="12218.9"/>
    <n v="11.28"/>
    <n v="150.29"/>
    <n v="269.2"/>
    <n v="185"/>
  </r>
  <r>
    <x v="5"/>
    <x v="1"/>
    <n v="33"/>
    <n v="3548"/>
    <n v="3548"/>
    <n v="0"/>
    <n v="3548.4"/>
    <n v="1.1273957158965359E-2"/>
    <n v="4123"/>
    <n v="13011.9"/>
    <n v="12.21"/>
    <n v="150.41999999999999"/>
    <n v="246.2"/>
    <n v="177.1"/>
  </r>
  <r>
    <x v="5"/>
    <x v="1"/>
    <n v="34"/>
    <n v="3377"/>
    <n v="3377"/>
    <n v="0"/>
    <n v="3377"/>
    <n v="0"/>
    <n v="3956"/>
    <n v="11377.21"/>
    <n v="11.06"/>
    <n v="150.44"/>
    <n v="297.8"/>
    <n v="196.7"/>
  </r>
  <r>
    <x v="5"/>
    <x v="1"/>
    <n v="35"/>
    <n v="3387"/>
    <n v="3389"/>
    <n v="5.9049306170652495E-2"/>
    <n v="3389"/>
    <n v="5.9049306170652495E-2"/>
    <n v="3952"/>
    <n v="11963.06"/>
    <n v="10.5"/>
    <n v="150.41"/>
    <n v="282.10000000000002"/>
    <n v="188.4"/>
  </r>
  <r>
    <x v="5"/>
    <x v="1"/>
    <n v="36"/>
    <n v="3389"/>
    <n v="3389"/>
    <n v="0"/>
    <n v="3389"/>
    <n v="0"/>
    <n v="3914"/>
    <n v="11802.3"/>
    <n v="9.07"/>
    <n v="150.25"/>
    <n v="341.3"/>
    <n v="173.1"/>
  </r>
  <r>
    <x v="5"/>
    <x v="1"/>
    <n v="37"/>
    <n v="3567"/>
    <n v="3567"/>
    <n v="0"/>
    <n v="3567"/>
    <n v="0"/>
    <n v="4145"/>
    <n v="12709.4"/>
    <n v="13.45"/>
    <n v="150.88999999999999"/>
    <n v="230.4"/>
    <n v="190.9"/>
  </r>
  <r>
    <x v="5"/>
    <x v="1"/>
    <n v="38"/>
    <n v="3521"/>
    <n v="3521"/>
    <n v="0"/>
    <n v="3521"/>
    <n v="0"/>
    <n v="4106"/>
    <n v="13155.4"/>
    <n v="11.35"/>
    <n v="150.61000000000001"/>
    <n v="273.7"/>
    <n v="180.3"/>
  </r>
  <r>
    <x v="5"/>
    <x v="1"/>
    <n v="39"/>
    <n v="3313"/>
    <n v="3313"/>
    <n v="0"/>
    <n v="3313"/>
    <n v="0"/>
    <n v="3886"/>
    <n v="12355.12"/>
    <n v="10.85"/>
    <n v="150.47999999999999"/>
    <n v="277.10000000000002"/>
    <n v="185.7"/>
  </r>
  <r>
    <x v="5"/>
    <x v="1"/>
    <n v="40"/>
    <n v="3173"/>
    <n v="3173"/>
    <n v="0"/>
    <n v="3173"/>
    <n v="0"/>
    <n v="3712"/>
    <n v="10758.11"/>
    <n v="7.9"/>
    <n v="150.30000000000001"/>
    <n v="354.9"/>
    <n v="175.9"/>
  </r>
  <r>
    <x v="5"/>
    <x v="1"/>
    <n v="41"/>
    <n v="3345"/>
    <n v="3345"/>
    <n v="0"/>
    <n v="3345"/>
    <n v="0"/>
    <n v="3886"/>
    <n v="12164.19"/>
    <n v="10.11"/>
    <n v="150.41999999999999"/>
    <n v="282"/>
    <n v="179.5"/>
  </r>
  <r>
    <x v="5"/>
    <x v="1"/>
    <n v="42"/>
    <n v="3386"/>
    <n v="3386"/>
    <n v="0"/>
    <n v="3387.5"/>
    <n v="4.4300059066745424E-2"/>
    <n v="3915"/>
    <n v="11772.22"/>
    <n v="11.51"/>
    <n v="150.29"/>
    <n v="269.7"/>
    <n v="194.7"/>
  </r>
  <r>
    <x v="5"/>
    <x v="1"/>
    <n v="43"/>
    <n v="3306"/>
    <n v="3306"/>
    <n v="0"/>
    <n v="3306"/>
    <n v="0"/>
    <n v="3898"/>
    <n v="12064.79"/>
    <n v="9.99"/>
    <n v="150.72"/>
    <n v="305.39999999999998"/>
    <n v="205.8"/>
  </r>
  <r>
    <x v="5"/>
    <x v="1"/>
    <n v="44"/>
    <n v="3496"/>
    <n v="3496"/>
    <n v="0"/>
    <n v="3496"/>
    <n v="0"/>
    <n v="4092"/>
    <n v="12256.23"/>
    <n v="10.96"/>
    <n v="150.62"/>
    <n v="270.5"/>
    <n v="196.9"/>
  </r>
  <r>
    <x v="5"/>
    <x v="1"/>
    <n v="45"/>
    <n v="3471"/>
    <n v="3471"/>
    <n v="0"/>
    <n v="3471"/>
    <n v="0"/>
    <n v="4007"/>
    <n v="12619.47"/>
    <n v="9.9"/>
    <n v="150.4"/>
    <n v="296.39999999999998"/>
    <n v="194"/>
  </r>
  <r>
    <x v="5"/>
    <x v="1"/>
    <n v="46"/>
    <n v="3285"/>
    <n v="3285"/>
    <n v="0"/>
    <n v="3286.1"/>
    <n v="3.3485540334852633E-2"/>
    <n v="3826"/>
    <n v="12090.73"/>
    <n v="7.83"/>
    <n v="150.21"/>
    <n v="349"/>
    <n v="176.5"/>
  </r>
  <r>
    <x v="5"/>
    <x v="1"/>
    <n v="47"/>
    <n v="3219"/>
    <n v="3219"/>
    <n v="0"/>
    <n v="3219"/>
    <n v="0"/>
    <n v="3693"/>
    <n v="11359.03"/>
    <n v="9.06"/>
    <n v="150.4"/>
    <n v="325.2"/>
    <n v="189.9"/>
  </r>
  <r>
    <x v="5"/>
    <x v="1"/>
    <n v="48"/>
    <n v="3478"/>
    <n v="3478"/>
    <n v="0"/>
    <n v="3478"/>
    <n v="0"/>
    <n v="4049"/>
    <n v="12161.24"/>
    <n v="10.45"/>
    <n v="150.47999999999999"/>
    <n v="290.3"/>
    <n v="202.8"/>
  </r>
  <r>
    <x v="5"/>
    <x v="1"/>
    <n v="49"/>
    <n v="3487"/>
    <n v="3487"/>
    <n v="0"/>
    <n v="3487"/>
    <n v="0"/>
    <n v="4073"/>
    <n v="12358.79"/>
    <n v="10.09"/>
    <n v="150.6"/>
    <n v="286.60000000000002"/>
    <n v="177.2"/>
  </r>
  <r>
    <x v="5"/>
    <x v="1"/>
    <n v="50"/>
    <n v="3464"/>
    <n v="3464"/>
    <n v="0"/>
    <n v="3464"/>
    <n v="0"/>
    <n v="4061"/>
    <n v="11813.05"/>
    <n v="11.59"/>
    <n v="150.54"/>
    <n v="274.39999999999998"/>
    <n v="202.5"/>
  </r>
  <r>
    <x v="5"/>
    <x v="1"/>
    <n v="51"/>
    <n v="3271"/>
    <n v="3271"/>
    <n v="0"/>
    <n v="3271"/>
    <n v="0"/>
    <n v="3805"/>
    <n v="11039.24"/>
    <n v="7.78"/>
    <n v="150.27000000000001"/>
    <n v="366"/>
    <n v="172.1"/>
  </r>
  <r>
    <x v="5"/>
    <x v="1"/>
    <n v="52"/>
    <n v="3227"/>
    <n v="3227"/>
    <n v="0"/>
    <n v="3227"/>
    <n v="0"/>
    <n v="3707"/>
    <n v="11675.16"/>
    <n v="9.9700000000000006"/>
    <n v="150.63999999999999"/>
    <n v="285.60000000000002"/>
    <n v="183.3"/>
  </r>
  <r>
    <x v="5"/>
    <x v="1"/>
    <n v="53"/>
    <n v="3410"/>
    <n v="3410"/>
    <n v="0"/>
    <n v="3410"/>
    <n v="0"/>
    <n v="3972"/>
    <n v="11509.08"/>
    <n v="9.7799999999999994"/>
    <n v="150.33000000000001"/>
    <n v="326.2"/>
    <n v="177.7"/>
  </r>
  <r>
    <x v="5"/>
    <x v="1"/>
    <n v="54"/>
    <n v="3263"/>
    <n v="3263"/>
    <n v="0"/>
    <n v="3263.1"/>
    <n v="3.0646644192433049E-3"/>
    <n v="3813"/>
    <n v="11437.41"/>
    <n v="9.74"/>
    <n v="150.31"/>
    <n v="309.7"/>
    <n v="210.4"/>
  </r>
  <r>
    <x v="5"/>
    <x v="1"/>
    <n v="55"/>
    <n v="3600"/>
    <n v="3600"/>
    <n v="0"/>
    <n v="3600.5"/>
    <n v="1.3888888888888888E-2"/>
    <n v="4240"/>
    <n v="12930.14"/>
    <n v="11.95"/>
    <n v="150.47"/>
    <n v="258.39999999999998"/>
    <n v="223.8"/>
  </r>
  <r>
    <x v="5"/>
    <x v="1"/>
    <n v="56"/>
    <n v="3580"/>
    <n v="3580"/>
    <n v="0"/>
    <n v="3580"/>
    <n v="0"/>
    <n v="4201"/>
    <n v="12415.79"/>
    <n v="11.57"/>
    <n v="150.35"/>
    <n v="270.39999999999998"/>
    <n v="212.9"/>
  </r>
  <r>
    <x v="5"/>
    <x v="1"/>
    <n v="57"/>
    <n v="3591"/>
    <n v="3591"/>
    <n v="0"/>
    <n v="3593.3"/>
    <n v="6.4049011417437532E-2"/>
    <n v="4162"/>
    <n v="12705.18"/>
    <n v="13.3"/>
    <n v="150.37"/>
    <n v="237.5"/>
    <n v="208.3"/>
  </r>
  <r>
    <x v="5"/>
    <x v="1"/>
    <n v="58"/>
    <n v="3518"/>
    <n v="3518"/>
    <n v="0"/>
    <n v="3518"/>
    <n v="0"/>
    <n v="4079"/>
    <n v="12201.24"/>
    <n v="12.99"/>
    <n v="150.47"/>
    <n v="248.1"/>
    <n v="211.8"/>
  </r>
  <r>
    <x v="5"/>
    <x v="1"/>
    <n v="59"/>
    <n v="3194"/>
    <n v="3194"/>
    <n v="0"/>
    <n v="3194.2"/>
    <n v="6.261740763926678E-3"/>
    <n v="3754"/>
    <n v="11434.3"/>
    <n v="8.67"/>
    <n v="150.34"/>
    <n v="345.4"/>
    <n v="192.2"/>
  </r>
  <r>
    <x v="5"/>
    <x v="1"/>
    <n v="60"/>
    <n v="3295"/>
    <n v="3295"/>
    <n v="0"/>
    <n v="3295"/>
    <n v="0"/>
    <n v="3825"/>
    <n v="11650.21"/>
    <n v="9.2100000000000009"/>
    <n v="150.30000000000001"/>
    <n v="319.39999999999998"/>
    <n v="186.7"/>
  </r>
  <r>
    <x v="5"/>
    <x v="1"/>
    <n v="61"/>
    <n v="3310"/>
    <n v="3310"/>
    <n v="0"/>
    <n v="3310"/>
    <n v="0"/>
    <n v="3853"/>
    <n v="11420.5"/>
    <n v="9.91"/>
    <n v="150.47"/>
    <n v="302.39999999999998"/>
    <n v="201"/>
  </r>
  <r>
    <x v="5"/>
    <x v="1"/>
    <n v="62"/>
    <n v="3511"/>
    <n v="3511"/>
    <n v="0"/>
    <n v="3512.4"/>
    <n v="3.9874679578470261E-2"/>
    <n v="4130"/>
    <n v="12334.53"/>
    <n v="10.14"/>
    <n v="150.44999999999999"/>
    <n v="301.2"/>
    <n v="197.1"/>
  </r>
  <r>
    <x v="5"/>
    <x v="1"/>
    <n v="63"/>
    <n v="3450"/>
    <n v="3450"/>
    <n v="0"/>
    <n v="3450"/>
    <n v="0"/>
    <n v="4015"/>
    <n v="13043.17"/>
    <n v="12.62"/>
    <n v="150.52000000000001"/>
    <n v="244.9"/>
    <n v="190.8"/>
  </r>
  <r>
    <x v="5"/>
    <x v="1"/>
    <n v="64"/>
    <n v="3373"/>
    <n v="3373"/>
    <n v="0"/>
    <n v="3373"/>
    <n v="0"/>
    <n v="3960"/>
    <n v="11332.69"/>
    <n v="9.9"/>
    <n v="150.53"/>
    <n v="301.10000000000002"/>
    <n v="181.3"/>
  </r>
  <r>
    <x v="5"/>
    <x v="1"/>
    <n v="65"/>
    <n v="3586"/>
    <n v="3586"/>
    <n v="0"/>
    <n v="3586.2"/>
    <n v="5.5772448410434496E-3"/>
    <n v="4199"/>
    <n v="13315.27"/>
    <n v="13.25"/>
    <n v="150.54"/>
    <n v="228.9"/>
    <n v="198.1"/>
  </r>
  <r>
    <x v="5"/>
    <x v="1"/>
    <n v="66"/>
    <n v="3515"/>
    <n v="3515"/>
    <n v="0"/>
    <n v="3515"/>
    <n v="0"/>
    <n v="4119"/>
    <n v="12094.33"/>
    <n v="12.05"/>
    <n v="150.80000000000001"/>
    <n v="277.2"/>
    <n v="196.7"/>
  </r>
  <r>
    <x v="5"/>
    <x v="1"/>
    <n v="67"/>
    <n v="3326"/>
    <n v="3326"/>
    <n v="0"/>
    <n v="3326"/>
    <n v="0"/>
    <n v="3874"/>
    <n v="11258.04"/>
    <n v="8.2899999999999991"/>
    <n v="150.43"/>
    <n v="342.9"/>
    <n v="175.9"/>
  </r>
  <r>
    <x v="5"/>
    <x v="1"/>
    <n v="68"/>
    <n v="3234"/>
    <n v="3234"/>
    <n v="0"/>
    <n v="3234"/>
    <n v="0"/>
    <n v="3770"/>
    <n v="10878.14"/>
    <n v="10.1"/>
    <n v="150.31"/>
    <n v="301.3"/>
    <n v="191.7"/>
  </r>
  <r>
    <x v="5"/>
    <x v="1"/>
    <n v="69"/>
    <n v="3509"/>
    <n v="3509"/>
    <n v="0"/>
    <n v="3509"/>
    <n v="0"/>
    <n v="4134"/>
    <n v="12932.06"/>
    <n v="10.93"/>
    <n v="150.5"/>
    <n v="276.2"/>
    <n v="213.1"/>
  </r>
  <r>
    <x v="5"/>
    <x v="1"/>
    <n v="70"/>
    <n v="3414"/>
    <n v="3414"/>
    <n v="0"/>
    <n v="3414.3"/>
    <n v="8.7873462214464529E-3"/>
    <n v="4013"/>
    <n v="12392.68"/>
    <n v="11.13"/>
    <n v="150.65"/>
    <n v="265.3"/>
    <n v="213.8"/>
  </r>
  <r>
    <x v="5"/>
    <x v="1"/>
    <n v="71"/>
    <n v="3472"/>
    <n v="3472"/>
    <n v="0"/>
    <n v="3472.5"/>
    <n v="1.4400921658986175E-2"/>
    <n v="4050"/>
    <n v="11828.89"/>
    <n v="10"/>
    <n v="150.44"/>
    <n v="302.60000000000002"/>
    <n v="201.8"/>
  </r>
  <r>
    <x v="5"/>
    <x v="1"/>
    <n v="72"/>
    <n v="3517"/>
    <n v="3517"/>
    <n v="0"/>
    <n v="3517.1"/>
    <n v="2.8433323855532855E-3"/>
    <n v="4074"/>
    <n v="13044.12"/>
    <n v="12.08"/>
    <n v="150.46"/>
    <n v="244.8"/>
    <n v="202.1"/>
  </r>
  <r>
    <x v="5"/>
    <x v="1"/>
    <n v="73"/>
    <n v="3304"/>
    <n v="3304"/>
    <n v="0"/>
    <n v="3304"/>
    <n v="0"/>
    <n v="3875"/>
    <n v="11500.87"/>
    <n v="10.02"/>
    <n v="150.35"/>
    <n v="307.89999999999998"/>
    <n v="214.6"/>
  </r>
  <r>
    <x v="5"/>
    <x v="1"/>
    <n v="74"/>
    <n v="3178"/>
    <n v="3178"/>
    <n v="0"/>
    <n v="3178"/>
    <n v="0"/>
    <n v="3664"/>
    <n v="11374.69"/>
    <n v="7.75"/>
    <n v="150.24"/>
    <n v="351.3"/>
    <n v="166"/>
  </r>
  <r>
    <x v="5"/>
    <x v="1"/>
    <n v="75"/>
    <n v="3303"/>
    <n v="3303"/>
    <n v="0"/>
    <n v="3303"/>
    <n v="0"/>
    <n v="3819"/>
    <n v="12590.9"/>
    <n v="9.2100000000000009"/>
    <n v="150.30000000000001"/>
    <n v="334.1"/>
    <n v="173.2"/>
  </r>
  <r>
    <x v="5"/>
    <x v="1"/>
    <n v="76"/>
    <n v="3511"/>
    <n v="3511"/>
    <n v="0"/>
    <n v="3511"/>
    <n v="0"/>
    <n v="4098"/>
    <n v="12790.07"/>
    <n v="11.06"/>
    <n v="150.47999999999999"/>
    <n v="266.5"/>
    <n v="205.7"/>
  </r>
  <r>
    <x v="5"/>
    <x v="1"/>
    <n v="77"/>
    <n v="3359"/>
    <n v="3359"/>
    <n v="0"/>
    <n v="3359"/>
    <n v="0"/>
    <n v="3920"/>
    <n v="12381.96"/>
    <n v="10.99"/>
    <n v="150.25"/>
    <n v="270.7"/>
    <n v="204.4"/>
  </r>
  <r>
    <x v="5"/>
    <x v="1"/>
    <n v="78"/>
    <n v="3338"/>
    <n v="3338"/>
    <n v="0"/>
    <n v="3338"/>
    <n v="0"/>
    <n v="3881"/>
    <n v="11215.25"/>
    <n v="7.36"/>
    <n v="150.34"/>
    <n v="357.2"/>
    <n v="175.7"/>
  </r>
  <r>
    <x v="5"/>
    <x v="1"/>
    <n v="79"/>
    <n v="3538"/>
    <n v="3538"/>
    <n v="0"/>
    <n v="3538.8"/>
    <n v="2.2611644997178687E-2"/>
    <n v="4156"/>
    <n v="13089.12"/>
    <n v="13.76"/>
    <n v="150.51"/>
    <n v="231.1"/>
    <n v="200.8"/>
  </r>
  <r>
    <x v="5"/>
    <x v="1"/>
    <n v="80"/>
    <n v="3430"/>
    <n v="3430"/>
    <n v="0"/>
    <n v="3430"/>
    <n v="0"/>
    <n v="3992"/>
    <n v="11331.74"/>
    <n v="10.08"/>
    <n v="150.52000000000001"/>
    <n v="301.89999999999998"/>
    <n v="183.7"/>
  </r>
  <r>
    <x v="5"/>
    <x v="1"/>
    <n v="81"/>
    <n v="3322"/>
    <n v="3323"/>
    <n v="3.0102347983142687E-2"/>
    <n v="3323"/>
    <n v="3.0102347983142687E-2"/>
    <n v="3860"/>
    <n v="10951.3"/>
    <n v="7.49"/>
    <n v="150.21"/>
    <n v="367.8"/>
    <n v="175.2"/>
  </r>
  <r>
    <x v="5"/>
    <x v="1"/>
    <n v="82"/>
    <n v="3367"/>
    <n v="3367"/>
    <n v="0"/>
    <n v="3367"/>
    <n v="0"/>
    <n v="3877"/>
    <n v="11837.25"/>
    <n v="9.98"/>
    <n v="150.33000000000001"/>
    <n v="307.5"/>
    <n v="159.80000000000001"/>
  </r>
  <r>
    <x v="5"/>
    <x v="1"/>
    <n v="83"/>
    <n v="3308"/>
    <n v="3308"/>
    <n v="0"/>
    <n v="3308"/>
    <n v="0"/>
    <n v="3865"/>
    <n v="12270.98"/>
    <n v="9.2899999999999991"/>
    <n v="150.41999999999999"/>
    <n v="319"/>
    <n v="167.9"/>
  </r>
  <r>
    <x v="5"/>
    <x v="1"/>
    <n v="84"/>
    <n v="3431"/>
    <n v="3431"/>
    <n v="0"/>
    <n v="3431"/>
    <n v="0"/>
    <n v="4003"/>
    <n v="12271.21"/>
    <n v="10.39"/>
    <n v="150.69999999999999"/>
    <n v="294.5"/>
    <n v="218.7"/>
  </r>
  <r>
    <x v="5"/>
    <x v="1"/>
    <n v="85"/>
    <n v="3397"/>
    <n v="3397"/>
    <n v="0"/>
    <n v="3397.5"/>
    <n v="1.4718869590815427E-2"/>
    <n v="3945"/>
    <n v="11750.86"/>
    <n v="10.210000000000001"/>
    <n v="150.33000000000001"/>
    <n v="278.3"/>
    <n v="191.7"/>
  </r>
  <r>
    <x v="5"/>
    <x v="1"/>
    <n v="86"/>
    <n v="3450"/>
    <n v="3450"/>
    <n v="0"/>
    <n v="3450"/>
    <n v="0"/>
    <n v="4039"/>
    <n v="11478.67"/>
    <n v="9.3800000000000008"/>
    <n v="150.31"/>
    <n v="327.7"/>
    <n v="218.3"/>
  </r>
  <r>
    <x v="5"/>
    <x v="1"/>
    <n v="87"/>
    <n v="3427"/>
    <n v="3427"/>
    <n v="0"/>
    <n v="3427"/>
    <n v="0"/>
    <n v="4015"/>
    <n v="11790.04"/>
    <n v="12.23"/>
    <n v="150.38"/>
    <n v="245.3"/>
    <n v="213.2"/>
  </r>
  <r>
    <x v="5"/>
    <x v="1"/>
    <n v="88"/>
    <n v="3276"/>
    <n v="3276"/>
    <n v="0"/>
    <n v="3276"/>
    <n v="0"/>
    <n v="3802"/>
    <n v="11026.17"/>
    <n v="9.5299999999999994"/>
    <n v="150.5"/>
    <n v="329.7"/>
    <n v="184.4"/>
  </r>
  <r>
    <x v="5"/>
    <x v="1"/>
    <n v="89"/>
    <n v="3309"/>
    <n v="3309"/>
    <n v="0"/>
    <n v="3309.1"/>
    <n v="3.0220610456303735E-3"/>
    <n v="3822"/>
    <n v="10814.39"/>
    <n v="8.5500000000000007"/>
    <n v="150.47"/>
    <n v="345.3"/>
    <n v="146"/>
  </r>
  <r>
    <x v="5"/>
    <x v="1"/>
    <n v="90"/>
    <n v="3719"/>
    <n v="3719"/>
    <n v="0"/>
    <n v="3720.1"/>
    <n v="2.957784350631646E-2"/>
    <n v="4371"/>
    <n v="14011.38"/>
    <n v="12.97"/>
    <n v="150.65"/>
    <n v="236.2"/>
    <n v="212.7"/>
  </r>
  <r>
    <x v="5"/>
    <x v="1"/>
    <n v="91"/>
    <n v="3340"/>
    <n v="3340"/>
    <n v="0"/>
    <n v="3340"/>
    <n v="0"/>
    <n v="3888"/>
    <n v="11566.6"/>
    <n v="8.6199999999999992"/>
    <n v="150.18"/>
    <n v="344"/>
    <n v="168.4"/>
  </r>
  <r>
    <x v="5"/>
    <x v="1"/>
    <n v="92"/>
    <n v="3444"/>
    <n v="3444"/>
    <n v="0"/>
    <n v="3444"/>
    <n v="0"/>
    <n v="4040"/>
    <n v="11918.13"/>
    <n v="11.29"/>
    <n v="150.57"/>
    <n v="275"/>
    <n v="190.4"/>
  </r>
  <r>
    <x v="5"/>
    <x v="1"/>
    <n v="93"/>
    <n v="3205"/>
    <n v="3205"/>
    <n v="0"/>
    <n v="3205.6"/>
    <n v="1.8720748829950361E-2"/>
    <n v="3713"/>
    <n v="12144.64"/>
    <n v="9.35"/>
    <n v="150.47"/>
    <n v="333.5"/>
    <n v="178.3"/>
  </r>
  <r>
    <x v="5"/>
    <x v="1"/>
    <n v="94"/>
    <n v="3344"/>
    <n v="3344"/>
    <n v="0"/>
    <n v="3344"/>
    <n v="0"/>
    <n v="3884"/>
    <n v="11376.55"/>
    <n v="7.98"/>
    <n v="150.19999999999999"/>
    <n v="363.6"/>
    <n v="169.4"/>
  </r>
  <r>
    <x v="5"/>
    <x v="1"/>
    <n v="95"/>
    <n v="3510"/>
    <n v="3510"/>
    <n v="0"/>
    <n v="3510"/>
    <n v="0"/>
    <n v="4125"/>
    <n v="12509.53"/>
    <n v="12.22"/>
    <n v="150.41999999999999"/>
    <n v="254"/>
    <n v="215.7"/>
  </r>
  <r>
    <x v="5"/>
    <x v="1"/>
    <n v="96"/>
    <n v="3378"/>
    <n v="3378"/>
    <n v="0"/>
    <n v="3378"/>
    <n v="0"/>
    <n v="3921"/>
    <n v="11413.44"/>
    <n v="8.82"/>
    <n v="150.29"/>
    <n v="322.3"/>
    <n v="177.3"/>
  </r>
  <r>
    <x v="5"/>
    <x v="1"/>
    <n v="97"/>
    <n v="3523"/>
    <n v="3523"/>
    <n v="0"/>
    <n v="3523"/>
    <n v="0"/>
    <n v="4130"/>
    <n v="12915.51"/>
    <n v="11.26"/>
    <n v="150.49"/>
    <n v="271.56"/>
    <n v="199.33"/>
  </r>
  <r>
    <x v="5"/>
    <x v="1"/>
    <n v="98"/>
    <n v="3185"/>
    <n v="3185"/>
    <n v="0"/>
    <n v="3185"/>
    <n v="0"/>
    <n v="3693"/>
    <n v="11377.02"/>
    <n v="8.26"/>
    <n v="150.28"/>
    <n v="357.9"/>
    <n v="210.1"/>
  </r>
  <r>
    <x v="5"/>
    <x v="1"/>
    <n v="99"/>
    <n v="3644"/>
    <n v="3644"/>
    <n v="0"/>
    <n v="3644.7"/>
    <n v="1.9209659714594349E-2"/>
    <n v="4244"/>
    <n v="12180.68"/>
    <n v="10.69"/>
    <n v="150.25"/>
    <n v="296.5"/>
    <n v="223.4"/>
  </r>
  <r>
    <x v="5"/>
    <x v="1"/>
    <n v="100"/>
    <n v="3395"/>
    <n v="3395"/>
    <n v="0"/>
    <n v="3395"/>
    <n v="0"/>
    <n v="3945"/>
    <n v="12962.93"/>
    <n v="10.99"/>
    <n v="150.21"/>
    <n v="280.10000000000002"/>
    <n v="209.2"/>
  </r>
  <r>
    <x v="6"/>
    <x v="1"/>
    <n v="1"/>
    <n v="3138"/>
    <n v="3138"/>
    <n v="0"/>
    <n v="3138"/>
    <n v="0"/>
    <n v="3650"/>
    <n v="11036.44"/>
    <n v="8.94"/>
    <n v="150.16"/>
    <n v="887.1"/>
    <n v="163.19999999999999"/>
  </r>
  <r>
    <x v="6"/>
    <x v="1"/>
    <n v="2"/>
    <n v="3370"/>
    <n v="3370"/>
    <n v="0"/>
    <n v="3370"/>
    <n v="0"/>
    <n v="3925"/>
    <n v="11457.88"/>
    <n v="7.28"/>
    <n v="150.06"/>
    <n v="976.7"/>
    <n v="209.5"/>
  </r>
  <r>
    <x v="6"/>
    <x v="1"/>
    <n v="3"/>
    <n v="3370"/>
    <n v="3370"/>
    <n v="0"/>
    <n v="3370"/>
    <n v="0"/>
    <n v="3914"/>
    <n v="12411.82"/>
    <n v="10.27"/>
    <n v="150.24"/>
    <n v="791.5"/>
    <n v="172.2"/>
  </r>
  <r>
    <x v="6"/>
    <x v="1"/>
    <n v="4"/>
    <n v="3370"/>
    <n v="3370"/>
    <n v="0"/>
    <n v="3370"/>
    <n v="0"/>
    <n v="3942"/>
    <n v="11520.38"/>
    <n v="9"/>
    <n v="150.19"/>
    <n v="857.1"/>
    <n v="159.9"/>
  </r>
  <r>
    <x v="6"/>
    <x v="1"/>
    <n v="5"/>
    <n v="3550"/>
    <n v="3550"/>
    <n v="0"/>
    <n v="3550.8"/>
    <n v="2.2535211267610756E-2"/>
    <n v="4173"/>
    <n v="12927.96"/>
    <n v="12.57"/>
    <n v="150.13"/>
    <n v="692.2"/>
    <n v="232.1"/>
  </r>
  <r>
    <x v="6"/>
    <x v="1"/>
    <n v="6"/>
    <n v="3179"/>
    <n v="3179"/>
    <n v="0"/>
    <n v="3179.2"/>
    <n v="6.2912865680974546E-3"/>
    <n v="3682"/>
    <n v="10680.83"/>
    <n v="7.42"/>
    <n v="150.16999999999999"/>
    <n v="911.1"/>
    <n v="138.80000000000001"/>
  </r>
  <r>
    <x v="6"/>
    <x v="1"/>
    <n v="7"/>
    <n v="3430"/>
    <n v="3430"/>
    <n v="0"/>
    <n v="3431.8"/>
    <n v="5.2478134110792475E-2"/>
    <n v="3996"/>
    <n v="12015.83"/>
    <n v="10.61"/>
    <n v="150.19"/>
    <n v="791.8"/>
    <n v="189.8"/>
  </r>
  <r>
    <x v="6"/>
    <x v="1"/>
    <n v="8"/>
    <n v="3479"/>
    <n v="3479"/>
    <n v="0"/>
    <n v="3480.8"/>
    <n v="5.1739005461344696E-2"/>
    <n v="4096"/>
    <n v="12502.25"/>
    <n v="14.4"/>
    <n v="150.24"/>
    <n v="690.1"/>
    <n v="225.2"/>
  </r>
  <r>
    <x v="6"/>
    <x v="1"/>
    <n v="9"/>
    <n v="3245"/>
    <n v="3245"/>
    <n v="0"/>
    <n v="3245"/>
    <n v="0"/>
    <n v="3808"/>
    <n v="11962.47"/>
    <n v="8.5299999999999994"/>
    <n v="150.15"/>
    <n v="898.2"/>
    <n v="168"/>
  </r>
  <r>
    <x v="6"/>
    <x v="1"/>
    <n v="10"/>
    <n v="3439"/>
    <n v="3439"/>
    <n v="0"/>
    <n v="3439"/>
    <n v="0"/>
    <n v="4019"/>
    <n v="12767.97"/>
    <n v="11.11"/>
    <n v="150.16"/>
    <n v="726.4"/>
    <n v="195.8"/>
  </r>
  <r>
    <x v="6"/>
    <x v="1"/>
    <n v="11"/>
    <n v="3283"/>
    <n v="3283"/>
    <n v="0"/>
    <n v="3283"/>
    <n v="0"/>
    <n v="3775"/>
    <n v="11305.04"/>
    <n v="10.14"/>
    <n v="150.13999999999999"/>
    <n v="872.3"/>
    <n v="142.1"/>
  </r>
  <r>
    <x v="6"/>
    <x v="1"/>
    <n v="12"/>
    <n v="3392"/>
    <n v="3392"/>
    <n v="0"/>
    <n v="3392"/>
    <n v="0"/>
    <n v="3956"/>
    <n v="11501.35"/>
    <n v="8.7799999999999994"/>
    <n v="150.12"/>
    <n v="873.9"/>
    <n v="151.5"/>
  </r>
  <r>
    <x v="6"/>
    <x v="1"/>
    <n v="13"/>
    <n v="3422"/>
    <n v="3422"/>
    <n v="0"/>
    <n v="3422"/>
    <n v="0"/>
    <n v="3994"/>
    <n v="13126.41"/>
    <n v="12.2"/>
    <n v="150.18"/>
    <n v="730.6"/>
    <n v="178.5"/>
  </r>
  <r>
    <x v="6"/>
    <x v="1"/>
    <n v="14"/>
    <n v="3362"/>
    <n v="3362"/>
    <n v="0"/>
    <n v="3363.5"/>
    <n v="4.4616299821534797E-2"/>
    <n v="3932"/>
    <n v="11922.78"/>
    <n v="9.9499999999999993"/>
    <n v="150.12"/>
    <n v="843.6"/>
    <n v="147.19999999999999"/>
  </r>
  <r>
    <x v="6"/>
    <x v="1"/>
    <n v="15"/>
    <n v="3368"/>
    <n v="3368"/>
    <n v="0"/>
    <n v="3368"/>
    <n v="0"/>
    <n v="3936"/>
    <n v="11755.83"/>
    <n v="9.6"/>
    <n v="150.25"/>
    <n v="832.2"/>
    <n v="175.6"/>
  </r>
  <r>
    <x v="6"/>
    <x v="1"/>
    <n v="16"/>
    <n v="3585"/>
    <n v="3585"/>
    <n v="0"/>
    <n v="3585.3"/>
    <n v="8.368200836825157E-3"/>
    <n v="4185"/>
    <n v="13191.29"/>
    <n v="11.49"/>
    <n v="150.21"/>
    <n v="730"/>
    <n v="192.5"/>
  </r>
  <r>
    <x v="6"/>
    <x v="1"/>
    <n v="17"/>
    <n v="3456"/>
    <n v="3456"/>
    <n v="0"/>
    <n v="3456"/>
    <n v="0"/>
    <n v="4034"/>
    <n v="12337.99"/>
    <n v="12.13"/>
    <n v="150.13999999999999"/>
    <n v="778.9"/>
    <n v="170.7"/>
  </r>
  <r>
    <x v="6"/>
    <x v="1"/>
    <n v="18"/>
    <n v="3502"/>
    <n v="3502"/>
    <n v="0"/>
    <n v="3502.1"/>
    <n v="2.8555111364908354E-3"/>
    <n v="4060"/>
    <n v="12291.89"/>
    <n v="10.99"/>
    <n v="150.19"/>
    <n v="770.8"/>
    <n v="148.69999999999999"/>
  </r>
  <r>
    <x v="6"/>
    <x v="1"/>
    <n v="19"/>
    <n v="3394"/>
    <n v="3394"/>
    <n v="0"/>
    <n v="3394"/>
    <n v="0"/>
    <n v="3906"/>
    <n v="12007.84"/>
    <n v="8.82"/>
    <n v="150.07"/>
    <n v="876"/>
    <n v="139.5"/>
  </r>
  <r>
    <x v="6"/>
    <x v="1"/>
    <n v="20"/>
    <n v="3376"/>
    <n v="3376"/>
    <n v="0"/>
    <n v="3376.4"/>
    <n v="1.1848341232230183E-2"/>
    <n v="3930"/>
    <n v="11979.8"/>
    <n v="9.8800000000000008"/>
    <n v="150.1"/>
    <n v="830.7"/>
    <n v="174.3"/>
  </r>
  <r>
    <x v="6"/>
    <x v="1"/>
    <n v="21"/>
    <n v="3481"/>
    <n v="3481"/>
    <n v="0"/>
    <n v="3481"/>
    <n v="0"/>
    <n v="4081"/>
    <n v="12821.03"/>
    <n v="10.25"/>
    <n v="150.24"/>
    <n v="797.4"/>
    <n v="159"/>
  </r>
  <r>
    <x v="6"/>
    <x v="1"/>
    <n v="22"/>
    <n v="3581"/>
    <n v="3581"/>
    <n v="0"/>
    <n v="3581"/>
    <n v="0"/>
    <n v="4208"/>
    <n v="13515.18"/>
    <n v="11.42"/>
    <n v="150.16"/>
    <n v="715"/>
    <n v="194.6"/>
  </r>
  <r>
    <x v="6"/>
    <x v="1"/>
    <n v="23"/>
    <n v="3286"/>
    <n v="3286"/>
    <n v="0"/>
    <n v="3286.3"/>
    <n v="9.1296409007967719E-3"/>
    <n v="3834"/>
    <n v="10832.06"/>
    <n v="7.27"/>
    <n v="150.1"/>
    <n v="938.3"/>
    <n v="165.1"/>
  </r>
  <r>
    <x v="6"/>
    <x v="1"/>
    <n v="24"/>
    <n v="3352"/>
    <n v="3352"/>
    <n v="0"/>
    <n v="3352.3"/>
    <n v="8.949880668263183E-3"/>
    <n v="3940"/>
    <n v="12007.06"/>
    <n v="10.75"/>
    <n v="150.13"/>
    <n v="742.9"/>
    <n v="174.1"/>
  </r>
  <r>
    <x v="6"/>
    <x v="1"/>
    <n v="25"/>
    <n v="3552"/>
    <n v="3552"/>
    <n v="0"/>
    <n v="3552.3"/>
    <n v="8.4459459459510673E-3"/>
    <n v="4132"/>
    <n v="13215.07"/>
    <n v="12.08"/>
    <n v="150.15"/>
    <n v="712.5"/>
    <n v="193.7"/>
  </r>
  <r>
    <x v="6"/>
    <x v="1"/>
    <n v="26"/>
    <n v="3367"/>
    <n v="3367"/>
    <n v="0"/>
    <n v="3367"/>
    <n v="0"/>
    <n v="3917"/>
    <n v="11890.46"/>
    <n v="9.0500000000000007"/>
    <n v="150.13"/>
    <n v="865"/>
    <n v="155.5"/>
  </r>
  <r>
    <x v="6"/>
    <x v="1"/>
    <n v="27"/>
    <n v="3458"/>
    <n v="3458"/>
    <n v="0"/>
    <n v="3458"/>
    <n v="0"/>
    <n v="4029"/>
    <n v="12683.37"/>
    <n v="10.57"/>
    <n v="150.21"/>
    <n v="802"/>
    <n v="189.9"/>
  </r>
  <r>
    <x v="6"/>
    <x v="1"/>
    <n v="28"/>
    <n v="3391"/>
    <n v="3391"/>
    <n v="0"/>
    <n v="3391"/>
    <n v="0"/>
    <n v="3944"/>
    <n v="11395.75"/>
    <n v="9.58"/>
    <n v="150.22"/>
    <n v="827"/>
    <n v="158.30000000000001"/>
  </r>
  <r>
    <x v="6"/>
    <x v="1"/>
    <n v="29"/>
    <n v="3207"/>
    <n v="3207"/>
    <n v="0"/>
    <n v="3207"/>
    <n v="0"/>
    <n v="3748"/>
    <n v="10939.28"/>
    <n v="7.6"/>
    <n v="150.11000000000001"/>
    <n v="944.3"/>
    <n v="159.80000000000001"/>
  </r>
  <r>
    <x v="6"/>
    <x v="1"/>
    <n v="30"/>
    <n v="3138"/>
    <n v="3138"/>
    <n v="0"/>
    <n v="3138"/>
    <n v="0"/>
    <n v="3669"/>
    <n v="11521.68"/>
    <n v="8.94"/>
    <n v="150.18"/>
    <n v="858.8"/>
    <n v="179.7"/>
  </r>
  <r>
    <x v="6"/>
    <x v="1"/>
    <n v="31"/>
    <n v="3189"/>
    <n v="3189"/>
    <n v="0"/>
    <n v="3189"/>
    <n v="0"/>
    <n v="3713"/>
    <n v="10487.24"/>
    <n v="7.9"/>
    <n v="150.07"/>
    <n v="926.9"/>
    <n v="192.3"/>
  </r>
  <r>
    <x v="6"/>
    <x v="1"/>
    <n v="32"/>
    <n v="3466"/>
    <n v="3466"/>
    <n v="0"/>
    <n v="3466.2"/>
    <n v="5.770340450081307E-3"/>
    <n v="4039"/>
    <n v="12218.9"/>
    <n v="10.52"/>
    <n v="150.22"/>
    <n v="802.2"/>
    <n v="165.9"/>
  </r>
  <r>
    <x v="6"/>
    <x v="1"/>
    <n v="33"/>
    <n v="3548"/>
    <n v="3548"/>
    <n v="0"/>
    <n v="3548"/>
    <n v="0"/>
    <n v="4123"/>
    <n v="13011.9"/>
    <n v="11.21"/>
    <n v="150.27000000000001"/>
    <n v="726"/>
    <n v="163.5"/>
  </r>
  <r>
    <x v="6"/>
    <x v="1"/>
    <n v="34"/>
    <n v="3377"/>
    <n v="3377"/>
    <n v="0"/>
    <n v="3379.5"/>
    <n v="7.4030204323363935E-2"/>
    <n v="3956"/>
    <n v="11377.21"/>
    <n v="9.94"/>
    <n v="150.13"/>
    <n v="805.1"/>
    <n v="170.9"/>
  </r>
  <r>
    <x v="6"/>
    <x v="1"/>
    <n v="35"/>
    <n v="3387"/>
    <n v="3387"/>
    <n v="0"/>
    <n v="3388.8"/>
    <n v="5.3144375553592617E-2"/>
    <n v="3952"/>
    <n v="11963.06"/>
    <n v="9.84"/>
    <n v="150.11000000000001"/>
    <n v="826.9"/>
    <n v="162.9"/>
  </r>
  <r>
    <x v="6"/>
    <x v="1"/>
    <n v="36"/>
    <n v="3389"/>
    <n v="3389"/>
    <n v="0"/>
    <n v="3389"/>
    <n v="0"/>
    <n v="3914"/>
    <n v="11802.3"/>
    <n v="9.16"/>
    <n v="150.13999999999999"/>
    <n v="885.5"/>
    <n v="146.6"/>
  </r>
  <r>
    <x v="6"/>
    <x v="1"/>
    <n v="37"/>
    <n v="3567"/>
    <n v="3567"/>
    <n v="0"/>
    <n v="3567"/>
    <n v="0"/>
    <n v="4145"/>
    <n v="12709.4"/>
    <n v="12.73"/>
    <n v="150.13"/>
    <n v="705.4"/>
    <n v="163.1"/>
  </r>
  <r>
    <x v="6"/>
    <x v="1"/>
    <n v="38"/>
    <n v="3521"/>
    <n v="3521"/>
    <n v="0"/>
    <n v="3521"/>
    <n v="0"/>
    <n v="4106"/>
    <n v="13155.4"/>
    <n v="10.58"/>
    <n v="150.11000000000001"/>
    <n v="730.4"/>
    <n v="157.6"/>
  </r>
  <r>
    <x v="6"/>
    <x v="1"/>
    <n v="39"/>
    <n v="3313"/>
    <n v="3313"/>
    <n v="0"/>
    <n v="3313"/>
    <n v="0"/>
    <n v="3886"/>
    <n v="12355.11"/>
    <n v="10.14"/>
    <n v="150.18"/>
    <n v="802.5"/>
    <n v="146.19999999999999"/>
  </r>
  <r>
    <x v="6"/>
    <x v="1"/>
    <n v="40"/>
    <n v="3173"/>
    <n v="3173"/>
    <n v="0"/>
    <n v="3173.4"/>
    <n v="1.2606366214941409E-2"/>
    <n v="3712"/>
    <n v="10758.11"/>
    <n v="7.46"/>
    <n v="150.07"/>
    <n v="963.2"/>
    <n v="149.80000000000001"/>
  </r>
  <r>
    <x v="6"/>
    <x v="1"/>
    <n v="41"/>
    <n v="3345"/>
    <n v="3345"/>
    <n v="0"/>
    <n v="3345"/>
    <n v="0"/>
    <n v="3886"/>
    <n v="12164.19"/>
    <n v="10.57"/>
    <n v="150.08000000000001"/>
    <n v="785.4"/>
    <n v="158.1"/>
  </r>
  <r>
    <x v="6"/>
    <x v="1"/>
    <n v="42"/>
    <n v="3386"/>
    <n v="3386"/>
    <n v="0"/>
    <n v="3386"/>
    <n v="0"/>
    <n v="3915"/>
    <n v="11772.22"/>
    <n v="10.79"/>
    <n v="150.24"/>
    <n v="758.4"/>
    <n v="160.5"/>
  </r>
  <r>
    <x v="6"/>
    <x v="1"/>
    <n v="43"/>
    <n v="3306"/>
    <n v="3306"/>
    <n v="0"/>
    <n v="3306.1"/>
    <n v="3.0248033877770435E-3"/>
    <n v="3898"/>
    <n v="12064.79"/>
    <n v="9.08"/>
    <n v="150.22"/>
    <n v="863.3"/>
    <n v="187.7"/>
  </r>
  <r>
    <x v="6"/>
    <x v="1"/>
    <n v="44"/>
    <n v="3496"/>
    <n v="3496"/>
    <n v="0"/>
    <n v="3496"/>
    <n v="0"/>
    <n v="4092"/>
    <n v="12256.23"/>
    <n v="10.75"/>
    <n v="150.22999999999999"/>
    <n v="765.6"/>
    <n v="159.19999999999999"/>
  </r>
  <r>
    <x v="6"/>
    <x v="1"/>
    <n v="45"/>
    <n v="3471"/>
    <n v="3471"/>
    <n v="0"/>
    <n v="3472.9"/>
    <n v="5.4739268222416912E-2"/>
    <n v="4007"/>
    <n v="12619.47"/>
    <n v="9.59"/>
    <n v="150.22"/>
    <n v="854.1"/>
    <n v="165.8"/>
  </r>
  <r>
    <x v="6"/>
    <x v="1"/>
    <n v="46"/>
    <n v="3285"/>
    <n v="3285"/>
    <n v="0"/>
    <n v="3286"/>
    <n v="3.0441400304414005E-2"/>
    <n v="3826"/>
    <n v="12090.74"/>
    <n v="7.8"/>
    <n v="150.18"/>
    <n v="887.2"/>
    <n v="154.5"/>
  </r>
  <r>
    <x v="6"/>
    <x v="1"/>
    <n v="47"/>
    <n v="3219"/>
    <n v="3219"/>
    <n v="0"/>
    <n v="3219"/>
    <n v="0"/>
    <n v="3693"/>
    <n v="11359.03"/>
    <n v="8.48"/>
    <n v="150.12"/>
    <n v="847"/>
    <n v="148.5"/>
  </r>
  <r>
    <x v="6"/>
    <x v="1"/>
    <n v="48"/>
    <n v="3478"/>
    <n v="3478"/>
    <n v="0"/>
    <n v="3478.3"/>
    <n v="8.6256469235244937E-3"/>
    <n v="4049"/>
    <n v="12161.24"/>
    <n v="9.4"/>
    <n v="150.16"/>
    <n v="834.9"/>
    <n v="165.6"/>
  </r>
  <r>
    <x v="6"/>
    <x v="1"/>
    <n v="49"/>
    <n v="3487"/>
    <n v="3487"/>
    <n v="0"/>
    <n v="3487.7"/>
    <n v="2.0074562661308235E-2"/>
    <n v="4073"/>
    <n v="12358.79"/>
    <n v="9.9"/>
    <n v="150.22"/>
    <n v="802.4"/>
    <n v="152.80000000000001"/>
  </r>
  <r>
    <x v="6"/>
    <x v="1"/>
    <n v="50"/>
    <n v="3464"/>
    <n v="3464"/>
    <n v="0"/>
    <n v="3464.2"/>
    <n v="5.7736720554220008E-3"/>
    <n v="4061"/>
    <n v="11813.05"/>
    <n v="11.2"/>
    <n v="150.12"/>
    <n v="770.8"/>
    <n v="176.6"/>
  </r>
  <r>
    <x v="6"/>
    <x v="1"/>
    <n v="51"/>
    <n v="3271"/>
    <n v="3271"/>
    <n v="0"/>
    <n v="3271.1"/>
    <n v="3.0571690614463174E-3"/>
    <n v="3805"/>
    <n v="11039.24"/>
    <n v="7.83"/>
    <n v="150.12"/>
    <n v="929.4"/>
    <n v="142.6"/>
  </r>
  <r>
    <x v="6"/>
    <x v="1"/>
    <n v="52"/>
    <n v="3227"/>
    <n v="3227"/>
    <n v="0"/>
    <n v="3227"/>
    <n v="0"/>
    <n v="3707"/>
    <n v="11675.16"/>
    <n v="9.09"/>
    <n v="150.13999999999999"/>
    <n v="794.8"/>
    <n v="180.9"/>
  </r>
  <r>
    <x v="6"/>
    <x v="1"/>
    <n v="53"/>
    <n v="3410"/>
    <n v="3410"/>
    <n v="0"/>
    <n v="3410.2"/>
    <n v="5.8651026392908534E-3"/>
    <n v="3972"/>
    <n v="11509.08"/>
    <n v="9.85"/>
    <n v="150.11000000000001"/>
    <n v="866.3"/>
    <n v="155.69999999999999"/>
  </r>
  <r>
    <x v="6"/>
    <x v="1"/>
    <n v="54"/>
    <n v="3263"/>
    <n v="3263"/>
    <n v="0"/>
    <n v="3263.4"/>
    <n v="1.2258657676987158E-2"/>
    <n v="3813"/>
    <n v="11437.41"/>
    <n v="9.74"/>
    <n v="150.13"/>
    <n v="875.4"/>
    <n v="169.4"/>
  </r>
  <r>
    <x v="6"/>
    <x v="1"/>
    <n v="55"/>
    <n v="3600"/>
    <n v="3600"/>
    <n v="0"/>
    <n v="3600.1"/>
    <n v="2.7777777777752513E-3"/>
    <n v="4240"/>
    <n v="12930.14"/>
    <n v="11.77"/>
    <n v="150.13"/>
    <n v="753.9"/>
    <n v="188.4"/>
  </r>
  <r>
    <x v="6"/>
    <x v="1"/>
    <n v="56"/>
    <n v="3580"/>
    <n v="3580"/>
    <n v="0"/>
    <n v="3580"/>
    <n v="0"/>
    <n v="4201"/>
    <n v="12415.8"/>
    <n v="10.18"/>
    <n v="150.15"/>
    <n v="772.8"/>
    <n v="186.1"/>
  </r>
  <r>
    <x v="6"/>
    <x v="1"/>
    <n v="57"/>
    <n v="3591"/>
    <n v="3591"/>
    <n v="0"/>
    <n v="3591"/>
    <n v="0"/>
    <n v="4162"/>
    <n v="12705.18"/>
    <n v="12.49"/>
    <n v="150.24"/>
    <n v="704.2"/>
    <n v="176"/>
  </r>
  <r>
    <x v="6"/>
    <x v="1"/>
    <n v="58"/>
    <n v="3518"/>
    <n v="3518"/>
    <n v="0"/>
    <n v="3518.9"/>
    <n v="2.5582717453100937E-2"/>
    <n v="4079"/>
    <n v="12201.24"/>
    <n v="12.12"/>
    <n v="150.15"/>
    <n v="730.9"/>
    <n v="176.3"/>
  </r>
  <r>
    <x v="6"/>
    <x v="1"/>
    <n v="59"/>
    <n v="3194"/>
    <n v="3194"/>
    <n v="0"/>
    <n v="3194"/>
    <n v="0"/>
    <n v="3754"/>
    <n v="11434.3"/>
    <n v="8.6"/>
    <n v="150.16999999999999"/>
    <n v="911.9"/>
    <n v="171.5"/>
  </r>
  <r>
    <x v="6"/>
    <x v="1"/>
    <n v="60"/>
    <n v="3295"/>
    <n v="3295"/>
    <n v="0"/>
    <n v="3295"/>
    <n v="0"/>
    <n v="3825"/>
    <n v="11650.21"/>
    <n v="9.15"/>
    <n v="150.12"/>
    <n v="859.6"/>
    <n v="150.69999999999999"/>
  </r>
  <r>
    <x v="6"/>
    <x v="1"/>
    <n v="61"/>
    <n v="3310"/>
    <n v="3310"/>
    <n v="0"/>
    <n v="3310"/>
    <n v="0"/>
    <n v="3853"/>
    <n v="11420.5"/>
    <n v="10.039999999999999"/>
    <n v="150.16999999999999"/>
    <n v="835"/>
    <n v="182.3"/>
  </r>
  <r>
    <x v="6"/>
    <x v="1"/>
    <n v="62"/>
    <n v="3511"/>
    <n v="3511"/>
    <n v="0"/>
    <n v="3512.4"/>
    <n v="3.9874679578470261E-2"/>
    <n v="4130"/>
    <n v="12334.53"/>
    <n v="9.59"/>
    <n v="150.1"/>
    <n v="817.7"/>
    <n v="166.6"/>
  </r>
  <r>
    <x v="6"/>
    <x v="1"/>
    <n v="63"/>
    <n v="3450"/>
    <n v="3450"/>
    <n v="0"/>
    <n v="3450.1"/>
    <n v="2.8985507246350448E-3"/>
    <n v="4015"/>
    <n v="13043.17"/>
    <n v="11.58"/>
    <n v="150.24"/>
    <n v="757.2"/>
    <n v="163.6"/>
  </r>
  <r>
    <x v="6"/>
    <x v="1"/>
    <n v="64"/>
    <n v="3373"/>
    <n v="3373"/>
    <n v="0"/>
    <n v="3373.1"/>
    <n v="2.9647198339729929E-3"/>
    <n v="3960"/>
    <n v="11332.69"/>
    <n v="9.43"/>
    <n v="150.22999999999999"/>
    <n v="841.3"/>
    <n v="165.1"/>
  </r>
  <r>
    <x v="6"/>
    <x v="1"/>
    <n v="65"/>
    <n v="3586"/>
    <n v="3586"/>
    <n v="0"/>
    <n v="3586"/>
    <n v="0"/>
    <n v="4199"/>
    <n v="13315.27"/>
    <n v="13.7"/>
    <n v="150.16"/>
    <n v="698.5"/>
    <n v="175.2"/>
  </r>
  <r>
    <x v="6"/>
    <x v="1"/>
    <n v="66"/>
    <n v="3515"/>
    <n v="3515"/>
    <n v="0"/>
    <n v="3515"/>
    <n v="0"/>
    <n v="4119"/>
    <n v="12094.33"/>
    <n v="10.42"/>
    <n v="150.24"/>
    <n v="751.4"/>
    <n v="176.8"/>
  </r>
  <r>
    <x v="6"/>
    <x v="1"/>
    <n v="67"/>
    <n v="3326"/>
    <n v="3326"/>
    <n v="0"/>
    <n v="3326.9"/>
    <n v="2.7059530968132621E-2"/>
    <n v="3874"/>
    <n v="11258.04"/>
    <n v="7.92"/>
    <n v="150.16"/>
    <n v="950.1"/>
    <n v="165.6"/>
  </r>
  <r>
    <x v="6"/>
    <x v="1"/>
    <n v="68"/>
    <n v="3234"/>
    <n v="3234"/>
    <n v="0"/>
    <n v="3234"/>
    <n v="0"/>
    <n v="3770"/>
    <n v="10878.14"/>
    <n v="9.27"/>
    <n v="150.1"/>
    <n v="837.9"/>
    <n v="156.9"/>
  </r>
  <r>
    <x v="6"/>
    <x v="1"/>
    <n v="69"/>
    <n v="3509"/>
    <n v="3509"/>
    <n v="0"/>
    <n v="3510.1"/>
    <n v="3.134796238244255E-2"/>
    <n v="4134"/>
    <n v="12932.06"/>
    <n v="11"/>
    <n v="150.21"/>
    <n v="772"/>
    <n v="189.1"/>
  </r>
  <r>
    <x v="6"/>
    <x v="1"/>
    <n v="70"/>
    <n v="3414"/>
    <n v="3414"/>
    <n v="0"/>
    <n v="3414"/>
    <n v="0"/>
    <n v="4013"/>
    <n v="12392.68"/>
    <n v="10.1"/>
    <n v="150.16999999999999"/>
    <n v="775.7"/>
    <n v="179.2"/>
  </r>
  <r>
    <x v="6"/>
    <x v="1"/>
    <n v="71"/>
    <n v="3472"/>
    <n v="3472"/>
    <n v="0"/>
    <n v="3472.6"/>
    <n v="1.7281105990780792E-2"/>
    <n v="4050"/>
    <n v="11828.89"/>
    <n v="9.0399999999999991"/>
    <n v="150.12"/>
    <n v="834.7"/>
    <n v="184"/>
  </r>
  <r>
    <x v="6"/>
    <x v="1"/>
    <n v="72"/>
    <n v="3517"/>
    <n v="3517"/>
    <n v="0"/>
    <n v="3517"/>
    <n v="0"/>
    <n v="4074"/>
    <n v="13044.12"/>
    <n v="12.64"/>
    <n v="150.18"/>
    <n v="695.6"/>
    <n v="178.6"/>
  </r>
  <r>
    <x v="6"/>
    <x v="1"/>
    <n v="73"/>
    <n v="3304"/>
    <n v="3304"/>
    <n v="0"/>
    <n v="3304"/>
    <n v="0"/>
    <n v="3875"/>
    <n v="11500.87"/>
    <n v="9.52"/>
    <n v="150.21"/>
    <n v="846.6"/>
    <n v="181.3"/>
  </r>
  <r>
    <x v="6"/>
    <x v="1"/>
    <n v="74"/>
    <n v="3178"/>
    <n v="3178"/>
    <n v="0"/>
    <n v="3178"/>
    <n v="0"/>
    <n v="3664"/>
    <n v="11374.69"/>
    <n v="7.47"/>
    <n v="150.12"/>
    <n v="926.9"/>
    <n v="128.30000000000001"/>
  </r>
  <r>
    <x v="6"/>
    <x v="1"/>
    <n v="75"/>
    <n v="3303"/>
    <n v="3303"/>
    <n v="0"/>
    <n v="3304.5"/>
    <n v="4.5413260672116255E-2"/>
    <n v="3819"/>
    <n v="12590.9"/>
    <n v="8.82"/>
    <n v="150.13999999999999"/>
    <n v="915.8"/>
    <n v="165.7"/>
  </r>
  <r>
    <x v="6"/>
    <x v="1"/>
    <n v="76"/>
    <n v="3511"/>
    <n v="3511"/>
    <n v="0"/>
    <n v="3511.1"/>
    <n v="2.8481913984593861E-3"/>
    <n v="4098"/>
    <n v="12790.07"/>
    <n v="12.39"/>
    <n v="150.13"/>
    <n v="757.3"/>
    <n v="194.1"/>
  </r>
  <r>
    <x v="6"/>
    <x v="1"/>
    <n v="77"/>
    <n v="3359"/>
    <n v="3359"/>
    <n v="0"/>
    <n v="3359"/>
    <n v="0"/>
    <n v="3920"/>
    <n v="12381.96"/>
    <n v="10.15"/>
    <n v="150.09"/>
    <n v="784.2"/>
    <n v="163.5"/>
  </r>
  <r>
    <x v="6"/>
    <x v="1"/>
    <n v="78"/>
    <n v="3338"/>
    <n v="3338"/>
    <n v="0"/>
    <n v="3338"/>
    <n v="0"/>
    <n v="3881"/>
    <n v="11215.25"/>
    <n v="7.26"/>
    <n v="150.06"/>
    <n v="937.5"/>
    <n v="145.5"/>
  </r>
  <r>
    <x v="6"/>
    <x v="1"/>
    <n v="79"/>
    <n v="3538"/>
    <n v="3538"/>
    <n v="0"/>
    <n v="3538"/>
    <n v="0"/>
    <n v="4156"/>
    <n v="13089.12"/>
    <n v="13.46"/>
    <n v="150.13"/>
    <n v="712"/>
    <n v="173"/>
  </r>
  <r>
    <x v="6"/>
    <x v="1"/>
    <n v="80"/>
    <n v="3430"/>
    <n v="3430"/>
    <n v="0"/>
    <n v="3431"/>
    <n v="2.9154518950437316E-2"/>
    <n v="3992"/>
    <n v="11331.74"/>
    <n v="9.5299999999999994"/>
    <n v="150.15"/>
    <n v="813.8"/>
    <n v="209.9"/>
  </r>
  <r>
    <x v="6"/>
    <x v="1"/>
    <n v="81"/>
    <n v="3322"/>
    <n v="3322"/>
    <n v="0"/>
    <n v="3323.8"/>
    <n v="5.418422636966231E-2"/>
    <n v="3860"/>
    <n v="10951.3"/>
    <n v="7.17"/>
    <n v="150.11000000000001"/>
    <n v="964.3"/>
    <n v="179.4"/>
  </r>
  <r>
    <x v="6"/>
    <x v="1"/>
    <n v="82"/>
    <n v="3367"/>
    <n v="3367"/>
    <n v="0"/>
    <n v="3367"/>
    <n v="0"/>
    <n v="3877"/>
    <n v="11837.25"/>
    <n v="9.59"/>
    <n v="150.19"/>
    <n v="820.5"/>
    <n v="140.9"/>
  </r>
  <r>
    <x v="6"/>
    <x v="1"/>
    <n v="83"/>
    <n v="3308"/>
    <n v="3308"/>
    <n v="0"/>
    <n v="3308"/>
    <n v="0"/>
    <n v="3865"/>
    <n v="12270.98"/>
    <n v="8.92"/>
    <n v="150.13999999999999"/>
    <n v="865.9"/>
    <n v="143.5"/>
  </r>
  <r>
    <x v="6"/>
    <x v="1"/>
    <n v="84"/>
    <n v="3431"/>
    <n v="3431"/>
    <n v="0"/>
    <n v="3431"/>
    <n v="0"/>
    <n v="4003"/>
    <n v="12271.21"/>
    <n v="9.81"/>
    <n v="150.16"/>
    <n v="818.7"/>
    <n v="204.6"/>
  </r>
  <r>
    <x v="6"/>
    <x v="1"/>
    <n v="85"/>
    <n v="3397"/>
    <n v="3397"/>
    <n v="0"/>
    <n v="3397"/>
    <n v="0"/>
    <n v="3945"/>
    <n v="11750.86"/>
    <n v="10.14"/>
    <n v="150.12"/>
    <n v="772.1"/>
    <n v="172"/>
  </r>
  <r>
    <x v="6"/>
    <x v="1"/>
    <n v="86"/>
    <n v="3450"/>
    <n v="3450"/>
    <n v="0"/>
    <n v="3450"/>
    <n v="0"/>
    <n v="4039"/>
    <n v="11478.67"/>
    <n v="8.52"/>
    <n v="150.11000000000001"/>
    <n v="878.7"/>
    <n v="175.3"/>
  </r>
  <r>
    <x v="6"/>
    <x v="1"/>
    <n v="87"/>
    <n v="3427"/>
    <n v="3427"/>
    <n v="0"/>
    <n v="3427"/>
    <n v="0"/>
    <n v="4015"/>
    <n v="11790.04"/>
    <n v="12.09"/>
    <n v="150.11000000000001"/>
    <n v="736.8"/>
    <n v="180.9"/>
  </r>
  <r>
    <x v="6"/>
    <x v="1"/>
    <n v="88"/>
    <n v="3276"/>
    <n v="3276"/>
    <n v="0"/>
    <n v="3276.1"/>
    <n v="3.0525030525002761E-3"/>
    <n v="3802"/>
    <n v="11026.17"/>
    <n v="8.5500000000000007"/>
    <n v="150.12"/>
    <n v="896.8"/>
    <n v="156.4"/>
  </r>
  <r>
    <x v="6"/>
    <x v="1"/>
    <n v="89"/>
    <n v="3309"/>
    <n v="3309"/>
    <n v="0"/>
    <n v="3309"/>
    <n v="0"/>
    <n v="3822"/>
    <n v="10814.39"/>
    <n v="7.92"/>
    <n v="150.1"/>
    <n v="921.3"/>
    <n v="126.4"/>
  </r>
  <r>
    <x v="6"/>
    <x v="1"/>
    <n v="90"/>
    <n v="3719"/>
    <n v="3719"/>
    <n v="0"/>
    <n v="3720.6"/>
    <n v="4.3022317827370503E-2"/>
    <n v="4371"/>
    <n v="14011.38"/>
    <n v="12.79"/>
    <n v="150.11000000000001"/>
    <n v="698"/>
    <n v="182.5"/>
  </r>
  <r>
    <x v="6"/>
    <x v="1"/>
    <n v="91"/>
    <n v="3340"/>
    <n v="3340"/>
    <n v="0"/>
    <n v="3340"/>
    <n v="0"/>
    <n v="3888"/>
    <n v="11566.6"/>
    <n v="7.98"/>
    <n v="150.15"/>
    <n v="909.4"/>
    <n v="173.6"/>
  </r>
  <r>
    <x v="6"/>
    <x v="1"/>
    <n v="92"/>
    <n v="3444"/>
    <n v="3444"/>
    <n v="0"/>
    <n v="3444"/>
    <n v="0"/>
    <n v="4040"/>
    <n v="11918.13"/>
    <n v="10.86"/>
    <n v="150.13999999999999"/>
    <n v="776.6"/>
    <n v="174.2"/>
  </r>
  <r>
    <x v="6"/>
    <x v="1"/>
    <n v="93"/>
    <n v="3205"/>
    <n v="3205"/>
    <n v="0"/>
    <n v="3205"/>
    <n v="0"/>
    <n v="3713"/>
    <n v="12144.64"/>
    <n v="9.2200000000000006"/>
    <n v="150.08000000000001"/>
    <n v="882.5"/>
    <n v="147.5"/>
  </r>
  <r>
    <x v="6"/>
    <x v="1"/>
    <n v="94"/>
    <n v="3344"/>
    <n v="3344"/>
    <n v="0"/>
    <n v="3344"/>
    <n v="0"/>
    <n v="3884"/>
    <n v="11376.55"/>
    <n v="7.17"/>
    <n v="150.09"/>
    <n v="949.3"/>
    <n v="138.80000000000001"/>
  </r>
  <r>
    <x v="6"/>
    <x v="1"/>
    <n v="95"/>
    <n v="3510"/>
    <n v="3510"/>
    <n v="0"/>
    <n v="3510"/>
    <n v="0"/>
    <n v="4125"/>
    <n v="12509.53"/>
    <n v="11.92"/>
    <n v="150.16999999999999"/>
    <n v="755.8"/>
    <n v="183.4"/>
  </r>
  <r>
    <x v="6"/>
    <x v="1"/>
    <n v="96"/>
    <n v="3378"/>
    <n v="3378"/>
    <n v="0"/>
    <n v="3378"/>
    <n v="0"/>
    <n v="3921"/>
    <n v="11413.44"/>
    <n v="8.19"/>
    <n v="150.11000000000001"/>
    <n v="865.5"/>
    <n v="151.9"/>
  </r>
  <r>
    <x v="6"/>
    <x v="1"/>
    <n v="97"/>
    <n v="3523"/>
    <n v="3523"/>
    <n v="0"/>
    <n v="3523"/>
    <n v="0"/>
    <n v="4130"/>
    <n v="12609.42"/>
    <n v="11.59"/>
    <n v="150.13"/>
    <n v="777.7"/>
    <n v="180"/>
  </r>
  <r>
    <x v="6"/>
    <x v="1"/>
    <n v="98"/>
    <n v="3185"/>
    <n v="3185"/>
    <n v="0"/>
    <n v="3185"/>
    <n v="0"/>
    <n v="3693"/>
    <n v="11377.02"/>
    <n v="8.39"/>
    <n v="150.08000000000001"/>
    <n v="935.1"/>
    <n v="183.4"/>
  </r>
  <r>
    <x v="6"/>
    <x v="1"/>
    <n v="99"/>
    <n v="3644"/>
    <n v="3644"/>
    <n v="0"/>
    <n v="3644"/>
    <n v="0"/>
    <n v="4244"/>
    <n v="12180.68"/>
    <n v="10.54"/>
    <n v="150.07"/>
    <n v="819.9"/>
    <n v="185.5"/>
  </r>
  <r>
    <x v="6"/>
    <x v="1"/>
    <n v="100"/>
    <n v="3395"/>
    <n v="3395"/>
    <n v="0"/>
    <n v="3395"/>
    <n v="0"/>
    <n v="3945"/>
    <n v="12962.93"/>
    <n v="10.83"/>
    <n v="150.08000000000001"/>
    <n v="803.7"/>
    <n v="178.2"/>
  </r>
  <r>
    <x v="0"/>
    <x v="2"/>
    <n v="1"/>
    <n v="298"/>
    <n v="308"/>
    <n v="3.3557046979865772"/>
    <n v="308"/>
    <n v="3.3557046979865772"/>
    <n v="333"/>
    <n v="525.96"/>
    <n v="0.06"/>
    <n v="20.010000000000002"/>
    <n v="1467.3"/>
    <n v="51.3"/>
  </r>
  <r>
    <x v="0"/>
    <x v="2"/>
    <n v="2"/>
    <n v="267"/>
    <n v="277"/>
    <n v="3.7453183520599254"/>
    <n v="277"/>
    <n v="3.7453183520599254"/>
    <n v="291"/>
    <n v="477.67"/>
    <n v="0.05"/>
    <n v="20.010000000000002"/>
    <n v="1409.6"/>
    <n v="27.7"/>
  </r>
  <r>
    <x v="0"/>
    <x v="2"/>
    <n v="3"/>
    <n v="280"/>
    <n v="285"/>
    <n v="1.7857142857142856"/>
    <n v="285"/>
    <n v="1.7857142857142856"/>
    <n v="303"/>
    <n v="496.77"/>
    <n v="7.0000000000000007E-2"/>
    <n v="20.010000000000002"/>
    <n v="1364.1"/>
    <n v="21.3"/>
  </r>
  <r>
    <x v="0"/>
    <x v="2"/>
    <n v="4"/>
    <n v="283"/>
    <n v="288"/>
    <n v="1.7667844522968199"/>
    <n v="288"/>
    <n v="1.7667844522968199"/>
    <n v="310"/>
    <n v="518.20000000000005"/>
    <n v="0.1"/>
    <n v="20.010000000000002"/>
    <n v="1281.4000000000001"/>
    <n v="61"/>
  </r>
  <r>
    <x v="0"/>
    <x v="2"/>
    <n v="5"/>
    <n v="275"/>
    <n v="282"/>
    <n v="2.5454545454545454"/>
    <n v="282.60000000000002"/>
    <n v="2.7636363636363721"/>
    <n v="306"/>
    <n v="509.97"/>
    <n v="7.0000000000000007E-2"/>
    <n v="20.010000000000002"/>
    <n v="1306.0999999999999"/>
    <n v="58.4"/>
  </r>
  <r>
    <x v="0"/>
    <x v="2"/>
    <n v="6"/>
    <n v="298"/>
    <n v="305"/>
    <n v="2.348993288590604"/>
    <n v="305"/>
    <n v="2.348993288590604"/>
    <n v="317"/>
    <n v="500.65"/>
    <n v="0.05"/>
    <n v="20.03"/>
    <n v="1546.9"/>
    <n v="22.4"/>
  </r>
  <r>
    <x v="0"/>
    <x v="2"/>
    <n v="7"/>
    <n v="281"/>
    <n v="288"/>
    <n v="2.4911032028469751"/>
    <n v="288.10000000000002"/>
    <n v="2.5266903914590828"/>
    <n v="305"/>
    <n v="519.49"/>
    <n v="7.0000000000000007E-2"/>
    <n v="20.010000000000002"/>
    <n v="1307.8"/>
    <n v="52.3"/>
  </r>
  <r>
    <x v="0"/>
    <x v="2"/>
    <n v="8"/>
    <n v="250"/>
    <n v="256"/>
    <n v="2.4"/>
    <n v="256"/>
    <n v="2.4"/>
    <n v="264"/>
    <n v="451.45"/>
    <n v="0.06"/>
    <n v="20.010000000000002"/>
    <n v="1304.5"/>
    <n v="32.200000000000003"/>
  </r>
  <r>
    <x v="0"/>
    <x v="2"/>
    <n v="9"/>
    <n v="277"/>
    <n v="277"/>
    <n v="0"/>
    <n v="277"/>
    <n v="0"/>
    <n v="286"/>
    <n v="466.87"/>
    <n v="0.05"/>
    <n v="20.010000000000002"/>
    <n v="1535.7"/>
    <n v="35.5"/>
  </r>
  <r>
    <x v="0"/>
    <x v="2"/>
    <n v="10"/>
    <n v="308"/>
    <n v="316"/>
    <n v="2.5974025974025974"/>
    <n v="316"/>
    <n v="2.5974025974025974"/>
    <n v="337"/>
    <n v="553.73"/>
    <n v="0.06"/>
    <n v="20.03"/>
    <n v="1314.2"/>
    <n v="53.4"/>
  </r>
  <r>
    <x v="0"/>
    <x v="2"/>
    <n v="11"/>
    <n v="297"/>
    <n v="304"/>
    <n v="2.3569023569023568"/>
    <n v="304"/>
    <n v="2.3569023569023568"/>
    <n v="325"/>
    <n v="531.28"/>
    <n v="0.08"/>
    <n v="20.02"/>
    <n v="1362.7"/>
    <n v="34.700000000000003"/>
  </r>
  <r>
    <x v="0"/>
    <x v="2"/>
    <n v="12"/>
    <n v="280"/>
    <n v="286"/>
    <n v="2.1428571428571428"/>
    <n v="286"/>
    <n v="2.1428571428571428"/>
    <n v="309"/>
    <n v="482.83"/>
    <n v="7.0000000000000007E-2"/>
    <n v="20.02"/>
    <n v="1242.9000000000001"/>
    <n v="39.1"/>
  </r>
  <r>
    <x v="0"/>
    <x v="2"/>
    <n v="13"/>
    <n v="263"/>
    <n v="266"/>
    <n v="1.1406844106463878"/>
    <n v="266"/>
    <n v="1.1406844106463878"/>
    <n v="281"/>
    <n v="483.84"/>
    <n v="0.08"/>
    <n v="20.010000000000002"/>
    <n v="1300.5999999999999"/>
    <n v="29.2"/>
  </r>
  <r>
    <x v="0"/>
    <x v="2"/>
    <n v="14"/>
    <n v="266"/>
    <n v="269"/>
    <n v="1.1278195488721803"/>
    <n v="269"/>
    <n v="1.1278195488721803"/>
    <n v="278"/>
    <n v="477.62"/>
    <n v="0.05"/>
    <n v="20.010000000000002"/>
    <n v="1400.5"/>
    <n v="27.3"/>
  </r>
  <r>
    <x v="0"/>
    <x v="2"/>
    <n v="15"/>
    <n v="269"/>
    <n v="275"/>
    <n v="2.2304832713754648"/>
    <n v="275"/>
    <n v="2.2304832713754648"/>
    <n v="289"/>
    <n v="490.93"/>
    <n v="7.0000000000000007E-2"/>
    <n v="20.02"/>
    <n v="1457.6"/>
    <n v="36.9"/>
  </r>
  <r>
    <x v="0"/>
    <x v="2"/>
    <n v="16"/>
    <n v="291"/>
    <n v="295"/>
    <n v="1.3745704467353952"/>
    <n v="295"/>
    <n v="1.3745704467353952"/>
    <n v="318"/>
    <n v="533.9"/>
    <n v="0.09"/>
    <n v="20.02"/>
    <n v="1262.0999999999999"/>
    <n v="59.1"/>
  </r>
  <r>
    <x v="0"/>
    <x v="2"/>
    <n v="17"/>
    <n v="260"/>
    <n v="262"/>
    <n v="0.76923076923076927"/>
    <n v="262"/>
    <n v="0.76923076923076927"/>
    <n v="284"/>
    <n v="465.28"/>
    <n v="0.08"/>
    <n v="20.02"/>
    <n v="1352.9"/>
    <n v="50.4"/>
  </r>
  <r>
    <x v="0"/>
    <x v="2"/>
    <n v="18"/>
    <n v="252"/>
    <n v="253"/>
    <n v="0.3968253968253968"/>
    <n v="253"/>
    <n v="0.3968253968253968"/>
    <n v="273"/>
    <n v="439.25"/>
    <n v="0.05"/>
    <n v="20.010000000000002"/>
    <n v="1493.3"/>
    <n v="37.9"/>
  </r>
  <r>
    <x v="0"/>
    <x v="2"/>
    <n v="19"/>
    <n v="239"/>
    <n v="244"/>
    <n v="2.0920502092050208"/>
    <n v="244"/>
    <n v="2.0920502092050208"/>
    <n v="265"/>
    <n v="442.61"/>
    <n v="0.05"/>
    <n v="20.010000000000002"/>
    <n v="1462"/>
    <n v="50.4"/>
  </r>
  <r>
    <x v="0"/>
    <x v="2"/>
    <n v="20"/>
    <n v="281"/>
    <n v="286"/>
    <n v="1.7793594306049825"/>
    <n v="286"/>
    <n v="1.7793594306049825"/>
    <n v="308"/>
    <n v="504.12"/>
    <n v="7.0000000000000007E-2"/>
    <n v="20.02"/>
    <n v="1322.3"/>
    <n v="58.1"/>
  </r>
  <r>
    <x v="0"/>
    <x v="2"/>
    <n v="21"/>
    <n v="284"/>
    <n v="292"/>
    <n v="2.8169014084507045"/>
    <n v="292"/>
    <n v="2.8169014084507045"/>
    <n v="306"/>
    <n v="517.88"/>
    <n v="0.06"/>
    <n v="20.010000000000002"/>
    <n v="1369.2"/>
    <n v="32.200000000000003"/>
  </r>
  <r>
    <x v="0"/>
    <x v="2"/>
    <n v="22"/>
    <n v="236"/>
    <n v="237"/>
    <n v="0.42372881355932202"/>
    <n v="237"/>
    <n v="0.42372881355932202"/>
    <n v="250"/>
    <n v="404.94"/>
    <n v="0.04"/>
    <n v="20.010000000000002"/>
    <n v="1525.1"/>
    <n v="30.6"/>
  </r>
  <r>
    <x v="0"/>
    <x v="2"/>
    <n v="23"/>
    <n v="274"/>
    <n v="276"/>
    <n v="0.72992700729927007"/>
    <n v="276.39999999999998"/>
    <n v="0.8759124087591158"/>
    <n v="286"/>
    <n v="454.92"/>
    <n v="0.04"/>
    <n v="20.02"/>
    <n v="1417.5"/>
    <n v="43.8"/>
  </r>
  <r>
    <x v="0"/>
    <x v="2"/>
    <n v="24"/>
    <n v="290"/>
    <n v="294"/>
    <n v="1.3793103448275863"/>
    <n v="294"/>
    <n v="1.3793103448275863"/>
    <n v="302"/>
    <n v="530.80999999999995"/>
    <n v="7.0000000000000007E-2"/>
    <n v="20.02"/>
    <n v="1274.7"/>
    <n v="17.100000000000001"/>
  </r>
  <r>
    <x v="0"/>
    <x v="2"/>
    <n v="25"/>
    <n v="238"/>
    <n v="238"/>
    <n v="0"/>
    <n v="238"/>
    <n v="0"/>
    <n v="248"/>
    <n v="417.52"/>
    <n v="0.06"/>
    <n v="20.010000000000002"/>
    <n v="1436.6"/>
    <n v="22.5"/>
  </r>
  <r>
    <x v="0"/>
    <x v="2"/>
    <n v="26"/>
    <n v="289"/>
    <n v="295"/>
    <n v="2.0761245674740483"/>
    <n v="295"/>
    <n v="2.0761245674740483"/>
    <n v="315"/>
    <n v="493.81"/>
    <n v="0.05"/>
    <n v="20.010000000000002"/>
    <n v="1499.2"/>
    <n v="26.7"/>
  </r>
  <r>
    <x v="0"/>
    <x v="2"/>
    <n v="27"/>
    <n v="296"/>
    <n v="302"/>
    <n v="2.0270270270270272"/>
    <n v="302"/>
    <n v="2.0270270270270272"/>
    <n v="317"/>
    <n v="565.11"/>
    <n v="0.09"/>
    <n v="20.010000000000002"/>
    <n v="1284.4000000000001"/>
    <n v="35.700000000000003"/>
  </r>
  <r>
    <x v="0"/>
    <x v="2"/>
    <n v="28"/>
    <n v="280"/>
    <n v="288"/>
    <n v="2.8571428571428572"/>
    <n v="288.2"/>
    <n v="2.9285714285714244"/>
    <n v="317"/>
    <n v="519.51"/>
    <n v="0.08"/>
    <n v="20.010000000000002"/>
    <n v="1321.4"/>
    <n v="33.700000000000003"/>
  </r>
  <r>
    <x v="0"/>
    <x v="2"/>
    <n v="29"/>
    <n v="294"/>
    <n v="298"/>
    <n v="1.3605442176870748"/>
    <n v="298"/>
    <n v="1.3605442176870748"/>
    <n v="322"/>
    <n v="548.62"/>
    <n v="7.0000000000000007E-2"/>
    <n v="20.010000000000002"/>
    <n v="1303.3"/>
    <n v="31.4"/>
  </r>
  <r>
    <x v="0"/>
    <x v="2"/>
    <n v="30"/>
    <n v="296"/>
    <n v="299"/>
    <n v="1.0135135135135136"/>
    <n v="300.8"/>
    <n v="1.6216216216216255"/>
    <n v="331"/>
    <n v="527.46"/>
    <n v="0.09"/>
    <n v="20.010000000000002"/>
    <n v="1270.8"/>
    <n v="141.80000000000001"/>
  </r>
  <r>
    <x v="0"/>
    <x v="2"/>
    <n v="31"/>
    <n v="258"/>
    <n v="265"/>
    <n v="2.7131782945736433"/>
    <n v="265"/>
    <n v="2.7131782945736433"/>
    <n v="285"/>
    <n v="460.8"/>
    <n v="0.05"/>
    <n v="20.02"/>
    <n v="1421.8"/>
    <n v="53.1"/>
  </r>
  <r>
    <x v="0"/>
    <x v="2"/>
    <n v="32"/>
    <n v="318"/>
    <n v="329"/>
    <n v="3.459119496855346"/>
    <n v="329"/>
    <n v="3.459119496855346"/>
    <n v="335"/>
    <n v="510.85"/>
    <n v="0.04"/>
    <n v="20.02"/>
    <n v="1546.2"/>
    <n v="20.2"/>
  </r>
  <r>
    <x v="0"/>
    <x v="2"/>
    <n v="33"/>
    <n v="304"/>
    <n v="309"/>
    <n v="1.6447368421052631"/>
    <n v="309"/>
    <n v="1.6447368421052631"/>
    <n v="335"/>
    <n v="550.65"/>
    <n v="7.0000000000000007E-2"/>
    <n v="20.02"/>
    <n v="1287.3"/>
    <n v="65.599999999999994"/>
  </r>
  <r>
    <x v="0"/>
    <x v="2"/>
    <n v="34"/>
    <n v="293"/>
    <n v="312"/>
    <n v="6.4846416382252556"/>
    <n v="312.2"/>
    <n v="6.5529010238907812"/>
    <n v="334"/>
    <n v="567.20000000000005"/>
    <n v="7.0000000000000007E-2"/>
    <n v="20.03"/>
    <n v="1298.5999999999999"/>
    <n v="35.799999999999997"/>
  </r>
  <r>
    <x v="0"/>
    <x v="2"/>
    <n v="35"/>
    <n v="280"/>
    <n v="285"/>
    <n v="1.7857142857142856"/>
    <n v="285.10000000000002"/>
    <n v="1.8214285714285794"/>
    <n v="306"/>
    <n v="511.67"/>
    <n v="7.0000000000000007E-2"/>
    <n v="20.010000000000002"/>
    <n v="1323.2"/>
    <n v="79.900000000000006"/>
  </r>
  <r>
    <x v="0"/>
    <x v="2"/>
    <n v="36"/>
    <n v="263"/>
    <n v="265"/>
    <n v="0.76045627376425851"/>
    <n v="265"/>
    <n v="0.76045627376425851"/>
    <n v="281"/>
    <n v="461.33"/>
    <n v="0.05"/>
    <n v="20.010000000000002"/>
    <n v="1469.1"/>
    <n v="26.3"/>
  </r>
  <r>
    <x v="0"/>
    <x v="2"/>
    <n v="37"/>
    <n v="269"/>
    <n v="276"/>
    <n v="2.6022304832713754"/>
    <n v="276.39999999999998"/>
    <n v="2.7509293680297313"/>
    <n v="294"/>
    <n v="500.16"/>
    <n v="0.06"/>
    <n v="20.03"/>
    <n v="1277.5999999999999"/>
    <n v="92.2"/>
  </r>
  <r>
    <x v="0"/>
    <x v="2"/>
    <n v="38"/>
    <n v="247"/>
    <n v="249"/>
    <n v="0.80971659919028338"/>
    <n v="249"/>
    <n v="0.80971659919028338"/>
    <n v="263"/>
    <n v="421.1"/>
    <n v="0.05"/>
    <n v="20.02"/>
    <n v="1474.6"/>
    <n v="19"/>
  </r>
  <r>
    <x v="0"/>
    <x v="2"/>
    <n v="39"/>
    <n v="274"/>
    <n v="276"/>
    <n v="0.72992700729927007"/>
    <n v="276.8"/>
    <n v="1.0218978102189822"/>
    <n v="306"/>
    <n v="491.28"/>
    <n v="0.06"/>
    <n v="20.02"/>
    <n v="1426.5"/>
    <n v="76.599999999999994"/>
  </r>
  <r>
    <x v="0"/>
    <x v="2"/>
    <n v="40"/>
    <n v="254"/>
    <n v="260"/>
    <n v="2.3622047244094486"/>
    <n v="260.60000000000002"/>
    <n v="2.5984251968504029"/>
    <n v="279"/>
    <n v="470.56"/>
    <n v="7.0000000000000007E-2"/>
    <n v="20.02"/>
    <n v="1319.8"/>
    <n v="208.5"/>
  </r>
  <r>
    <x v="0"/>
    <x v="2"/>
    <n v="41"/>
    <n v="282"/>
    <n v="289"/>
    <n v="2.4822695035460995"/>
    <n v="289"/>
    <n v="2.4822695035460995"/>
    <n v="305"/>
    <n v="469.27"/>
    <n v="0.04"/>
    <n v="20.03"/>
    <n v="1441.1"/>
    <n v="68.7"/>
  </r>
  <r>
    <x v="0"/>
    <x v="2"/>
    <n v="42"/>
    <n v="292"/>
    <n v="297"/>
    <n v="1.7123287671232876"/>
    <n v="297"/>
    <n v="1.7123287671232876"/>
    <n v="321"/>
    <n v="517.62"/>
    <n v="0.08"/>
    <n v="20.02"/>
    <n v="1376.1"/>
    <n v="30.9"/>
  </r>
  <r>
    <x v="0"/>
    <x v="2"/>
    <n v="43"/>
    <n v="291"/>
    <n v="297"/>
    <n v="2.0618556701030926"/>
    <n v="297"/>
    <n v="2.0618556701030926"/>
    <n v="318"/>
    <n v="552.83000000000004"/>
    <n v="0.08"/>
    <n v="20.010000000000002"/>
    <n v="1244.2"/>
    <n v="30.2"/>
  </r>
  <r>
    <x v="0"/>
    <x v="2"/>
    <n v="44"/>
    <n v="264"/>
    <n v="270"/>
    <n v="2.2727272727272729"/>
    <n v="270"/>
    <n v="2.2727272727272729"/>
    <n v="281"/>
    <n v="491.92"/>
    <n v="7.0000000000000007E-2"/>
    <n v="20.010000000000002"/>
    <n v="1439.9"/>
    <n v="15.1"/>
  </r>
  <r>
    <x v="0"/>
    <x v="2"/>
    <n v="45"/>
    <n v="317"/>
    <n v="322"/>
    <n v="1.5772870662460567"/>
    <n v="322"/>
    <n v="1.5772870662460567"/>
    <n v="345"/>
    <n v="572.65"/>
    <n v="0.1"/>
    <n v="20.02"/>
    <n v="1258.7"/>
    <n v="38.1"/>
  </r>
  <r>
    <x v="0"/>
    <x v="2"/>
    <n v="46"/>
    <n v="242"/>
    <n v="243"/>
    <n v="0.41322314049586778"/>
    <n v="243"/>
    <n v="0.41322314049586778"/>
    <n v="250"/>
    <n v="438.66"/>
    <n v="7.0000000000000007E-2"/>
    <n v="20.010000000000002"/>
    <n v="1432.4"/>
    <n v="23.5"/>
  </r>
  <r>
    <x v="0"/>
    <x v="2"/>
    <n v="47"/>
    <n v="314"/>
    <n v="323"/>
    <n v="2.8662420382165608"/>
    <n v="323"/>
    <n v="2.8662420382165608"/>
    <n v="345"/>
    <n v="534.86"/>
    <n v="7.0000000000000007E-2"/>
    <n v="20"/>
    <n v="1380.6"/>
    <n v="28.4"/>
  </r>
  <r>
    <x v="0"/>
    <x v="2"/>
    <n v="48"/>
    <n v="294"/>
    <n v="297"/>
    <n v="1.0204081632653061"/>
    <n v="301.2"/>
    <n v="2.4489795918367308"/>
    <n v="329"/>
    <n v="547.32000000000005"/>
    <n v="7.0000000000000007E-2"/>
    <n v="20.02"/>
    <n v="1305.7"/>
    <n v="121.6"/>
  </r>
  <r>
    <x v="0"/>
    <x v="2"/>
    <n v="49"/>
    <n v="264"/>
    <n v="268"/>
    <n v="1.5151515151515151"/>
    <n v="268"/>
    <n v="1.5151515151515151"/>
    <n v="288"/>
    <n v="479.24"/>
    <n v="0.09"/>
    <n v="20.010000000000002"/>
    <n v="1342.6"/>
    <n v="44.5"/>
  </r>
  <r>
    <x v="0"/>
    <x v="2"/>
    <n v="50"/>
    <n v="286"/>
    <n v="295"/>
    <n v="3.1468531468531471"/>
    <n v="295.10000000000002"/>
    <n v="3.1818181818181897"/>
    <n v="319"/>
    <n v="500.25"/>
    <n v="0.06"/>
    <n v="20.02"/>
    <n v="1257.4000000000001"/>
    <n v="73.5"/>
  </r>
  <r>
    <x v="0"/>
    <x v="2"/>
    <n v="51"/>
    <n v="273"/>
    <n v="280"/>
    <n v="2.5641025641025639"/>
    <n v="280.10000000000002"/>
    <n v="2.6007326007326093"/>
    <n v="306"/>
    <n v="496.38"/>
    <n v="0.09"/>
    <n v="20.010000000000002"/>
    <n v="1350.5"/>
    <n v="95.5"/>
  </r>
  <r>
    <x v="0"/>
    <x v="2"/>
    <n v="52"/>
    <n v="334"/>
    <n v="344"/>
    <n v="2.9940119760479043"/>
    <n v="344"/>
    <n v="2.9940119760479043"/>
    <n v="360"/>
    <n v="591.65"/>
    <n v="0.1"/>
    <n v="20.010000000000002"/>
    <n v="1276.4000000000001"/>
    <n v="53.4"/>
  </r>
  <r>
    <x v="0"/>
    <x v="2"/>
    <n v="53"/>
    <n v="281"/>
    <n v="282"/>
    <n v="0.35587188612099641"/>
    <n v="282"/>
    <n v="0.35587188612099641"/>
    <n v="307"/>
    <n v="529.94000000000005"/>
    <n v="0.06"/>
    <n v="20.010000000000002"/>
    <n v="1286"/>
    <n v="93"/>
  </r>
  <r>
    <x v="0"/>
    <x v="2"/>
    <n v="54"/>
    <n v="262"/>
    <n v="272"/>
    <n v="3.8167938931297711"/>
    <n v="272"/>
    <n v="3.8167938931297711"/>
    <n v="291"/>
    <n v="445.05"/>
    <n v="0.05"/>
    <n v="20.010000000000002"/>
    <n v="1511.9"/>
    <n v="46.5"/>
  </r>
  <r>
    <x v="0"/>
    <x v="2"/>
    <n v="55"/>
    <n v="299"/>
    <n v="304"/>
    <n v="1.6722408026755853"/>
    <n v="304.2"/>
    <n v="1.7391304347826049"/>
    <n v="316"/>
    <n v="493.62"/>
    <n v="0.05"/>
    <n v="20.010000000000002"/>
    <n v="1514.6"/>
    <n v="39.9"/>
  </r>
  <r>
    <x v="0"/>
    <x v="2"/>
    <n v="56"/>
    <n v="288"/>
    <n v="288"/>
    <n v="0"/>
    <n v="288"/>
    <n v="0"/>
    <n v="305"/>
    <n v="497.94"/>
    <n v="0.04"/>
    <n v="20.010000000000002"/>
    <n v="1520.3"/>
    <n v="26.7"/>
  </r>
  <r>
    <x v="0"/>
    <x v="2"/>
    <n v="57"/>
    <n v="254"/>
    <n v="259"/>
    <n v="1.9685039370078741"/>
    <n v="259"/>
    <n v="1.9685039370078741"/>
    <n v="277"/>
    <n v="484.05"/>
    <n v="0.06"/>
    <n v="20.02"/>
    <n v="1375.6"/>
    <n v="36"/>
  </r>
  <r>
    <x v="0"/>
    <x v="2"/>
    <n v="58"/>
    <n v="331"/>
    <n v="336"/>
    <n v="1.5105740181268883"/>
    <n v="336.1"/>
    <n v="1.5407854984894327"/>
    <n v="359"/>
    <n v="576.1"/>
    <n v="7.0000000000000007E-2"/>
    <n v="20.02"/>
    <n v="1418.7"/>
    <n v="46"/>
  </r>
  <r>
    <x v="0"/>
    <x v="2"/>
    <n v="59"/>
    <n v="283"/>
    <n v="284"/>
    <n v="0.35335689045936397"/>
    <n v="284"/>
    <n v="0.35335689045936397"/>
    <n v="294"/>
    <n v="483.06"/>
    <n v="7.0000000000000007E-2"/>
    <n v="20.02"/>
    <n v="1244.7"/>
    <n v="22"/>
  </r>
  <r>
    <x v="0"/>
    <x v="2"/>
    <n v="60"/>
    <n v="254"/>
    <n v="256"/>
    <n v="0.78740157480314954"/>
    <n v="256"/>
    <n v="0.78740157480314954"/>
    <n v="265"/>
    <n v="473.9"/>
    <n v="0.06"/>
    <n v="20.02"/>
    <n v="1323.3"/>
    <n v="25.7"/>
  </r>
  <r>
    <x v="0"/>
    <x v="2"/>
    <n v="61"/>
    <n v="305"/>
    <n v="308"/>
    <n v="0.98360655737704927"/>
    <n v="308"/>
    <n v="0.98360655737704927"/>
    <n v="333"/>
    <n v="528.77"/>
    <n v="0.06"/>
    <n v="20.010000000000002"/>
    <n v="1404.8"/>
    <n v="49.9"/>
  </r>
  <r>
    <x v="0"/>
    <x v="2"/>
    <n v="62"/>
    <n v="289"/>
    <n v="300"/>
    <n v="3.8062283737024223"/>
    <n v="300"/>
    <n v="3.8062283737024223"/>
    <n v="316"/>
    <n v="528.87"/>
    <n v="7.0000000000000007E-2"/>
    <n v="20.02"/>
    <n v="1346.8"/>
    <n v="49"/>
  </r>
  <r>
    <x v="0"/>
    <x v="2"/>
    <n v="63"/>
    <n v="272"/>
    <n v="279"/>
    <n v="2.5735294117647056"/>
    <n v="279.5"/>
    <n v="2.7573529411764706"/>
    <n v="298"/>
    <n v="496.79"/>
    <n v="0.06"/>
    <n v="20.02"/>
    <n v="1306"/>
    <n v="102.5"/>
  </r>
  <r>
    <x v="0"/>
    <x v="2"/>
    <n v="64"/>
    <n v="283"/>
    <n v="290"/>
    <n v="2.4734982332155475"/>
    <n v="290"/>
    <n v="2.4734982332155475"/>
    <n v="308"/>
    <n v="495.63"/>
    <n v="7.0000000000000007E-2"/>
    <n v="20.010000000000002"/>
    <n v="1392.4"/>
    <n v="51.9"/>
  </r>
  <r>
    <x v="0"/>
    <x v="2"/>
    <n v="65"/>
    <n v="266"/>
    <n v="277"/>
    <n v="4.1353383458646613"/>
    <n v="277"/>
    <n v="4.1353383458646613"/>
    <n v="297"/>
    <n v="473.67"/>
    <n v="0.05"/>
    <n v="20.010000000000002"/>
    <n v="1442.3"/>
    <n v="29.2"/>
  </r>
  <r>
    <x v="0"/>
    <x v="2"/>
    <n v="66"/>
    <n v="284"/>
    <n v="290"/>
    <n v="2.112676056338028"/>
    <n v="290"/>
    <n v="2.112676056338028"/>
    <n v="305"/>
    <n v="522.69000000000005"/>
    <n v="0.08"/>
    <n v="20.010000000000002"/>
    <n v="1318"/>
    <n v="62.2"/>
  </r>
  <r>
    <x v="0"/>
    <x v="2"/>
    <n v="67"/>
    <n v="318"/>
    <n v="329"/>
    <n v="3.459119496855346"/>
    <n v="332.6"/>
    <n v="4.5911949685534665"/>
    <n v="353"/>
    <n v="575.34"/>
    <n v="0.08"/>
    <n v="20.03"/>
    <n v="1204.5"/>
    <n v="107.1"/>
  </r>
  <r>
    <x v="0"/>
    <x v="2"/>
    <n v="68"/>
    <n v="295"/>
    <n v="298"/>
    <n v="1.0169491525423728"/>
    <n v="298.3"/>
    <n v="1.1186440677966141"/>
    <n v="314"/>
    <n v="528.41999999999996"/>
    <n v="7.0000000000000007E-2"/>
    <n v="20.02"/>
    <n v="1294.2"/>
    <n v="36.700000000000003"/>
  </r>
  <r>
    <x v="0"/>
    <x v="2"/>
    <n v="69"/>
    <n v="297"/>
    <n v="307"/>
    <n v="3.3670033670033668"/>
    <n v="307"/>
    <n v="3.3670033670033668"/>
    <n v="323"/>
    <n v="557.01"/>
    <n v="7.0000000000000007E-2"/>
    <n v="20.02"/>
    <n v="1319.9"/>
    <n v="100.5"/>
  </r>
  <r>
    <x v="0"/>
    <x v="2"/>
    <n v="70"/>
    <n v="273"/>
    <n v="277"/>
    <n v="1.4652014652014651"/>
    <n v="277"/>
    <n v="1.4652014652014651"/>
    <n v="286"/>
    <n v="470.86"/>
    <n v="0.06"/>
    <n v="20.02"/>
    <n v="1373.2"/>
    <n v="17"/>
  </r>
  <r>
    <x v="0"/>
    <x v="2"/>
    <n v="71"/>
    <n v="292"/>
    <n v="299"/>
    <n v="2.3972602739726026"/>
    <n v="299"/>
    <n v="2.3972602739726026"/>
    <n v="319"/>
    <n v="523.12"/>
    <n v="0.06"/>
    <n v="20.02"/>
    <n v="1362.1"/>
    <n v="66.8"/>
  </r>
  <r>
    <x v="0"/>
    <x v="2"/>
    <n v="72"/>
    <n v="254"/>
    <n v="262"/>
    <n v="3.1496062992125982"/>
    <n v="262"/>
    <n v="3.1496062992125982"/>
    <n v="268"/>
    <n v="438.34"/>
    <n v="0.05"/>
    <n v="20.02"/>
    <n v="1432.9"/>
    <n v="15.3"/>
  </r>
  <r>
    <x v="0"/>
    <x v="2"/>
    <n v="73"/>
    <n v="273"/>
    <n v="277"/>
    <n v="1.4652014652014651"/>
    <n v="277"/>
    <n v="1.4652014652014651"/>
    <n v="294"/>
    <n v="452.45"/>
    <n v="0.04"/>
    <n v="20.010000000000002"/>
    <n v="1415.1"/>
    <n v="35.9"/>
  </r>
  <r>
    <x v="0"/>
    <x v="2"/>
    <n v="74"/>
    <n v="271"/>
    <n v="281"/>
    <n v="3.6900369003690034"/>
    <n v="281"/>
    <n v="3.6900369003690034"/>
    <n v="294"/>
    <n v="526.54"/>
    <n v="7.0000000000000007E-2"/>
    <n v="20.010000000000002"/>
    <n v="1306"/>
    <n v="29.4"/>
  </r>
  <r>
    <x v="0"/>
    <x v="2"/>
    <n v="75"/>
    <n v="211"/>
    <n v="219"/>
    <n v="3.7914691943127963"/>
    <n v="219"/>
    <n v="3.7914691943127963"/>
    <n v="235"/>
    <n v="405.25"/>
    <n v="0.04"/>
    <n v="20.02"/>
    <n v="1472.3"/>
    <n v="46.6"/>
  </r>
  <r>
    <x v="0"/>
    <x v="2"/>
    <n v="76"/>
    <n v="293"/>
    <n v="296"/>
    <n v="1.0238907849829351"/>
    <n v="298.3"/>
    <n v="1.8088737201365228"/>
    <n v="320"/>
    <n v="508.78"/>
    <n v="0.1"/>
    <n v="20.02"/>
    <n v="1402"/>
    <n v="65.5"/>
  </r>
  <r>
    <x v="0"/>
    <x v="2"/>
    <n v="77"/>
    <n v="271"/>
    <n v="288"/>
    <n v="6.2730627306273057"/>
    <n v="288"/>
    <n v="6.2730627306273057"/>
    <n v="293"/>
    <n v="480.29"/>
    <n v="0.05"/>
    <n v="20.010000000000002"/>
    <n v="1514.1"/>
    <n v="90.2"/>
  </r>
  <r>
    <x v="0"/>
    <x v="2"/>
    <n v="78"/>
    <n v="254"/>
    <n v="257"/>
    <n v="1.1811023622047243"/>
    <n v="257"/>
    <n v="1.1811023622047243"/>
    <n v="275"/>
    <n v="476.69"/>
    <n v="0.06"/>
    <n v="20.010000000000002"/>
    <n v="1246.5"/>
    <n v="35.700000000000003"/>
  </r>
  <r>
    <x v="0"/>
    <x v="2"/>
    <n v="79"/>
    <n v="276"/>
    <n v="281"/>
    <n v="1.8115942028985508"/>
    <n v="281"/>
    <n v="1.8115942028985508"/>
    <n v="303"/>
    <n v="482.88"/>
    <n v="0.06"/>
    <n v="20.05"/>
    <n v="1324.3"/>
    <n v="32.6"/>
  </r>
  <r>
    <x v="0"/>
    <x v="2"/>
    <n v="80"/>
    <n v="270"/>
    <n v="279"/>
    <n v="3.3333333333333335"/>
    <n v="279"/>
    <n v="3.3333333333333335"/>
    <n v="291"/>
    <n v="494.2"/>
    <n v="0.06"/>
    <n v="20.04"/>
    <n v="1408.1"/>
    <n v="25.8"/>
  </r>
  <r>
    <x v="0"/>
    <x v="2"/>
    <n v="81"/>
    <n v="259"/>
    <n v="270"/>
    <n v="4.2471042471042466"/>
    <n v="270"/>
    <n v="4.2471042471042466"/>
    <n v="278"/>
    <n v="452.43"/>
    <n v="0.06"/>
    <n v="20.010000000000002"/>
    <n v="1481.5"/>
    <n v="24.6"/>
  </r>
  <r>
    <x v="0"/>
    <x v="2"/>
    <n v="82"/>
    <n v="337"/>
    <n v="347"/>
    <n v="2.9673590504451042"/>
    <n v="347"/>
    <n v="2.9673590504451042"/>
    <n v="368"/>
    <n v="611.91999999999996"/>
    <n v="0.08"/>
    <n v="20.02"/>
    <n v="1271.2"/>
    <n v="119.3"/>
  </r>
  <r>
    <x v="0"/>
    <x v="2"/>
    <n v="83"/>
    <n v="257"/>
    <n v="265"/>
    <n v="3.1128404669260701"/>
    <n v="265"/>
    <n v="3.1128404669260701"/>
    <n v="278"/>
    <n v="503.24"/>
    <n v="7.0000000000000007E-2"/>
    <n v="20.02"/>
    <n v="1285.5999999999999"/>
    <n v="20.6"/>
  </r>
  <r>
    <x v="0"/>
    <x v="2"/>
    <n v="84"/>
    <n v="263"/>
    <n v="272"/>
    <n v="3.4220532319391634"/>
    <n v="272.2"/>
    <n v="3.4980988593155846"/>
    <n v="287"/>
    <n v="459"/>
    <n v="0.08"/>
    <n v="20.02"/>
    <n v="1444.4"/>
    <n v="53.4"/>
  </r>
  <r>
    <x v="0"/>
    <x v="2"/>
    <n v="85"/>
    <n v="295"/>
    <n v="304"/>
    <n v="3.050847457627119"/>
    <n v="304.7"/>
    <n v="3.2881355932203351"/>
    <n v="321"/>
    <n v="513.23"/>
    <n v="0.05"/>
    <n v="20.010000000000002"/>
    <n v="1421.2"/>
    <n v="53.2"/>
  </r>
  <r>
    <x v="0"/>
    <x v="2"/>
    <n v="86"/>
    <n v="330"/>
    <n v="336"/>
    <n v="1.8181818181818181"/>
    <n v="336"/>
    <n v="1.8181818181818181"/>
    <n v="359"/>
    <n v="571.26"/>
    <n v="0.08"/>
    <n v="20.010000000000002"/>
    <n v="1400.8"/>
    <n v="24.7"/>
  </r>
  <r>
    <x v="0"/>
    <x v="2"/>
    <n v="87"/>
    <n v="257"/>
    <n v="267"/>
    <n v="3.8910505836575875"/>
    <n v="267"/>
    <n v="3.8910505836575875"/>
    <n v="279"/>
    <n v="466.8"/>
    <n v="0.06"/>
    <n v="20.02"/>
    <n v="1389.3"/>
    <n v="63.5"/>
  </r>
  <r>
    <x v="0"/>
    <x v="2"/>
    <n v="88"/>
    <n v="294"/>
    <n v="305"/>
    <n v="3.7414965986394559"/>
    <n v="305.39999999999998"/>
    <n v="3.8775510204081556"/>
    <n v="322"/>
    <n v="510.98"/>
    <n v="7.0000000000000007E-2"/>
    <n v="20.03"/>
    <n v="1335.6"/>
    <n v="55.3"/>
  </r>
  <r>
    <x v="0"/>
    <x v="2"/>
    <n v="89"/>
    <n v="285"/>
    <n v="289"/>
    <n v="1.4035087719298245"/>
    <n v="289.2"/>
    <n v="1.4736842105263117"/>
    <n v="300"/>
    <n v="495.85"/>
    <n v="0.11"/>
    <n v="20.010000000000002"/>
    <n v="1304.7"/>
    <n v="38.5"/>
  </r>
  <r>
    <x v="0"/>
    <x v="2"/>
    <n v="90"/>
    <n v="311"/>
    <n v="311"/>
    <n v="0"/>
    <n v="311.2"/>
    <n v="6.4308681672022069E-2"/>
    <n v="337"/>
    <n v="544.37"/>
    <n v="0.06"/>
    <n v="20.02"/>
    <n v="1281.4000000000001"/>
    <n v="34.5"/>
  </r>
  <r>
    <x v="0"/>
    <x v="2"/>
    <n v="91"/>
    <n v="273"/>
    <n v="280"/>
    <n v="2.5641025641025639"/>
    <n v="280"/>
    <n v="2.5641025641025639"/>
    <n v="296"/>
    <n v="486.86"/>
    <n v="0.06"/>
    <n v="20.02"/>
    <n v="1359.8"/>
    <n v="38.200000000000003"/>
  </r>
  <r>
    <x v="0"/>
    <x v="2"/>
    <n v="92"/>
    <n v="290"/>
    <n v="298"/>
    <n v="2.7586206896551726"/>
    <n v="298"/>
    <n v="2.7586206896551726"/>
    <n v="318"/>
    <n v="514.4"/>
    <n v="0.05"/>
    <n v="20.05"/>
    <n v="1419.3"/>
    <n v="49.1"/>
  </r>
  <r>
    <x v="0"/>
    <x v="2"/>
    <n v="93"/>
    <n v="295"/>
    <n v="304"/>
    <n v="3.050847457627119"/>
    <n v="304.2"/>
    <n v="3.1186440677966063"/>
    <n v="327"/>
    <n v="541.79999999999995"/>
    <n v="0.11"/>
    <n v="20.010000000000002"/>
    <n v="1252.5"/>
    <n v="43.2"/>
  </r>
  <r>
    <x v="0"/>
    <x v="2"/>
    <n v="94"/>
    <n v="303"/>
    <n v="308"/>
    <n v="1.6501650165016499"/>
    <n v="308.10000000000002"/>
    <n v="1.6831683168316907"/>
    <n v="322"/>
    <n v="537.95000000000005"/>
    <n v="0.08"/>
    <n v="20.010000000000002"/>
    <n v="1349.6"/>
    <n v="32.4"/>
  </r>
  <r>
    <x v="0"/>
    <x v="2"/>
    <n v="95"/>
    <n v="256"/>
    <n v="263"/>
    <n v="2.734375"/>
    <n v="263.10000000000002"/>
    <n v="2.7734375000000089"/>
    <n v="273"/>
    <n v="447.02"/>
    <n v="0.06"/>
    <n v="20.02"/>
    <n v="1341.6"/>
    <n v="35.1"/>
  </r>
  <r>
    <x v="0"/>
    <x v="2"/>
    <n v="96"/>
    <n v="263"/>
    <n v="267"/>
    <n v="1.520912547528517"/>
    <n v="267"/>
    <n v="1.520912547528517"/>
    <n v="291"/>
    <n v="488.14"/>
    <n v="0.1"/>
    <n v="20.05"/>
    <n v="1307.5"/>
    <n v="181.4"/>
  </r>
  <r>
    <x v="0"/>
    <x v="2"/>
    <n v="97"/>
    <n v="249"/>
    <n v="263"/>
    <n v="5.6224899598393572"/>
    <n v="263.89999999999998"/>
    <n v="5.9839357429718785"/>
    <n v="273"/>
    <n v="449.38"/>
    <n v="0.09"/>
    <n v="20.010000000000002"/>
    <n v="1448.8"/>
    <n v="116.8"/>
  </r>
  <r>
    <x v="0"/>
    <x v="2"/>
    <n v="98"/>
    <n v="289"/>
    <n v="296"/>
    <n v="2.422145328719723"/>
    <n v="296"/>
    <n v="2.422145328719723"/>
    <n v="306"/>
    <n v="517.16999999999996"/>
    <n v="0.05"/>
    <n v="20.010000000000002"/>
    <n v="1562.7"/>
    <n v="23.4"/>
  </r>
  <r>
    <x v="0"/>
    <x v="2"/>
    <n v="99"/>
    <n v="265"/>
    <n v="273"/>
    <n v="3.0188679245283021"/>
    <n v="273"/>
    <n v="3.0188679245283021"/>
    <n v="284"/>
    <n v="511.94"/>
    <n v="0.06"/>
    <n v="20.010000000000002"/>
    <n v="1444.4"/>
    <n v="39"/>
  </r>
  <r>
    <x v="0"/>
    <x v="2"/>
    <n v="100"/>
    <n v="248"/>
    <n v="262"/>
    <n v="5.6451612903225801"/>
    <n v="262.10000000000002"/>
    <n v="5.6854838709677509"/>
    <n v="273"/>
    <n v="435.23"/>
    <n v="0.05"/>
    <n v="20.010000000000002"/>
    <n v="1623.7"/>
    <n v="175.3"/>
  </r>
  <r>
    <x v="1"/>
    <x v="2"/>
    <n v="1"/>
    <n v="298"/>
    <n v="308"/>
    <n v="3.3557046979865772"/>
    <n v="308.2"/>
    <n v="3.4228187919463049"/>
    <n v="333"/>
    <n v="525.96"/>
    <n v="0.06"/>
    <n v="20.010000000000002"/>
    <n v="1521.5"/>
    <n v="74.099999999999994"/>
  </r>
  <r>
    <x v="1"/>
    <x v="2"/>
    <n v="2"/>
    <n v="267"/>
    <n v="277"/>
    <n v="3.7453183520599254"/>
    <n v="277"/>
    <n v="3.7453183520599254"/>
    <n v="291"/>
    <n v="477.67"/>
    <n v="0.06"/>
    <n v="20.010000000000002"/>
    <n v="1412.8"/>
    <n v="20.7"/>
  </r>
  <r>
    <x v="1"/>
    <x v="2"/>
    <n v="3"/>
    <n v="280"/>
    <n v="285"/>
    <n v="1.7857142857142856"/>
    <n v="285.60000000000002"/>
    <n v="2.000000000000008"/>
    <n v="303"/>
    <n v="496.77"/>
    <n v="0.06"/>
    <n v="20.010000000000002"/>
    <n v="1483.7"/>
    <n v="22.6"/>
  </r>
  <r>
    <x v="1"/>
    <x v="2"/>
    <n v="4"/>
    <n v="283"/>
    <n v="288"/>
    <n v="1.7667844522968199"/>
    <n v="288"/>
    <n v="1.7667844522968199"/>
    <n v="310"/>
    <n v="518.20000000000005"/>
    <n v="0.08"/>
    <n v="20.010000000000002"/>
    <n v="1379.1"/>
    <n v="142.5"/>
  </r>
  <r>
    <x v="1"/>
    <x v="2"/>
    <n v="5"/>
    <n v="275"/>
    <n v="282"/>
    <n v="2.5454545454545454"/>
    <n v="282.7"/>
    <n v="2.7999999999999958"/>
    <n v="306"/>
    <n v="509.97"/>
    <n v="7.0000000000000007E-2"/>
    <n v="20.010000000000002"/>
    <n v="1257.5"/>
    <n v="89.8"/>
  </r>
  <r>
    <x v="1"/>
    <x v="2"/>
    <n v="6"/>
    <n v="298"/>
    <n v="305"/>
    <n v="2.348993288590604"/>
    <n v="305"/>
    <n v="2.348993288590604"/>
    <n v="317"/>
    <n v="500.65"/>
    <n v="0.06"/>
    <n v="20.010000000000002"/>
    <n v="1520.9"/>
    <n v="28.1"/>
  </r>
  <r>
    <x v="1"/>
    <x v="2"/>
    <n v="7"/>
    <n v="281"/>
    <n v="288"/>
    <n v="2.4911032028469751"/>
    <n v="288.39999999999998"/>
    <n v="2.6334519572953656"/>
    <n v="305"/>
    <n v="519.49"/>
    <n v="0.06"/>
    <n v="20.010000000000002"/>
    <n v="1394.7"/>
    <n v="53.7"/>
  </r>
  <r>
    <x v="1"/>
    <x v="2"/>
    <n v="8"/>
    <n v="250"/>
    <n v="256"/>
    <n v="2.4"/>
    <n v="256"/>
    <n v="2.4"/>
    <n v="264"/>
    <n v="451.45"/>
    <n v="0.06"/>
    <n v="20.010000000000002"/>
    <n v="1484.7"/>
    <n v="11.4"/>
  </r>
  <r>
    <x v="1"/>
    <x v="2"/>
    <n v="9"/>
    <n v="277"/>
    <n v="277"/>
    <n v="0"/>
    <n v="277"/>
    <n v="0"/>
    <n v="286"/>
    <n v="466.87"/>
    <n v="0.04"/>
    <n v="20.010000000000002"/>
    <n v="1645.1"/>
    <n v="18.5"/>
  </r>
  <r>
    <x v="1"/>
    <x v="2"/>
    <n v="10"/>
    <n v="308"/>
    <n v="316"/>
    <n v="2.5974025974025974"/>
    <n v="316"/>
    <n v="2.5974025974025974"/>
    <n v="337"/>
    <n v="553.73"/>
    <n v="0.05"/>
    <n v="20.02"/>
    <n v="1407"/>
    <n v="55.1"/>
  </r>
  <r>
    <x v="1"/>
    <x v="2"/>
    <n v="11"/>
    <n v="297"/>
    <n v="304"/>
    <n v="2.3569023569023568"/>
    <n v="304"/>
    <n v="2.3569023569023568"/>
    <n v="325"/>
    <n v="531.28"/>
    <n v="7.0000000000000007E-2"/>
    <n v="20.010000000000002"/>
    <n v="1415.4"/>
    <n v="35.5"/>
  </r>
  <r>
    <x v="1"/>
    <x v="2"/>
    <n v="12"/>
    <n v="280"/>
    <n v="286"/>
    <n v="2.1428571428571428"/>
    <n v="286"/>
    <n v="2.1428571428571428"/>
    <n v="309"/>
    <n v="482.83"/>
    <n v="0.06"/>
    <n v="20.010000000000002"/>
    <n v="1345.7"/>
    <n v="40.6"/>
  </r>
  <r>
    <x v="1"/>
    <x v="2"/>
    <n v="13"/>
    <n v="263"/>
    <n v="266"/>
    <n v="1.1406844106463878"/>
    <n v="266"/>
    <n v="1.1406844106463878"/>
    <n v="281"/>
    <n v="483.84"/>
    <n v="7.0000000000000007E-2"/>
    <n v="20.02"/>
    <n v="1355"/>
    <n v="80.900000000000006"/>
  </r>
  <r>
    <x v="1"/>
    <x v="2"/>
    <n v="14"/>
    <n v="266"/>
    <n v="269"/>
    <n v="1.1278195488721803"/>
    <n v="269"/>
    <n v="1.1278195488721803"/>
    <n v="278"/>
    <n v="477.62"/>
    <n v="0.05"/>
    <n v="20.02"/>
    <n v="1533"/>
    <n v="21"/>
  </r>
  <r>
    <x v="1"/>
    <x v="2"/>
    <n v="15"/>
    <n v="269"/>
    <n v="275"/>
    <n v="2.2304832713754648"/>
    <n v="275"/>
    <n v="2.2304832713754648"/>
    <n v="289"/>
    <n v="490.93"/>
    <n v="0.05"/>
    <n v="20.010000000000002"/>
    <n v="1516.9"/>
    <n v="34.700000000000003"/>
  </r>
  <r>
    <x v="1"/>
    <x v="2"/>
    <n v="16"/>
    <n v="291"/>
    <n v="295"/>
    <n v="1.3745704467353952"/>
    <n v="295"/>
    <n v="1.3745704467353952"/>
    <n v="318"/>
    <n v="533.9"/>
    <n v="0.08"/>
    <n v="20.03"/>
    <n v="1391.6"/>
    <n v="65"/>
  </r>
  <r>
    <x v="1"/>
    <x v="2"/>
    <n v="17"/>
    <n v="260"/>
    <n v="262"/>
    <n v="0.76923076923076927"/>
    <n v="262"/>
    <n v="0.76923076923076927"/>
    <n v="284"/>
    <n v="465.28"/>
    <n v="7.0000000000000007E-2"/>
    <n v="20.02"/>
    <n v="1432.2"/>
    <n v="179.7"/>
  </r>
  <r>
    <x v="1"/>
    <x v="2"/>
    <n v="18"/>
    <n v="252"/>
    <n v="253"/>
    <n v="0.3968253968253968"/>
    <n v="253"/>
    <n v="0.3968253968253968"/>
    <n v="273"/>
    <n v="439.25"/>
    <n v="0.05"/>
    <n v="20.010000000000002"/>
    <n v="1530.5"/>
    <n v="77.400000000000006"/>
  </r>
  <r>
    <x v="1"/>
    <x v="2"/>
    <n v="19"/>
    <n v="239"/>
    <n v="244"/>
    <n v="2.0920502092050208"/>
    <n v="244.1"/>
    <n v="2.1338912133891186"/>
    <n v="265"/>
    <n v="442.61"/>
    <n v="0.05"/>
    <n v="20.010000000000002"/>
    <n v="1495.2"/>
    <n v="68.400000000000006"/>
  </r>
  <r>
    <x v="1"/>
    <x v="2"/>
    <n v="20"/>
    <n v="281"/>
    <n v="286"/>
    <n v="1.7793594306049825"/>
    <n v="286"/>
    <n v="1.7793594306049825"/>
    <n v="308"/>
    <n v="504.12"/>
    <n v="7.0000000000000007E-2"/>
    <n v="20.05"/>
    <n v="1362.1"/>
    <n v="59.2"/>
  </r>
  <r>
    <x v="1"/>
    <x v="2"/>
    <n v="21"/>
    <n v="284"/>
    <n v="292"/>
    <n v="2.8169014084507045"/>
    <n v="292"/>
    <n v="2.8169014084507045"/>
    <n v="306"/>
    <n v="517.88"/>
    <n v="0.06"/>
    <n v="20.02"/>
    <n v="1457.4"/>
    <n v="29.3"/>
  </r>
  <r>
    <x v="1"/>
    <x v="2"/>
    <n v="22"/>
    <n v="236"/>
    <n v="237"/>
    <n v="0.42372881355932202"/>
    <n v="237"/>
    <n v="0.42372881355932202"/>
    <n v="250"/>
    <n v="404.94"/>
    <n v="0.04"/>
    <n v="20.010000000000002"/>
    <n v="1533.2"/>
    <n v="19.399999999999999"/>
  </r>
  <r>
    <x v="1"/>
    <x v="2"/>
    <n v="23"/>
    <n v="274"/>
    <n v="276"/>
    <n v="0.72992700729927007"/>
    <n v="276"/>
    <n v="0.72992700729927007"/>
    <n v="286"/>
    <n v="454.92"/>
    <n v="0.04"/>
    <n v="20.02"/>
    <n v="1516.1"/>
    <n v="12.8"/>
  </r>
  <r>
    <x v="1"/>
    <x v="2"/>
    <n v="24"/>
    <n v="290"/>
    <n v="294"/>
    <n v="1.3793103448275863"/>
    <n v="294"/>
    <n v="1.3793103448275863"/>
    <n v="302"/>
    <n v="530.80999999999995"/>
    <n v="7.0000000000000007E-2"/>
    <n v="20.02"/>
    <n v="1307.0999999999999"/>
    <n v="13.4"/>
  </r>
  <r>
    <x v="1"/>
    <x v="2"/>
    <n v="25"/>
    <n v="238"/>
    <n v="238"/>
    <n v="0"/>
    <n v="238"/>
    <n v="0"/>
    <n v="248"/>
    <n v="417.52"/>
    <n v="0.06"/>
    <n v="20.010000000000002"/>
    <n v="1530.4"/>
    <n v="29.1"/>
  </r>
  <r>
    <x v="1"/>
    <x v="2"/>
    <n v="26"/>
    <n v="289"/>
    <n v="295"/>
    <n v="2.0761245674740483"/>
    <n v="295"/>
    <n v="2.0761245674740483"/>
    <n v="315"/>
    <n v="493.81"/>
    <n v="0.05"/>
    <n v="20.010000000000002"/>
    <n v="1502.9"/>
    <n v="23.5"/>
  </r>
  <r>
    <x v="1"/>
    <x v="2"/>
    <n v="27"/>
    <n v="296"/>
    <n v="302"/>
    <n v="2.0270270270270272"/>
    <n v="302"/>
    <n v="2.0270270270270272"/>
    <n v="317"/>
    <n v="565.11"/>
    <n v="0.08"/>
    <n v="20.02"/>
    <n v="1311.2"/>
    <n v="63.4"/>
  </r>
  <r>
    <x v="1"/>
    <x v="2"/>
    <n v="28"/>
    <n v="280"/>
    <n v="288"/>
    <n v="2.8571428571428572"/>
    <n v="288"/>
    <n v="2.8571428571428572"/>
    <n v="317"/>
    <n v="519.51"/>
    <n v="7.0000000000000007E-2"/>
    <n v="20.010000000000002"/>
    <n v="1362.1"/>
    <n v="36.200000000000003"/>
  </r>
  <r>
    <x v="1"/>
    <x v="2"/>
    <n v="29"/>
    <n v="294"/>
    <n v="298"/>
    <n v="1.3605442176870748"/>
    <n v="298.60000000000002"/>
    <n v="1.5646258503401438"/>
    <n v="322"/>
    <n v="548.62"/>
    <n v="0.08"/>
    <n v="20.03"/>
    <n v="1381.3"/>
    <n v="27"/>
  </r>
  <r>
    <x v="1"/>
    <x v="2"/>
    <n v="30"/>
    <n v="296"/>
    <n v="299"/>
    <n v="1.0135135135135136"/>
    <n v="299"/>
    <n v="1.0135135135135136"/>
    <n v="331"/>
    <n v="527.46"/>
    <n v="0.1"/>
    <n v="20.010000000000002"/>
    <n v="1324.3"/>
    <n v="59"/>
  </r>
  <r>
    <x v="1"/>
    <x v="2"/>
    <n v="31"/>
    <n v="258"/>
    <n v="265"/>
    <n v="2.7131782945736433"/>
    <n v="265"/>
    <n v="2.7131782945736433"/>
    <n v="285"/>
    <n v="460.8"/>
    <n v="0.05"/>
    <n v="20.010000000000002"/>
    <n v="1421"/>
    <n v="42.5"/>
  </r>
  <r>
    <x v="1"/>
    <x v="2"/>
    <n v="32"/>
    <n v="318"/>
    <n v="329"/>
    <n v="3.459119496855346"/>
    <n v="329"/>
    <n v="3.459119496855346"/>
    <n v="335"/>
    <n v="510.85"/>
    <n v="0.05"/>
    <n v="20.010000000000002"/>
    <n v="1580.6"/>
    <n v="16.7"/>
  </r>
  <r>
    <x v="1"/>
    <x v="2"/>
    <n v="33"/>
    <n v="304"/>
    <n v="309"/>
    <n v="1.6447368421052631"/>
    <n v="309"/>
    <n v="1.6447368421052631"/>
    <n v="335"/>
    <n v="550.65"/>
    <n v="0.08"/>
    <n v="20.02"/>
    <n v="1265.3"/>
    <n v="129.1"/>
  </r>
  <r>
    <x v="1"/>
    <x v="2"/>
    <n v="34"/>
    <n v="293"/>
    <n v="312"/>
    <n v="6.4846416382252556"/>
    <n v="312"/>
    <n v="6.4846416382252556"/>
    <n v="334"/>
    <n v="567.20000000000005"/>
    <n v="0.08"/>
    <n v="20.010000000000002"/>
    <n v="1370.8"/>
    <n v="47.1"/>
  </r>
  <r>
    <x v="1"/>
    <x v="2"/>
    <n v="35"/>
    <n v="280"/>
    <n v="285"/>
    <n v="1.7857142857142856"/>
    <n v="285"/>
    <n v="1.7857142857142856"/>
    <n v="306"/>
    <n v="511.67"/>
    <n v="7.0000000000000007E-2"/>
    <n v="20.010000000000002"/>
    <n v="1319"/>
    <n v="142.30000000000001"/>
  </r>
  <r>
    <x v="1"/>
    <x v="2"/>
    <n v="36"/>
    <n v="263"/>
    <n v="265"/>
    <n v="0.76045627376425851"/>
    <n v="265"/>
    <n v="0.76045627376425851"/>
    <n v="281"/>
    <n v="461.33"/>
    <n v="0.06"/>
    <n v="20.02"/>
    <n v="1480"/>
    <n v="29.4"/>
  </r>
  <r>
    <x v="1"/>
    <x v="2"/>
    <n v="37"/>
    <n v="269"/>
    <n v="276"/>
    <n v="2.6022304832713754"/>
    <n v="276.2"/>
    <n v="2.6765799256505534"/>
    <n v="294"/>
    <n v="500.16"/>
    <n v="0.08"/>
    <n v="20.02"/>
    <n v="1433.4"/>
    <n v="165.9"/>
  </r>
  <r>
    <x v="1"/>
    <x v="2"/>
    <n v="38"/>
    <n v="247"/>
    <n v="249"/>
    <n v="0.80971659919028338"/>
    <n v="249"/>
    <n v="0.80971659919028338"/>
    <n v="263"/>
    <n v="421.1"/>
    <n v="0.05"/>
    <n v="20.02"/>
    <n v="1571"/>
    <n v="24"/>
  </r>
  <r>
    <x v="1"/>
    <x v="2"/>
    <n v="39"/>
    <n v="274"/>
    <n v="276"/>
    <n v="0.72992700729927007"/>
    <n v="277"/>
    <n v="1.0948905109489051"/>
    <n v="306"/>
    <n v="491.28"/>
    <n v="0.05"/>
    <n v="20"/>
    <n v="1470.8"/>
    <n v="93.6"/>
  </r>
  <r>
    <x v="1"/>
    <x v="2"/>
    <n v="40"/>
    <n v="254"/>
    <n v="260"/>
    <n v="2.3622047244094486"/>
    <n v="260.8"/>
    <n v="2.6771653543307132"/>
    <n v="279"/>
    <n v="470.56"/>
    <n v="7.0000000000000007E-2"/>
    <n v="20.010000000000002"/>
    <n v="1455.2"/>
    <n v="111.9"/>
  </r>
  <r>
    <x v="1"/>
    <x v="2"/>
    <n v="41"/>
    <n v="282"/>
    <n v="289"/>
    <n v="2.4822695035460995"/>
    <n v="289.60000000000002"/>
    <n v="2.6950354609929157"/>
    <n v="305"/>
    <n v="469.27"/>
    <n v="0.04"/>
    <n v="20.010000000000002"/>
    <n v="1562.6"/>
    <n v="29.9"/>
  </r>
  <r>
    <x v="1"/>
    <x v="2"/>
    <n v="42"/>
    <n v="292"/>
    <n v="297"/>
    <n v="1.7123287671232876"/>
    <n v="297"/>
    <n v="1.7123287671232876"/>
    <n v="321"/>
    <n v="517.62"/>
    <n v="7.0000000000000007E-2"/>
    <n v="20.010000000000002"/>
    <n v="1394.2"/>
    <n v="26.5"/>
  </r>
  <r>
    <x v="1"/>
    <x v="2"/>
    <n v="43"/>
    <n v="291"/>
    <n v="297"/>
    <n v="2.0618556701030926"/>
    <n v="297"/>
    <n v="2.0618556701030926"/>
    <n v="318"/>
    <n v="552.83000000000004"/>
    <n v="0.06"/>
    <n v="20.010000000000002"/>
    <n v="1396.2"/>
    <n v="52.7"/>
  </r>
  <r>
    <x v="1"/>
    <x v="2"/>
    <n v="44"/>
    <n v="264"/>
    <n v="270"/>
    <n v="2.2727272727272729"/>
    <n v="270"/>
    <n v="2.2727272727272729"/>
    <n v="281"/>
    <n v="491.92"/>
    <n v="0.06"/>
    <n v="20.010000000000002"/>
    <n v="1392.7"/>
    <n v="15"/>
  </r>
  <r>
    <x v="1"/>
    <x v="2"/>
    <n v="45"/>
    <n v="317"/>
    <n v="322"/>
    <n v="1.5772870662460567"/>
    <n v="322"/>
    <n v="1.5772870662460567"/>
    <n v="345"/>
    <n v="572.65"/>
    <n v="7.0000000000000007E-2"/>
    <n v="20.010000000000002"/>
    <n v="1335.8"/>
    <n v="30.9"/>
  </r>
  <r>
    <x v="1"/>
    <x v="2"/>
    <n v="46"/>
    <n v="242"/>
    <n v="243"/>
    <n v="0.41322314049586778"/>
    <n v="243"/>
    <n v="0.41322314049586778"/>
    <n v="250"/>
    <n v="438.66"/>
    <n v="0.05"/>
    <n v="20.02"/>
    <n v="1583.5"/>
    <n v="25.6"/>
  </r>
  <r>
    <x v="1"/>
    <x v="2"/>
    <n v="47"/>
    <n v="314"/>
    <n v="323"/>
    <n v="2.8662420382165608"/>
    <n v="323"/>
    <n v="2.8662420382165608"/>
    <n v="345"/>
    <n v="534.86"/>
    <n v="0.06"/>
    <n v="20.010000000000002"/>
    <n v="1428.2"/>
    <n v="72.8"/>
  </r>
  <r>
    <x v="1"/>
    <x v="2"/>
    <n v="48"/>
    <n v="294"/>
    <n v="297"/>
    <n v="1.0204081632653061"/>
    <n v="301.2"/>
    <n v="2.4489795918367308"/>
    <n v="329"/>
    <n v="547.32000000000005"/>
    <n v="0.06"/>
    <n v="20.03"/>
    <n v="1380.5"/>
    <n v="221.4"/>
  </r>
  <r>
    <x v="1"/>
    <x v="2"/>
    <n v="49"/>
    <n v="264"/>
    <n v="268"/>
    <n v="1.5151515151515151"/>
    <n v="268"/>
    <n v="1.5151515151515151"/>
    <n v="288"/>
    <n v="479.24"/>
    <n v="7.0000000000000007E-2"/>
    <n v="20.02"/>
    <n v="1451.6"/>
    <n v="75.7"/>
  </r>
  <r>
    <x v="1"/>
    <x v="2"/>
    <n v="50"/>
    <n v="286"/>
    <n v="295"/>
    <n v="3.1468531468531471"/>
    <n v="295.8"/>
    <n v="3.4265734265734307"/>
    <n v="319"/>
    <n v="500.25"/>
    <n v="0.05"/>
    <n v="20.02"/>
    <n v="1453.9"/>
    <n v="177.6"/>
  </r>
  <r>
    <x v="1"/>
    <x v="2"/>
    <n v="51"/>
    <n v="273"/>
    <n v="280"/>
    <n v="2.5641025641025639"/>
    <n v="280"/>
    <n v="2.5641025641025639"/>
    <n v="306"/>
    <n v="496.38"/>
    <n v="0.06"/>
    <n v="20.010000000000002"/>
    <n v="1365"/>
    <n v="64.7"/>
  </r>
  <r>
    <x v="1"/>
    <x v="2"/>
    <n v="52"/>
    <n v="334"/>
    <n v="344"/>
    <n v="2.9940119760479043"/>
    <n v="344"/>
    <n v="2.9940119760479043"/>
    <n v="360"/>
    <n v="591.65"/>
    <n v="0.09"/>
    <n v="20.010000000000002"/>
    <n v="1311.2"/>
    <n v="48.8"/>
  </r>
  <r>
    <x v="1"/>
    <x v="2"/>
    <n v="53"/>
    <n v="281"/>
    <n v="282"/>
    <n v="0.35587188612099641"/>
    <n v="282.60000000000002"/>
    <n v="0.56939501779360246"/>
    <n v="307"/>
    <n v="529.94000000000005"/>
    <n v="0.08"/>
    <n v="20.02"/>
    <n v="1331.9"/>
    <n v="120.5"/>
  </r>
  <r>
    <x v="1"/>
    <x v="2"/>
    <n v="54"/>
    <n v="262"/>
    <n v="272"/>
    <n v="3.8167938931297711"/>
    <n v="272"/>
    <n v="3.8167938931297711"/>
    <n v="291"/>
    <n v="445.05"/>
    <n v="0.05"/>
    <n v="20.03"/>
    <n v="1524.2"/>
    <n v="35.200000000000003"/>
  </r>
  <r>
    <x v="1"/>
    <x v="2"/>
    <n v="55"/>
    <n v="299"/>
    <n v="304"/>
    <n v="1.6722408026755853"/>
    <n v="304"/>
    <n v="1.6722408026755853"/>
    <n v="316"/>
    <n v="493.62"/>
    <n v="0.05"/>
    <n v="20.010000000000002"/>
    <n v="1528.8"/>
    <n v="31"/>
  </r>
  <r>
    <x v="1"/>
    <x v="2"/>
    <n v="56"/>
    <n v="288"/>
    <n v="288"/>
    <n v="0"/>
    <n v="288"/>
    <n v="0"/>
    <n v="305"/>
    <n v="497.94"/>
    <n v="0.05"/>
    <n v="20.010000000000002"/>
    <n v="1633.9"/>
    <n v="127.4"/>
  </r>
  <r>
    <x v="1"/>
    <x v="2"/>
    <n v="57"/>
    <n v="254"/>
    <n v="259"/>
    <n v="1.9685039370078741"/>
    <n v="259"/>
    <n v="1.9685039370078741"/>
    <n v="277"/>
    <n v="484.05"/>
    <n v="7.0000000000000007E-2"/>
    <n v="20.02"/>
    <n v="1407.1"/>
    <n v="28.9"/>
  </r>
  <r>
    <x v="1"/>
    <x v="2"/>
    <n v="58"/>
    <n v="331"/>
    <n v="336"/>
    <n v="1.5105740181268883"/>
    <n v="336"/>
    <n v="1.5105740181268883"/>
    <n v="359"/>
    <n v="576.1"/>
    <n v="7.0000000000000007E-2"/>
    <n v="20.03"/>
    <n v="1400.6"/>
    <n v="41.5"/>
  </r>
  <r>
    <x v="1"/>
    <x v="2"/>
    <n v="59"/>
    <n v="283"/>
    <n v="284"/>
    <n v="0.35335689045936397"/>
    <n v="284"/>
    <n v="0.35335689045936397"/>
    <n v="294"/>
    <n v="483.06"/>
    <n v="0.06"/>
    <n v="20.04"/>
    <n v="1365.9"/>
    <n v="19.8"/>
  </r>
  <r>
    <x v="1"/>
    <x v="2"/>
    <n v="60"/>
    <n v="254"/>
    <n v="256"/>
    <n v="0.78740157480314954"/>
    <n v="256"/>
    <n v="0.78740157480314954"/>
    <n v="265"/>
    <n v="473.9"/>
    <n v="0.05"/>
    <n v="20.010000000000002"/>
    <n v="1418.7"/>
    <n v="27.7"/>
  </r>
  <r>
    <x v="1"/>
    <x v="2"/>
    <n v="61"/>
    <n v="305"/>
    <n v="308"/>
    <n v="0.98360655737704927"/>
    <n v="308"/>
    <n v="0.98360655737704927"/>
    <n v="333"/>
    <n v="528.77"/>
    <n v="0.06"/>
    <n v="20.02"/>
    <n v="1463.4"/>
    <n v="50.6"/>
  </r>
  <r>
    <x v="1"/>
    <x v="2"/>
    <n v="62"/>
    <n v="289"/>
    <n v="300"/>
    <n v="3.8062283737024223"/>
    <n v="300"/>
    <n v="3.8062283737024223"/>
    <n v="316"/>
    <n v="528.87"/>
    <n v="0.06"/>
    <n v="20.02"/>
    <n v="1383.8"/>
    <n v="47.1"/>
  </r>
  <r>
    <x v="1"/>
    <x v="2"/>
    <n v="63"/>
    <n v="272"/>
    <n v="279"/>
    <n v="2.5735294117647056"/>
    <n v="279"/>
    <n v="2.5735294117647056"/>
    <n v="298"/>
    <n v="496.79"/>
    <n v="0.06"/>
    <n v="20.03"/>
    <n v="1372.8"/>
    <n v="103"/>
  </r>
  <r>
    <x v="1"/>
    <x v="2"/>
    <n v="64"/>
    <n v="283"/>
    <n v="290"/>
    <n v="2.4734982332155475"/>
    <n v="290"/>
    <n v="2.4734982332155475"/>
    <n v="308"/>
    <n v="495.63"/>
    <n v="0.06"/>
    <n v="20.010000000000002"/>
    <n v="1463.6"/>
    <n v="38"/>
  </r>
  <r>
    <x v="1"/>
    <x v="2"/>
    <n v="65"/>
    <n v="266"/>
    <n v="277"/>
    <n v="4.1353383458646613"/>
    <n v="277"/>
    <n v="4.1353383458646613"/>
    <n v="297"/>
    <n v="473.67"/>
    <n v="0.05"/>
    <n v="20.010000000000002"/>
    <n v="1524.7"/>
    <n v="92.9"/>
  </r>
  <r>
    <x v="1"/>
    <x v="2"/>
    <n v="66"/>
    <n v="284"/>
    <n v="290"/>
    <n v="2.112676056338028"/>
    <n v="290"/>
    <n v="2.112676056338028"/>
    <n v="305"/>
    <n v="522.69000000000005"/>
    <n v="0.06"/>
    <n v="20.010000000000002"/>
    <n v="1406"/>
    <n v="123.7"/>
  </r>
  <r>
    <x v="1"/>
    <x v="2"/>
    <n v="67"/>
    <n v="318"/>
    <n v="329"/>
    <n v="3.459119496855346"/>
    <n v="332.6"/>
    <n v="4.5911949685534665"/>
    <n v="353"/>
    <n v="575.34"/>
    <n v="0.09"/>
    <n v="20.02"/>
    <n v="1275.4000000000001"/>
    <n v="134.69999999999999"/>
  </r>
  <r>
    <x v="1"/>
    <x v="2"/>
    <n v="68"/>
    <n v="295"/>
    <n v="298"/>
    <n v="1.0169491525423728"/>
    <n v="298"/>
    <n v="1.0169491525423728"/>
    <n v="314"/>
    <n v="528.41999999999996"/>
    <n v="0.09"/>
    <n v="20.010000000000002"/>
    <n v="1294.7"/>
    <n v="59.6"/>
  </r>
  <r>
    <x v="1"/>
    <x v="2"/>
    <n v="69"/>
    <n v="297"/>
    <n v="307"/>
    <n v="3.3670033670033668"/>
    <n v="307"/>
    <n v="3.3670033670033668"/>
    <n v="323"/>
    <n v="557.02"/>
    <n v="7.0000000000000007E-2"/>
    <n v="20.010000000000002"/>
    <n v="1394.5"/>
    <n v="29.7"/>
  </r>
  <r>
    <x v="1"/>
    <x v="2"/>
    <n v="70"/>
    <n v="273"/>
    <n v="277"/>
    <n v="1.4652014652014651"/>
    <n v="277"/>
    <n v="1.4652014652014651"/>
    <n v="286"/>
    <n v="470.86"/>
    <n v="0.06"/>
    <n v="20.02"/>
    <n v="1525.6"/>
    <n v="23"/>
  </r>
  <r>
    <x v="1"/>
    <x v="2"/>
    <n v="71"/>
    <n v="292"/>
    <n v="298"/>
    <n v="2.054794520547945"/>
    <n v="298.89999999999998"/>
    <n v="2.3630136986301293"/>
    <n v="319"/>
    <n v="523.12"/>
    <n v="0.06"/>
    <n v="20.02"/>
    <n v="1391.1"/>
    <n v="47.4"/>
  </r>
  <r>
    <x v="1"/>
    <x v="2"/>
    <n v="72"/>
    <n v="254"/>
    <n v="262"/>
    <n v="3.1496062992125982"/>
    <n v="262"/>
    <n v="3.1496062992125982"/>
    <n v="268"/>
    <n v="438.34"/>
    <n v="0.05"/>
    <n v="20.02"/>
    <n v="1514"/>
    <n v="31.9"/>
  </r>
  <r>
    <x v="1"/>
    <x v="2"/>
    <n v="73"/>
    <n v="273"/>
    <n v="277"/>
    <n v="1.4652014652014651"/>
    <n v="277"/>
    <n v="1.4652014652014651"/>
    <n v="294"/>
    <n v="452.45"/>
    <n v="0.04"/>
    <n v="20.02"/>
    <n v="1486.5"/>
    <n v="36.5"/>
  </r>
  <r>
    <x v="1"/>
    <x v="2"/>
    <n v="74"/>
    <n v="271"/>
    <n v="281"/>
    <n v="3.6900369003690034"/>
    <n v="281"/>
    <n v="3.6900369003690034"/>
    <n v="294"/>
    <n v="526.54"/>
    <n v="0.06"/>
    <n v="20.03"/>
    <n v="1401.8"/>
    <n v="25.3"/>
  </r>
  <r>
    <x v="1"/>
    <x v="2"/>
    <n v="75"/>
    <n v="211"/>
    <n v="219"/>
    <n v="3.7914691943127963"/>
    <n v="219"/>
    <n v="3.7914691943127963"/>
    <n v="235"/>
    <n v="405.24"/>
    <n v="0.04"/>
    <n v="20.02"/>
    <n v="1521.9"/>
    <n v="26.2"/>
  </r>
  <r>
    <x v="1"/>
    <x v="2"/>
    <n v="76"/>
    <n v="293"/>
    <n v="296"/>
    <n v="1.0238907849829351"/>
    <n v="297.8"/>
    <n v="1.6382252559727002"/>
    <n v="320"/>
    <n v="508.78"/>
    <n v="0.05"/>
    <n v="20.02"/>
    <n v="1486.5"/>
    <n v="291.60000000000002"/>
  </r>
  <r>
    <x v="1"/>
    <x v="2"/>
    <n v="77"/>
    <n v="271"/>
    <n v="288"/>
    <n v="6.2730627306273057"/>
    <n v="288"/>
    <n v="6.2730627306273057"/>
    <n v="293"/>
    <n v="480.29"/>
    <n v="0.05"/>
    <n v="20.010000000000002"/>
    <n v="1530.6"/>
    <n v="18.8"/>
  </r>
  <r>
    <x v="1"/>
    <x v="2"/>
    <n v="78"/>
    <n v="254"/>
    <n v="257"/>
    <n v="1.1811023622047243"/>
    <n v="257.2"/>
    <n v="1.2598425196850349"/>
    <n v="275"/>
    <n v="476.69"/>
    <n v="0.06"/>
    <n v="20.02"/>
    <n v="1372.5"/>
    <n v="72.900000000000006"/>
  </r>
  <r>
    <x v="1"/>
    <x v="2"/>
    <n v="79"/>
    <n v="276"/>
    <n v="281"/>
    <n v="1.8115942028985508"/>
    <n v="281"/>
    <n v="1.8115942028985508"/>
    <n v="303"/>
    <n v="482.88"/>
    <n v="0.06"/>
    <n v="20.04"/>
    <n v="1409.4"/>
    <n v="30.6"/>
  </r>
  <r>
    <x v="1"/>
    <x v="2"/>
    <n v="80"/>
    <n v="270"/>
    <n v="279"/>
    <n v="3.3333333333333335"/>
    <n v="279"/>
    <n v="3.3333333333333335"/>
    <n v="291"/>
    <n v="494.2"/>
    <n v="0.06"/>
    <n v="20.02"/>
    <n v="1445.2"/>
    <n v="19"/>
  </r>
  <r>
    <x v="1"/>
    <x v="2"/>
    <n v="81"/>
    <n v="259"/>
    <n v="270"/>
    <n v="4.2471042471042466"/>
    <n v="270"/>
    <n v="4.2471042471042466"/>
    <n v="278"/>
    <n v="452.43"/>
    <n v="0.06"/>
    <n v="20.010000000000002"/>
    <n v="1560.5"/>
    <n v="30.6"/>
  </r>
  <r>
    <x v="1"/>
    <x v="2"/>
    <n v="82"/>
    <n v="337"/>
    <n v="347"/>
    <n v="2.9673590504451042"/>
    <n v="347"/>
    <n v="2.9673590504451042"/>
    <n v="368"/>
    <n v="611.91999999999996"/>
    <n v="0.09"/>
    <n v="20.010000000000002"/>
    <n v="1327.5"/>
    <n v="98.8"/>
  </r>
  <r>
    <x v="1"/>
    <x v="2"/>
    <n v="83"/>
    <n v="257"/>
    <n v="265"/>
    <n v="3.1128404669260701"/>
    <n v="265"/>
    <n v="3.1128404669260701"/>
    <n v="278"/>
    <n v="503.24"/>
    <n v="0.06"/>
    <n v="20.03"/>
    <n v="1406"/>
    <n v="20.9"/>
  </r>
  <r>
    <x v="1"/>
    <x v="2"/>
    <n v="84"/>
    <n v="263"/>
    <n v="272"/>
    <n v="3.4220532319391634"/>
    <n v="272"/>
    <n v="3.4220532319391634"/>
    <n v="287"/>
    <n v="459"/>
    <n v="0.05"/>
    <n v="20.02"/>
    <n v="1506.9"/>
    <n v="45.8"/>
  </r>
  <r>
    <x v="1"/>
    <x v="2"/>
    <n v="85"/>
    <n v="295"/>
    <n v="304"/>
    <n v="3.050847457627119"/>
    <n v="304"/>
    <n v="3.050847457627119"/>
    <n v="321"/>
    <n v="513.23"/>
    <n v="0.06"/>
    <n v="20.010000000000002"/>
    <n v="1494.3"/>
    <n v="36.799999999999997"/>
  </r>
  <r>
    <x v="1"/>
    <x v="2"/>
    <n v="86"/>
    <n v="330"/>
    <n v="336"/>
    <n v="1.8181818181818181"/>
    <n v="336"/>
    <n v="1.8181818181818181"/>
    <n v="359"/>
    <n v="571.26"/>
    <n v="7.0000000000000007E-2"/>
    <n v="20.02"/>
    <n v="1421.8"/>
    <n v="114"/>
  </r>
  <r>
    <x v="1"/>
    <x v="2"/>
    <n v="87"/>
    <n v="257"/>
    <n v="267"/>
    <n v="3.8910505836575875"/>
    <n v="267"/>
    <n v="3.8910505836575875"/>
    <n v="279"/>
    <n v="466.81"/>
    <n v="0.06"/>
    <n v="20.010000000000002"/>
    <n v="1450.5"/>
    <n v="39.6"/>
  </r>
  <r>
    <x v="1"/>
    <x v="2"/>
    <n v="88"/>
    <n v="294"/>
    <n v="305"/>
    <n v="3.7414965986394559"/>
    <n v="305.10000000000002"/>
    <n v="3.7755102040816406"/>
    <n v="322"/>
    <n v="510.98"/>
    <n v="0.06"/>
    <n v="20.02"/>
    <n v="1495.2"/>
    <n v="66"/>
  </r>
  <r>
    <x v="1"/>
    <x v="2"/>
    <n v="89"/>
    <n v="285"/>
    <n v="289"/>
    <n v="1.4035087719298245"/>
    <n v="289.3"/>
    <n v="1.5087719298245654"/>
    <n v="300"/>
    <n v="495.85"/>
    <n v="0.06"/>
    <n v="20.010000000000002"/>
    <n v="1420.8"/>
    <n v="26.7"/>
  </r>
  <r>
    <x v="1"/>
    <x v="2"/>
    <n v="90"/>
    <n v="311"/>
    <n v="311"/>
    <n v="0"/>
    <n v="311"/>
    <n v="0"/>
    <n v="337"/>
    <n v="544.37"/>
    <n v="7.0000000000000007E-2"/>
    <n v="20.02"/>
    <n v="1425.3"/>
    <n v="39.299999999999997"/>
  </r>
  <r>
    <x v="1"/>
    <x v="2"/>
    <n v="91"/>
    <n v="273"/>
    <n v="280"/>
    <n v="2.5641025641025639"/>
    <n v="280"/>
    <n v="2.5641025641025639"/>
    <n v="296"/>
    <n v="486.86"/>
    <n v="0.06"/>
    <n v="20.02"/>
    <n v="1462.2"/>
    <n v="21.3"/>
  </r>
  <r>
    <x v="1"/>
    <x v="2"/>
    <n v="92"/>
    <n v="290"/>
    <n v="298"/>
    <n v="2.7586206896551726"/>
    <n v="298"/>
    <n v="2.7586206896551726"/>
    <n v="318"/>
    <n v="514.4"/>
    <n v="0.08"/>
    <n v="20.02"/>
    <n v="1352.1"/>
    <n v="27.9"/>
  </r>
  <r>
    <x v="1"/>
    <x v="2"/>
    <n v="93"/>
    <n v="295"/>
    <n v="304"/>
    <n v="3.050847457627119"/>
    <n v="304"/>
    <n v="3.050847457627119"/>
    <n v="327"/>
    <n v="541.79999999999995"/>
    <n v="0.08"/>
    <n v="20.010000000000002"/>
    <n v="1354"/>
    <n v="49.4"/>
  </r>
  <r>
    <x v="1"/>
    <x v="2"/>
    <n v="94"/>
    <n v="303"/>
    <n v="308"/>
    <n v="1.6501650165016499"/>
    <n v="308"/>
    <n v="1.6501650165016499"/>
    <n v="322"/>
    <n v="537.95000000000005"/>
    <n v="0.06"/>
    <n v="20.010000000000002"/>
    <n v="1348.8"/>
    <n v="32.4"/>
  </r>
  <r>
    <x v="1"/>
    <x v="2"/>
    <n v="95"/>
    <n v="256"/>
    <n v="263"/>
    <n v="2.734375"/>
    <n v="263"/>
    <n v="2.734375"/>
    <n v="273"/>
    <n v="447.03"/>
    <n v="0.06"/>
    <n v="20.02"/>
    <n v="1553.7"/>
    <n v="22.3"/>
  </r>
  <r>
    <x v="1"/>
    <x v="2"/>
    <n v="96"/>
    <n v="263"/>
    <n v="267"/>
    <n v="1.520912547528517"/>
    <n v="267"/>
    <n v="1.520912547528517"/>
    <n v="291"/>
    <n v="488.14"/>
    <n v="7.0000000000000007E-2"/>
    <n v="20.03"/>
    <n v="1325.5"/>
    <n v="80"/>
  </r>
  <r>
    <x v="1"/>
    <x v="2"/>
    <n v="97"/>
    <n v="249"/>
    <n v="264"/>
    <n v="6.024096385542169"/>
    <n v="264"/>
    <n v="6.024096385542169"/>
    <n v="273"/>
    <n v="449.38"/>
    <n v="0.05"/>
    <n v="20.02"/>
    <n v="1561.5"/>
    <n v="20.8"/>
  </r>
  <r>
    <x v="1"/>
    <x v="2"/>
    <n v="98"/>
    <n v="289"/>
    <n v="296"/>
    <n v="2.422145328719723"/>
    <n v="296"/>
    <n v="2.422145328719723"/>
    <n v="306"/>
    <n v="517.16999999999996"/>
    <n v="0.05"/>
    <n v="20.010000000000002"/>
    <n v="1606.4"/>
    <n v="19.2"/>
  </r>
  <r>
    <x v="1"/>
    <x v="2"/>
    <n v="99"/>
    <n v="265"/>
    <n v="273"/>
    <n v="3.0188679245283021"/>
    <n v="273"/>
    <n v="3.0188679245283021"/>
    <n v="284"/>
    <n v="511.94"/>
    <n v="0.06"/>
    <n v="20.010000000000002"/>
    <n v="1481.1"/>
    <n v="61.8"/>
  </r>
  <r>
    <x v="1"/>
    <x v="2"/>
    <n v="100"/>
    <n v="248"/>
    <n v="262"/>
    <n v="5.6451612903225801"/>
    <n v="262"/>
    <n v="5.6451612903225801"/>
    <n v="273"/>
    <n v="435.23"/>
    <n v="0.05"/>
    <n v="20"/>
    <n v="1675.8"/>
    <n v="16.8"/>
  </r>
  <r>
    <x v="2"/>
    <x v="2"/>
    <n v="1"/>
    <n v="298"/>
    <n v="308"/>
    <n v="3.3557046979865772"/>
    <n v="308"/>
    <n v="3.3557046979865772"/>
    <n v="333"/>
    <n v="525.96"/>
    <n v="0.06"/>
    <n v="20.010000000000002"/>
    <n v="1151"/>
    <n v="12.3"/>
  </r>
  <r>
    <x v="2"/>
    <x v="2"/>
    <n v="2"/>
    <n v="267"/>
    <n v="277"/>
    <n v="3.7453183520599254"/>
    <n v="277"/>
    <n v="3.7453183520599254"/>
    <n v="291"/>
    <n v="477.67"/>
    <n v="0.06"/>
    <n v="20.010000000000002"/>
    <n v="1049.7"/>
    <n v="7.9"/>
  </r>
  <r>
    <x v="2"/>
    <x v="2"/>
    <n v="3"/>
    <n v="280"/>
    <n v="285"/>
    <n v="1.7857142857142856"/>
    <n v="285"/>
    <n v="1.7857142857142856"/>
    <n v="303"/>
    <n v="496.77"/>
    <n v="0.06"/>
    <n v="20.010000000000002"/>
    <n v="1058.7"/>
    <n v="8.3000000000000007"/>
  </r>
  <r>
    <x v="2"/>
    <x v="2"/>
    <n v="4"/>
    <n v="283"/>
    <n v="288"/>
    <n v="1.7667844522968199"/>
    <n v="288"/>
    <n v="1.7667844522968199"/>
    <n v="310"/>
    <n v="518.20000000000005"/>
    <n v="0.08"/>
    <n v="20.010000000000002"/>
    <n v="985.8"/>
    <n v="8.1"/>
  </r>
  <r>
    <x v="2"/>
    <x v="2"/>
    <n v="5"/>
    <n v="275"/>
    <n v="283"/>
    <n v="2.9090909090909092"/>
    <n v="283"/>
    <n v="2.9090909090909092"/>
    <n v="306"/>
    <n v="509.97"/>
    <n v="7.0000000000000007E-2"/>
    <n v="20.010000000000002"/>
    <n v="981.3"/>
    <n v="8.9"/>
  </r>
  <r>
    <x v="2"/>
    <x v="2"/>
    <n v="6"/>
    <n v="298"/>
    <n v="305"/>
    <n v="2.348993288590604"/>
    <n v="305"/>
    <n v="2.348993288590604"/>
    <n v="317"/>
    <n v="500.65"/>
    <n v="7.0000000000000007E-2"/>
    <n v="20.010000000000002"/>
    <n v="1086.4000000000001"/>
    <n v="9"/>
  </r>
  <r>
    <x v="2"/>
    <x v="2"/>
    <n v="7"/>
    <n v="281"/>
    <n v="288"/>
    <n v="2.4911032028469751"/>
    <n v="288"/>
    <n v="2.4911032028469751"/>
    <n v="305"/>
    <n v="519.49"/>
    <n v="0.06"/>
    <n v="20.03"/>
    <n v="1023.8"/>
    <n v="6.8"/>
  </r>
  <r>
    <x v="2"/>
    <x v="2"/>
    <n v="8"/>
    <n v="250"/>
    <n v="256"/>
    <n v="2.4"/>
    <n v="256"/>
    <n v="2.4"/>
    <n v="264"/>
    <n v="451.45"/>
    <n v="0.06"/>
    <n v="20"/>
    <n v="1129.5999999999999"/>
    <n v="3.5"/>
  </r>
  <r>
    <x v="2"/>
    <x v="2"/>
    <n v="9"/>
    <n v="277"/>
    <n v="277"/>
    <n v="0"/>
    <n v="277"/>
    <n v="0"/>
    <n v="286"/>
    <n v="466.87"/>
    <n v="0.04"/>
    <n v="20.010000000000002"/>
    <n v="1199.5"/>
    <n v="6.3"/>
  </r>
  <r>
    <x v="2"/>
    <x v="2"/>
    <n v="10"/>
    <n v="308"/>
    <n v="316"/>
    <n v="2.5974025974025974"/>
    <n v="316"/>
    <n v="2.5974025974025974"/>
    <n v="337"/>
    <n v="553.73"/>
    <n v="0.06"/>
    <n v="20.02"/>
    <n v="1039.3"/>
    <n v="10.3"/>
  </r>
  <r>
    <x v="2"/>
    <x v="2"/>
    <n v="11"/>
    <n v="297"/>
    <n v="304"/>
    <n v="2.3569023569023568"/>
    <n v="304"/>
    <n v="2.3569023569023568"/>
    <n v="325"/>
    <n v="531.28"/>
    <n v="7.0000000000000007E-2"/>
    <n v="20.03"/>
    <n v="1026.4000000000001"/>
    <n v="11.4"/>
  </r>
  <r>
    <x v="2"/>
    <x v="2"/>
    <n v="12"/>
    <n v="280"/>
    <n v="286"/>
    <n v="2.1428571428571428"/>
    <n v="286"/>
    <n v="2.1428571428571428"/>
    <n v="309"/>
    <n v="482.83"/>
    <n v="0.06"/>
    <n v="20.02"/>
    <n v="1036.7"/>
    <n v="11.5"/>
  </r>
  <r>
    <x v="2"/>
    <x v="2"/>
    <n v="13"/>
    <n v="263"/>
    <n v="266"/>
    <n v="1.1406844106463878"/>
    <n v="266"/>
    <n v="1.1406844106463878"/>
    <n v="281"/>
    <n v="483.84"/>
    <n v="7.0000000000000007E-2"/>
    <n v="20.04"/>
    <n v="979.8"/>
    <n v="11.1"/>
  </r>
  <r>
    <x v="2"/>
    <x v="2"/>
    <n v="14"/>
    <n v="266"/>
    <n v="269"/>
    <n v="1.1278195488721803"/>
    <n v="269"/>
    <n v="1.1278195488721803"/>
    <n v="278"/>
    <n v="477.62"/>
    <n v="0.05"/>
    <n v="20.010000000000002"/>
    <n v="1124.0999999999999"/>
    <n v="7.6"/>
  </r>
  <r>
    <x v="2"/>
    <x v="2"/>
    <n v="15"/>
    <n v="269"/>
    <n v="275"/>
    <n v="2.2304832713754648"/>
    <n v="275"/>
    <n v="2.2304832713754648"/>
    <n v="289"/>
    <n v="490.93"/>
    <n v="0.05"/>
    <n v="20.010000000000002"/>
    <n v="1073.3"/>
    <n v="7.9"/>
  </r>
  <r>
    <x v="2"/>
    <x v="2"/>
    <n v="16"/>
    <n v="291"/>
    <n v="295"/>
    <n v="1.3745704467353952"/>
    <n v="295"/>
    <n v="1.3745704467353952"/>
    <n v="318"/>
    <n v="533.9"/>
    <n v="7.0000000000000007E-2"/>
    <n v="20.04"/>
    <n v="1003.6"/>
    <n v="14"/>
  </r>
  <r>
    <x v="2"/>
    <x v="2"/>
    <n v="17"/>
    <n v="260"/>
    <n v="262"/>
    <n v="0.76923076923076927"/>
    <n v="262"/>
    <n v="0.76923076923076927"/>
    <n v="284"/>
    <n v="465.28"/>
    <n v="7.0000000000000007E-2"/>
    <n v="20.010000000000002"/>
    <n v="1056.5999999999999"/>
    <n v="14.7"/>
  </r>
  <r>
    <x v="2"/>
    <x v="2"/>
    <n v="18"/>
    <n v="252"/>
    <n v="253"/>
    <n v="0.3968253968253968"/>
    <n v="253"/>
    <n v="0.3968253968253968"/>
    <n v="273"/>
    <n v="439.25"/>
    <n v="0.05"/>
    <n v="20.010000000000002"/>
    <n v="1094.7"/>
    <n v="10.3"/>
  </r>
  <r>
    <x v="2"/>
    <x v="2"/>
    <n v="19"/>
    <n v="239"/>
    <n v="244"/>
    <n v="2.0920502092050208"/>
    <n v="244"/>
    <n v="2.0920502092050208"/>
    <n v="265"/>
    <n v="442.61"/>
    <n v="0.05"/>
    <n v="20.010000000000002"/>
    <n v="1157.0999999999999"/>
    <n v="10.1"/>
  </r>
  <r>
    <x v="2"/>
    <x v="2"/>
    <n v="20"/>
    <n v="281"/>
    <n v="286"/>
    <n v="1.7793594306049825"/>
    <n v="286"/>
    <n v="1.7793594306049825"/>
    <n v="308"/>
    <n v="504.12"/>
    <n v="7.0000000000000007E-2"/>
    <n v="20.010000000000002"/>
    <n v="1061.8"/>
    <n v="11.6"/>
  </r>
  <r>
    <x v="2"/>
    <x v="2"/>
    <n v="21"/>
    <n v="284"/>
    <n v="292"/>
    <n v="2.8169014084507045"/>
    <n v="292"/>
    <n v="2.8169014084507045"/>
    <n v="306"/>
    <n v="517.88"/>
    <n v="7.0000000000000007E-2"/>
    <n v="20.010000000000002"/>
    <n v="1002.1"/>
    <n v="8.1999999999999993"/>
  </r>
  <r>
    <x v="2"/>
    <x v="2"/>
    <n v="22"/>
    <n v="236"/>
    <n v="237"/>
    <n v="0.42372881355932202"/>
    <n v="237"/>
    <n v="0.42372881355932202"/>
    <n v="250"/>
    <n v="404.94"/>
    <n v="0.05"/>
    <n v="20.02"/>
    <n v="1172"/>
    <n v="6.1"/>
  </r>
  <r>
    <x v="2"/>
    <x v="2"/>
    <n v="23"/>
    <n v="274"/>
    <n v="276"/>
    <n v="0.72992700729927007"/>
    <n v="276"/>
    <n v="0.72992700729927007"/>
    <n v="286"/>
    <n v="454.92"/>
    <n v="0.06"/>
    <n v="20.02"/>
    <n v="1150.9000000000001"/>
    <n v="5.2"/>
  </r>
  <r>
    <x v="2"/>
    <x v="2"/>
    <n v="24"/>
    <n v="290"/>
    <n v="294"/>
    <n v="1.3793103448275863"/>
    <n v="294"/>
    <n v="1.3793103448275863"/>
    <n v="302"/>
    <n v="530.80999999999995"/>
    <n v="0.06"/>
    <n v="20.05"/>
    <n v="960.6"/>
    <n v="6.3"/>
  </r>
  <r>
    <x v="2"/>
    <x v="2"/>
    <n v="25"/>
    <n v="238"/>
    <n v="238"/>
    <n v="0"/>
    <n v="238"/>
    <n v="0"/>
    <n v="248"/>
    <n v="417.52"/>
    <n v="0.05"/>
    <n v="20.02"/>
    <n v="1144.0999999999999"/>
    <n v="7.4"/>
  </r>
  <r>
    <x v="2"/>
    <x v="2"/>
    <n v="26"/>
    <n v="289"/>
    <n v="295"/>
    <n v="2.0761245674740483"/>
    <n v="295"/>
    <n v="2.0761245674740483"/>
    <n v="315"/>
    <n v="493.81"/>
    <n v="0.04"/>
    <n v="20.02"/>
    <n v="1157.0999999999999"/>
    <n v="8.9"/>
  </r>
  <r>
    <x v="2"/>
    <x v="2"/>
    <n v="27"/>
    <n v="296"/>
    <n v="302"/>
    <n v="2.0270270270270272"/>
    <n v="302"/>
    <n v="2.0270270270270272"/>
    <n v="317"/>
    <n v="565.11"/>
    <n v="7.0000000000000007E-2"/>
    <n v="20.03"/>
    <n v="929.9"/>
    <n v="8.4"/>
  </r>
  <r>
    <x v="2"/>
    <x v="2"/>
    <n v="28"/>
    <n v="280"/>
    <n v="288"/>
    <n v="2.8571428571428572"/>
    <n v="288"/>
    <n v="2.8571428571428572"/>
    <n v="317"/>
    <n v="519.51"/>
    <n v="7.0000000000000007E-2"/>
    <n v="20.02"/>
    <n v="1013.7"/>
    <n v="12.3"/>
  </r>
  <r>
    <x v="2"/>
    <x v="2"/>
    <n v="29"/>
    <n v="294"/>
    <n v="298"/>
    <n v="1.3605442176870748"/>
    <n v="298"/>
    <n v="1.3605442176870748"/>
    <n v="322"/>
    <n v="548.62"/>
    <n v="0.08"/>
    <n v="20.010000000000002"/>
    <n v="1012.8"/>
    <n v="9.8000000000000007"/>
  </r>
  <r>
    <x v="2"/>
    <x v="2"/>
    <n v="30"/>
    <n v="296"/>
    <n v="299"/>
    <n v="1.0135135135135136"/>
    <n v="299"/>
    <n v="1.0135135135135136"/>
    <n v="331"/>
    <n v="527.46"/>
    <n v="0.08"/>
    <n v="20.02"/>
    <n v="955.6"/>
    <n v="16.399999999999999"/>
  </r>
  <r>
    <x v="2"/>
    <x v="2"/>
    <n v="31"/>
    <n v="258"/>
    <n v="265"/>
    <n v="2.7131782945736433"/>
    <n v="265"/>
    <n v="2.7131782945736433"/>
    <n v="285"/>
    <n v="460.8"/>
    <n v="0.05"/>
    <n v="20.02"/>
    <n v="1139.5999999999999"/>
    <n v="15.3"/>
  </r>
  <r>
    <x v="2"/>
    <x v="2"/>
    <n v="32"/>
    <n v="318"/>
    <n v="329"/>
    <n v="3.459119496855346"/>
    <n v="329"/>
    <n v="3.459119496855346"/>
    <n v="335"/>
    <n v="510.85"/>
    <n v="0.04"/>
    <n v="20.02"/>
    <n v="1181.3"/>
    <n v="6.3"/>
  </r>
  <r>
    <x v="2"/>
    <x v="2"/>
    <n v="33"/>
    <n v="304"/>
    <n v="309"/>
    <n v="1.6447368421052631"/>
    <n v="309"/>
    <n v="1.6447368421052631"/>
    <n v="335"/>
    <n v="550.65"/>
    <n v="0.09"/>
    <n v="20.02"/>
    <n v="969.8"/>
    <n v="14.8"/>
  </r>
  <r>
    <x v="2"/>
    <x v="2"/>
    <n v="34"/>
    <n v="293"/>
    <n v="312"/>
    <n v="6.4846416382252556"/>
    <n v="312"/>
    <n v="6.4846416382252556"/>
    <n v="334"/>
    <n v="567.20000000000005"/>
    <n v="0.1"/>
    <n v="20.010000000000002"/>
    <n v="929.4"/>
    <n v="10"/>
  </r>
  <r>
    <x v="2"/>
    <x v="2"/>
    <n v="35"/>
    <n v="280"/>
    <n v="285"/>
    <n v="1.7857142857142856"/>
    <n v="285"/>
    <n v="1.7857142857142856"/>
    <n v="306"/>
    <n v="511.67"/>
    <n v="7.0000000000000007E-2"/>
    <n v="20.02"/>
    <n v="966"/>
    <n v="11.6"/>
  </r>
  <r>
    <x v="2"/>
    <x v="2"/>
    <n v="36"/>
    <n v="263"/>
    <n v="265"/>
    <n v="0.76045627376425851"/>
    <n v="265"/>
    <n v="0.76045627376425851"/>
    <n v="281"/>
    <n v="461.33"/>
    <n v="0.05"/>
    <n v="20.02"/>
    <n v="1111.5999999999999"/>
    <n v="7.2"/>
  </r>
  <r>
    <x v="2"/>
    <x v="2"/>
    <n v="37"/>
    <n v="269"/>
    <n v="276"/>
    <n v="2.6022304832713754"/>
    <n v="276"/>
    <n v="2.6022304832713754"/>
    <n v="294"/>
    <n v="500.16"/>
    <n v="7.0000000000000007E-2"/>
    <n v="20.03"/>
    <n v="982"/>
    <n v="14"/>
  </r>
  <r>
    <x v="2"/>
    <x v="2"/>
    <n v="38"/>
    <n v="247"/>
    <n v="249"/>
    <n v="0.80971659919028338"/>
    <n v="249"/>
    <n v="0.80971659919028338"/>
    <n v="263"/>
    <n v="421.1"/>
    <n v="0.05"/>
    <n v="20.010000000000002"/>
    <n v="1108.8"/>
    <n v="5.6"/>
  </r>
  <r>
    <x v="2"/>
    <x v="2"/>
    <n v="39"/>
    <n v="274"/>
    <n v="277"/>
    <n v="1.0948905109489051"/>
    <n v="277"/>
    <n v="1.0948905109489051"/>
    <n v="306"/>
    <n v="491.28"/>
    <n v="0.05"/>
    <n v="20.03"/>
    <n v="1076.0999999999999"/>
    <n v="10.6"/>
  </r>
  <r>
    <x v="2"/>
    <x v="2"/>
    <n v="40"/>
    <n v="254"/>
    <n v="261"/>
    <n v="2.7559055118110236"/>
    <n v="261"/>
    <n v="2.7559055118110236"/>
    <n v="279"/>
    <n v="470.56"/>
    <n v="7.0000000000000007E-2"/>
    <n v="20.010000000000002"/>
    <n v="1028"/>
    <n v="15.4"/>
  </r>
  <r>
    <x v="2"/>
    <x v="2"/>
    <n v="41"/>
    <n v="282"/>
    <n v="289"/>
    <n v="2.4822695035460995"/>
    <n v="289"/>
    <n v="2.4822695035460995"/>
    <n v="305"/>
    <n v="469.27"/>
    <n v="0.05"/>
    <n v="20.010000000000002"/>
    <n v="1124.3"/>
    <n v="10.3"/>
  </r>
  <r>
    <x v="2"/>
    <x v="2"/>
    <n v="42"/>
    <n v="292"/>
    <n v="297"/>
    <n v="1.7123287671232876"/>
    <n v="297"/>
    <n v="1.7123287671232876"/>
    <n v="321"/>
    <n v="517.62"/>
    <n v="7.0000000000000007E-2"/>
    <n v="20.02"/>
    <n v="1002.8"/>
    <n v="8.9"/>
  </r>
  <r>
    <x v="2"/>
    <x v="2"/>
    <n v="43"/>
    <n v="291"/>
    <n v="297"/>
    <n v="2.0618556701030926"/>
    <n v="297"/>
    <n v="2.0618556701030926"/>
    <n v="318"/>
    <n v="552.83000000000004"/>
    <n v="0.08"/>
    <n v="20.03"/>
    <n v="945.1"/>
    <n v="9.5"/>
  </r>
  <r>
    <x v="2"/>
    <x v="2"/>
    <n v="44"/>
    <n v="264"/>
    <n v="270"/>
    <n v="2.2727272727272729"/>
    <n v="270"/>
    <n v="2.2727272727272729"/>
    <n v="281"/>
    <n v="491.92"/>
    <n v="7.0000000000000007E-2"/>
    <n v="20.02"/>
    <n v="1086.7"/>
    <n v="5.4"/>
  </r>
  <r>
    <x v="2"/>
    <x v="2"/>
    <n v="45"/>
    <n v="317"/>
    <n v="322"/>
    <n v="1.5772870662460567"/>
    <n v="322"/>
    <n v="1.5772870662460567"/>
    <n v="345"/>
    <n v="572.65"/>
    <n v="0.09"/>
    <n v="20.02"/>
    <n v="964.7"/>
    <n v="10.3"/>
  </r>
  <r>
    <x v="2"/>
    <x v="2"/>
    <n v="46"/>
    <n v="242"/>
    <n v="243"/>
    <n v="0.41322314049586778"/>
    <n v="243"/>
    <n v="0.41322314049586778"/>
    <n v="250"/>
    <n v="438.66"/>
    <n v="0.06"/>
    <n v="20.010000000000002"/>
    <n v="1114.2"/>
    <n v="7.3"/>
  </r>
  <r>
    <x v="2"/>
    <x v="2"/>
    <n v="47"/>
    <n v="314"/>
    <n v="323"/>
    <n v="2.8662420382165608"/>
    <n v="323"/>
    <n v="2.8662420382165608"/>
    <n v="345"/>
    <n v="534.86"/>
    <n v="0.06"/>
    <n v="20.010000000000002"/>
    <n v="1083.8"/>
    <n v="10.5"/>
  </r>
  <r>
    <x v="2"/>
    <x v="2"/>
    <n v="48"/>
    <n v="294"/>
    <n v="303"/>
    <n v="3.0612244897959182"/>
    <n v="303"/>
    <n v="3.0612244897959182"/>
    <n v="329"/>
    <n v="547.32000000000005"/>
    <n v="7.0000000000000007E-2"/>
    <n v="20.010000000000002"/>
    <n v="949.8"/>
    <n v="9"/>
  </r>
  <r>
    <x v="2"/>
    <x v="2"/>
    <n v="49"/>
    <n v="264"/>
    <n v="268"/>
    <n v="1.5151515151515151"/>
    <n v="268"/>
    <n v="1.5151515151515151"/>
    <n v="288"/>
    <n v="479.24"/>
    <n v="0.05"/>
    <n v="20.010000000000002"/>
    <n v="1063.3"/>
    <n v="8.9"/>
  </r>
  <r>
    <x v="2"/>
    <x v="2"/>
    <n v="50"/>
    <n v="286"/>
    <n v="295"/>
    <n v="3.1468531468531471"/>
    <n v="295"/>
    <n v="3.1468531468531471"/>
    <n v="319"/>
    <n v="500.25"/>
    <n v="0.06"/>
    <n v="20.02"/>
    <n v="990.9"/>
    <n v="11.1"/>
  </r>
  <r>
    <x v="2"/>
    <x v="2"/>
    <n v="51"/>
    <n v="273"/>
    <n v="280"/>
    <n v="2.5641025641025639"/>
    <n v="280"/>
    <n v="2.5641025641025639"/>
    <n v="306"/>
    <n v="496.38"/>
    <n v="7.0000000000000007E-2"/>
    <n v="20.02"/>
    <n v="1086.9000000000001"/>
    <n v="15.5"/>
  </r>
  <r>
    <x v="2"/>
    <x v="2"/>
    <n v="52"/>
    <n v="334"/>
    <n v="344"/>
    <n v="2.9940119760479043"/>
    <n v="344"/>
    <n v="2.9940119760479043"/>
    <n v="360"/>
    <n v="591.65"/>
    <n v="0.1"/>
    <n v="20.02"/>
    <n v="979.7"/>
    <n v="8.6999999999999993"/>
  </r>
  <r>
    <x v="2"/>
    <x v="2"/>
    <n v="53"/>
    <n v="281"/>
    <n v="282"/>
    <n v="0.35587188612099641"/>
    <n v="282"/>
    <n v="0.35587188612099641"/>
    <n v="307"/>
    <n v="529.94000000000005"/>
    <n v="0.06"/>
    <n v="20.02"/>
    <n v="963.8"/>
    <n v="13.7"/>
  </r>
  <r>
    <x v="2"/>
    <x v="2"/>
    <n v="54"/>
    <n v="262"/>
    <n v="272"/>
    <n v="3.8167938931297711"/>
    <n v="272"/>
    <n v="3.8167938931297711"/>
    <n v="291"/>
    <n v="445.05"/>
    <n v="0.05"/>
    <n v="20.03"/>
    <n v="1133.9000000000001"/>
    <n v="7.7"/>
  </r>
  <r>
    <x v="2"/>
    <x v="2"/>
    <n v="55"/>
    <n v="299"/>
    <n v="304"/>
    <n v="1.6722408026755853"/>
    <n v="304"/>
    <n v="1.6722408026755853"/>
    <n v="316"/>
    <n v="493.62"/>
    <n v="0.04"/>
    <n v="20.02"/>
    <n v="1121.7"/>
    <n v="12.3"/>
  </r>
  <r>
    <x v="2"/>
    <x v="2"/>
    <n v="56"/>
    <n v="288"/>
    <n v="288"/>
    <n v="0"/>
    <n v="288"/>
    <n v="0"/>
    <n v="305"/>
    <n v="497.94"/>
    <n v="0.04"/>
    <n v="20.02"/>
    <n v="1150.2"/>
    <n v="8.1999999999999993"/>
  </r>
  <r>
    <x v="2"/>
    <x v="2"/>
    <n v="57"/>
    <n v="254"/>
    <n v="259"/>
    <n v="1.9685039370078741"/>
    <n v="259"/>
    <n v="1.9685039370078741"/>
    <n v="277"/>
    <n v="484.05"/>
    <n v="0.09"/>
    <n v="20.03"/>
    <n v="1020.1"/>
    <n v="10.4"/>
  </r>
  <r>
    <x v="2"/>
    <x v="2"/>
    <n v="58"/>
    <n v="331"/>
    <n v="336"/>
    <n v="1.5105740181268883"/>
    <n v="336"/>
    <n v="1.5105740181268883"/>
    <n v="359"/>
    <n v="576.1"/>
    <n v="0.06"/>
    <n v="20.03"/>
    <n v="1099.8"/>
    <n v="10.1"/>
  </r>
  <r>
    <x v="2"/>
    <x v="2"/>
    <n v="59"/>
    <n v="283"/>
    <n v="284"/>
    <n v="0.35335689045936397"/>
    <n v="284"/>
    <n v="0.35335689045936397"/>
    <n v="294"/>
    <n v="483.06"/>
    <n v="0.06"/>
    <n v="20.03"/>
    <n v="1035.5"/>
    <n v="6.3"/>
  </r>
  <r>
    <x v="2"/>
    <x v="2"/>
    <n v="60"/>
    <n v="254"/>
    <n v="256"/>
    <n v="0.78740157480314954"/>
    <n v="256"/>
    <n v="0.78740157480314954"/>
    <n v="265"/>
    <n v="473.9"/>
    <n v="0.05"/>
    <n v="20.02"/>
    <n v="1073.3"/>
    <n v="9.5"/>
  </r>
  <r>
    <x v="2"/>
    <x v="2"/>
    <n v="61"/>
    <n v="305"/>
    <n v="308"/>
    <n v="0.98360655737704927"/>
    <n v="308"/>
    <n v="0.98360655737704927"/>
    <n v="333"/>
    <n v="528.77"/>
    <n v="0.06"/>
    <n v="20.02"/>
    <n v="1029"/>
    <n v="12.5"/>
  </r>
  <r>
    <x v="2"/>
    <x v="2"/>
    <n v="62"/>
    <n v="289"/>
    <n v="300"/>
    <n v="3.8062283737024223"/>
    <n v="300"/>
    <n v="3.8062283737024223"/>
    <n v="316"/>
    <n v="528.87"/>
    <n v="7.0000000000000007E-2"/>
    <n v="20.03"/>
    <n v="1042.4000000000001"/>
    <n v="9.4"/>
  </r>
  <r>
    <x v="2"/>
    <x v="2"/>
    <n v="63"/>
    <n v="272"/>
    <n v="279"/>
    <n v="2.5735294117647056"/>
    <n v="279"/>
    <n v="2.5735294117647056"/>
    <n v="298"/>
    <n v="496.79"/>
    <n v="0.06"/>
    <n v="20.03"/>
    <n v="1026.5"/>
    <n v="8.8000000000000007"/>
  </r>
  <r>
    <x v="2"/>
    <x v="2"/>
    <n v="64"/>
    <n v="283"/>
    <n v="290"/>
    <n v="2.4734982332155475"/>
    <n v="290"/>
    <n v="2.4734982332155475"/>
    <n v="308"/>
    <n v="495.63"/>
    <n v="7.0000000000000007E-2"/>
    <n v="20.010000000000002"/>
    <n v="1069.7"/>
    <n v="7.7"/>
  </r>
  <r>
    <x v="2"/>
    <x v="2"/>
    <n v="65"/>
    <n v="266"/>
    <n v="277"/>
    <n v="4.1353383458646613"/>
    <n v="277"/>
    <n v="4.1353383458646613"/>
    <n v="297"/>
    <n v="473.67"/>
    <n v="0.05"/>
    <n v="20.03"/>
    <n v="1126.4000000000001"/>
    <n v="10.1"/>
  </r>
  <r>
    <x v="2"/>
    <x v="2"/>
    <n v="66"/>
    <n v="284"/>
    <n v="290"/>
    <n v="2.112676056338028"/>
    <n v="290"/>
    <n v="2.112676056338028"/>
    <n v="305"/>
    <n v="522.69000000000005"/>
    <n v="7.0000000000000007E-2"/>
    <n v="20.03"/>
    <n v="986.4"/>
    <n v="12"/>
  </r>
  <r>
    <x v="2"/>
    <x v="2"/>
    <n v="67"/>
    <n v="318"/>
    <n v="331"/>
    <n v="4.0880503144654083"/>
    <n v="332.6"/>
    <n v="4.5911949685534665"/>
    <n v="353"/>
    <n v="575.34"/>
    <n v="0.09"/>
    <n v="20.04"/>
    <n v="910.1"/>
    <n v="12.2"/>
  </r>
  <r>
    <x v="2"/>
    <x v="2"/>
    <n v="68"/>
    <n v="295"/>
    <n v="298"/>
    <n v="1.0169491525423728"/>
    <n v="298"/>
    <n v="1.0169491525423728"/>
    <n v="314"/>
    <n v="528.41999999999996"/>
    <n v="7.0000000000000007E-2"/>
    <n v="20.02"/>
    <n v="956.2"/>
    <n v="10.5"/>
  </r>
  <r>
    <x v="2"/>
    <x v="2"/>
    <n v="69"/>
    <n v="297"/>
    <n v="307"/>
    <n v="3.3670033670033668"/>
    <n v="307"/>
    <n v="3.3670033670033668"/>
    <n v="323"/>
    <n v="557.02"/>
    <n v="0.06"/>
    <n v="20.03"/>
    <n v="1008.4"/>
    <n v="11"/>
  </r>
  <r>
    <x v="2"/>
    <x v="2"/>
    <n v="70"/>
    <n v="273"/>
    <n v="277"/>
    <n v="1.4652014652014651"/>
    <n v="277"/>
    <n v="1.4652014652014651"/>
    <n v="286"/>
    <n v="470.86"/>
    <n v="0.06"/>
    <n v="20.010000000000002"/>
    <n v="1094.0999999999999"/>
    <n v="7.2"/>
  </r>
  <r>
    <x v="2"/>
    <x v="2"/>
    <n v="71"/>
    <n v="292"/>
    <n v="299"/>
    <n v="2.3972602739726026"/>
    <n v="299"/>
    <n v="2.3972602739726026"/>
    <n v="319"/>
    <n v="523.12"/>
    <n v="7.0000000000000007E-2"/>
    <n v="20.02"/>
    <n v="997"/>
    <n v="9.8000000000000007"/>
  </r>
  <r>
    <x v="2"/>
    <x v="2"/>
    <n v="72"/>
    <n v="254"/>
    <n v="262"/>
    <n v="3.1496062992125982"/>
    <n v="262"/>
    <n v="3.1496062992125982"/>
    <n v="268"/>
    <n v="438.34"/>
    <n v="0.06"/>
    <n v="20.010000000000002"/>
    <n v="1082.3"/>
    <n v="4.3"/>
  </r>
  <r>
    <x v="2"/>
    <x v="2"/>
    <n v="73"/>
    <n v="273"/>
    <n v="277"/>
    <n v="1.4652014652014651"/>
    <n v="277"/>
    <n v="1.4652014652014651"/>
    <n v="294"/>
    <n v="452.45"/>
    <n v="0.04"/>
    <n v="20.010000000000002"/>
    <n v="1172.0999999999999"/>
    <n v="9.6999999999999993"/>
  </r>
  <r>
    <x v="2"/>
    <x v="2"/>
    <n v="74"/>
    <n v="271"/>
    <n v="281"/>
    <n v="3.6900369003690034"/>
    <n v="281"/>
    <n v="3.6900369003690034"/>
    <n v="294"/>
    <n v="526.54"/>
    <n v="7.0000000000000007E-2"/>
    <n v="20.010000000000002"/>
    <n v="1007.5"/>
    <n v="8.6999999999999993"/>
  </r>
  <r>
    <x v="2"/>
    <x v="2"/>
    <n v="75"/>
    <n v="211"/>
    <n v="219"/>
    <n v="3.7914691943127963"/>
    <n v="219"/>
    <n v="3.7914691943127963"/>
    <n v="235"/>
    <n v="405.25"/>
    <n v="0.05"/>
    <n v="20.010000000000002"/>
    <n v="1112.8"/>
    <n v="7.5"/>
  </r>
  <r>
    <x v="2"/>
    <x v="2"/>
    <n v="76"/>
    <n v="293"/>
    <n v="296"/>
    <n v="1.0238907849829351"/>
    <n v="296"/>
    <n v="1.0238907849829351"/>
    <n v="320"/>
    <n v="508.78"/>
    <n v="0.06"/>
    <n v="20.02"/>
    <n v="1112.2"/>
    <n v="8.1999999999999993"/>
  </r>
  <r>
    <x v="2"/>
    <x v="2"/>
    <n v="77"/>
    <n v="271"/>
    <n v="288"/>
    <n v="6.2730627306273057"/>
    <n v="288"/>
    <n v="6.2730627306273057"/>
    <n v="293"/>
    <n v="480.29"/>
    <n v="0.05"/>
    <n v="20.03"/>
    <n v="1196.3"/>
    <n v="5.7"/>
  </r>
  <r>
    <x v="2"/>
    <x v="2"/>
    <n v="78"/>
    <n v="254"/>
    <n v="257"/>
    <n v="1.1811023622047243"/>
    <n v="257"/>
    <n v="1.1811023622047243"/>
    <n v="275"/>
    <n v="476.69"/>
    <n v="0.09"/>
    <n v="20.010000000000002"/>
    <n v="1017.5"/>
    <n v="10.5"/>
  </r>
  <r>
    <x v="2"/>
    <x v="2"/>
    <n v="79"/>
    <n v="276"/>
    <n v="281"/>
    <n v="1.8115942028985508"/>
    <n v="281"/>
    <n v="1.8115942028985508"/>
    <n v="303"/>
    <n v="482.88"/>
    <n v="0.06"/>
    <n v="20.02"/>
    <n v="1100.5999999999999"/>
    <n v="9.1"/>
  </r>
  <r>
    <x v="2"/>
    <x v="2"/>
    <n v="80"/>
    <n v="270"/>
    <n v="279"/>
    <n v="3.3333333333333335"/>
    <n v="279"/>
    <n v="3.3333333333333335"/>
    <n v="291"/>
    <n v="494.2"/>
    <n v="0.05"/>
    <n v="20.02"/>
    <n v="1149.5999999999999"/>
    <n v="7.3"/>
  </r>
  <r>
    <x v="2"/>
    <x v="2"/>
    <n v="81"/>
    <n v="259"/>
    <n v="270"/>
    <n v="4.2471042471042466"/>
    <n v="270"/>
    <n v="4.2471042471042466"/>
    <n v="278"/>
    <n v="452.43"/>
    <n v="0.05"/>
    <n v="20.02"/>
    <n v="1117.2"/>
    <n v="5.3"/>
  </r>
  <r>
    <x v="2"/>
    <x v="2"/>
    <n v="82"/>
    <n v="337"/>
    <n v="347"/>
    <n v="2.9673590504451042"/>
    <n v="347"/>
    <n v="2.9673590504451042"/>
    <n v="368"/>
    <n v="611.91999999999996"/>
    <n v="0.08"/>
    <n v="20.03"/>
    <n v="995.9"/>
    <n v="10.3"/>
  </r>
  <r>
    <x v="2"/>
    <x v="2"/>
    <n v="83"/>
    <n v="257"/>
    <n v="265"/>
    <n v="3.1128404669260701"/>
    <n v="265"/>
    <n v="3.1128404669260701"/>
    <n v="278"/>
    <n v="503.24"/>
    <n v="0.05"/>
    <n v="20.03"/>
    <n v="1056.5"/>
    <n v="5.8"/>
  </r>
  <r>
    <x v="2"/>
    <x v="2"/>
    <n v="84"/>
    <n v="263"/>
    <n v="272"/>
    <n v="3.4220532319391634"/>
    <n v="272"/>
    <n v="3.4220532319391634"/>
    <n v="287"/>
    <n v="459"/>
    <n v="0.06"/>
    <n v="20.02"/>
    <n v="1113.5"/>
    <n v="9.8000000000000007"/>
  </r>
  <r>
    <x v="2"/>
    <x v="2"/>
    <n v="85"/>
    <n v="295"/>
    <n v="304"/>
    <n v="3.050847457627119"/>
    <n v="304"/>
    <n v="3.050847457627119"/>
    <n v="321"/>
    <n v="513.23"/>
    <n v="0.06"/>
    <n v="20.010000000000002"/>
    <n v="1074.3"/>
    <n v="12.3"/>
  </r>
  <r>
    <x v="2"/>
    <x v="2"/>
    <n v="86"/>
    <n v="330"/>
    <n v="336"/>
    <n v="1.8181818181818181"/>
    <n v="336"/>
    <n v="1.8181818181818181"/>
    <n v="359"/>
    <n v="571.26"/>
    <n v="7.0000000000000007E-2"/>
    <n v="20.02"/>
    <n v="1065"/>
    <n v="7.6"/>
  </r>
  <r>
    <x v="2"/>
    <x v="2"/>
    <n v="87"/>
    <n v="257"/>
    <n v="267"/>
    <n v="3.8910505836575875"/>
    <n v="267"/>
    <n v="3.8910505836575875"/>
    <n v="279"/>
    <n v="466.81"/>
    <n v="0.06"/>
    <n v="20.02"/>
    <n v="1117.8"/>
    <n v="6.3"/>
  </r>
  <r>
    <x v="2"/>
    <x v="2"/>
    <n v="88"/>
    <n v="294"/>
    <n v="305"/>
    <n v="3.7414965986394559"/>
    <n v="305"/>
    <n v="3.7414965986394559"/>
    <n v="322"/>
    <n v="510.98"/>
    <n v="0.06"/>
    <n v="20.02"/>
    <n v="1078.5999999999999"/>
    <n v="9.6999999999999993"/>
  </r>
  <r>
    <x v="2"/>
    <x v="2"/>
    <n v="89"/>
    <n v="285"/>
    <n v="289"/>
    <n v="1.4035087719298245"/>
    <n v="289"/>
    <n v="1.4035087719298245"/>
    <n v="300"/>
    <n v="495.85"/>
    <n v="0.08"/>
    <n v="20.010000000000002"/>
    <n v="1040.0999999999999"/>
    <n v="8.1999999999999993"/>
  </r>
  <r>
    <x v="2"/>
    <x v="2"/>
    <n v="90"/>
    <n v="311"/>
    <n v="311"/>
    <n v="0"/>
    <n v="311"/>
    <n v="0"/>
    <n v="337"/>
    <n v="544.37"/>
    <n v="0.06"/>
    <n v="20.010000000000002"/>
    <n v="1025.4000000000001"/>
    <n v="11.1"/>
  </r>
  <r>
    <x v="2"/>
    <x v="2"/>
    <n v="91"/>
    <n v="273"/>
    <n v="280"/>
    <n v="2.5641025641025639"/>
    <n v="280"/>
    <n v="2.5641025641025639"/>
    <n v="296"/>
    <n v="486.86"/>
    <n v="0.06"/>
    <n v="20.03"/>
    <n v="986.5"/>
    <n v="7"/>
  </r>
  <r>
    <x v="2"/>
    <x v="2"/>
    <n v="92"/>
    <n v="290"/>
    <n v="298"/>
    <n v="2.7586206896551726"/>
    <n v="298"/>
    <n v="2.7586206896551726"/>
    <n v="318"/>
    <n v="514.4"/>
    <n v="0.05"/>
    <n v="20.02"/>
    <n v="1118.2"/>
    <n v="7.3"/>
  </r>
  <r>
    <x v="2"/>
    <x v="2"/>
    <n v="93"/>
    <n v="295"/>
    <n v="304"/>
    <n v="3.050847457627119"/>
    <n v="304"/>
    <n v="3.050847457627119"/>
    <n v="327"/>
    <n v="541.79999999999995"/>
    <n v="0.08"/>
    <n v="20.010000000000002"/>
    <n v="962.3"/>
    <n v="9.1999999999999993"/>
  </r>
  <r>
    <x v="2"/>
    <x v="2"/>
    <n v="94"/>
    <n v="303"/>
    <n v="308"/>
    <n v="1.6501650165016499"/>
    <n v="308"/>
    <n v="1.6501650165016499"/>
    <n v="322"/>
    <n v="537.94000000000005"/>
    <n v="0.06"/>
    <n v="20.02"/>
    <n v="1066.2"/>
    <n v="6.6"/>
  </r>
  <r>
    <x v="2"/>
    <x v="2"/>
    <n v="95"/>
    <n v="256"/>
    <n v="263"/>
    <n v="2.734375"/>
    <n v="263"/>
    <n v="2.734375"/>
    <n v="273"/>
    <n v="447.02"/>
    <n v="0.06"/>
    <n v="20.02"/>
    <n v="1120"/>
    <n v="8.6"/>
  </r>
  <r>
    <x v="2"/>
    <x v="2"/>
    <n v="96"/>
    <n v="263"/>
    <n v="267"/>
    <n v="1.520912547528517"/>
    <n v="267"/>
    <n v="1.520912547528517"/>
    <n v="291"/>
    <n v="488.14"/>
    <n v="7.0000000000000007E-2"/>
    <n v="20.010000000000002"/>
    <n v="984"/>
    <n v="11.9"/>
  </r>
  <r>
    <x v="2"/>
    <x v="2"/>
    <n v="97"/>
    <n v="249"/>
    <n v="264"/>
    <n v="6.024096385542169"/>
    <n v="264"/>
    <n v="6.024096385542169"/>
    <n v="273"/>
    <n v="449.38"/>
    <n v="7.0000000000000007E-2"/>
    <n v="20.010000000000002"/>
    <n v="1151.4000000000001"/>
    <n v="6.2"/>
  </r>
  <r>
    <x v="2"/>
    <x v="2"/>
    <n v="98"/>
    <n v="289"/>
    <n v="296"/>
    <n v="2.422145328719723"/>
    <n v="296"/>
    <n v="2.422145328719723"/>
    <n v="306"/>
    <n v="517.16999999999996"/>
    <n v="0.05"/>
    <n v="20.010000000000002"/>
    <n v="1193.9000000000001"/>
    <n v="6.5"/>
  </r>
  <r>
    <x v="2"/>
    <x v="2"/>
    <n v="99"/>
    <n v="265"/>
    <n v="273"/>
    <n v="3.0188679245283021"/>
    <n v="273"/>
    <n v="3.0188679245283021"/>
    <n v="284"/>
    <n v="511.94"/>
    <n v="0.06"/>
    <n v="20.010000000000002"/>
    <n v="1081.8"/>
    <n v="12.5"/>
  </r>
  <r>
    <x v="2"/>
    <x v="2"/>
    <n v="100"/>
    <n v="248"/>
    <n v="262"/>
    <n v="5.6451612903225801"/>
    <n v="262"/>
    <n v="5.6451612903225801"/>
    <n v="273"/>
    <n v="435.23"/>
    <n v="0.05"/>
    <n v="20.010000000000002"/>
    <n v="1254.3"/>
    <n v="5.3"/>
  </r>
  <r>
    <x v="3"/>
    <x v="2"/>
    <n v="1"/>
    <n v="298"/>
    <n v="308"/>
    <n v="3.3557046979865772"/>
    <n v="308"/>
    <n v="3.3557046979865772"/>
    <n v="333"/>
    <n v="525.96"/>
    <n v="0.06"/>
    <n v="20.010000000000002"/>
    <n v="1314.1"/>
    <n v="21.3"/>
  </r>
  <r>
    <x v="3"/>
    <x v="2"/>
    <n v="2"/>
    <n v="267"/>
    <n v="277"/>
    <n v="3.7453183520599254"/>
    <n v="277"/>
    <n v="3.7453183520599254"/>
    <n v="291"/>
    <n v="477.67"/>
    <n v="0.06"/>
    <n v="20.010000000000002"/>
    <n v="1190.7"/>
    <n v="12.1"/>
  </r>
  <r>
    <x v="3"/>
    <x v="2"/>
    <n v="3"/>
    <n v="280"/>
    <n v="285"/>
    <n v="1.7857142857142856"/>
    <n v="285"/>
    <n v="1.7857142857142856"/>
    <n v="303"/>
    <n v="496.77"/>
    <n v="0.06"/>
    <n v="20.010000000000002"/>
    <n v="1212.0999999999999"/>
    <n v="11.7"/>
  </r>
  <r>
    <x v="3"/>
    <x v="2"/>
    <n v="4"/>
    <n v="283"/>
    <n v="288"/>
    <n v="1.7667844522968199"/>
    <n v="288"/>
    <n v="1.7667844522968199"/>
    <n v="310"/>
    <n v="518.20000000000005"/>
    <n v="0.08"/>
    <n v="20.02"/>
    <n v="1183.2"/>
    <n v="13.2"/>
  </r>
  <r>
    <x v="3"/>
    <x v="2"/>
    <n v="5"/>
    <n v="275"/>
    <n v="282"/>
    <n v="2.5454545454545454"/>
    <n v="282.60000000000002"/>
    <n v="2.7636363636363721"/>
    <n v="306"/>
    <n v="509.97"/>
    <n v="7.0000000000000007E-2"/>
    <n v="20.02"/>
    <n v="1141.2"/>
    <n v="261.39999999999998"/>
  </r>
  <r>
    <x v="3"/>
    <x v="2"/>
    <n v="6"/>
    <n v="298"/>
    <n v="305"/>
    <n v="2.348993288590604"/>
    <n v="305"/>
    <n v="2.348993288590604"/>
    <n v="317"/>
    <n v="500.65"/>
    <n v="0.05"/>
    <n v="20.010000000000002"/>
    <n v="1324.3"/>
    <n v="14.3"/>
  </r>
  <r>
    <x v="3"/>
    <x v="2"/>
    <n v="7"/>
    <n v="281"/>
    <n v="288"/>
    <n v="2.4911032028469751"/>
    <n v="288"/>
    <n v="2.4911032028469751"/>
    <n v="305"/>
    <n v="519.49"/>
    <n v="0.06"/>
    <n v="20.010000000000002"/>
    <n v="1179.7"/>
    <n v="13.1"/>
  </r>
  <r>
    <x v="3"/>
    <x v="2"/>
    <n v="8"/>
    <n v="250"/>
    <n v="256"/>
    <n v="2.4"/>
    <n v="256"/>
    <n v="2.4"/>
    <n v="264"/>
    <n v="451.45"/>
    <n v="0.06"/>
    <n v="20.03"/>
    <n v="1254.4000000000001"/>
    <n v="5.7"/>
  </r>
  <r>
    <x v="3"/>
    <x v="2"/>
    <n v="9"/>
    <n v="277"/>
    <n v="277"/>
    <n v="0"/>
    <n v="277"/>
    <n v="0"/>
    <n v="286"/>
    <n v="466.87"/>
    <n v="0.04"/>
    <n v="20.03"/>
    <n v="1329.5"/>
    <n v="8.6"/>
  </r>
  <r>
    <x v="3"/>
    <x v="2"/>
    <n v="10"/>
    <n v="308"/>
    <n v="316"/>
    <n v="2.5974025974025974"/>
    <n v="316"/>
    <n v="2.5974025974025974"/>
    <n v="337"/>
    <n v="553.73"/>
    <n v="7.0000000000000007E-2"/>
    <n v="20.010000000000002"/>
    <n v="1217.4000000000001"/>
    <n v="15.6"/>
  </r>
  <r>
    <x v="3"/>
    <x v="2"/>
    <n v="11"/>
    <n v="297"/>
    <n v="304"/>
    <n v="2.3569023569023568"/>
    <n v="304.2"/>
    <n v="2.4242424242424203"/>
    <n v="325"/>
    <n v="531.28"/>
    <n v="7.0000000000000007E-2"/>
    <n v="20.010000000000002"/>
    <n v="1205.4000000000001"/>
    <n v="15.7"/>
  </r>
  <r>
    <x v="3"/>
    <x v="2"/>
    <n v="12"/>
    <n v="280"/>
    <n v="286"/>
    <n v="2.1428571428571428"/>
    <n v="286.7"/>
    <n v="2.3928571428571388"/>
    <n v="309"/>
    <n v="482.83"/>
    <n v="0.06"/>
    <n v="20.010000000000002"/>
    <n v="1205.8"/>
    <n v="37.200000000000003"/>
  </r>
  <r>
    <x v="3"/>
    <x v="2"/>
    <n v="13"/>
    <n v="263"/>
    <n v="266"/>
    <n v="1.1406844106463878"/>
    <n v="266"/>
    <n v="1.1406844106463878"/>
    <n v="281"/>
    <n v="483.84"/>
    <n v="0.1"/>
    <n v="20.010000000000002"/>
    <n v="1106"/>
    <n v="15.1"/>
  </r>
  <r>
    <x v="3"/>
    <x v="2"/>
    <n v="14"/>
    <n v="266"/>
    <n v="269"/>
    <n v="1.1278195488721803"/>
    <n v="269"/>
    <n v="1.1278195488721803"/>
    <n v="278"/>
    <n v="477.62"/>
    <n v="0.05"/>
    <n v="20.010000000000002"/>
    <n v="1295.3"/>
    <n v="12.5"/>
  </r>
  <r>
    <x v="3"/>
    <x v="2"/>
    <n v="15"/>
    <n v="269"/>
    <n v="275"/>
    <n v="2.2304832713754648"/>
    <n v="275"/>
    <n v="2.2304832713754648"/>
    <n v="289"/>
    <n v="490.93"/>
    <n v="0.05"/>
    <n v="20.03"/>
    <n v="1321.8"/>
    <n v="13.3"/>
  </r>
  <r>
    <x v="3"/>
    <x v="2"/>
    <n v="16"/>
    <n v="291"/>
    <n v="295"/>
    <n v="1.3745704467353952"/>
    <n v="295"/>
    <n v="1.3745704467353952"/>
    <n v="318"/>
    <n v="533.9"/>
    <n v="7.0000000000000007E-2"/>
    <n v="20.02"/>
    <n v="1197.3"/>
    <n v="22.1"/>
  </r>
  <r>
    <x v="3"/>
    <x v="2"/>
    <n v="17"/>
    <n v="260"/>
    <n v="262"/>
    <n v="0.76923076923076927"/>
    <n v="262.3"/>
    <n v="0.88461538461538902"/>
    <n v="284"/>
    <n v="465.28"/>
    <n v="0.08"/>
    <n v="20.02"/>
    <n v="1169.0999999999999"/>
    <n v="23.4"/>
  </r>
  <r>
    <x v="3"/>
    <x v="2"/>
    <n v="18"/>
    <n v="252"/>
    <n v="253"/>
    <n v="0.3968253968253968"/>
    <n v="253"/>
    <n v="0.3968253968253968"/>
    <n v="273"/>
    <n v="439.25"/>
    <n v="0.05"/>
    <n v="20.02"/>
    <n v="1253.7"/>
    <n v="17.100000000000001"/>
  </r>
  <r>
    <x v="3"/>
    <x v="2"/>
    <n v="19"/>
    <n v="239"/>
    <n v="244"/>
    <n v="2.0920502092050208"/>
    <n v="244"/>
    <n v="2.0920502092050208"/>
    <n v="265"/>
    <n v="442.61"/>
    <n v="0.05"/>
    <n v="20.05"/>
    <n v="1322.2"/>
    <n v="133.4"/>
  </r>
  <r>
    <x v="3"/>
    <x v="2"/>
    <n v="20"/>
    <n v="281"/>
    <n v="286"/>
    <n v="1.7793594306049825"/>
    <n v="286"/>
    <n v="1.7793594306049825"/>
    <n v="308"/>
    <n v="504.12"/>
    <n v="7.0000000000000007E-2"/>
    <n v="20.03"/>
    <n v="1158.7"/>
    <n v="20.399999999999999"/>
  </r>
  <r>
    <x v="3"/>
    <x v="2"/>
    <n v="21"/>
    <n v="284"/>
    <n v="292"/>
    <n v="2.8169014084507045"/>
    <n v="292"/>
    <n v="2.8169014084507045"/>
    <n v="306"/>
    <n v="517.88"/>
    <n v="7.0000000000000007E-2"/>
    <n v="20.02"/>
    <n v="1204.3"/>
    <n v="14.1"/>
  </r>
  <r>
    <x v="3"/>
    <x v="2"/>
    <n v="22"/>
    <n v="236"/>
    <n v="237"/>
    <n v="0.42372881355932202"/>
    <n v="237"/>
    <n v="0.42372881355932202"/>
    <n v="250"/>
    <n v="404.94"/>
    <n v="0.04"/>
    <n v="20.010000000000002"/>
    <n v="1352.1"/>
    <n v="9.9"/>
  </r>
  <r>
    <x v="3"/>
    <x v="2"/>
    <n v="23"/>
    <n v="274"/>
    <n v="276"/>
    <n v="0.72992700729927007"/>
    <n v="276"/>
    <n v="0.72992700729927007"/>
    <n v="286"/>
    <n v="454.92"/>
    <n v="0.04"/>
    <n v="20.02"/>
    <n v="1283.4000000000001"/>
    <n v="8"/>
  </r>
  <r>
    <x v="3"/>
    <x v="2"/>
    <n v="24"/>
    <n v="290"/>
    <n v="294"/>
    <n v="1.3793103448275863"/>
    <n v="294"/>
    <n v="1.3793103448275863"/>
    <n v="302"/>
    <n v="530.80999999999995"/>
    <n v="7.0000000000000007E-2"/>
    <n v="20.02"/>
    <n v="1106.0999999999999"/>
    <n v="9.1"/>
  </r>
  <r>
    <x v="3"/>
    <x v="2"/>
    <n v="25"/>
    <n v="238"/>
    <n v="238"/>
    <n v="0"/>
    <n v="238"/>
    <n v="0"/>
    <n v="248"/>
    <n v="417.52"/>
    <n v="0.06"/>
    <n v="20.02"/>
    <n v="1303"/>
    <n v="11.3"/>
  </r>
  <r>
    <x v="3"/>
    <x v="2"/>
    <n v="26"/>
    <n v="289"/>
    <n v="295"/>
    <n v="2.0761245674740483"/>
    <n v="295"/>
    <n v="2.0761245674740483"/>
    <n v="315"/>
    <n v="493.81"/>
    <n v="0.05"/>
    <n v="20.010000000000002"/>
    <n v="1291"/>
    <n v="11.4"/>
  </r>
  <r>
    <x v="3"/>
    <x v="2"/>
    <n v="27"/>
    <n v="296"/>
    <n v="302"/>
    <n v="2.0270270270270272"/>
    <n v="302"/>
    <n v="2.0270270270270272"/>
    <n v="317"/>
    <n v="565.11"/>
    <n v="7.0000000000000007E-2"/>
    <n v="20.03"/>
    <n v="1154"/>
    <n v="12.5"/>
  </r>
  <r>
    <x v="3"/>
    <x v="2"/>
    <n v="28"/>
    <n v="280"/>
    <n v="288"/>
    <n v="2.8571428571428572"/>
    <n v="288"/>
    <n v="2.8571428571428572"/>
    <n v="317"/>
    <n v="519.51"/>
    <n v="0.09"/>
    <n v="20.03"/>
    <n v="1165.4000000000001"/>
    <n v="28.9"/>
  </r>
  <r>
    <x v="3"/>
    <x v="2"/>
    <n v="29"/>
    <n v="294"/>
    <n v="298"/>
    <n v="1.3605442176870748"/>
    <n v="298"/>
    <n v="1.3605442176870748"/>
    <n v="322"/>
    <n v="548.62"/>
    <n v="0.08"/>
    <n v="20.03"/>
    <n v="1175.4000000000001"/>
    <n v="17.899999999999999"/>
  </r>
  <r>
    <x v="3"/>
    <x v="2"/>
    <n v="30"/>
    <n v="296"/>
    <n v="299"/>
    <n v="1.0135135135135136"/>
    <n v="299.5"/>
    <n v="1.1824324324324325"/>
    <n v="331"/>
    <n v="527.46"/>
    <n v="0.08"/>
    <n v="20.02"/>
    <n v="1069.4000000000001"/>
    <n v="38.5"/>
  </r>
  <r>
    <x v="3"/>
    <x v="2"/>
    <n v="31"/>
    <n v="258"/>
    <n v="265"/>
    <n v="2.7131782945736433"/>
    <n v="265.10000000000002"/>
    <n v="2.7519379844961329"/>
    <n v="285"/>
    <n v="460.8"/>
    <n v="0.05"/>
    <n v="20.02"/>
    <n v="1317.5"/>
    <n v="25"/>
  </r>
  <r>
    <x v="3"/>
    <x v="2"/>
    <n v="32"/>
    <n v="318"/>
    <n v="329"/>
    <n v="3.459119496855346"/>
    <n v="329"/>
    <n v="3.459119496855346"/>
    <n v="335"/>
    <n v="510.85"/>
    <n v="0.05"/>
    <n v="20.010000000000002"/>
    <n v="1328.9"/>
    <n v="8.5"/>
  </r>
  <r>
    <x v="3"/>
    <x v="2"/>
    <n v="33"/>
    <n v="304"/>
    <n v="309"/>
    <n v="1.6447368421052631"/>
    <n v="309"/>
    <n v="1.6447368421052631"/>
    <n v="335"/>
    <n v="550.65"/>
    <n v="7.0000000000000007E-2"/>
    <n v="20.03"/>
    <n v="1127.2"/>
    <n v="23"/>
  </r>
  <r>
    <x v="3"/>
    <x v="2"/>
    <n v="34"/>
    <n v="293"/>
    <n v="312"/>
    <n v="6.4846416382252556"/>
    <n v="312"/>
    <n v="6.4846416382252556"/>
    <n v="334"/>
    <n v="567.20000000000005"/>
    <n v="7.0000000000000007E-2"/>
    <n v="20.02"/>
    <n v="1174.8"/>
    <n v="18.7"/>
  </r>
  <r>
    <x v="3"/>
    <x v="2"/>
    <n v="35"/>
    <n v="280"/>
    <n v="285"/>
    <n v="1.7857142857142856"/>
    <n v="285.39999999999998"/>
    <n v="1.9285714285714204"/>
    <n v="306"/>
    <n v="511.67"/>
    <n v="0.06"/>
    <n v="20.010000000000002"/>
    <n v="1111.9000000000001"/>
    <n v="21.4"/>
  </r>
  <r>
    <x v="3"/>
    <x v="2"/>
    <n v="36"/>
    <n v="263"/>
    <n v="265"/>
    <n v="0.76045627376425851"/>
    <n v="265"/>
    <n v="0.76045627376425851"/>
    <n v="281"/>
    <n v="461.33"/>
    <n v="0.05"/>
    <n v="20.010000000000002"/>
    <n v="1344.4"/>
    <n v="12"/>
  </r>
  <r>
    <x v="3"/>
    <x v="2"/>
    <n v="37"/>
    <n v="269"/>
    <n v="276"/>
    <n v="2.6022304832713754"/>
    <n v="276"/>
    <n v="2.6022304832713754"/>
    <n v="294"/>
    <n v="500.16"/>
    <n v="0.06"/>
    <n v="20.010000000000002"/>
    <n v="1190"/>
    <n v="23.3"/>
  </r>
  <r>
    <x v="3"/>
    <x v="2"/>
    <n v="38"/>
    <n v="247"/>
    <n v="249"/>
    <n v="0.80971659919028338"/>
    <n v="249"/>
    <n v="0.80971659919028338"/>
    <n v="263"/>
    <n v="421.1"/>
    <n v="0.04"/>
    <n v="20.010000000000002"/>
    <n v="1305.3"/>
    <n v="9.1"/>
  </r>
  <r>
    <x v="3"/>
    <x v="2"/>
    <n v="39"/>
    <n v="274"/>
    <n v="276"/>
    <n v="0.72992700729927007"/>
    <n v="276.3"/>
    <n v="0.83941605839416478"/>
    <n v="306"/>
    <n v="491.28"/>
    <n v="0.05"/>
    <n v="20.010000000000002"/>
    <n v="1357.7"/>
    <n v="494.6"/>
  </r>
  <r>
    <x v="3"/>
    <x v="2"/>
    <n v="40"/>
    <n v="254"/>
    <n v="260"/>
    <n v="2.3622047244094486"/>
    <n v="260.89999999999998"/>
    <n v="2.7165354330708569"/>
    <n v="279"/>
    <n v="470.56"/>
    <n v="7.0000000000000007E-2"/>
    <n v="20.010000000000002"/>
    <n v="1175.2"/>
    <n v="88"/>
  </r>
  <r>
    <x v="3"/>
    <x v="2"/>
    <n v="41"/>
    <n v="282"/>
    <n v="289"/>
    <n v="2.4822695035460995"/>
    <n v="289"/>
    <n v="2.4822695035460995"/>
    <n v="305"/>
    <n v="469.27"/>
    <n v="0.06"/>
    <n v="20.02"/>
    <n v="1309.2"/>
    <n v="17.899999999999999"/>
  </r>
  <r>
    <x v="3"/>
    <x v="2"/>
    <n v="42"/>
    <n v="292"/>
    <n v="297"/>
    <n v="1.7123287671232876"/>
    <n v="297"/>
    <n v="1.7123287671232876"/>
    <n v="321"/>
    <n v="517.62"/>
    <n v="0.09"/>
    <n v="20.02"/>
    <n v="1183.9000000000001"/>
    <n v="13.8"/>
  </r>
  <r>
    <x v="3"/>
    <x v="2"/>
    <n v="43"/>
    <n v="291"/>
    <n v="297"/>
    <n v="2.0618556701030926"/>
    <n v="297"/>
    <n v="2.0618556701030926"/>
    <n v="318"/>
    <n v="552.83000000000004"/>
    <n v="0.06"/>
    <n v="20.02"/>
    <n v="1189.5999999999999"/>
    <n v="16.7"/>
  </r>
  <r>
    <x v="3"/>
    <x v="2"/>
    <n v="44"/>
    <n v="264"/>
    <n v="270"/>
    <n v="2.2727272727272729"/>
    <n v="270"/>
    <n v="2.2727272727272729"/>
    <n v="281"/>
    <n v="491.92"/>
    <n v="0.06"/>
    <n v="20.02"/>
    <n v="1192.8"/>
    <n v="8.6999999999999993"/>
  </r>
  <r>
    <x v="3"/>
    <x v="2"/>
    <n v="45"/>
    <n v="317"/>
    <n v="322"/>
    <n v="1.5772870662460567"/>
    <n v="322"/>
    <n v="1.5772870662460567"/>
    <n v="345"/>
    <n v="572.65"/>
    <n v="0.09"/>
    <n v="20.03"/>
    <n v="1104.4000000000001"/>
    <n v="14.7"/>
  </r>
  <r>
    <x v="3"/>
    <x v="2"/>
    <n v="46"/>
    <n v="242"/>
    <n v="243"/>
    <n v="0.41322314049586778"/>
    <n v="243"/>
    <n v="0.41322314049586778"/>
    <n v="250"/>
    <n v="438.66"/>
    <n v="0.06"/>
    <n v="20.010000000000002"/>
    <n v="1272.2"/>
    <n v="10.5"/>
  </r>
  <r>
    <x v="3"/>
    <x v="2"/>
    <n v="47"/>
    <n v="314"/>
    <n v="323"/>
    <n v="2.8662420382165608"/>
    <n v="323"/>
    <n v="2.8662420382165608"/>
    <n v="345"/>
    <n v="534.86"/>
    <n v="0.08"/>
    <n v="20.010000000000002"/>
    <n v="1227.5"/>
    <n v="17.100000000000001"/>
  </r>
  <r>
    <x v="3"/>
    <x v="2"/>
    <n v="48"/>
    <n v="294"/>
    <n v="297"/>
    <n v="1.0204081632653061"/>
    <n v="301.10000000000002"/>
    <n v="2.4149659863945656"/>
    <n v="329"/>
    <n v="547.32000000000005"/>
    <n v="0.09"/>
    <n v="20.010000000000002"/>
    <n v="1169.3"/>
    <n v="220.3"/>
  </r>
  <r>
    <x v="3"/>
    <x v="2"/>
    <n v="49"/>
    <n v="264"/>
    <n v="268"/>
    <n v="1.5151515151515151"/>
    <n v="268"/>
    <n v="1.5151515151515151"/>
    <n v="288"/>
    <n v="479.24"/>
    <n v="0.05"/>
    <n v="20.010000000000002"/>
    <n v="1179.2"/>
    <n v="68.400000000000006"/>
  </r>
  <r>
    <x v="3"/>
    <x v="2"/>
    <n v="50"/>
    <n v="286"/>
    <n v="295"/>
    <n v="3.1468531468531471"/>
    <n v="295.10000000000002"/>
    <n v="3.1818181818181897"/>
    <n v="319"/>
    <n v="500.25"/>
    <n v="0.06"/>
    <n v="20.02"/>
    <n v="1212.7"/>
    <n v="22"/>
  </r>
  <r>
    <x v="3"/>
    <x v="2"/>
    <n v="51"/>
    <n v="273"/>
    <n v="280"/>
    <n v="2.5641025641025639"/>
    <n v="280"/>
    <n v="2.5641025641025639"/>
    <n v="306"/>
    <n v="496.38"/>
    <n v="0.08"/>
    <n v="20.010000000000002"/>
    <n v="1220.5999999999999"/>
    <n v="21.3"/>
  </r>
  <r>
    <x v="3"/>
    <x v="2"/>
    <n v="52"/>
    <n v="334"/>
    <n v="344"/>
    <n v="2.9940119760479043"/>
    <n v="344"/>
    <n v="2.9940119760479043"/>
    <n v="360"/>
    <n v="591.65"/>
    <n v="7.0000000000000007E-2"/>
    <n v="20.02"/>
    <n v="1101.9000000000001"/>
    <n v="12.8"/>
  </r>
  <r>
    <x v="3"/>
    <x v="2"/>
    <n v="53"/>
    <n v="281"/>
    <n v="282"/>
    <n v="0.35587188612099641"/>
    <n v="282"/>
    <n v="0.35587188612099641"/>
    <n v="307"/>
    <n v="529.94000000000005"/>
    <n v="0.06"/>
    <n v="20.02"/>
    <n v="1165.5"/>
    <n v="53.8"/>
  </r>
  <r>
    <x v="3"/>
    <x v="2"/>
    <n v="54"/>
    <n v="262"/>
    <n v="272"/>
    <n v="3.8167938931297711"/>
    <n v="272"/>
    <n v="3.8167938931297711"/>
    <n v="291"/>
    <n v="445.05"/>
    <n v="0.05"/>
    <n v="20.010000000000002"/>
    <n v="1325.5"/>
    <n v="13.5"/>
  </r>
  <r>
    <x v="3"/>
    <x v="2"/>
    <n v="55"/>
    <n v="299"/>
    <n v="304"/>
    <n v="1.6722408026755853"/>
    <n v="304"/>
    <n v="1.6722408026755853"/>
    <n v="316"/>
    <n v="493.62"/>
    <n v="0.05"/>
    <n v="20.010000000000002"/>
    <n v="1302.5999999999999"/>
    <n v="133.1"/>
  </r>
  <r>
    <x v="3"/>
    <x v="2"/>
    <n v="56"/>
    <n v="288"/>
    <n v="288"/>
    <n v="0"/>
    <n v="288.2"/>
    <n v="6.9444444444440506E-2"/>
    <n v="305"/>
    <n v="497.94"/>
    <n v="0.05"/>
    <n v="20.02"/>
    <n v="1354.7"/>
    <n v="12.8"/>
  </r>
  <r>
    <x v="3"/>
    <x v="2"/>
    <n v="57"/>
    <n v="254"/>
    <n v="259"/>
    <n v="1.9685039370078741"/>
    <n v="259.2"/>
    <n v="2.0472440944881845"/>
    <n v="277"/>
    <n v="484.05"/>
    <n v="7.0000000000000007E-2"/>
    <n v="20.010000000000002"/>
    <n v="1128.0999999999999"/>
    <n v="78.2"/>
  </r>
  <r>
    <x v="3"/>
    <x v="2"/>
    <n v="58"/>
    <n v="331"/>
    <n v="336"/>
    <n v="1.5105740181268883"/>
    <n v="336.2"/>
    <n v="1.5709969788519604"/>
    <n v="359"/>
    <n v="576.1"/>
    <n v="7.0000000000000007E-2"/>
    <n v="20.03"/>
    <n v="1221.5"/>
    <n v="17.5"/>
  </r>
  <r>
    <x v="3"/>
    <x v="2"/>
    <n v="59"/>
    <n v="283"/>
    <n v="284"/>
    <n v="0.35335689045936397"/>
    <n v="284"/>
    <n v="0.35335689045936397"/>
    <n v="294"/>
    <n v="483.06"/>
    <n v="7.0000000000000007E-2"/>
    <n v="20.02"/>
    <n v="1133.9000000000001"/>
    <n v="9.9"/>
  </r>
  <r>
    <x v="3"/>
    <x v="2"/>
    <n v="60"/>
    <n v="254"/>
    <n v="256"/>
    <n v="0.78740157480314954"/>
    <n v="256"/>
    <n v="0.78740157480314954"/>
    <n v="265"/>
    <n v="473.9"/>
    <n v="0.05"/>
    <n v="20.02"/>
    <n v="1183.3"/>
    <n v="16.5"/>
  </r>
  <r>
    <x v="3"/>
    <x v="2"/>
    <n v="61"/>
    <n v="305"/>
    <n v="308"/>
    <n v="0.98360655737704927"/>
    <n v="308"/>
    <n v="0.98360655737704927"/>
    <n v="333"/>
    <n v="528.77"/>
    <n v="0.06"/>
    <n v="20.03"/>
    <n v="1255.4000000000001"/>
    <n v="23.5"/>
  </r>
  <r>
    <x v="3"/>
    <x v="2"/>
    <n v="62"/>
    <n v="289"/>
    <n v="300"/>
    <n v="3.8062283737024223"/>
    <n v="300"/>
    <n v="3.8062283737024223"/>
    <n v="316"/>
    <n v="528.87"/>
    <n v="0.06"/>
    <n v="20.010000000000002"/>
    <n v="1164.5999999999999"/>
    <n v="16.100000000000001"/>
  </r>
  <r>
    <x v="3"/>
    <x v="2"/>
    <n v="63"/>
    <n v="272"/>
    <n v="279"/>
    <n v="2.5735294117647056"/>
    <n v="279"/>
    <n v="2.5735294117647056"/>
    <n v="298"/>
    <n v="496.79"/>
    <n v="0.06"/>
    <n v="20.02"/>
    <n v="1180.5"/>
    <n v="80"/>
  </r>
  <r>
    <x v="3"/>
    <x v="2"/>
    <n v="64"/>
    <n v="283"/>
    <n v="290"/>
    <n v="2.4734982332155475"/>
    <n v="290"/>
    <n v="2.4734982332155475"/>
    <n v="308"/>
    <n v="495.63"/>
    <n v="7.0000000000000007E-2"/>
    <n v="20.02"/>
    <n v="1232.4000000000001"/>
    <n v="13.1"/>
  </r>
  <r>
    <x v="3"/>
    <x v="2"/>
    <n v="65"/>
    <n v="266"/>
    <n v="277"/>
    <n v="4.1353383458646613"/>
    <n v="277"/>
    <n v="4.1353383458646613"/>
    <n v="297"/>
    <n v="473.67"/>
    <n v="0.05"/>
    <n v="20.02"/>
    <n v="1270.5"/>
    <n v="16.7"/>
  </r>
  <r>
    <x v="3"/>
    <x v="2"/>
    <n v="66"/>
    <n v="284"/>
    <n v="290"/>
    <n v="2.112676056338028"/>
    <n v="290"/>
    <n v="2.112676056338028"/>
    <n v="305"/>
    <n v="522.69000000000005"/>
    <n v="0.09"/>
    <n v="20.02"/>
    <n v="1165"/>
    <n v="21.9"/>
  </r>
  <r>
    <x v="3"/>
    <x v="2"/>
    <n v="67"/>
    <n v="318"/>
    <n v="329"/>
    <n v="3.459119496855346"/>
    <n v="332.1"/>
    <n v="4.4339622641509511"/>
    <n v="353"/>
    <n v="575.34"/>
    <n v="0.09"/>
    <n v="20.010000000000002"/>
    <n v="1084.7"/>
    <n v="20.100000000000001"/>
  </r>
  <r>
    <x v="3"/>
    <x v="2"/>
    <n v="68"/>
    <n v="295"/>
    <n v="298"/>
    <n v="1.0169491525423728"/>
    <n v="298"/>
    <n v="1.0169491525423728"/>
    <n v="314"/>
    <n v="528.41999999999996"/>
    <n v="7.0000000000000007E-2"/>
    <n v="20.010000000000002"/>
    <n v="1138.4000000000001"/>
    <n v="16.7"/>
  </r>
  <r>
    <x v="3"/>
    <x v="2"/>
    <n v="69"/>
    <n v="297"/>
    <n v="307"/>
    <n v="3.3670033670033668"/>
    <n v="307.10000000000002"/>
    <n v="3.4006734006734081"/>
    <n v="323"/>
    <n v="557.01"/>
    <n v="0.06"/>
    <n v="20.04"/>
    <n v="1144.9000000000001"/>
    <n v="15.5"/>
  </r>
  <r>
    <x v="3"/>
    <x v="2"/>
    <n v="70"/>
    <n v="273"/>
    <n v="277"/>
    <n v="1.4652014652014651"/>
    <n v="277"/>
    <n v="1.4652014652014651"/>
    <n v="286"/>
    <n v="470.86"/>
    <n v="0.05"/>
    <n v="20.03"/>
    <n v="1235.8"/>
    <n v="11.4"/>
  </r>
  <r>
    <x v="3"/>
    <x v="2"/>
    <n v="71"/>
    <n v="292"/>
    <n v="299"/>
    <n v="2.3972602739726026"/>
    <n v="299"/>
    <n v="2.3972602739726026"/>
    <n v="319"/>
    <n v="523.12"/>
    <n v="0.06"/>
    <n v="20.02"/>
    <n v="1218.9000000000001"/>
    <n v="18"/>
  </r>
  <r>
    <x v="3"/>
    <x v="2"/>
    <n v="72"/>
    <n v="254"/>
    <n v="262"/>
    <n v="3.1496062992125982"/>
    <n v="262"/>
    <n v="3.1496062992125982"/>
    <n v="268"/>
    <n v="438.34"/>
    <n v="0.06"/>
    <n v="20.010000000000002"/>
    <n v="1301.3"/>
    <n v="7.6"/>
  </r>
  <r>
    <x v="3"/>
    <x v="2"/>
    <n v="73"/>
    <n v="273"/>
    <n v="277"/>
    <n v="1.4652014652014651"/>
    <n v="277"/>
    <n v="1.4652014652014651"/>
    <n v="294"/>
    <n v="452.45"/>
    <n v="0.06"/>
    <n v="20.02"/>
    <n v="1349.3"/>
    <n v="13.5"/>
  </r>
  <r>
    <x v="3"/>
    <x v="2"/>
    <n v="74"/>
    <n v="271"/>
    <n v="281"/>
    <n v="3.6900369003690034"/>
    <n v="281"/>
    <n v="3.6900369003690034"/>
    <n v="294"/>
    <n v="526.54"/>
    <n v="7.0000000000000007E-2"/>
    <n v="20.03"/>
    <n v="1171"/>
    <n v="14.5"/>
  </r>
  <r>
    <x v="3"/>
    <x v="2"/>
    <n v="75"/>
    <n v="211"/>
    <n v="219"/>
    <n v="3.7914691943127963"/>
    <n v="219"/>
    <n v="3.7914691943127963"/>
    <n v="235"/>
    <n v="405.25"/>
    <n v="0.05"/>
    <n v="20.03"/>
    <n v="1390.3"/>
    <n v="13.5"/>
  </r>
  <r>
    <x v="3"/>
    <x v="2"/>
    <n v="76"/>
    <n v="293"/>
    <n v="296"/>
    <n v="1.0238907849829351"/>
    <n v="296"/>
    <n v="1.0238907849829351"/>
    <n v="320"/>
    <n v="508.78"/>
    <n v="0.06"/>
    <n v="20.02"/>
    <n v="1218.9000000000001"/>
    <n v="27.3"/>
  </r>
  <r>
    <x v="3"/>
    <x v="2"/>
    <n v="77"/>
    <n v="271"/>
    <n v="288"/>
    <n v="6.2730627306273057"/>
    <n v="288"/>
    <n v="6.2730627306273057"/>
    <n v="293"/>
    <n v="480.29"/>
    <n v="0.05"/>
    <n v="20.010000000000002"/>
    <n v="1364.4"/>
    <n v="9.9"/>
  </r>
  <r>
    <x v="3"/>
    <x v="2"/>
    <n v="78"/>
    <n v="254"/>
    <n v="257"/>
    <n v="1.1811023622047243"/>
    <n v="257"/>
    <n v="1.1811023622047243"/>
    <n v="275"/>
    <n v="476.69"/>
    <n v="7.0000000000000007E-2"/>
    <n v="20.03"/>
    <n v="1139.9000000000001"/>
    <n v="17.8"/>
  </r>
  <r>
    <x v="3"/>
    <x v="2"/>
    <n v="79"/>
    <n v="276"/>
    <n v="281"/>
    <n v="1.8115942028985508"/>
    <n v="281"/>
    <n v="1.8115942028985508"/>
    <n v="303"/>
    <n v="482.88"/>
    <n v="0.06"/>
    <n v="20.02"/>
    <n v="1170.8"/>
    <n v="15.2"/>
  </r>
  <r>
    <x v="3"/>
    <x v="2"/>
    <n v="80"/>
    <n v="270"/>
    <n v="279"/>
    <n v="3.3333333333333335"/>
    <n v="279.2"/>
    <n v="3.4074074074074034"/>
    <n v="291"/>
    <n v="494.2"/>
    <n v="0.06"/>
    <n v="20.02"/>
    <n v="1271.0999999999999"/>
    <n v="11.4"/>
  </r>
  <r>
    <x v="3"/>
    <x v="2"/>
    <n v="81"/>
    <n v="259"/>
    <n v="270"/>
    <n v="4.2471042471042466"/>
    <n v="270"/>
    <n v="4.2471042471042466"/>
    <n v="278"/>
    <n v="452.43"/>
    <n v="0.05"/>
    <n v="20.010000000000002"/>
    <n v="1357.6"/>
    <n v="9.8000000000000007"/>
  </r>
  <r>
    <x v="3"/>
    <x v="2"/>
    <n v="82"/>
    <n v="337"/>
    <n v="347"/>
    <n v="2.9673590504451042"/>
    <n v="347"/>
    <n v="2.9673590504451042"/>
    <n v="368"/>
    <n v="611.91999999999996"/>
    <n v="7.0000000000000007E-2"/>
    <n v="20.02"/>
    <n v="1110.2"/>
    <n v="19.600000000000001"/>
  </r>
  <r>
    <x v="3"/>
    <x v="2"/>
    <n v="83"/>
    <n v="257"/>
    <n v="265"/>
    <n v="3.1128404669260701"/>
    <n v="265"/>
    <n v="3.1128404669260701"/>
    <n v="278"/>
    <n v="503.24"/>
    <n v="0.06"/>
    <n v="20.03"/>
    <n v="1188.0999999999999"/>
    <n v="12.5"/>
  </r>
  <r>
    <x v="3"/>
    <x v="2"/>
    <n v="84"/>
    <n v="263"/>
    <n v="272"/>
    <n v="3.4220532319391634"/>
    <n v="272"/>
    <n v="3.4220532319391634"/>
    <n v="287"/>
    <n v="459"/>
    <n v="0.06"/>
    <n v="20.010000000000002"/>
    <n v="1243.7"/>
    <n v="14.9"/>
  </r>
  <r>
    <x v="3"/>
    <x v="2"/>
    <n v="85"/>
    <n v="295"/>
    <n v="304"/>
    <n v="3.050847457627119"/>
    <n v="304"/>
    <n v="3.050847457627119"/>
    <n v="321"/>
    <n v="513.23"/>
    <n v="0.05"/>
    <n v="20.010000000000002"/>
    <n v="1302.5999999999999"/>
    <n v="71.8"/>
  </r>
  <r>
    <x v="3"/>
    <x v="2"/>
    <n v="86"/>
    <n v="330"/>
    <n v="336"/>
    <n v="1.8181818181818181"/>
    <n v="336"/>
    <n v="1.8181818181818181"/>
    <n v="359"/>
    <n v="571.26"/>
    <n v="0.06"/>
    <n v="20.010000000000002"/>
    <n v="1232.4000000000001"/>
    <n v="13.1"/>
  </r>
  <r>
    <x v="3"/>
    <x v="2"/>
    <n v="87"/>
    <n v="257"/>
    <n v="267"/>
    <n v="3.8910505836575875"/>
    <n v="267"/>
    <n v="3.8910505836575875"/>
    <n v="279"/>
    <n v="466.81"/>
    <n v="0.06"/>
    <n v="20.02"/>
    <n v="1242.2"/>
    <n v="10.1"/>
  </r>
  <r>
    <x v="3"/>
    <x v="2"/>
    <n v="88"/>
    <n v="294"/>
    <n v="305"/>
    <n v="3.7414965986394559"/>
    <n v="305"/>
    <n v="3.7414965986394559"/>
    <n v="322"/>
    <n v="510.98"/>
    <n v="0.06"/>
    <n v="20.03"/>
    <n v="1229.8"/>
    <n v="72.8"/>
  </r>
  <r>
    <x v="3"/>
    <x v="2"/>
    <n v="89"/>
    <n v="285"/>
    <n v="289"/>
    <n v="1.4035087719298245"/>
    <n v="289"/>
    <n v="1.4035087719298245"/>
    <n v="300"/>
    <n v="495.85"/>
    <n v="0.06"/>
    <n v="20.010000000000002"/>
    <n v="1200.7"/>
    <n v="14.4"/>
  </r>
  <r>
    <x v="3"/>
    <x v="2"/>
    <n v="90"/>
    <n v="311"/>
    <n v="311"/>
    <n v="0"/>
    <n v="311.2"/>
    <n v="6.4308681672022069E-2"/>
    <n v="337"/>
    <n v="544.37"/>
    <n v="0.06"/>
    <n v="20.010000000000002"/>
    <n v="1173.2"/>
    <n v="19.5"/>
  </r>
  <r>
    <x v="3"/>
    <x v="2"/>
    <n v="91"/>
    <n v="273"/>
    <n v="280"/>
    <n v="2.5641025641025639"/>
    <n v="280"/>
    <n v="2.5641025641025639"/>
    <n v="296"/>
    <n v="486.86"/>
    <n v="0.06"/>
    <n v="20.010000000000002"/>
    <n v="1263.5999999999999"/>
    <n v="10.9"/>
  </r>
  <r>
    <x v="3"/>
    <x v="2"/>
    <n v="92"/>
    <n v="290"/>
    <n v="298"/>
    <n v="2.7586206896551726"/>
    <n v="298"/>
    <n v="2.7586206896551726"/>
    <n v="318"/>
    <n v="514.4"/>
    <n v="7.0000000000000007E-2"/>
    <n v="20.02"/>
    <n v="1206.3"/>
    <n v="49.5"/>
  </r>
  <r>
    <x v="3"/>
    <x v="2"/>
    <n v="93"/>
    <n v="295"/>
    <n v="304"/>
    <n v="3.050847457627119"/>
    <n v="304.2"/>
    <n v="3.1186440677966063"/>
    <n v="327"/>
    <n v="541.79999999999995"/>
    <n v="0.08"/>
    <n v="20.010000000000002"/>
    <n v="1126.5999999999999"/>
    <n v="12.5"/>
  </r>
  <r>
    <x v="3"/>
    <x v="2"/>
    <n v="94"/>
    <n v="303"/>
    <n v="308"/>
    <n v="1.6501650165016499"/>
    <n v="308"/>
    <n v="1.6501650165016499"/>
    <n v="322"/>
    <n v="537.95000000000005"/>
    <n v="7.0000000000000007E-2"/>
    <n v="20.010000000000002"/>
    <n v="1233.0999999999999"/>
    <n v="12.2"/>
  </r>
  <r>
    <x v="3"/>
    <x v="2"/>
    <n v="95"/>
    <n v="256"/>
    <n v="263"/>
    <n v="2.734375"/>
    <n v="263"/>
    <n v="2.734375"/>
    <n v="273"/>
    <n v="447.02"/>
    <n v="7.0000000000000007E-2"/>
    <n v="20.010000000000002"/>
    <n v="1263.5"/>
    <n v="15.2"/>
  </r>
  <r>
    <x v="3"/>
    <x v="2"/>
    <n v="96"/>
    <n v="263"/>
    <n v="267"/>
    <n v="1.520912547528517"/>
    <n v="267.39999999999998"/>
    <n v="1.67300380228136"/>
    <n v="291"/>
    <n v="488.14"/>
    <n v="0.08"/>
    <n v="20.02"/>
    <n v="1160.2"/>
    <n v="32.799999999999997"/>
  </r>
  <r>
    <x v="3"/>
    <x v="2"/>
    <n v="97"/>
    <n v="249"/>
    <n v="264"/>
    <n v="6.024096385542169"/>
    <n v="264"/>
    <n v="6.024096385542169"/>
    <n v="273"/>
    <n v="449.38"/>
    <n v="0.05"/>
    <n v="20.02"/>
    <n v="1343.6"/>
    <n v="9"/>
  </r>
  <r>
    <x v="3"/>
    <x v="2"/>
    <n v="98"/>
    <n v="289"/>
    <n v="296"/>
    <n v="2.422145328719723"/>
    <n v="296"/>
    <n v="2.422145328719723"/>
    <n v="306"/>
    <n v="517.16999999999996"/>
    <n v="0.05"/>
    <n v="20.010000000000002"/>
    <n v="1375.4"/>
    <n v="13"/>
  </r>
  <r>
    <x v="3"/>
    <x v="2"/>
    <n v="99"/>
    <n v="265"/>
    <n v="273"/>
    <n v="3.0188679245283021"/>
    <n v="273"/>
    <n v="3.0188679245283021"/>
    <n v="284"/>
    <n v="511.94"/>
    <n v="0.06"/>
    <n v="20.010000000000002"/>
    <n v="1277.8"/>
    <n v="20"/>
  </r>
  <r>
    <x v="3"/>
    <x v="2"/>
    <n v="100"/>
    <n v="248"/>
    <n v="262"/>
    <n v="5.6451612903225801"/>
    <n v="262"/>
    <n v="5.6451612903225801"/>
    <n v="273"/>
    <n v="435.23"/>
    <n v="0.05"/>
    <n v="20.010000000000002"/>
    <n v="1435.7"/>
    <n v="7.8"/>
  </r>
  <r>
    <x v="4"/>
    <x v="2"/>
    <n v="1"/>
    <n v="298"/>
    <n v="308"/>
    <n v="3.3557046979865772"/>
    <n v="308"/>
    <n v="3.3557046979865772"/>
    <n v="333"/>
    <n v="525.96"/>
    <n v="0.06"/>
    <n v="20.04"/>
    <n v="349.2"/>
    <n v="15.4"/>
  </r>
  <r>
    <x v="4"/>
    <x v="2"/>
    <n v="2"/>
    <n v="267"/>
    <n v="277"/>
    <n v="3.7453183520599254"/>
    <n v="277"/>
    <n v="3.7453183520599254"/>
    <n v="291"/>
    <n v="477.67"/>
    <n v="0.06"/>
    <n v="20.03"/>
    <n v="388.2"/>
    <n v="8.8000000000000007"/>
  </r>
  <r>
    <x v="4"/>
    <x v="2"/>
    <n v="3"/>
    <n v="280"/>
    <n v="285"/>
    <n v="1.7857142857142856"/>
    <n v="285"/>
    <n v="1.7857142857142856"/>
    <n v="303"/>
    <n v="496.77"/>
    <n v="7.0000000000000007E-2"/>
    <n v="20.03"/>
    <n v="306.3"/>
    <n v="9.4"/>
  </r>
  <r>
    <x v="4"/>
    <x v="2"/>
    <n v="4"/>
    <n v="283"/>
    <n v="288"/>
    <n v="1.7667844522968199"/>
    <n v="288"/>
    <n v="1.7667844522968199"/>
    <n v="310"/>
    <n v="518.20000000000005"/>
    <n v="7.0000000000000007E-2"/>
    <n v="20.02"/>
    <n v="281.60000000000002"/>
    <n v="9.8000000000000007"/>
  </r>
  <r>
    <x v="4"/>
    <x v="2"/>
    <n v="5"/>
    <n v="275"/>
    <n v="283"/>
    <n v="2.9090909090909092"/>
    <n v="283"/>
    <n v="2.9090909090909092"/>
    <n v="306"/>
    <n v="509.97"/>
    <n v="7.0000000000000007E-2"/>
    <n v="20.07"/>
    <n v="273.89999999999998"/>
    <n v="11.4"/>
  </r>
  <r>
    <x v="4"/>
    <x v="2"/>
    <n v="6"/>
    <n v="298"/>
    <n v="305"/>
    <n v="2.348993288590604"/>
    <n v="305"/>
    <n v="2.348993288590604"/>
    <n v="317"/>
    <n v="500.65"/>
    <n v="0.05"/>
    <n v="20.04"/>
    <n v="406.1"/>
    <n v="10.199999999999999"/>
  </r>
  <r>
    <x v="4"/>
    <x v="2"/>
    <n v="7"/>
    <n v="281"/>
    <n v="288"/>
    <n v="2.4911032028469751"/>
    <n v="288"/>
    <n v="2.4911032028469751"/>
    <n v="305"/>
    <n v="519.49"/>
    <n v="0.06"/>
    <n v="20.09"/>
    <n v="291.3"/>
    <n v="8.3000000000000007"/>
  </r>
  <r>
    <x v="4"/>
    <x v="2"/>
    <n v="8"/>
    <n v="250"/>
    <n v="256"/>
    <n v="2.4"/>
    <n v="256"/>
    <n v="2.4"/>
    <n v="264"/>
    <n v="451.45"/>
    <n v="0.08"/>
    <n v="20.05"/>
    <n v="338.1"/>
    <n v="4.5999999999999996"/>
  </r>
  <r>
    <x v="4"/>
    <x v="2"/>
    <n v="9"/>
    <n v="277"/>
    <n v="277"/>
    <n v="0"/>
    <n v="277"/>
    <n v="0"/>
    <n v="286"/>
    <n v="466.87"/>
    <n v="0.04"/>
    <n v="20.03"/>
    <n v="429.2"/>
    <n v="7.1"/>
  </r>
  <r>
    <x v="4"/>
    <x v="2"/>
    <n v="10"/>
    <n v="308"/>
    <n v="316"/>
    <n v="2.5974025974025974"/>
    <n v="316"/>
    <n v="2.5974025974025974"/>
    <n v="337"/>
    <n v="553.73"/>
    <n v="0.06"/>
    <n v="20.05"/>
    <n v="321.60000000000002"/>
    <n v="12.4"/>
  </r>
  <r>
    <x v="4"/>
    <x v="2"/>
    <n v="11"/>
    <n v="297"/>
    <n v="304"/>
    <n v="2.3569023569023568"/>
    <n v="304"/>
    <n v="2.3569023569023568"/>
    <n v="325"/>
    <n v="531.28"/>
    <n v="7.0000000000000007E-2"/>
    <n v="20.07"/>
    <n v="300.3"/>
    <n v="12.9"/>
  </r>
  <r>
    <x v="4"/>
    <x v="2"/>
    <n v="12"/>
    <n v="280"/>
    <n v="286"/>
    <n v="2.1428571428571428"/>
    <n v="286"/>
    <n v="2.1428571428571428"/>
    <n v="309"/>
    <n v="482.83"/>
    <n v="0.08"/>
    <n v="20.05"/>
    <n v="305"/>
    <n v="14.6"/>
  </r>
  <r>
    <x v="4"/>
    <x v="2"/>
    <n v="13"/>
    <n v="263"/>
    <n v="266"/>
    <n v="1.1406844106463878"/>
    <n v="266"/>
    <n v="1.1406844106463878"/>
    <n v="281"/>
    <n v="483.84"/>
    <n v="0.08"/>
    <n v="20.079999999999998"/>
    <n v="270.8"/>
    <n v="14.2"/>
  </r>
  <r>
    <x v="4"/>
    <x v="2"/>
    <n v="14"/>
    <n v="266"/>
    <n v="269"/>
    <n v="1.1278195488721803"/>
    <n v="269"/>
    <n v="1.1278195488721803"/>
    <n v="278"/>
    <n v="477.62"/>
    <n v="0.06"/>
    <n v="20.03"/>
    <n v="378.3"/>
    <n v="9"/>
  </r>
  <r>
    <x v="4"/>
    <x v="2"/>
    <n v="15"/>
    <n v="269"/>
    <n v="275"/>
    <n v="2.2304832713754648"/>
    <n v="275"/>
    <n v="2.2304832713754648"/>
    <n v="289"/>
    <n v="490.93"/>
    <n v="0.05"/>
    <n v="20.03"/>
    <n v="364.6"/>
    <n v="9.1999999999999993"/>
  </r>
  <r>
    <x v="4"/>
    <x v="2"/>
    <n v="16"/>
    <n v="291"/>
    <n v="295"/>
    <n v="1.3745704467353952"/>
    <n v="295"/>
    <n v="1.3745704467353952"/>
    <n v="318"/>
    <n v="533.9"/>
    <n v="0.08"/>
    <n v="20.03"/>
    <n v="294.89999999999998"/>
    <n v="15.3"/>
  </r>
  <r>
    <x v="4"/>
    <x v="2"/>
    <n v="17"/>
    <n v="260"/>
    <n v="262"/>
    <n v="0.76923076923076927"/>
    <n v="262"/>
    <n v="0.76923076923076927"/>
    <n v="284"/>
    <n v="465.28"/>
    <n v="0.06"/>
    <n v="20.07"/>
    <n v="335.7"/>
    <n v="17"/>
  </r>
  <r>
    <x v="4"/>
    <x v="2"/>
    <n v="18"/>
    <n v="252"/>
    <n v="253"/>
    <n v="0.3968253968253968"/>
    <n v="253"/>
    <n v="0.3968253968253968"/>
    <n v="273"/>
    <n v="439.25"/>
    <n v="0.05"/>
    <n v="20.059999999999999"/>
    <n v="385.2"/>
    <n v="13.3"/>
  </r>
  <r>
    <x v="4"/>
    <x v="2"/>
    <n v="19"/>
    <n v="239"/>
    <n v="244"/>
    <n v="2.0920502092050208"/>
    <n v="244"/>
    <n v="2.0920502092050208"/>
    <n v="265"/>
    <n v="442.61"/>
    <n v="7.0000000000000007E-2"/>
    <n v="20.059999999999999"/>
    <n v="388.4"/>
    <n v="14.5"/>
  </r>
  <r>
    <x v="4"/>
    <x v="2"/>
    <n v="20"/>
    <n v="281"/>
    <n v="283"/>
    <n v="0.71174377224199281"/>
    <n v="285.39999999999998"/>
    <n v="1.5658362989323764"/>
    <n v="308"/>
    <n v="504.12"/>
    <n v="0.08"/>
    <n v="20.05"/>
    <n v="310.89999999999998"/>
    <n v="13.8"/>
  </r>
  <r>
    <x v="4"/>
    <x v="2"/>
    <n v="21"/>
    <n v="284"/>
    <n v="292"/>
    <n v="2.8169014084507045"/>
    <n v="292"/>
    <n v="2.8169014084507045"/>
    <n v="306"/>
    <n v="517.88"/>
    <n v="0.08"/>
    <n v="20.05"/>
    <n v="316.7"/>
    <n v="11.6"/>
  </r>
  <r>
    <x v="4"/>
    <x v="2"/>
    <n v="22"/>
    <n v="236"/>
    <n v="237"/>
    <n v="0.42372881355932202"/>
    <n v="237"/>
    <n v="0.42372881355932202"/>
    <n v="250"/>
    <n v="404.94"/>
    <n v="0.04"/>
    <n v="20.04"/>
    <n v="409.1"/>
    <n v="7"/>
  </r>
  <r>
    <x v="4"/>
    <x v="2"/>
    <n v="23"/>
    <n v="274"/>
    <n v="276"/>
    <n v="0.72992700729927007"/>
    <n v="276"/>
    <n v="0.72992700729927007"/>
    <n v="286"/>
    <n v="454.92"/>
    <n v="0.05"/>
    <n v="20.03"/>
    <n v="415"/>
    <n v="6.1"/>
  </r>
  <r>
    <x v="4"/>
    <x v="2"/>
    <n v="24"/>
    <n v="290"/>
    <n v="294"/>
    <n v="1.3793103448275863"/>
    <n v="294"/>
    <n v="1.3793103448275863"/>
    <n v="302"/>
    <n v="530.80999999999995"/>
    <n v="7.0000000000000007E-2"/>
    <n v="20.07"/>
    <n v="290.8"/>
    <n v="6.6"/>
  </r>
  <r>
    <x v="4"/>
    <x v="2"/>
    <n v="25"/>
    <n v="238"/>
    <n v="238"/>
    <n v="0"/>
    <n v="238"/>
    <n v="0"/>
    <n v="248"/>
    <n v="417.52"/>
    <n v="0.05"/>
    <n v="20.059999999999999"/>
    <n v="363.4"/>
    <n v="8.1999999999999993"/>
  </r>
  <r>
    <x v="4"/>
    <x v="2"/>
    <n v="26"/>
    <n v="289"/>
    <n v="295"/>
    <n v="2.0761245674740483"/>
    <n v="295"/>
    <n v="2.0761245674740483"/>
    <n v="315"/>
    <n v="493.81"/>
    <n v="0.05"/>
    <n v="20.05"/>
    <n v="417.3"/>
    <n v="10.3"/>
  </r>
  <r>
    <x v="4"/>
    <x v="2"/>
    <n v="27"/>
    <n v="296"/>
    <n v="302"/>
    <n v="2.0270270270270272"/>
    <n v="302"/>
    <n v="2.0270270270270272"/>
    <n v="317"/>
    <n v="565.11"/>
    <n v="0.09"/>
    <n v="20.059999999999999"/>
    <n v="284.60000000000002"/>
    <n v="10.1"/>
  </r>
  <r>
    <x v="4"/>
    <x v="2"/>
    <n v="28"/>
    <n v="280"/>
    <n v="288"/>
    <n v="2.8571428571428572"/>
    <n v="288"/>
    <n v="2.8571428571428572"/>
    <n v="317"/>
    <n v="519.51"/>
    <n v="0.09"/>
    <n v="20.059999999999999"/>
    <n v="292.2"/>
    <n v="15.2"/>
  </r>
  <r>
    <x v="4"/>
    <x v="2"/>
    <n v="29"/>
    <n v="294"/>
    <n v="298"/>
    <n v="1.3605442176870748"/>
    <n v="298"/>
    <n v="1.3605442176870748"/>
    <n v="322"/>
    <n v="548.62"/>
    <n v="0.09"/>
    <n v="20.04"/>
    <n v="309.8"/>
    <n v="10.9"/>
  </r>
  <r>
    <x v="4"/>
    <x v="2"/>
    <n v="30"/>
    <n v="296"/>
    <n v="299"/>
    <n v="1.0135135135135136"/>
    <n v="299"/>
    <n v="1.0135135135135136"/>
    <n v="331"/>
    <n v="527.46"/>
    <n v="7.0000000000000007E-2"/>
    <n v="20.079999999999998"/>
    <n v="267.8"/>
    <n v="20.9"/>
  </r>
  <r>
    <x v="4"/>
    <x v="2"/>
    <n v="31"/>
    <n v="258"/>
    <n v="265"/>
    <n v="2.7131782945736433"/>
    <n v="265"/>
    <n v="2.7131782945736433"/>
    <n v="285"/>
    <n v="460.8"/>
    <n v="0.06"/>
    <n v="20.07"/>
    <n v="371"/>
    <n v="20.2"/>
  </r>
  <r>
    <x v="4"/>
    <x v="2"/>
    <n v="32"/>
    <n v="318"/>
    <n v="329"/>
    <n v="3.459119496855346"/>
    <n v="329"/>
    <n v="3.459119496855346"/>
    <n v="335"/>
    <n v="510.85"/>
    <n v="0.05"/>
    <n v="20.03"/>
    <n v="399.4"/>
    <n v="7.9"/>
  </r>
  <r>
    <x v="4"/>
    <x v="2"/>
    <n v="33"/>
    <n v="304"/>
    <n v="309"/>
    <n v="1.6447368421052631"/>
    <n v="309"/>
    <n v="1.6447368421052631"/>
    <n v="335"/>
    <n v="550.65"/>
    <n v="7.0000000000000007E-2"/>
    <n v="20.09"/>
    <n v="272.8"/>
    <n v="18.399999999999999"/>
  </r>
  <r>
    <x v="4"/>
    <x v="2"/>
    <n v="34"/>
    <n v="293"/>
    <n v="312"/>
    <n v="6.4846416382252556"/>
    <n v="312"/>
    <n v="6.4846416382252556"/>
    <n v="334"/>
    <n v="567.20000000000005"/>
    <n v="7.0000000000000007E-2"/>
    <n v="20.05"/>
    <n v="284.3"/>
    <n v="11.7"/>
  </r>
  <r>
    <x v="4"/>
    <x v="2"/>
    <n v="35"/>
    <n v="280"/>
    <n v="285"/>
    <n v="1.7857142857142856"/>
    <n v="285"/>
    <n v="1.7857142857142856"/>
    <n v="306"/>
    <n v="511.67"/>
    <n v="0.06"/>
    <n v="20.05"/>
    <n v="265"/>
    <n v="15.2"/>
  </r>
  <r>
    <x v="4"/>
    <x v="2"/>
    <n v="36"/>
    <n v="263"/>
    <n v="265"/>
    <n v="0.76045627376425851"/>
    <n v="265"/>
    <n v="0.76045627376425851"/>
    <n v="281"/>
    <n v="461.33"/>
    <n v="0.06"/>
    <n v="20.059999999999999"/>
    <n v="390.4"/>
    <n v="8.6999999999999993"/>
  </r>
  <r>
    <x v="4"/>
    <x v="2"/>
    <n v="37"/>
    <n v="269"/>
    <n v="276"/>
    <n v="2.6022304832713754"/>
    <n v="276"/>
    <n v="2.6022304832713754"/>
    <n v="294"/>
    <n v="500.16"/>
    <n v="0.06"/>
    <n v="20.09"/>
    <n v="316.3"/>
    <n v="16.600000000000001"/>
  </r>
  <r>
    <x v="4"/>
    <x v="2"/>
    <n v="38"/>
    <n v="247"/>
    <n v="249"/>
    <n v="0.80971659919028338"/>
    <n v="249"/>
    <n v="0.80971659919028338"/>
    <n v="263"/>
    <n v="421.1"/>
    <n v="0.05"/>
    <n v="20.03"/>
    <n v="408.9"/>
    <n v="7.5"/>
  </r>
  <r>
    <x v="4"/>
    <x v="2"/>
    <n v="39"/>
    <n v="274"/>
    <n v="277"/>
    <n v="1.0948905109489051"/>
    <n v="277"/>
    <n v="1.0948905109489051"/>
    <n v="306"/>
    <n v="491.28"/>
    <n v="7.0000000000000007E-2"/>
    <n v="20.05"/>
    <n v="372.2"/>
    <n v="12.4"/>
  </r>
  <r>
    <x v="4"/>
    <x v="2"/>
    <n v="40"/>
    <n v="254"/>
    <n v="261"/>
    <n v="2.7559055118110236"/>
    <n v="261"/>
    <n v="2.7559055118110236"/>
    <n v="279"/>
    <n v="470.56"/>
    <n v="7.0000000000000007E-2"/>
    <n v="20.059999999999999"/>
    <n v="271.8"/>
    <n v="19.399999999999999"/>
  </r>
  <r>
    <x v="4"/>
    <x v="2"/>
    <n v="41"/>
    <n v="282"/>
    <n v="282"/>
    <n v="0"/>
    <n v="288.3"/>
    <n v="2.2340425531914931"/>
    <n v="305"/>
    <n v="469.27"/>
    <n v="0.04"/>
    <n v="20.05"/>
    <n v="407"/>
    <n v="12.3"/>
  </r>
  <r>
    <x v="4"/>
    <x v="2"/>
    <n v="42"/>
    <n v="292"/>
    <n v="297"/>
    <n v="1.7123287671232876"/>
    <n v="297"/>
    <n v="1.7123287671232876"/>
    <n v="321"/>
    <n v="517.62"/>
    <n v="7.0000000000000007E-2"/>
    <n v="20.07"/>
    <n v="334.6"/>
    <n v="9.3000000000000007"/>
  </r>
  <r>
    <x v="4"/>
    <x v="2"/>
    <n v="43"/>
    <n v="291"/>
    <n v="297"/>
    <n v="2.0618556701030926"/>
    <n v="297"/>
    <n v="2.0618556701030926"/>
    <n v="318"/>
    <n v="552.83000000000004"/>
    <n v="0.08"/>
    <n v="20.03"/>
    <n v="290.10000000000002"/>
    <n v="11.7"/>
  </r>
  <r>
    <x v="4"/>
    <x v="2"/>
    <n v="44"/>
    <n v="264"/>
    <n v="270"/>
    <n v="2.2727272727272729"/>
    <n v="270"/>
    <n v="2.2727272727272729"/>
    <n v="281"/>
    <n v="491.92"/>
    <n v="0.06"/>
    <n v="20.05"/>
    <n v="355.5"/>
    <n v="7.3"/>
  </r>
  <r>
    <x v="4"/>
    <x v="2"/>
    <n v="45"/>
    <n v="317"/>
    <n v="322"/>
    <n v="1.5772870662460567"/>
    <n v="322"/>
    <n v="1.5772870662460567"/>
    <n v="345"/>
    <n v="572.65"/>
    <n v="7.0000000000000007E-2"/>
    <n v="20.079999999999998"/>
    <n v="285.2"/>
    <n v="12.6"/>
  </r>
  <r>
    <x v="4"/>
    <x v="2"/>
    <n v="46"/>
    <n v="242"/>
    <n v="243"/>
    <n v="0.41322314049586778"/>
    <n v="243"/>
    <n v="0.41322314049586778"/>
    <n v="250"/>
    <n v="438.66"/>
    <n v="0.05"/>
    <n v="20.05"/>
    <n v="372.9"/>
    <n v="9.4"/>
  </r>
  <r>
    <x v="4"/>
    <x v="2"/>
    <n v="47"/>
    <n v="314"/>
    <n v="323"/>
    <n v="2.8662420382165608"/>
    <n v="323"/>
    <n v="2.8662420382165608"/>
    <n v="345"/>
    <n v="534.86"/>
    <n v="0.08"/>
    <n v="20.04"/>
    <n v="320.5"/>
    <n v="13"/>
  </r>
  <r>
    <x v="4"/>
    <x v="2"/>
    <n v="48"/>
    <n v="294"/>
    <n v="303"/>
    <n v="3.0612244897959182"/>
    <n v="303"/>
    <n v="3.0612244897959182"/>
    <n v="329"/>
    <n v="547.32000000000005"/>
    <n v="7.0000000000000007E-2"/>
    <n v="20.09"/>
    <n v="291.5"/>
    <n v="12.2"/>
  </r>
  <r>
    <x v="4"/>
    <x v="2"/>
    <n v="49"/>
    <n v="264"/>
    <n v="268"/>
    <n v="1.5151515151515151"/>
    <n v="268"/>
    <n v="1.5151515151515151"/>
    <n v="288"/>
    <n v="479.24"/>
    <n v="7.0000000000000007E-2"/>
    <n v="20.07"/>
    <n v="312.39999999999998"/>
    <n v="11.9"/>
  </r>
  <r>
    <x v="4"/>
    <x v="2"/>
    <n v="50"/>
    <n v="286"/>
    <n v="295"/>
    <n v="3.1468531468531471"/>
    <n v="295"/>
    <n v="3.1468531468531471"/>
    <n v="319"/>
    <n v="500.25"/>
    <n v="0.06"/>
    <n v="20.04"/>
    <n v="311.7"/>
    <n v="15"/>
  </r>
  <r>
    <x v="4"/>
    <x v="2"/>
    <n v="51"/>
    <n v="273"/>
    <n v="280"/>
    <n v="2.5641025641025639"/>
    <n v="280"/>
    <n v="2.5641025641025639"/>
    <n v="306"/>
    <n v="496.38"/>
    <n v="7.0000000000000007E-2"/>
    <n v="20.03"/>
    <n v="326.39999999999998"/>
    <n v="16.600000000000001"/>
  </r>
  <r>
    <x v="4"/>
    <x v="2"/>
    <n v="52"/>
    <n v="334"/>
    <n v="344"/>
    <n v="2.9940119760479043"/>
    <n v="344"/>
    <n v="2.9940119760479043"/>
    <n v="360"/>
    <n v="591.65"/>
    <n v="0.08"/>
    <n v="20.07"/>
    <n v="267.8"/>
    <n v="10.1"/>
  </r>
  <r>
    <x v="4"/>
    <x v="2"/>
    <n v="53"/>
    <n v="281"/>
    <n v="282"/>
    <n v="0.35587188612099641"/>
    <n v="282"/>
    <n v="0.35587188612099641"/>
    <n v="307"/>
    <n v="529.94000000000005"/>
    <n v="0.06"/>
    <n v="20.059999999999999"/>
    <n v="285"/>
    <n v="17.7"/>
  </r>
  <r>
    <x v="4"/>
    <x v="2"/>
    <n v="54"/>
    <n v="262"/>
    <n v="272"/>
    <n v="3.8167938931297711"/>
    <n v="272"/>
    <n v="3.8167938931297711"/>
    <n v="291"/>
    <n v="445.05"/>
    <n v="0.05"/>
    <n v="20.05"/>
    <n v="414.9"/>
    <n v="10.199999999999999"/>
  </r>
  <r>
    <x v="4"/>
    <x v="2"/>
    <n v="55"/>
    <n v="299"/>
    <n v="304"/>
    <n v="1.6722408026755853"/>
    <n v="304"/>
    <n v="1.6722408026755853"/>
    <n v="316"/>
    <n v="493.62"/>
    <n v="0.05"/>
    <n v="20.059999999999999"/>
    <n v="408.7"/>
    <n v="14.9"/>
  </r>
  <r>
    <x v="4"/>
    <x v="2"/>
    <n v="56"/>
    <n v="288"/>
    <n v="288"/>
    <n v="0"/>
    <n v="288"/>
    <n v="0"/>
    <n v="305"/>
    <n v="497.94"/>
    <n v="0.05"/>
    <n v="20.04"/>
    <n v="416.2"/>
    <n v="11"/>
  </r>
  <r>
    <x v="4"/>
    <x v="2"/>
    <n v="57"/>
    <n v="254"/>
    <n v="259"/>
    <n v="1.9685039370078741"/>
    <n v="259"/>
    <n v="1.9685039370078741"/>
    <n v="277"/>
    <n v="484.05"/>
    <n v="0.09"/>
    <n v="20.07"/>
    <n v="307.89999999999998"/>
    <n v="12.1"/>
  </r>
  <r>
    <x v="4"/>
    <x v="2"/>
    <n v="58"/>
    <n v="331"/>
    <n v="336"/>
    <n v="1.5105740181268883"/>
    <n v="336"/>
    <n v="1.5105740181268883"/>
    <n v="359"/>
    <n v="576.1"/>
    <n v="7.0000000000000007E-2"/>
    <n v="20.059999999999999"/>
    <n v="342.2"/>
    <n v="14.1"/>
  </r>
  <r>
    <x v="4"/>
    <x v="2"/>
    <n v="59"/>
    <n v="283"/>
    <n v="284"/>
    <n v="0.35335689045936397"/>
    <n v="284"/>
    <n v="0.35335689045936397"/>
    <n v="294"/>
    <n v="483.06"/>
    <n v="0.08"/>
    <n v="20.11"/>
    <n v="314.89999999999998"/>
    <n v="6.8"/>
  </r>
  <r>
    <x v="4"/>
    <x v="2"/>
    <n v="60"/>
    <n v="254"/>
    <n v="256"/>
    <n v="0.78740157480314954"/>
    <n v="256"/>
    <n v="0.78740157480314954"/>
    <n v="265"/>
    <n v="473.9"/>
    <n v="0.05"/>
    <n v="20.04"/>
    <n v="329.5"/>
    <n v="12.9"/>
  </r>
  <r>
    <x v="4"/>
    <x v="2"/>
    <n v="61"/>
    <n v="305"/>
    <n v="308"/>
    <n v="0.98360655737704927"/>
    <n v="308"/>
    <n v="0.98360655737704927"/>
    <n v="333"/>
    <n v="528.77"/>
    <n v="0.06"/>
    <n v="20.05"/>
    <n v="331.4"/>
    <n v="16.399999999999999"/>
  </r>
  <r>
    <x v="4"/>
    <x v="2"/>
    <n v="62"/>
    <n v="289"/>
    <n v="300"/>
    <n v="3.8062283737024223"/>
    <n v="300"/>
    <n v="3.8062283737024223"/>
    <n v="316"/>
    <n v="528.87"/>
    <n v="0.06"/>
    <n v="20.079999999999998"/>
    <n v="318.7"/>
    <n v="12.6"/>
  </r>
  <r>
    <x v="4"/>
    <x v="2"/>
    <n v="63"/>
    <n v="272"/>
    <n v="279"/>
    <n v="2.5735294117647056"/>
    <n v="279"/>
    <n v="2.5735294117647056"/>
    <n v="298"/>
    <n v="496.79"/>
    <n v="0.08"/>
    <n v="20.09"/>
    <n v="313.7"/>
    <n v="11.1"/>
  </r>
  <r>
    <x v="4"/>
    <x v="2"/>
    <n v="64"/>
    <n v="283"/>
    <n v="290"/>
    <n v="2.4734982332155475"/>
    <n v="290"/>
    <n v="2.4734982332155475"/>
    <n v="308"/>
    <n v="495.63"/>
    <n v="0.06"/>
    <n v="20.03"/>
    <n v="331.6"/>
    <n v="9.1"/>
  </r>
  <r>
    <x v="4"/>
    <x v="2"/>
    <n v="65"/>
    <n v="266"/>
    <n v="277"/>
    <n v="4.1353383458646613"/>
    <n v="277"/>
    <n v="4.1353383458646613"/>
    <n v="297"/>
    <n v="473.67"/>
    <n v="0.06"/>
    <n v="20.05"/>
    <n v="368.7"/>
    <n v="13.3"/>
  </r>
  <r>
    <x v="4"/>
    <x v="2"/>
    <n v="66"/>
    <n v="284"/>
    <n v="290"/>
    <n v="2.112676056338028"/>
    <n v="290"/>
    <n v="2.112676056338028"/>
    <n v="305"/>
    <n v="522.69000000000005"/>
    <n v="7.0000000000000007E-2"/>
    <n v="20.079999999999998"/>
    <n v="279.89999999999998"/>
    <n v="13.9"/>
  </r>
  <r>
    <x v="4"/>
    <x v="2"/>
    <n v="67"/>
    <n v="318"/>
    <n v="325"/>
    <n v="2.2012578616352201"/>
    <n v="329.8"/>
    <n v="3.7106918238993742"/>
    <n v="353"/>
    <n v="575.34"/>
    <n v="0.09"/>
    <n v="20.03"/>
    <n v="269.89999999999998"/>
    <n v="15.8"/>
  </r>
  <r>
    <x v="4"/>
    <x v="2"/>
    <n v="68"/>
    <n v="295"/>
    <n v="298"/>
    <n v="1.0169491525423728"/>
    <n v="298"/>
    <n v="1.0169491525423728"/>
    <n v="314"/>
    <n v="528.41999999999996"/>
    <n v="7.0000000000000007E-2"/>
    <n v="20.04"/>
    <n v="291.7"/>
    <n v="13.4"/>
  </r>
  <r>
    <x v="4"/>
    <x v="2"/>
    <n v="69"/>
    <n v="297"/>
    <n v="307"/>
    <n v="3.3670033670033668"/>
    <n v="307"/>
    <n v="3.3670033670033668"/>
    <n v="323"/>
    <n v="557.01"/>
    <n v="0.06"/>
    <n v="20.04"/>
    <n v="286.7"/>
    <n v="12.4"/>
  </r>
  <r>
    <x v="4"/>
    <x v="2"/>
    <n v="70"/>
    <n v="273"/>
    <n v="277"/>
    <n v="1.4652014652014651"/>
    <n v="277"/>
    <n v="1.4652014652014651"/>
    <n v="286"/>
    <n v="470.86"/>
    <n v="0.06"/>
    <n v="20.04"/>
    <n v="370.1"/>
    <n v="8.5"/>
  </r>
  <r>
    <x v="4"/>
    <x v="2"/>
    <n v="71"/>
    <n v="292"/>
    <n v="299"/>
    <n v="2.3972602739726026"/>
    <n v="299"/>
    <n v="2.3972602739726026"/>
    <n v="319"/>
    <n v="523.12"/>
    <n v="0.06"/>
    <n v="20.03"/>
    <n v="328.4"/>
    <n v="12.5"/>
  </r>
  <r>
    <x v="4"/>
    <x v="2"/>
    <n v="72"/>
    <n v="254"/>
    <n v="262"/>
    <n v="3.1496062992125982"/>
    <n v="262"/>
    <n v="3.1496062992125982"/>
    <n v="268"/>
    <n v="438.34"/>
    <n v="7.0000000000000007E-2"/>
    <n v="20.04"/>
    <n v="362.6"/>
    <n v="5.5"/>
  </r>
  <r>
    <x v="4"/>
    <x v="2"/>
    <n v="73"/>
    <n v="273"/>
    <n v="277"/>
    <n v="1.4652014652014651"/>
    <n v="277"/>
    <n v="1.4652014652014651"/>
    <n v="294"/>
    <n v="452.45"/>
    <n v="0.05"/>
    <n v="20.059999999999999"/>
    <n v="391.5"/>
    <n v="10.8"/>
  </r>
  <r>
    <x v="4"/>
    <x v="2"/>
    <n v="74"/>
    <n v="271"/>
    <n v="271"/>
    <n v="0"/>
    <n v="278"/>
    <n v="2.5830258302583027"/>
    <n v="294"/>
    <n v="526.54999999999995"/>
    <n v="7.0000000000000007E-2"/>
    <n v="20.079999999999998"/>
    <n v="279.7"/>
    <n v="12"/>
  </r>
  <r>
    <x v="4"/>
    <x v="2"/>
    <n v="75"/>
    <n v="211"/>
    <n v="219"/>
    <n v="3.7914691943127963"/>
    <n v="219"/>
    <n v="3.7914691943127963"/>
    <n v="235"/>
    <n v="405.25"/>
    <n v="0.05"/>
    <n v="20.079999999999998"/>
    <n v="419.2"/>
    <n v="8.4"/>
  </r>
  <r>
    <x v="4"/>
    <x v="2"/>
    <n v="76"/>
    <n v="293"/>
    <n v="296"/>
    <n v="1.0238907849829351"/>
    <n v="296"/>
    <n v="1.0238907849829351"/>
    <n v="320"/>
    <n v="508.78"/>
    <n v="0.06"/>
    <n v="20.05"/>
    <n v="360"/>
    <n v="10.3"/>
  </r>
  <r>
    <x v="4"/>
    <x v="2"/>
    <n v="77"/>
    <n v="271"/>
    <n v="288"/>
    <n v="6.2730627306273057"/>
    <n v="288"/>
    <n v="6.2730627306273057"/>
    <n v="293"/>
    <n v="480.29"/>
    <n v="0.06"/>
    <n v="20.04"/>
    <n v="388.6"/>
    <n v="6.1"/>
  </r>
  <r>
    <x v="4"/>
    <x v="2"/>
    <n v="78"/>
    <n v="254"/>
    <n v="257"/>
    <n v="1.1811023622047243"/>
    <n v="257"/>
    <n v="1.1811023622047243"/>
    <n v="275"/>
    <n v="476.69"/>
    <n v="0.08"/>
    <n v="20.09"/>
    <n v="268.39999999999998"/>
    <n v="14"/>
  </r>
  <r>
    <x v="4"/>
    <x v="2"/>
    <n v="79"/>
    <n v="276"/>
    <n v="281"/>
    <n v="1.8115942028985508"/>
    <n v="281"/>
    <n v="1.8115942028985508"/>
    <n v="303"/>
    <n v="482.88"/>
    <n v="0.06"/>
    <n v="20.059999999999999"/>
    <n v="323.60000000000002"/>
    <n v="11"/>
  </r>
  <r>
    <x v="4"/>
    <x v="2"/>
    <n v="80"/>
    <n v="270"/>
    <n v="279"/>
    <n v="3.3333333333333335"/>
    <n v="279"/>
    <n v="3.3333333333333335"/>
    <n v="291"/>
    <n v="494.2"/>
    <n v="7.0000000000000007E-2"/>
    <n v="20.07"/>
    <n v="353.8"/>
    <n v="9.1999999999999993"/>
  </r>
  <r>
    <x v="4"/>
    <x v="2"/>
    <n v="81"/>
    <n v="259"/>
    <n v="270"/>
    <n v="4.2471042471042466"/>
    <n v="270"/>
    <n v="4.2471042471042466"/>
    <n v="278"/>
    <n v="452.43"/>
    <n v="0.06"/>
    <n v="20.03"/>
    <n v="368.1"/>
    <n v="6.9"/>
  </r>
  <r>
    <x v="4"/>
    <x v="2"/>
    <n v="82"/>
    <n v="337"/>
    <n v="347"/>
    <n v="2.9673590504451042"/>
    <n v="347"/>
    <n v="2.9673590504451042"/>
    <n v="368"/>
    <n v="611.91999999999996"/>
    <n v="0.08"/>
    <n v="20.04"/>
    <n v="278"/>
    <n v="13.9"/>
  </r>
  <r>
    <x v="4"/>
    <x v="2"/>
    <n v="83"/>
    <n v="257"/>
    <n v="265"/>
    <n v="3.1128404669260701"/>
    <n v="265"/>
    <n v="3.1128404669260701"/>
    <n v="278"/>
    <n v="503.24"/>
    <n v="0.06"/>
    <n v="20.059999999999999"/>
    <n v="323.7"/>
    <n v="7"/>
  </r>
  <r>
    <x v="4"/>
    <x v="2"/>
    <n v="84"/>
    <n v="263"/>
    <n v="272"/>
    <n v="3.4220532319391634"/>
    <n v="272"/>
    <n v="3.4220532319391634"/>
    <n v="287"/>
    <n v="459"/>
    <n v="0.06"/>
    <n v="20.079999999999998"/>
    <n v="380.3"/>
    <n v="11.8"/>
  </r>
  <r>
    <x v="4"/>
    <x v="2"/>
    <n v="85"/>
    <n v="295"/>
    <n v="304"/>
    <n v="3.050847457627119"/>
    <n v="304"/>
    <n v="3.050847457627119"/>
    <n v="321"/>
    <n v="513.23"/>
    <n v="0.06"/>
    <n v="20.04"/>
    <n v="359.6"/>
    <n v="17.2"/>
  </r>
  <r>
    <x v="4"/>
    <x v="2"/>
    <n v="86"/>
    <n v="330"/>
    <n v="336"/>
    <n v="1.8181818181818181"/>
    <n v="336"/>
    <n v="1.8181818181818181"/>
    <n v="359"/>
    <n v="571.26"/>
    <n v="0.06"/>
    <n v="20.07"/>
    <n v="325.10000000000002"/>
    <n v="9.1"/>
  </r>
  <r>
    <x v="4"/>
    <x v="2"/>
    <n v="87"/>
    <n v="257"/>
    <n v="267"/>
    <n v="3.8910505836575875"/>
    <n v="267"/>
    <n v="3.8910505836575875"/>
    <n v="279"/>
    <n v="466.81"/>
    <n v="0.05"/>
    <n v="20.059999999999999"/>
    <n v="359.1"/>
    <n v="8.8000000000000007"/>
  </r>
  <r>
    <x v="4"/>
    <x v="2"/>
    <n v="88"/>
    <n v="294"/>
    <n v="305"/>
    <n v="3.7414965986394559"/>
    <n v="305"/>
    <n v="3.7414965986394559"/>
    <n v="322"/>
    <n v="510.98"/>
    <n v="0.06"/>
    <n v="20.07"/>
    <n v="354.3"/>
    <n v="11.3"/>
  </r>
  <r>
    <x v="4"/>
    <x v="2"/>
    <n v="89"/>
    <n v="285"/>
    <n v="289"/>
    <n v="1.4035087719298245"/>
    <n v="289"/>
    <n v="1.4035087719298245"/>
    <n v="300"/>
    <n v="495.85"/>
    <n v="0.08"/>
    <n v="20.02"/>
    <n v="333.7"/>
    <n v="10.3"/>
  </r>
  <r>
    <x v="4"/>
    <x v="2"/>
    <n v="90"/>
    <n v="311"/>
    <n v="311"/>
    <n v="0"/>
    <n v="311"/>
    <n v="0"/>
    <n v="337"/>
    <n v="544.37"/>
    <n v="0.08"/>
    <n v="20.05"/>
    <n v="299.3"/>
    <n v="12.6"/>
  </r>
  <r>
    <x v="4"/>
    <x v="2"/>
    <n v="91"/>
    <n v="273"/>
    <n v="280"/>
    <n v="2.5641025641025639"/>
    <n v="280"/>
    <n v="2.5641025641025639"/>
    <n v="296"/>
    <n v="486.86"/>
    <n v="0.06"/>
    <n v="20.07"/>
    <n v="337.3"/>
    <n v="8.4"/>
  </r>
  <r>
    <x v="4"/>
    <x v="2"/>
    <n v="92"/>
    <n v="290"/>
    <n v="298"/>
    <n v="2.7586206896551726"/>
    <n v="298"/>
    <n v="2.7586206896551726"/>
    <n v="318"/>
    <n v="514.4"/>
    <n v="0.05"/>
    <n v="20.05"/>
    <n v="352.2"/>
    <n v="9.9"/>
  </r>
  <r>
    <x v="4"/>
    <x v="2"/>
    <n v="93"/>
    <n v="295"/>
    <n v="304"/>
    <n v="3.050847457627119"/>
    <n v="304"/>
    <n v="3.050847457627119"/>
    <n v="327"/>
    <n v="541.79999999999995"/>
    <n v="0.06"/>
    <n v="20.059999999999999"/>
    <n v="291.39999999999998"/>
    <n v="13.4"/>
  </r>
  <r>
    <x v="4"/>
    <x v="2"/>
    <n v="94"/>
    <n v="303"/>
    <n v="308"/>
    <n v="1.6501650165016499"/>
    <n v="308"/>
    <n v="1.6501650165016499"/>
    <n v="322"/>
    <n v="537.94000000000005"/>
    <n v="0.06"/>
    <n v="20.07"/>
    <n v="309.3"/>
    <n v="8.6"/>
  </r>
  <r>
    <x v="4"/>
    <x v="2"/>
    <n v="95"/>
    <n v="256"/>
    <n v="263"/>
    <n v="2.734375"/>
    <n v="263"/>
    <n v="2.734375"/>
    <n v="273"/>
    <n v="447.03"/>
    <n v="0.05"/>
    <n v="20.079999999999998"/>
    <n v="366.1"/>
    <n v="9.4"/>
  </r>
  <r>
    <x v="4"/>
    <x v="2"/>
    <n v="96"/>
    <n v="263"/>
    <n v="267"/>
    <n v="1.520912547528517"/>
    <n v="267"/>
    <n v="1.520912547528517"/>
    <n v="291"/>
    <n v="488.14"/>
    <n v="0.08"/>
    <n v="20.11"/>
    <n v="299"/>
    <n v="16"/>
  </r>
  <r>
    <x v="4"/>
    <x v="2"/>
    <n v="97"/>
    <n v="249"/>
    <n v="264"/>
    <n v="6.024096385542169"/>
    <n v="264"/>
    <n v="6.024096385542169"/>
    <n v="273"/>
    <n v="449.38"/>
    <n v="0.05"/>
    <n v="20.03"/>
    <n v="396.9"/>
    <n v="6.9"/>
  </r>
  <r>
    <x v="4"/>
    <x v="2"/>
    <n v="98"/>
    <n v="289"/>
    <n v="296"/>
    <n v="2.422145328719723"/>
    <n v="296"/>
    <n v="2.422145328719723"/>
    <n v="306"/>
    <n v="517.16999999999996"/>
    <n v="0.05"/>
    <n v="20.02"/>
    <n v="399.6"/>
    <n v="8.4"/>
  </r>
  <r>
    <x v="4"/>
    <x v="2"/>
    <n v="99"/>
    <n v="265"/>
    <n v="273"/>
    <n v="3.0188679245283021"/>
    <n v="273"/>
    <n v="3.0188679245283021"/>
    <n v="284"/>
    <n v="511.94"/>
    <n v="0.06"/>
    <n v="20.04"/>
    <n v="322"/>
    <n v="15.5"/>
  </r>
  <r>
    <x v="4"/>
    <x v="2"/>
    <n v="100"/>
    <n v="248"/>
    <n v="262"/>
    <n v="5.6451612903225801"/>
    <n v="262"/>
    <n v="5.6451612903225801"/>
    <n v="273"/>
    <n v="435.23"/>
    <n v="0.05"/>
    <n v="20.03"/>
    <n v="437.9"/>
    <n v="6.3"/>
  </r>
  <r>
    <x v="5"/>
    <x v="2"/>
    <n v="1"/>
    <n v="298"/>
    <n v="308"/>
    <n v="3.3557046979865772"/>
    <n v="308"/>
    <n v="3.3557046979865772"/>
    <n v="333"/>
    <n v="525.96"/>
    <n v="0.06"/>
    <n v="20.010000000000002"/>
    <n v="1049.2"/>
    <n v="17.5"/>
  </r>
  <r>
    <x v="5"/>
    <x v="2"/>
    <n v="2"/>
    <n v="267"/>
    <n v="277"/>
    <n v="3.7453183520599254"/>
    <n v="277"/>
    <n v="3.7453183520599254"/>
    <n v="291"/>
    <n v="477.67"/>
    <n v="7.0000000000000007E-2"/>
    <n v="20.010000000000002"/>
    <n v="1134.7"/>
    <n v="9.9"/>
  </r>
  <r>
    <x v="5"/>
    <x v="2"/>
    <n v="3"/>
    <n v="280"/>
    <n v="285"/>
    <n v="1.7857142857142856"/>
    <n v="285"/>
    <n v="1.7857142857142856"/>
    <n v="303"/>
    <n v="496.77"/>
    <n v="0.06"/>
    <n v="20.010000000000002"/>
    <n v="1011.5"/>
    <n v="9.1999999999999993"/>
  </r>
  <r>
    <x v="5"/>
    <x v="2"/>
    <n v="4"/>
    <n v="283"/>
    <n v="288"/>
    <n v="1.7667844522968199"/>
    <n v="288"/>
    <n v="1.7667844522968199"/>
    <n v="310"/>
    <n v="518.20000000000005"/>
    <n v="7.0000000000000007E-2"/>
    <n v="20.010000000000002"/>
    <n v="1017.6"/>
    <n v="10.3"/>
  </r>
  <r>
    <x v="5"/>
    <x v="2"/>
    <n v="5"/>
    <n v="275"/>
    <n v="282"/>
    <n v="2.5454545454545454"/>
    <n v="282.89999999999998"/>
    <n v="2.8727272727272641"/>
    <n v="306"/>
    <n v="509.97"/>
    <n v="7.0000000000000007E-2"/>
    <n v="20.010000000000002"/>
    <n v="984.2"/>
    <n v="40.200000000000003"/>
  </r>
  <r>
    <x v="5"/>
    <x v="2"/>
    <n v="6"/>
    <n v="298"/>
    <n v="305"/>
    <n v="2.348993288590604"/>
    <n v="305"/>
    <n v="2.348993288590604"/>
    <n v="317"/>
    <n v="500.65"/>
    <n v="0.05"/>
    <n v="20.010000000000002"/>
    <n v="1216.4000000000001"/>
    <n v="11.3"/>
  </r>
  <r>
    <x v="5"/>
    <x v="2"/>
    <n v="7"/>
    <n v="281"/>
    <n v="288"/>
    <n v="2.4911032028469751"/>
    <n v="288"/>
    <n v="2.4911032028469751"/>
    <n v="305"/>
    <n v="519.49"/>
    <n v="0.06"/>
    <n v="20.010000000000002"/>
    <n v="1027.5999999999999"/>
    <n v="8.5"/>
  </r>
  <r>
    <x v="5"/>
    <x v="2"/>
    <n v="8"/>
    <n v="250"/>
    <n v="256"/>
    <n v="2.4"/>
    <n v="256"/>
    <n v="2.4"/>
    <n v="264"/>
    <n v="451.45"/>
    <n v="7.0000000000000007E-2"/>
    <n v="20.010000000000002"/>
    <n v="1084.9000000000001"/>
    <n v="5.4"/>
  </r>
  <r>
    <x v="5"/>
    <x v="2"/>
    <n v="9"/>
    <n v="277"/>
    <n v="277"/>
    <n v="0"/>
    <n v="277"/>
    <n v="0"/>
    <n v="286"/>
    <n v="466.87"/>
    <n v="0.06"/>
    <n v="20.010000000000002"/>
    <n v="1198.7"/>
    <n v="7.6"/>
  </r>
  <r>
    <x v="5"/>
    <x v="2"/>
    <n v="10"/>
    <n v="308"/>
    <n v="316"/>
    <n v="2.5974025974025974"/>
    <n v="316"/>
    <n v="2.5974025974025974"/>
    <n v="337"/>
    <n v="553.73"/>
    <n v="0.06"/>
    <n v="20.010000000000002"/>
    <n v="1036.7"/>
    <n v="12.9"/>
  </r>
  <r>
    <x v="5"/>
    <x v="2"/>
    <n v="11"/>
    <n v="297"/>
    <n v="304"/>
    <n v="2.3569023569023568"/>
    <n v="304"/>
    <n v="2.3569023569023568"/>
    <n v="325"/>
    <n v="531.28"/>
    <n v="7.0000000000000007E-2"/>
    <n v="20.03"/>
    <n v="1005.3"/>
    <n v="14.5"/>
  </r>
  <r>
    <x v="5"/>
    <x v="2"/>
    <n v="12"/>
    <n v="280"/>
    <n v="286"/>
    <n v="2.1428571428571428"/>
    <n v="286"/>
    <n v="2.1428571428571428"/>
    <n v="309"/>
    <n v="482.83"/>
    <n v="7.0000000000000007E-2"/>
    <n v="20.02"/>
    <n v="1027.2"/>
    <n v="19"/>
  </r>
  <r>
    <x v="5"/>
    <x v="2"/>
    <n v="13"/>
    <n v="263"/>
    <n v="266"/>
    <n v="1.1406844106463878"/>
    <n v="266"/>
    <n v="1.1406844106463878"/>
    <n v="281"/>
    <n v="483.84"/>
    <n v="0.09"/>
    <n v="20.03"/>
    <n v="933.5"/>
    <n v="13.6"/>
  </r>
  <r>
    <x v="5"/>
    <x v="2"/>
    <n v="14"/>
    <n v="266"/>
    <n v="269"/>
    <n v="1.1278195488721803"/>
    <n v="269"/>
    <n v="1.1278195488721803"/>
    <n v="278"/>
    <n v="477.62"/>
    <n v="0.05"/>
    <n v="20.03"/>
    <n v="1146.7"/>
    <n v="9"/>
  </r>
  <r>
    <x v="5"/>
    <x v="2"/>
    <n v="15"/>
    <n v="269"/>
    <n v="275"/>
    <n v="2.2304832713754648"/>
    <n v="275"/>
    <n v="2.2304832713754648"/>
    <n v="289"/>
    <n v="490.93"/>
    <n v="0.05"/>
    <n v="20.02"/>
    <n v="1140.0999999999999"/>
    <n v="10.3"/>
  </r>
  <r>
    <x v="5"/>
    <x v="2"/>
    <n v="16"/>
    <n v="291"/>
    <n v="295"/>
    <n v="1.3745704467353952"/>
    <n v="295"/>
    <n v="1.3745704467353952"/>
    <n v="318"/>
    <n v="533.9"/>
    <n v="0.08"/>
    <n v="20.02"/>
    <n v="932.1"/>
    <n v="17.899999999999999"/>
  </r>
  <r>
    <x v="5"/>
    <x v="2"/>
    <n v="17"/>
    <n v="260"/>
    <n v="262"/>
    <n v="0.76923076923076927"/>
    <n v="262"/>
    <n v="0.76923076923076927"/>
    <n v="284"/>
    <n v="465.28"/>
    <n v="0.06"/>
    <n v="20.02"/>
    <n v="1049"/>
    <n v="21.9"/>
  </r>
  <r>
    <x v="5"/>
    <x v="2"/>
    <n v="18"/>
    <n v="252"/>
    <n v="253"/>
    <n v="0.3968253968253968"/>
    <n v="253"/>
    <n v="0.3968253968253968"/>
    <n v="273"/>
    <n v="439.25"/>
    <n v="0.05"/>
    <n v="20.02"/>
    <n v="1142.4000000000001"/>
    <n v="12.9"/>
  </r>
  <r>
    <x v="5"/>
    <x v="2"/>
    <n v="19"/>
    <n v="239"/>
    <n v="244"/>
    <n v="2.0920502092050208"/>
    <n v="244"/>
    <n v="2.0920502092050208"/>
    <n v="265"/>
    <n v="442.61"/>
    <n v="0.05"/>
    <n v="20.02"/>
    <n v="1161.0999999999999"/>
    <n v="14.5"/>
  </r>
  <r>
    <x v="5"/>
    <x v="2"/>
    <n v="20"/>
    <n v="281"/>
    <n v="286"/>
    <n v="1.7793594306049825"/>
    <n v="286"/>
    <n v="1.7793594306049825"/>
    <n v="308"/>
    <n v="504.12"/>
    <n v="0.06"/>
    <n v="20.03"/>
    <n v="1052.7"/>
    <n v="15.1"/>
  </r>
  <r>
    <x v="5"/>
    <x v="2"/>
    <n v="21"/>
    <n v="284"/>
    <n v="292"/>
    <n v="2.8169014084507045"/>
    <n v="292"/>
    <n v="2.8169014084507045"/>
    <n v="306"/>
    <n v="517.88"/>
    <n v="0.06"/>
    <n v="20.010000000000002"/>
    <n v="1095.4000000000001"/>
    <n v="11.4"/>
  </r>
  <r>
    <x v="5"/>
    <x v="2"/>
    <n v="22"/>
    <n v="236"/>
    <n v="237"/>
    <n v="0.42372881355932202"/>
    <n v="237"/>
    <n v="0.42372881355932202"/>
    <n v="250"/>
    <n v="404.94"/>
    <n v="0.04"/>
    <n v="20.010000000000002"/>
    <n v="1205"/>
    <n v="8.6"/>
  </r>
  <r>
    <x v="5"/>
    <x v="2"/>
    <n v="23"/>
    <n v="274"/>
    <n v="276"/>
    <n v="0.72992700729927007"/>
    <n v="276"/>
    <n v="0.72992700729927007"/>
    <n v="286"/>
    <n v="454.92"/>
    <n v="0.04"/>
    <n v="20.02"/>
    <n v="1202"/>
    <n v="6.5"/>
  </r>
  <r>
    <x v="5"/>
    <x v="2"/>
    <n v="24"/>
    <n v="290"/>
    <n v="294"/>
    <n v="1.3793103448275863"/>
    <n v="294"/>
    <n v="1.3793103448275863"/>
    <n v="302"/>
    <n v="530.80999999999995"/>
    <n v="7.0000000000000007E-2"/>
    <n v="20.03"/>
    <n v="970.9"/>
    <n v="7.5"/>
  </r>
  <r>
    <x v="5"/>
    <x v="2"/>
    <n v="25"/>
    <n v="238"/>
    <n v="238"/>
    <n v="0"/>
    <n v="238"/>
    <n v="0"/>
    <n v="248"/>
    <n v="417.52"/>
    <n v="0.06"/>
    <n v="20.02"/>
    <n v="1141.3"/>
    <n v="9.4"/>
  </r>
  <r>
    <x v="5"/>
    <x v="2"/>
    <n v="26"/>
    <n v="289"/>
    <n v="295"/>
    <n v="2.0761245674740483"/>
    <n v="295"/>
    <n v="2.0761245674740483"/>
    <n v="315"/>
    <n v="493.81"/>
    <n v="0.04"/>
    <n v="20.010000000000002"/>
    <n v="1178.4000000000001"/>
    <n v="11"/>
  </r>
  <r>
    <x v="5"/>
    <x v="2"/>
    <n v="27"/>
    <n v="296"/>
    <n v="302"/>
    <n v="2.0270270270270272"/>
    <n v="302"/>
    <n v="2.0270270270270272"/>
    <n v="317"/>
    <n v="565.11"/>
    <n v="0.08"/>
    <n v="20.03"/>
    <n v="915"/>
    <n v="10.199999999999999"/>
  </r>
  <r>
    <x v="5"/>
    <x v="2"/>
    <n v="28"/>
    <n v="280"/>
    <n v="288"/>
    <n v="2.8571428571428572"/>
    <n v="288"/>
    <n v="2.8571428571428572"/>
    <n v="317"/>
    <n v="519.51"/>
    <n v="7.0000000000000007E-2"/>
    <n v="20.03"/>
    <n v="1041.5"/>
    <n v="16.5"/>
  </r>
  <r>
    <x v="5"/>
    <x v="2"/>
    <n v="29"/>
    <n v="294"/>
    <n v="298"/>
    <n v="1.3605442176870748"/>
    <n v="298"/>
    <n v="1.3605442176870748"/>
    <n v="322"/>
    <n v="548.62"/>
    <n v="7.0000000000000007E-2"/>
    <n v="20.04"/>
    <n v="984.7"/>
    <n v="11.8"/>
  </r>
  <r>
    <x v="5"/>
    <x v="2"/>
    <n v="30"/>
    <n v="296"/>
    <n v="299"/>
    <n v="1.0135135135135136"/>
    <n v="299"/>
    <n v="1.0135135135135136"/>
    <n v="331"/>
    <n v="527.46"/>
    <n v="7.0000000000000007E-2"/>
    <n v="20.010000000000002"/>
    <n v="988.1"/>
    <n v="20.8"/>
  </r>
  <r>
    <x v="5"/>
    <x v="2"/>
    <n v="31"/>
    <n v="258"/>
    <n v="265"/>
    <n v="2.7131782945736433"/>
    <n v="265"/>
    <n v="2.7131782945736433"/>
    <n v="285"/>
    <n v="460.8"/>
    <n v="0.06"/>
    <n v="20.02"/>
    <n v="1114"/>
    <n v="21.9"/>
  </r>
  <r>
    <x v="5"/>
    <x v="2"/>
    <n v="32"/>
    <n v="318"/>
    <n v="329"/>
    <n v="3.459119496855346"/>
    <n v="329"/>
    <n v="3.459119496855346"/>
    <n v="335"/>
    <n v="510.85"/>
    <n v="0.05"/>
    <n v="20.02"/>
    <n v="1159.0999999999999"/>
    <n v="8.1"/>
  </r>
  <r>
    <x v="5"/>
    <x v="2"/>
    <n v="33"/>
    <n v="304"/>
    <n v="309"/>
    <n v="1.6447368421052631"/>
    <n v="309"/>
    <n v="1.6447368421052631"/>
    <n v="335"/>
    <n v="550.65"/>
    <n v="0.09"/>
    <n v="20.03"/>
    <n v="954.9"/>
    <n v="19.2"/>
  </r>
  <r>
    <x v="5"/>
    <x v="2"/>
    <n v="34"/>
    <n v="293"/>
    <n v="312"/>
    <n v="6.4846416382252556"/>
    <n v="312"/>
    <n v="6.4846416382252556"/>
    <n v="334"/>
    <n v="567.20000000000005"/>
    <n v="7.0000000000000007E-2"/>
    <n v="20.02"/>
    <n v="950.1"/>
    <n v="13.5"/>
  </r>
  <r>
    <x v="5"/>
    <x v="2"/>
    <n v="35"/>
    <n v="280"/>
    <n v="285"/>
    <n v="1.7857142857142856"/>
    <n v="285"/>
    <n v="1.7857142857142856"/>
    <n v="306"/>
    <n v="511.67"/>
    <n v="0.06"/>
    <n v="20.02"/>
    <n v="1009.3"/>
    <n v="18.3"/>
  </r>
  <r>
    <x v="5"/>
    <x v="2"/>
    <n v="36"/>
    <n v="263"/>
    <n v="265"/>
    <n v="0.76045627376425851"/>
    <n v="265"/>
    <n v="0.76045627376425851"/>
    <n v="281"/>
    <n v="461.33"/>
    <n v="0.06"/>
    <n v="20.02"/>
    <n v="1020.4"/>
    <n v="9.4"/>
  </r>
  <r>
    <x v="5"/>
    <x v="2"/>
    <n v="37"/>
    <n v="269"/>
    <n v="276"/>
    <n v="2.6022304832713754"/>
    <n v="276"/>
    <n v="2.6022304832713754"/>
    <n v="294"/>
    <n v="500.16"/>
    <n v="7.0000000000000007E-2"/>
    <n v="20.03"/>
    <n v="1038.9000000000001"/>
    <n v="17.2"/>
  </r>
  <r>
    <x v="5"/>
    <x v="2"/>
    <n v="38"/>
    <n v="247"/>
    <n v="249"/>
    <n v="0.80971659919028338"/>
    <n v="249"/>
    <n v="0.80971659919028338"/>
    <n v="263"/>
    <n v="421.1"/>
    <n v="0.05"/>
    <n v="20.02"/>
    <n v="1217.4000000000001"/>
    <n v="7.9"/>
  </r>
  <r>
    <x v="5"/>
    <x v="2"/>
    <n v="39"/>
    <n v="274"/>
    <n v="277"/>
    <n v="1.0948905109489051"/>
    <n v="277"/>
    <n v="1.0948905109489051"/>
    <n v="306"/>
    <n v="491.28"/>
    <n v="0.05"/>
    <n v="20.010000000000002"/>
    <n v="1140"/>
    <n v="12.9"/>
  </r>
  <r>
    <x v="5"/>
    <x v="2"/>
    <n v="40"/>
    <n v="254"/>
    <n v="261"/>
    <n v="2.7559055118110236"/>
    <n v="261"/>
    <n v="2.7559055118110236"/>
    <n v="279"/>
    <n v="470.56"/>
    <n v="0.08"/>
    <n v="20.05"/>
    <n v="954.8"/>
    <n v="19.7"/>
  </r>
  <r>
    <x v="5"/>
    <x v="2"/>
    <n v="41"/>
    <n v="282"/>
    <n v="289"/>
    <n v="2.4822695035460995"/>
    <n v="289"/>
    <n v="2.4822695035460995"/>
    <n v="305"/>
    <n v="469.27"/>
    <n v="0.05"/>
    <n v="20.03"/>
    <n v="1141.5"/>
    <n v="12.3"/>
  </r>
  <r>
    <x v="5"/>
    <x v="2"/>
    <n v="42"/>
    <n v="292"/>
    <n v="297"/>
    <n v="1.7123287671232876"/>
    <n v="297"/>
    <n v="1.7123287671232876"/>
    <n v="321"/>
    <n v="517.62"/>
    <n v="0.08"/>
    <n v="20.03"/>
    <n v="1073.5"/>
    <n v="11.1"/>
  </r>
  <r>
    <x v="5"/>
    <x v="2"/>
    <n v="43"/>
    <n v="291"/>
    <n v="297"/>
    <n v="2.0618556701030926"/>
    <n v="297"/>
    <n v="2.0618556701030926"/>
    <n v="318"/>
    <n v="552.83000000000004"/>
    <n v="0.08"/>
    <n v="20.02"/>
    <n v="938.7"/>
    <n v="13.6"/>
  </r>
  <r>
    <x v="5"/>
    <x v="2"/>
    <n v="44"/>
    <n v="264"/>
    <n v="270"/>
    <n v="2.2727272727272729"/>
    <n v="270"/>
    <n v="2.2727272727272729"/>
    <n v="281"/>
    <n v="491.92"/>
    <n v="0.06"/>
    <n v="20.02"/>
    <n v="1115.3"/>
    <n v="7.5"/>
  </r>
  <r>
    <x v="5"/>
    <x v="2"/>
    <n v="45"/>
    <n v="317"/>
    <n v="322"/>
    <n v="1.5772870662460567"/>
    <n v="322"/>
    <n v="1.5772870662460567"/>
    <n v="345"/>
    <n v="572.65"/>
    <n v="0.09"/>
    <n v="20.04"/>
    <n v="923.3"/>
    <n v="14.2"/>
  </r>
  <r>
    <x v="5"/>
    <x v="2"/>
    <n v="46"/>
    <n v="242"/>
    <n v="243"/>
    <n v="0.41322314049586778"/>
    <n v="243"/>
    <n v="0.41322314049586778"/>
    <n v="250"/>
    <n v="438.66"/>
    <n v="0.06"/>
    <n v="20.03"/>
    <n v="1173.3"/>
    <n v="10.1"/>
  </r>
  <r>
    <x v="5"/>
    <x v="2"/>
    <n v="47"/>
    <n v="314"/>
    <n v="323"/>
    <n v="2.8662420382165608"/>
    <n v="323"/>
    <n v="2.8662420382165608"/>
    <n v="345"/>
    <n v="534.86"/>
    <n v="0.08"/>
    <n v="20.02"/>
    <n v="999.5"/>
    <n v="14.7"/>
  </r>
  <r>
    <x v="5"/>
    <x v="2"/>
    <n v="48"/>
    <n v="294"/>
    <n v="303"/>
    <n v="3.0612244897959182"/>
    <n v="303"/>
    <n v="3.0612244897959182"/>
    <n v="329"/>
    <n v="547.32000000000005"/>
    <n v="7.0000000000000007E-2"/>
    <n v="20.02"/>
    <n v="976.7"/>
    <n v="13.6"/>
  </r>
  <r>
    <x v="5"/>
    <x v="2"/>
    <n v="49"/>
    <n v="264"/>
    <n v="268"/>
    <n v="1.5151515151515151"/>
    <n v="268"/>
    <n v="1.5151515151515151"/>
    <n v="288"/>
    <n v="479.24"/>
    <n v="0.06"/>
    <n v="20.02"/>
    <n v="1080.8"/>
    <n v="13"/>
  </r>
  <r>
    <x v="5"/>
    <x v="2"/>
    <n v="50"/>
    <n v="286"/>
    <n v="295"/>
    <n v="3.1468531468531471"/>
    <n v="295"/>
    <n v="3.1468531468531471"/>
    <n v="319"/>
    <n v="500.25"/>
    <n v="0.06"/>
    <n v="20.05"/>
    <n v="1079"/>
    <n v="16"/>
  </r>
  <r>
    <x v="5"/>
    <x v="2"/>
    <n v="51"/>
    <n v="273"/>
    <n v="280"/>
    <n v="2.5641025641025639"/>
    <n v="280"/>
    <n v="2.5641025641025639"/>
    <n v="306"/>
    <n v="496.38"/>
    <n v="7.0000000000000007E-2"/>
    <n v="20.010000000000002"/>
    <n v="1058.2"/>
    <n v="18.5"/>
  </r>
  <r>
    <x v="5"/>
    <x v="2"/>
    <n v="52"/>
    <n v="334"/>
    <n v="344"/>
    <n v="2.9940119760479043"/>
    <n v="344"/>
    <n v="2.9940119760479043"/>
    <n v="360"/>
    <n v="591.65"/>
    <n v="7.0000000000000007E-2"/>
    <n v="20.03"/>
    <n v="947.1"/>
    <n v="11.6"/>
  </r>
  <r>
    <x v="5"/>
    <x v="2"/>
    <n v="53"/>
    <n v="281"/>
    <n v="282"/>
    <n v="0.35587188612099641"/>
    <n v="282"/>
    <n v="0.35587188612099641"/>
    <n v="307"/>
    <n v="529.94000000000005"/>
    <n v="0.06"/>
    <n v="20.03"/>
    <n v="954.4"/>
    <n v="17.399999999999999"/>
  </r>
  <r>
    <x v="5"/>
    <x v="2"/>
    <n v="54"/>
    <n v="262"/>
    <n v="272"/>
    <n v="3.8167938931297711"/>
    <n v="272"/>
    <n v="3.8167938931297711"/>
    <n v="291"/>
    <n v="445.05"/>
    <n v="0.05"/>
    <n v="20.04"/>
    <n v="1197.9000000000001"/>
    <n v="10.6"/>
  </r>
  <r>
    <x v="5"/>
    <x v="2"/>
    <n v="55"/>
    <n v="299"/>
    <n v="304"/>
    <n v="1.6722408026755853"/>
    <n v="304"/>
    <n v="1.6722408026755853"/>
    <n v="316"/>
    <n v="493.62"/>
    <n v="0.05"/>
    <n v="20.010000000000002"/>
    <n v="1203.4000000000001"/>
    <n v="16.2"/>
  </r>
  <r>
    <x v="5"/>
    <x v="2"/>
    <n v="56"/>
    <n v="288"/>
    <n v="288"/>
    <n v="0"/>
    <n v="288"/>
    <n v="0"/>
    <n v="305"/>
    <n v="497.94"/>
    <n v="0.05"/>
    <n v="20.010000000000002"/>
    <n v="1179.2"/>
    <n v="11.9"/>
  </r>
  <r>
    <x v="5"/>
    <x v="2"/>
    <n v="57"/>
    <n v="254"/>
    <n v="259"/>
    <n v="1.9685039370078741"/>
    <n v="259"/>
    <n v="1.9685039370078741"/>
    <n v="277"/>
    <n v="484.05"/>
    <n v="0.06"/>
    <n v="20.010000000000002"/>
    <n v="1013.7"/>
    <n v="13"/>
  </r>
  <r>
    <x v="5"/>
    <x v="2"/>
    <n v="58"/>
    <n v="331"/>
    <n v="336"/>
    <n v="1.5105740181268883"/>
    <n v="336"/>
    <n v="1.5105740181268883"/>
    <n v="359"/>
    <n v="576.1"/>
    <n v="0.06"/>
    <n v="20.010000000000002"/>
    <n v="1070.7"/>
    <n v="14.7"/>
  </r>
  <r>
    <x v="5"/>
    <x v="2"/>
    <n v="59"/>
    <n v="283"/>
    <n v="284"/>
    <n v="0.35335689045936397"/>
    <n v="284"/>
    <n v="0.35335689045936397"/>
    <n v="294"/>
    <n v="483.06"/>
    <n v="0.06"/>
    <n v="20.010000000000002"/>
    <n v="1011.4"/>
    <n v="7.9"/>
  </r>
  <r>
    <x v="5"/>
    <x v="2"/>
    <n v="60"/>
    <n v="254"/>
    <n v="256"/>
    <n v="0.78740157480314954"/>
    <n v="256"/>
    <n v="0.78740157480314954"/>
    <n v="265"/>
    <n v="473.9"/>
    <n v="0.06"/>
    <n v="20.010000000000002"/>
    <n v="1045.8"/>
    <n v="14.8"/>
  </r>
  <r>
    <x v="5"/>
    <x v="2"/>
    <n v="61"/>
    <n v="305"/>
    <n v="308"/>
    <n v="0.98360655737704927"/>
    <n v="308"/>
    <n v="0.98360655737704927"/>
    <n v="333"/>
    <n v="528.77"/>
    <n v="0.06"/>
    <n v="20.010000000000002"/>
    <n v="1044.5"/>
    <n v="16.899999999999999"/>
  </r>
  <r>
    <x v="5"/>
    <x v="2"/>
    <n v="62"/>
    <n v="289"/>
    <n v="300"/>
    <n v="3.8062283737024223"/>
    <n v="300"/>
    <n v="3.8062283737024223"/>
    <n v="316"/>
    <n v="528.87"/>
    <n v="7.0000000000000007E-2"/>
    <n v="20.010000000000002"/>
    <n v="993.1"/>
    <n v="14.8"/>
  </r>
  <r>
    <x v="5"/>
    <x v="2"/>
    <n v="63"/>
    <n v="272"/>
    <n v="279"/>
    <n v="2.5735294117647056"/>
    <n v="279"/>
    <n v="2.5735294117647056"/>
    <n v="298"/>
    <n v="496.79"/>
    <n v="0.06"/>
    <n v="20.010000000000002"/>
    <n v="992.5"/>
    <n v="11.3"/>
  </r>
  <r>
    <x v="5"/>
    <x v="2"/>
    <n v="64"/>
    <n v="283"/>
    <n v="290"/>
    <n v="2.4734982332155475"/>
    <n v="290"/>
    <n v="2.4734982332155475"/>
    <n v="308"/>
    <n v="495.63"/>
    <n v="0.06"/>
    <n v="20.02"/>
    <n v="1028.8"/>
    <n v="9.9"/>
  </r>
  <r>
    <x v="5"/>
    <x v="2"/>
    <n v="65"/>
    <n v="266"/>
    <n v="277"/>
    <n v="4.1353383458646613"/>
    <n v="277"/>
    <n v="4.1353383458646613"/>
    <n v="297"/>
    <n v="473.67"/>
    <n v="0.08"/>
    <n v="20.02"/>
    <n v="1083.4000000000001"/>
    <n v="13.9"/>
  </r>
  <r>
    <x v="5"/>
    <x v="2"/>
    <n v="66"/>
    <n v="284"/>
    <n v="290"/>
    <n v="2.112676056338028"/>
    <n v="290"/>
    <n v="2.112676056338028"/>
    <n v="305"/>
    <n v="522.69000000000005"/>
    <n v="0.1"/>
    <n v="20.03"/>
    <n v="948.7"/>
    <n v="16"/>
  </r>
  <r>
    <x v="5"/>
    <x v="2"/>
    <n v="67"/>
    <n v="318"/>
    <n v="325"/>
    <n v="2.2012578616352201"/>
    <n v="330.6"/>
    <n v="3.9622641509434038"/>
    <n v="353"/>
    <n v="575.34"/>
    <n v="7.0000000000000007E-2"/>
    <n v="20.010000000000002"/>
    <n v="901.9"/>
    <n v="69.3"/>
  </r>
  <r>
    <x v="5"/>
    <x v="2"/>
    <n v="68"/>
    <n v="295"/>
    <n v="298"/>
    <n v="1.0169491525423728"/>
    <n v="298"/>
    <n v="1.0169491525423728"/>
    <n v="314"/>
    <n v="528.41999999999996"/>
    <n v="0.09"/>
    <n v="20.010000000000002"/>
    <n v="947.8"/>
    <n v="15.5"/>
  </r>
  <r>
    <x v="5"/>
    <x v="2"/>
    <n v="69"/>
    <n v="297"/>
    <n v="307"/>
    <n v="3.3670033670033668"/>
    <n v="307"/>
    <n v="3.3670033670033668"/>
    <n v="323"/>
    <n v="557.02"/>
    <n v="7.0000000000000007E-2"/>
    <n v="20.04"/>
    <n v="947.8"/>
    <n v="13.5"/>
  </r>
  <r>
    <x v="5"/>
    <x v="2"/>
    <n v="70"/>
    <n v="273"/>
    <n v="277"/>
    <n v="1.4652014652014651"/>
    <n v="277"/>
    <n v="1.4652014652014651"/>
    <n v="286"/>
    <n v="470.86"/>
    <n v="0.05"/>
    <n v="20.02"/>
    <n v="1076.0999999999999"/>
    <n v="9.4"/>
  </r>
  <r>
    <x v="5"/>
    <x v="2"/>
    <n v="71"/>
    <n v="292"/>
    <n v="298"/>
    <n v="2.054794520547945"/>
    <n v="298.8"/>
    <n v="2.3287671232876752"/>
    <n v="319"/>
    <n v="523.12"/>
    <n v="7.0000000000000007E-2"/>
    <n v="20.02"/>
    <n v="1043.5"/>
    <n v="125.5"/>
  </r>
  <r>
    <x v="5"/>
    <x v="2"/>
    <n v="72"/>
    <n v="254"/>
    <n v="257"/>
    <n v="1.1811023622047243"/>
    <n v="261.3"/>
    <n v="2.8740157480315007"/>
    <n v="268"/>
    <n v="438.34"/>
    <n v="0.06"/>
    <n v="20.010000000000002"/>
    <n v="1093"/>
    <n v="99"/>
  </r>
  <r>
    <x v="5"/>
    <x v="2"/>
    <n v="73"/>
    <n v="273"/>
    <n v="277"/>
    <n v="1.4652014652014651"/>
    <n v="277"/>
    <n v="1.4652014652014651"/>
    <n v="294"/>
    <n v="452.45"/>
    <n v="0.05"/>
    <n v="20.02"/>
    <n v="1135.3"/>
    <n v="10"/>
  </r>
  <r>
    <x v="5"/>
    <x v="2"/>
    <n v="74"/>
    <n v="271"/>
    <n v="274"/>
    <n v="1.107011070110701"/>
    <n v="280.3"/>
    <n v="3.4317343173431776"/>
    <n v="294"/>
    <n v="526.54"/>
    <n v="7.0000000000000007E-2"/>
    <n v="20.02"/>
    <n v="957"/>
    <n v="15.4"/>
  </r>
  <r>
    <x v="5"/>
    <x v="2"/>
    <n v="75"/>
    <n v="211"/>
    <n v="219"/>
    <n v="3.7914691943127963"/>
    <n v="219"/>
    <n v="3.7914691943127963"/>
    <n v="235"/>
    <n v="405.25"/>
    <n v="0.04"/>
    <n v="20.02"/>
    <n v="1135.4000000000001"/>
    <n v="9.4"/>
  </r>
  <r>
    <x v="5"/>
    <x v="2"/>
    <n v="76"/>
    <n v="293"/>
    <n v="296"/>
    <n v="1.0238907849829351"/>
    <n v="296"/>
    <n v="1.0238907849829351"/>
    <n v="320"/>
    <n v="508.78"/>
    <n v="0.06"/>
    <n v="20.02"/>
    <n v="1074.8"/>
    <n v="11.1"/>
  </r>
  <r>
    <x v="5"/>
    <x v="2"/>
    <n v="77"/>
    <n v="271"/>
    <n v="288"/>
    <n v="6.2730627306273057"/>
    <n v="288"/>
    <n v="6.2730627306273057"/>
    <n v="293"/>
    <n v="480.29"/>
    <n v="0.05"/>
    <n v="20.03"/>
    <n v="1153.8"/>
    <n v="7.5"/>
  </r>
  <r>
    <x v="5"/>
    <x v="2"/>
    <n v="78"/>
    <n v="254"/>
    <n v="257"/>
    <n v="1.1811023622047243"/>
    <n v="257"/>
    <n v="1.1811023622047243"/>
    <n v="275"/>
    <n v="476.69"/>
    <n v="7.0000000000000007E-2"/>
    <n v="20.02"/>
    <n v="946.1"/>
    <n v="14.1"/>
  </r>
  <r>
    <x v="5"/>
    <x v="2"/>
    <n v="79"/>
    <n v="276"/>
    <n v="281"/>
    <n v="1.8115942028985508"/>
    <n v="281"/>
    <n v="1.8115942028985508"/>
    <n v="303"/>
    <n v="482.88"/>
    <n v="0.06"/>
    <n v="20.02"/>
    <n v="1004.6"/>
    <n v="13.4"/>
  </r>
  <r>
    <x v="5"/>
    <x v="2"/>
    <n v="80"/>
    <n v="270"/>
    <n v="279"/>
    <n v="3.3333333333333335"/>
    <n v="279"/>
    <n v="3.3333333333333335"/>
    <n v="291"/>
    <n v="494.2"/>
    <n v="0.05"/>
    <n v="20.02"/>
    <n v="1087.5"/>
    <n v="10.6"/>
  </r>
  <r>
    <x v="5"/>
    <x v="2"/>
    <n v="81"/>
    <n v="259"/>
    <n v="270"/>
    <n v="4.2471042471042466"/>
    <n v="270"/>
    <n v="4.2471042471042466"/>
    <n v="278"/>
    <n v="452.43"/>
    <n v="0.05"/>
    <n v="20.010000000000002"/>
    <n v="1133.5"/>
    <n v="7.5"/>
  </r>
  <r>
    <x v="5"/>
    <x v="2"/>
    <n v="82"/>
    <n v="337"/>
    <n v="347"/>
    <n v="2.9673590504451042"/>
    <n v="347"/>
    <n v="2.9673590504451042"/>
    <n v="368"/>
    <n v="611.91999999999996"/>
    <n v="7.0000000000000007E-2"/>
    <n v="20.03"/>
    <n v="926.1"/>
    <n v="16.2"/>
  </r>
  <r>
    <x v="5"/>
    <x v="2"/>
    <n v="83"/>
    <n v="257"/>
    <n v="265"/>
    <n v="3.1128404669260701"/>
    <n v="265"/>
    <n v="3.1128404669260701"/>
    <n v="278"/>
    <n v="503.24"/>
    <n v="0.06"/>
    <n v="20.02"/>
    <n v="1001.6"/>
    <n v="9.5"/>
  </r>
  <r>
    <x v="5"/>
    <x v="2"/>
    <n v="84"/>
    <n v="263"/>
    <n v="272"/>
    <n v="3.4220532319391634"/>
    <n v="272"/>
    <n v="3.4220532319391634"/>
    <n v="287"/>
    <n v="459"/>
    <n v="0.05"/>
    <n v="20.02"/>
    <n v="1127.8"/>
    <n v="13.6"/>
  </r>
  <r>
    <x v="5"/>
    <x v="2"/>
    <n v="85"/>
    <n v="295"/>
    <n v="304"/>
    <n v="3.050847457627119"/>
    <n v="304"/>
    <n v="3.050847457627119"/>
    <n v="321"/>
    <n v="513.23"/>
    <n v="0.05"/>
    <n v="20.02"/>
    <n v="1131.5999999999999"/>
    <n v="15.3"/>
  </r>
  <r>
    <x v="5"/>
    <x v="2"/>
    <n v="86"/>
    <n v="330"/>
    <n v="336"/>
    <n v="1.8181818181818181"/>
    <n v="336"/>
    <n v="1.8181818181818181"/>
    <n v="359"/>
    <n v="571.26"/>
    <n v="0.06"/>
    <n v="20.02"/>
    <n v="1022.5"/>
    <n v="9.1999999999999993"/>
  </r>
  <r>
    <x v="5"/>
    <x v="2"/>
    <n v="87"/>
    <n v="257"/>
    <n v="267"/>
    <n v="3.8910505836575875"/>
    <n v="267"/>
    <n v="3.8910505836575875"/>
    <n v="279"/>
    <n v="466.81"/>
    <n v="7.0000000000000007E-2"/>
    <n v="20.010000000000002"/>
    <n v="1060.9000000000001"/>
    <n v="8.1"/>
  </r>
  <r>
    <x v="5"/>
    <x v="2"/>
    <n v="88"/>
    <n v="294"/>
    <n v="305"/>
    <n v="3.7414965986394559"/>
    <n v="305"/>
    <n v="3.7414965986394559"/>
    <n v="322"/>
    <n v="510.98"/>
    <n v="7.0000000000000007E-2"/>
    <n v="20.02"/>
    <n v="1027.8"/>
    <n v="13.1"/>
  </r>
  <r>
    <x v="5"/>
    <x v="2"/>
    <n v="89"/>
    <n v="285"/>
    <n v="289"/>
    <n v="1.4035087719298245"/>
    <n v="289"/>
    <n v="1.4035087719298245"/>
    <n v="300"/>
    <n v="495.85"/>
    <n v="0.06"/>
    <n v="20.010000000000002"/>
    <n v="1017.1"/>
    <n v="10.4"/>
  </r>
  <r>
    <x v="5"/>
    <x v="2"/>
    <n v="90"/>
    <n v="311"/>
    <n v="311"/>
    <n v="0"/>
    <n v="311"/>
    <n v="0"/>
    <n v="337"/>
    <n v="544.37"/>
    <n v="0.06"/>
    <n v="20.02"/>
    <n v="1005.5"/>
    <n v="15.6"/>
  </r>
  <r>
    <x v="5"/>
    <x v="2"/>
    <n v="91"/>
    <n v="273"/>
    <n v="280"/>
    <n v="2.5641025641025639"/>
    <n v="280"/>
    <n v="2.5641025641025639"/>
    <n v="296"/>
    <n v="486.86"/>
    <n v="0.06"/>
    <n v="20.02"/>
    <n v="1011.1"/>
    <n v="8.6"/>
  </r>
  <r>
    <x v="5"/>
    <x v="2"/>
    <n v="92"/>
    <n v="290"/>
    <n v="298"/>
    <n v="2.7586206896551726"/>
    <n v="298"/>
    <n v="2.7586206896551726"/>
    <n v="318"/>
    <n v="514.4"/>
    <n v="0.06"/>
    <n v="20.03"/>
    <n v="1082"/>
    <n v="10.6"/>
  </r>
  <r>
    <x v="5"/>
    <x v="2"/>
    <n v="93"/>
    <n v="295"/>
    <n v="304"/>
    <n v="3.050847457627119"/>
    <n v="304"/>
    <n v="3.050847457627119"/>
    <n v="327"/>
    <n v="541.79999999999995"/>
    <n v="0.08"/>
    <n v="20.010000000000002"/>
    <n v="958.6"/>
    <n v="9.8000000000000007"/>
  </r>
  <r>
    <x v="5"/>
    <x v="2"/>
    <n v="94"/>
    <n v="303"/>
    <n v="308"/>
    <n v="1.6501650165016499"/>
    <n v="308"/>
    <n v="1.6501650165016499"/>
    <n v="322"/>
    <n v="537.94000000000005"/>
    <n v="0.06"/>
    <n v="20.03"/>
    <n v="1008.4"/>
    <n v="9.1"/>
  </r>
  <r>
    <x v="5"/>
    <x v="2"/>
    <n v="95"/>
    <n v="256"/>
    <n v="263"/>
    <n v="2.734375"/>
    <n v="263"/>
    <n v="2.734375"/>
    <n v="273"/>
    <n v="447.02"/>
    <n v="0.06"/>
    <n v="20.02"/>
    <n v="1095.0999999999999"/>
    <n v="11.7"/>
  </r>
  <r>
    <x v="5"/>
    <x v="2"/>
    <n v="96"/>
    <n v="263"/>
    <n v="267"/>
    <n v="1.520912547528517"/>
    <n v="267"/>
    <n v="1.520912547528517"/>
    <n v="291"/>
    <n v="488.14"/>
    <n v="0.08"/>
    <n v="20.02"/>
    <n v="927.8"/>
    <n v="16.2"/>
  </r>
  <r>
    <x v="5"/>
    <x v="2"/>
    <n v="97"/>
    <n v="249"/>
    <n v="264"/>
    <n v="6.024096385542169"/>
    <n v="264"/>
    <n v="6.024096385542169"/>
    <n v="273"/>
    <n v="449.38"/>
    <n v="0.06"/>
    <n v="20.010000000000002"/>
    <n v="1168.4000000000001"/>
    <n v="8.1"/>
  </r>
  <r>
    <x v="5"/>
    <x v="2"/>
    <n v="98"/>
    <n v="289"/>
    <n v="296"/>
    <n v="2.422145328719723"/>
    <n v="296"/>
    <n v="2.422145328719723"/>
    <n v="306"/>
    <n v="517.16999999999996"/>
    <n v="0.05"/>
    <n v="20.010000000000002"/>
    <n v="1201.3"/>
    <n v="8.9"/>
  </r>
  <r>
    <x v="5"/>
    <x v="2"/>
    <n v="99"/>
    <n v="265"/>
    <n v="273"/>
    <n v="3.0188679245283021"/>
    <n v="273"/>
    <n v="3.0188679245283021"/>
    <n v="284"/>
    <n v="511.94"/>
    <n v="7.0000000000000007E-2"/>
    <n v="20.010000000000002"/>
    <n v="1059.9000000000001"/>
    <n v="17.2"/>
  </r>
  <r>
    <x v="5"/>
    <x v="2"/>
    <n v="100"/>
    <n v="248"/>
    <n v="262"/>
    <n v="5.6451612903225801"/>
    <n v="262"/>
    <n v="5.6451612903225801"/>
    <n v="273"/>
    <n v="432.81"/>
    <n v="0.05"/>
    <n v="20.010000000000002"/>
    <n v="1256.22"/>
    <n v="5.89"/>
  </r>
  <r>
    <x v="6"/>
    <x v="2"/>
    <n v="1"/>
    <n v="298"/>
    <n v="308"/>
    <n v="3.3557046979865772"/>
    <n v="308"/>
    <n v="3.3557046979865772"/>
    <n v="333"/>
    <n v="525.96"/>
    <n v="0.06"/>
    <n v="20.010000000000002"/>
    <n v="1214.5999999999999"/>
    <n v="15.2"/>
  </r>
  <r>
    <x v="6"/>
    <x v="2"/>
    <n v="2"/>
    <n v="267"/>
    <n v="277"/>
    <n v="3.7453183520599254"/>
    <n v="277"/>
    <n v="3.7453183520599254"/>
    <n v="291"/>
    <n v="477.67"/>
    <n v="0.06"/>
    <n v="20.010000000000002"/>
    <n v="1210.3"/>
    <n v="8.4"/>
  </r>
  <r>
    <x v="6"/>
    <x v="2"/>
    <n v="3"/>
    <n v="280"/>
    <n v="285"/>
    <n v="1.7857142857142856"/>
    <n v="285"/>
    <n v="1.7857142857142856"/>
    <n v="303"/>
    <n v="496.77"/>
    <n v="7.0000000000000007E-2"/>
    <n v="20.010000000000002"/>
    <n v="1080.5999999999999"/>
    <n v="7.8"/>
  </r>
  <r>
    <x v="6"/>
    <x v="2"/>
    <n v="4"/>
    <n v="283"/>
    <n v="288"/>
    <n v="1.7667844522968199"/>
    <n v="288"/>
    <n v="1.7667844522968199"/>
    <n v="310"/>
    <n v="518.20000000000005"/>
    <n v="0.09"/>
    <n v="20.010000000000002"/>
    <n v="1035.9000000000001"/>
    <n v="9.6999999999999993"/>
  </r>
  <r>
    <x v="6"/>
    <x v="2"/>
    <n v="5"/>
    <n v="275"/>
    <n v="282"/>
    <n v="2.5454545454545454"/>
    <n v="282.89999999999998"/>
    <n v="2.8727272727272641"/>
    <n v="306"/>
    <n v="509.97"/>
    <n v="0.08"/>
    <n v="20.02"/>
    <n v="1051.5"/>
    <n v="13.8"/>
  </r>
  <r>
    <x v="6"/>
    <x v="2"/>
    <n v="6"/>
    <n v="298"/>
    <n v="305"/>
    <n v="2.348993288590604"/>
    <n v="305"/>
    <n v="2.348993288590604"/>
    <n v="317"/>
    <n v="500.65"/>
    <n v="0.05"/>
    <n v="20.010000000000002"/>
    <n v="1209.3"/>
    <n v="9.3000000000000007"/>
  </r>
  <r>
    <x v="6"/>
    <x v="2"/>
    <n v="7"/>
    <n v="281"/>
    <n v="288"/>
    <n v="2.4911032028469751"/>
    <n v="288"/>
    <n v="2.4911032028469751"/>
    <n v="305"/>
    <n v="519.49"/>
    <n v="7.0000000000000007E-2"/>
    <n v="20.02"/>
    <n v="1034.3"/>
    <n v="7.1"/>
  </r>
  <r>
    <x v="6"/>
    <x v="2"/>
    <n v="8"/>
    <n v="250"/>
    <n v="256"/>
    <n v="2.4"/>
    <n v="256"/>
    <n v="2.4"/>
    <n v="264"/>
    <n v="451.45"/>
    <n v="0.06"/>
    <n v="20.010000000000002"/>
    <n v="1140.3"/>
    <n v="4"/>
  </r>
  <r>
    <x v="6"/>
    <x v="2"/>
    <n v="9"/>
    <n v="277"/>
    <n v="277"/>
    <n v="0"/>
    <n v="277"/>
    <n v="0"/>
    <n v="286"/>
    <n v="466.87"/>
    <n v="0.05"/>
    <n v="20.02"/>
    <n v="1249.0999999999999"/>
    <n v="6.5"/>
  </r>
  <r>
    <x v="6"/>
    <x v="2"/>
    <n v="10"/>
    <n v="308"/>
    <n v="316"/>
    <n v="2.5974025974025974"/>
    <n v="316"/>
    <n v="2.5974025974025974"/>
    <n v="337"/>
    <n v="553.73"/>
    <n v="0.09"/>
    <n v="20.02"/>
    <n v="1148.2"/>
    <n v="12.3"/>
  </r>
  <r>
    <x v="6"/>
    <x v="2"/>
    <n v="11"/>
    <n v="297"/>
    <n v="304"/>
    <n v="2.3569023569023568"/>
    <n v="304"/>
    <n v="2.3569023569023568"/>
    <n v="325"/>
    <n v="531.28"/>
    <n v="0.08"/>
    <n v="20.02"/>
    <n v="1054.4000000000001"/>
    <n v="12.4"/>
  </r>
  <r>
    <x v="6"/>
    <x v="2"/>
    <n v="12"/>
    <n v="280"/>
    <n v="286"/>
    <n v="2.1428571428571428"/>
    <n v="286"/>
    <n v="2.1428571428571428"/>
    <n v="309"/>
    <n v="482.83"/>
    <n v="0.06"/>
    <n v="20.03"/>
    <n v="1087.5"/>
    <n v="11.8"/>
  </r>
  <r>
    <x v="6"/>
    <x v="2"/>
    <n v="13"/>
    <n v="263"/>
    <n v="266"/>
    <n v="1.1406844106463878"/>
    <n v="266"/>
    <n v="1.1406844106463878"/>
    <n v="281"/>
    <n v="483.84"/>
    <n v="0.12"/>
    <n v="20.04"/>
    <n v="1004.7"/>
    <n v="11.5"/>
  </r>
  <r>
    <x v="6"/>
    <x v="2"/>
    <n v="14"/>
    <n v="266"/>
    <n v="269"/>
    <n v="1.1278195488721803"/>
    <n v="269"/>
    <n v="1.1278195488721803"/>
    <n v="278"/>
    <n v="477.62"/>
    <n v="7.0000000000000007E-2"/>
    <n v="20.02"/>
    <n v="1196.2"/>
    <n v="8.6"/>
  </r>
  <r>
    <x v="6"/>
    <x v="2"/>
    <n v="15"/>
    <n v="269"/>
    <n v="275"/>
    <n v="2.2304832713754648"/>
    <n v="275"/>
    <n v="2.2304832713754648"/>
    <n v="289"/>
    <n v="490.93"/>
    <n v="0.05"/>
    <n v="20.010000000000002"/>
    <n v="1115.0999999999999"/>
    <n v="8.9"/>
  </r>
  <r>
    <x v="6"/>
    <x v="2"/>
    <n v="16"/>
    <n v="291"/>
    <n v="295"/>
    <n v="1.3745704467353952"/>
    <n v="295"/>
    <n v="1.3745704467353952"/>
    <n v="318"/>
    <n v="533.9"/>
    <n v="0.08"/>
    <n v="20.03"/>
    <n v="1066"/>
    <n v="15.7"/>
  </r>
  <r>
    <x v="6"/>
    <x v="2"/>
    <n v="17"/>
    <n v="260"/>
    <n v="262"/>
    <n v="0.76923076923076927"/>
    <n v="262"/>
    <n v="0.76923076923076927"/>
    <n v="284"/>
    <n v="465.28"/>
    <n v="0.09"/>
    <n v="20.010000000000002"/>
    <n v="1124.2"/>
    <n v="16.399999999999999"/>
  </r>
  <r>
    <x v="6"/>
    <x v="2"/>
    <n v="18"/>
    <n v="252"/>
    <n v="253"/>
    <n v="0.3968253968253968"/>
    <n v="253"/>
    <n v="0.3968253968253968"/>
    <n v="273"/>
    <n v="439.25"/>
    <n v="0.06"/>
    <n v="20.010000000000002"/>
    <n v="1150.2"/>
    <n v="10.199999999999999"/>
  </r>
  <r>
    <x v="6"/>
    <x v="2"/>
    <n v="19"/>
    <n v="239"/>
    <n v="244"/>
    <n v="2.0920502092050208"/>
    <n v="244"/>
    <n v="2.0920502092050208"/>
    <n v="265"/>
    <n v="442.61"/>
    <n v="0.05"/>
    <n v="20.02"/>
    <n v="1155"/>
    <n v="12.3"/>
  </r>
  <r>
    <x v="6"/>
    <x v="2"/>
    <n v="20"/>
    <n v="281"/>
    <n v="286"/>
    <n v="1.7793594306049825"/>
    <n v="286"/>
    <n v="1.7793594306049825"/>
    <n v="308"/>
    <n v="504.12"/>
    <n v="7.0000000000000007E-2"/>
    <n v="20.04"/>
    <n v="1053.2"/>
    <n v="12.4"/>
  </r>
  <r>
    <x v="6"/>
    <x v="2"/>
    <n v="21"/>
    <n v="284"/>
    <n v="292"/>
    <n v="2.8169014084507045"/>
    <n v="292"/>
    <n v="2.8169014084507045"/>
    <n v="306"/>
    <n v="517.88"/>
    <n v="7.0000000000000007E-2"/>
    <n v="20.02"/>
    <n v="1115.5"/>
    <n v="8.1"/>
  </r>
  <r>
    <x v="6"/>
    <x v="2"/>
    <n v="22"/>
    <n v="236"/>
    <n v="237"/>
    <n v="0.42372881355932202"/>
    <n v="237"/>
    <n v="0.42372881355932202"/>
    <n v="250"/>
    <n v="404.94"/>
    <n v="7.0000000000000007E-2"/>
    <n v="20.010000000000002"/>
    <n v="1261.2"/>
    <n v="6"/>
  </r>
  <r>
    <x v="6"/>
    <x v="2"/>
    <n v="23"/>
    <n v="274"/>
    <n v="276"/>
    <n v="0.72992700729927007"/>
    <n v="276"/>
    <n v="0.72992700729927007"/>
    <n v="286"/>
    <n v="454.92"/>
    <n v="0.05"/>
    <n v="20.010000000000002"/>
    <n v="1200.2"/>
    <n v="5.2"/>
  </r>
  <r>
    <x v="6"/>
    <x v="2"/>
    <n v="24"/>
    <n v="290"/>
    <n v="294"/>
    <n v="1.3793103448275863"/>
    <n v="294"/>
    <n v="1.3793103448275863"/>
    <n v="302"/>
    <n v="530.80999999999995"/>
    <n v="0.08"/>
    <n v="20.010000000000002"/>
    <n v="990.1"/>
    <n v="6.2"/>
  </r>
  <r>
    <x v="6"/>
    <x v="2"/>
    <n v="25"/>
    <n v="238"/>
    <n v="238"/>
    <n v="0"/>
    <n v="238"/>
    <n v="0"/>
    <n v="248"/>
    <n v="417.52"/>
    <n v="0.06"/>
    <n v="20.02"/>
    <n v="1199.2"/>
    <n v="8.9"/>
  </r>
  <r>
    <x v="6"/>
    <x v="2"/>
    <n v="26"/>
    <n v="289"/>
    <n v="295"/>
    <n v="2.0761245674740483"/>
    <n v="295"/>
    <n v="2.0761245674740483"/>
    <n v="315"/>
    <n v="493.81"/>
    <n v="0.06"/>
    <n v="20.010000000000002"/>
    <n v="1209.5"/>
    <n v="9.1999999999999993"/>
  </r>
  <r>
    <x v="6"/>
    <x v="2"/>
    <n v="27"/>
    <n v="296"/>
    <n v="302"/>
    <n v="2.0270270270270272"/>
    <n v="302"/>
    <n v="2.0270270270270272"/>
    <n v="317"/>
    <n v="565.11"/>
    <n v="0.11"/>
    <n v="20.02"/>
    <n v="1005.2"/>
    <n v="8.1999999999999993"/>
  </r>
  <r>
    <x v="6"/>
    <x v="2"/>
    <n v="28"/>
    <n v="280"/>
    <n v="288"/>
    <n v="2.8571428571428572"/>
    <n v="288"/>
    <n v="2.8571428571428572"/>
    <n v="317"/>
    <n v="519.51"/>
    <n v="7.0000000000000007E-2"/>
    <n v="20.02"/>
    <n v="1036.0999999999999"/>
    <n v="13.8"/>
  </r>
  <r>
    <x v="6"/>
    <x v="2"/>
    <n v="29"/>
    <n v="294"/>
    <n v="298"/>
    <n v="1.3605442176870748"/>
    <n v="298"/>
    <n v="1.3605442176870748"/>
    <n v="322"/>
    <n v="548.62"/>
    <n v="0.1"/>
    <n v="20.04"/>
    <n v="1037.5999999999999"/>
    <n v="11.4"/>
  </r>
  <r>
    <x v="6"/>
    <x v="2"/>
    <n v="30"/>
    <n v="296"/>
    <n v="299"/>
    <n v="1.0135135135135136"/>
    <n v="299"/>
    <n v="1.0135135135135136"/>
    <n v="331"/>
    <n v="527.46"/>
    <n v="0.12"/>
    <n v="20.010000000000002"/>
    <n v="1018.1"/>
    <n v="20"/>
  </r>
  <r>
    <x v="6"/>
    <x v="2"/>
    <n v="31"/>
    <n v="258"/>
    <n v="265"/>
    <n v="2.7131782945736433"/>
    <n v="265"/>
    <n v="2.7131782945736433"/>
    <n v="285"/>
    <n v="460.8"/>
    <n v="0.05"/>
    <n v="20.010000000000002"/>
    <n v="1219.2"/>
    <n v="16.8"/>
  </r>
  <r>
    <x v="6"/>
    <x v="2"/>
    <n v="32"/>
    <n v="318"/>
    <n v="329"/>
    <n v="3.459119496855346"/>
    <n v="329"/>
    <n v="3.459119496855346"/>
    <n v="335"/>
    <n v="510.85"/>
    <n v="7.0000000000000007E-2"/>
    <n v="20.010000000000002"/>
    <n v="1268.0999999999999"/>
    <n v="6.9"/>
  </r>
  <r>
    <x v="6"/>
    <x v="2"/>
    <n v="33"/>
    <n v="304"/>
    <n v="309"/>
    <n v="1.6447368421052631"/>
    <n v="309"/>
    <n v="1.6447368421052631"/>
    <n v="335"/>
    <n v="550.65"/>
    <n v="0.08"/>
    <n v="20.010000000000002"/>
    <n v="1059"/>
    <n v="15.5"/>
  </r>
  <r>
    <x v="6"/>
    <x v="2"/>
    <n v="34"/>
    <n v="293"/>
    <n v="312"/>
    <n v="6.4846416382252556"/>
    <n v="312"/>
    <n v="6.4846416382252556"/>
    <n v="334"/>
    <n v="567.20000000000005"/>
    <n v="0.09"/>
    <n v="20.02"/>
    <n v="1058"/>
    <n v="11.2"/>
  </r>
  <r>
    <x v="6"/>
    <x v="2"/>
    <n v="35"/>
    <n v="280"/>
    <n v="285"/>
    <n v="1.7857142857142856"/>
    <n v="285"/>
    <n v="1.7857142857142856"/>
    <n v="306"/>
    <n v="511.67"/>
    <n v="0.11"/>
    <n v="20.02"/>
    <n v="1063.2"/>
    <n v="12.6"/>
  </r>
  <r>
    <x v="6"/>
    <x v="2"/>
    <n v="36"/>
    <n v="263"/>
    <n v="265"/>
    <n v="0.76045627376425851"/>
    <n v="265"/>
    <n v="0.76045627376425851"/>
    <n v="281"/>
    <n v="461.33"/>
    <n v="0.05"/>
    <n v="20.010000000000002"/>
    <n v="1108.0999999999999"/>
    <n v="8"/>
  </r>
  <r>
    <x v="6"/>
    <x v="2"/>
    <n v="37"/>
    <n v="269"/>
    <n v="276"/>
    <n v="2.6022304832713754"/>
    <n v="276"/>
    <n v="2.6022304832713754"/>
    <n v="294"/>
    <n v="500.16"/>
    <n v="0.08"/>
    <n v="20.03"/>
    <n v="1063.9000000000001"/>
    <n v="15.6"/>
  </r>
  <r>
    <x v="6"/>
    <x v="2"/>
    <n v="38"/>
    <n v="247"/>
    <n v="249"/>
    <n v="0.80971659919028338"/>
    <n v="249"/>
    <n v="0.80971659919028338"/>
    <n v="263"/>
    <n v="421.1"/>
    <n v="0.06"/>
    <n v="20.04"/>
    <n v="1179.2"/>
    <n v="6.4"/>
  </r>
  <r>
    <x v="6"/>
    <x v="2"/>
    <n v="39"/>
    <n v="274"/>
    <n v="277"/>
    <n v="1.0948905109489051"/>
    <n v="277"/>
    <n v="1.0948905109489051"/>
    <n v="306"/>
    <n v="491.28"/>
    <n v="0.08"/>
    <n v="20.010000000000002"/>
    <n v="1138.0999999999999"/>
    <n v="10.1"/>
  </r>
  <r>
    <x v="6"/>
    <x v="2"/>
    <n v="40"/>
    <n v="254"/>
    <n v="260"/>
    <n v="2.3622047244094486"/>
    <n v="260.8"/>
    <n v="2.6771653543307132"/>
    <n v="279"/>
    <n v="470.56"/>
    <n v="7.0000000000000007E-2"/>
    <n v="20.010000000000002"/>
    <n v="1055"/>
    <n v="120.8"/>
  </r>
  <r>
    <x v="6"/>
    <x v="2"/>
    <n v="41"/>
    <n v="282"/>
    <n v="289"/>
    <n v="2.4822695035460995"/>
    <n v="289"/>
    <n v="2.4822695035460995"/>
    <n v="305"/>
    <n v="469.27"/>
    <n v="0.05"/>
    <n v="20.010000000000002"/>
    <n v="1204.2"/>
    <n v="10"/>
  </r>
  <r>
    <x v="6"/>
    <x v="2"/>
    <n v="42"/>
    <n v="292"/>
    <n v="297"/>
    <n v="1.7123287671232876"/>
    <n v="297"/>
    <n v="1.7123287671232876"/>
    <n v="321"/>
    <n v="517.62"/>
    <n v="0.06"/>
    <n v="20.02"/>
    <n v="1130"/>
    <n v="9.3000000000000007"/>
  </r>
  <r>
    <x v="6"/>
    <x v="2"/>
    <n v="43"/>
    <n v="291"/>
    <n v="297"/>
    <n v="2.0618556701030926"/>
    <n v="297"/>
    <n v="2.0618556701030926"/>
    <n v="318"/>
    <n v="552.83000000000004"/>
    <n v="0.09"/>
    <n v="20.010000000000002"/>
    <n v="1012"/>
    <n v="10.4"/>
  </r>
  <r>
    <x v="6"/>
    <x v="2"/>
    <n v="44"/>
    <n v="264"/>
    <n v="270"/>
    <n v="2.2727272727272729"/>
    <n v="270"/>
    <n v="2.2727272727272729"/>
    <n v="281"/>
    <n v="491.92"/>
    <n v="7.0000000000000007E-2"/>
    <n v="20.02"/>
    <n v="1142.3"/>
    <n v="6.3"/>
  </r>
  <r>
    <x v="6"/>
    <x v="2"/>
    <n v="45"/>
    <n v="317"/>
    <n v="322"/>
    <n v="1.5772870662460567"/>
    <n v="322"/>
    <n v="1.5772870662460567"/>
    <n v="345"/>
    <n v="572.65"/>
    <n v="0.1"/>
    <n v="20.02"/>
    <n v="954.4"/>
    <n v="12.6"/>
  </r>
  <r>
    <x v="6"/>
    <x v="2"/>
    <n v="46"/>
    <n v="242"/>
    <n v="243"/>
    <n v="0.41322314049586778"/>
    <n v="243"/>
    <n v="0.41322314049586778"/>
    <n v="250"/>
    <n v="438.66"/>
    <n v="7.0000000000000007E-2"/>
    <n v="20.02"/>
    <n v="1195.5999999999999"/>
    <n v="8.1999999999999993"/>
  </r>
  <r>
    <x v="6"/>
    <x v="2"/>
    <n v="47"/>
    <n v="314"/>
    <n v="323"/>
    <n v="2.8662420382165608"/>
    <n v="323"/>
    <n v="2.8662420382165608"/>
    <n v="345"/>
    <n v="534.86"/>
    <n v="0.06"/>
    <n v="20.010000000000002"/>
    <n v="1109"/>
    <n v="11.3"/>
  </r>
  <r>
    <x v="6"/>
    <x v="2"/>
    <n v="48"/>
    <n v="294"/>
    <n v="297"/>
    <n v="1.0204081632653061"/>
    <n v="301.10000000000002"/>
    <n v="2.4149659863945656"/>
    <n v="329"/>
    <n v="547.32000000000005"/>
    <n v="0.08"/>
    <n v="20.010000000000002"/>
    <n v="1052.7"/>
    <n v="318.10000000000002"/>
  </r>
  <r>
    <x v="6"/>
    <x v="2"/>
    <n v="49"/>
    <n v="264"/>
    <n v="268"/>
    <n v="1.5151515151515151"/>
    <n v="268"/>
    <n v="1.5151515151515151"/>
    <n v="288"/>
    <n v="479.24"/>
    <n v="7.0000000000000007E-2"/>
    <n v="20.03"/>
    <n v="1035.8"/>
    <n v="10.199999999999999"/>
  </r>
  <r>
    <x v="6"/>
    <x v="2"/>
    <n v="50"/>
    <n v="286"/>
    <n v="295"/>
    <n v="3.1468531468531471"/>
    <n v="295"/>
    <n v="3.1468531468531471"/>
    <n v="319"/>
    <n v="500.25"/>
    <n v="7.0000000000000007E-2"/>
    <n v="20.02"/>
    <n v="1091.7"/>
    <n v="12.1"/>
  </r>
  <r>
    <x v="6"/>
    <x v="2"/>
    <n v="51"/>
    <n v="273"/>
    <n v="280"/>
    <n v="2.5641025641025639"/>
    <n v="280"/>
    <n v="2.5641025641025639"/>
    <n v="306"/>
    <n v="496.38"/>
    <n v="0.1"/>
    <n v="20.010000000000002"/>
    <n v="1064.5999999999999"/>
    <n v="14.9"/>
  </r>
  <r>
    <x v="6"/>
    <x v="2"/>
    <n v="52"/>
    <n v="334"/>
    <n v="344"/>
    <n v="2.9940119760479043"/>
    <n v="344"/>
    <n v="2.9940119760479043"/>
    <n v="360"/>
    <n v="591.65"/>
    <n v="0.09"/>
    <n v="20.02"/>
    <n v="1016.2"/>
    <n v="9.6999999999999993"/>
  </r>
  <r>
    <x v="6"/>
    <x v="2"/>
    <n v="53"/>
    <n v="281"/>
    <n v="282"/>
    <n v="0.35587188612099641"/>
    <n v="282"/>
    <n v="0.35587188612099641"/>
    <n v="307"/>
    <n v="529.94000000000005"/>
    <n v="0.06"/>
    <n v="20.02"/>
    <n v="993.2"/>
    <n v="15.1"/>
  </r>
  <r>
    <x v="6"/>
    <x v="2"/>
    <n v="54"/>
    <n v="262"/>
    <n v="272"/>
    <n v="3.8167938931297711"/>
    <n v="272"/>
    <n v="3.8167938931297711"/>
    <n v="291"/>
    <n v="445.05"/>
    <n v="0.05"/>
    <n v="20.03"/>
    <n v="1211.5999999999999"/>
    <n v="8.6"/>
  </r>
  <r>
    <x v="6"/>
    <x v="2"/>
    <n v="55"/>
    <n v="299"/>
    <n v="304"/>
    <n v="1.6722408026755853"/>
    <n v="304"/>
    <n v="1.6722408026755853"/>
    <n v="316"/>
    <n v="493.62"/>
    <n v="0.06"/>
    <n v="20.02"/>
    <n v="1163.5"/>
    <n v="13"/>
  </r>
  <r>
    <x v="6"/>
    <x v="2"/>
    <n v="56"/>
    <n v="288"/>
    <n v="288"/>
    <n v="0"/>
    <n v="288"/>
    <n v="0"/>
    <n v="305"/>
    <n v="497.94"/>
    <n v="0.06"/>
    <n v="20.010000000000002"/>
    <n v="1187.5"/>
    <n v="9.4"/>
  </r>
  <r>
    <x v="6"/>
    <x v="2"/>
    <n v="57"/>
    <n v="254"/>
    <n v="259"/>
    <n v="1.9685039370078741"/>
    <n v="259"/>
    <n v="1.9685039370078741"/>
    <n v="277"/>
    <n v="484.05"/>
    <n v="7.0000000000000007E-2"/>
    <n v="20.03"/>
    <n v="1045"/>
    <n v="10.4"/>
  </r>
  <r>
    <x v="6"/>
    <x v="2"/>
    <n v="58"/>
    <n v="331"/>
    <n v="336"/>
    <n v="1.5105740181268883"/>
    <n v="336"/>
    <n v="1.5105740181268883"/>
    <n v="359"/>
    <n v="576.1"/>
    <n v="7.0000000000000007E-2"/>
    <n v="20.02"/>
    <n v="1125.0999999999999"/>
    <n v="12.1"/>
  </r>
  <r>
    <x v="6"/>
    <x v="2"/>
    <n v="59"/>
    <n v="283"/>
    <n v="284"/>
    <n v="0.35335689045936397"/>
    <n v="284"/>
    <n v="0.35335689045936397"/>
    <n v="294"/>
    <n v="483.06"/>
    <n v="0.09"/>
    <n v="20.03"/>
    <n v="1033.3"/>
    <n v="6.3"/>
  </r>
  <r>
    <x v="6"/>
    <x v="2"/>
    <n v="60"/>
    <n v="254"/>
    <n v="256"/>
    <n v="0.78740157480314954"/>
    <n v="256"/>
    <n v="0.78740157480314954"/>
    <n v="265"/>
    <n v="473.9"/>
    <n v="0.06"/>
    <n v="20.010000000000002"/>
    <n v="1039.7"/>
    <n v="10.9"/>
  </r>
  <r>
    <x v="6"/>
    <x v="2"/>
    <n v="61"/>
    <n v="305"/>
    <n v="308"/>
    <n v="0.98360655737704927"/>
    <n v="308"/>
    <n v="0.98360655737704927"/>
    <n v="333"/>
    <n v="528.77"/>
    <n v="0.06"/>
    <n v="20.02"/>
    <n v="1126.5"/>
    <n v="13.3"/>
  </r>
  <r>
    <x v="6"/>
    <x v="2"/>
    <n v="62"/>
    <n v="289"/>
    <n v="300"/>
    <n v="3.8062283737024223"/>
    <n v="300"/>
    <n v="3.8062283737024223"/>
    <n v="316"/>
    <n v="528.87"/>
    <n v="7.0000000000000007E-2"/>
    <n v="20.010000000000002"/>
    <n v="1068.8"/>
    <n v="10.5"/>
  </r>
  <r>
    <x v="6"/>
    <x v="2"/>
    <n v="63"/>
    <n v="272"/>
    <n v="279"/>
    <n v="2.5735294117647056"/>
    <n v="279"/>
    <n v="2.5735294117647056"/>
    <n v="298"/>
    <n v="496.79"/>
    <n v="0.08"/>
    <n v="20.02"/>
    <n v="1080.7"/>
    <n v="9.4"/>
  </r>
  <r>
    <x v="6"/>
    <x v="2"/>
    <n v="64"/>
    <n v="283"/>
    <n v="290"/>
    <n v="2.4734982332155475"/>
    <n v="290"/>
    <n v="2.4734982332155475"/>
    <n v="308"/>
    <n v="495.63"/>
    <n v="0.1"/>
    <n v="20.010000000000002"/>
    <n v="1027"/>
    <n v="8.4"/>
  </r>
  <r>
    <x v="6"/>
    <x v="2"/>
    <n v="65"/>
    <n v="266"/>
    <n v="277"/>
    <n v="4.1353383458646613"/>
    <n v="277"/>
    <n v="4.1353383458646613"/>
    <n v="297"/>
    <n v="473.67"/>
    <n v="0.06"/>
    <n v="20.010000000000002"/>
    <n v="1175.5"/>
    <n v="10.199999999999999"/>
  </r>
  <r>
    <x v="6"/>
    <x v="2"/>
    <n v="66"/>
    <n v="284"/>
    <n v="290"/>
    <n v="2.112676056338028"/>
    <n v="290"/>
    <n v="2.112676056338028"/>
    <n v="305"/>
    <n v="522.69000000000005"/>
    <n v="7.0000000000000007E-2"/>
    <n v="20.02"/>
    <n v="997"/>
    <n v="12.3"/>
  </r>
  <r>
    <x v="6"/>
    <x v="2"/>
    <n v="67"/>
    <n v="318"/>
    <n v="325"/>
    <n v="2.2012578616352201"/>
    <n v="331.2"/>
    <n v="4.1509433962264115"/>
    <n v="353"/>
    <n v="575.34"/>
    <n v="0.09"/>
    <n v="20.02"/>
    <n v="1025.0999999999999"/>
    <n v="33.700000000000003"/>
  </r>
  <r>
    <x v="6"/>
    <x v="2"/>
    <n v="68"/>
    <n v="295"/>
    <n v="298"/>
    <n v="1.0169491525423728"/>
    <n v="298"/>
    <n v="1.0169491525423728"/>
    <n v="314"/>
    <n v="528.41999999999996"/>
    <n v="0.1"/>
    <n v="20.010000000000002"/>
    <n v="980.2"/>
    <n v="11"/>
  </r>
  <r>
    <x v="6"/>
    <x v="2"/>
    <n v="69"/>
    <n v="297"/>
    <n v="307"/>
    <n v="3.3670033670033668"/>
    <n v="307"/>
    <n v="3.3670033670033668"/>
    <n v="323"/>
    <n v="557.01"/>
    <n v="7.0000000000000007E-2"/>
    <n v="20.010000000000002"/>
    <n v="1055.5"/>
    <n v="12.1"/>
  </r>
  <r>
    <x v="6"/>
    <x v="2"/>
    <n v="70"/>
    <n v="273"/>
    <n v="277"/>
    <n v="1.4652014652014651"/>
    <n v="277"/>
    <n v="1.4652014652014651"/>
    <n v="286"/>
    <n v="470.86"/>
    <n v="0.05"/>
    <n v="20.02"/>
    <n v="1163.3"/>
    <n v="7.3"/>
  </r>
  <r>
    <x v="6"/>
    <x v="2"/>
    <n v="71"/>
    <n v="292"/>
    <n v="298"/>
    <n v="2.054794520547945"/>
    <n v="298.8"/>
    <n v="2.3287671232876752"/>
    <n v="319"/>
    <n v="523.12"/>
    <n v="0.06"/>
    <n v="20.02"/>
    <n v="1082.7"/>
    <n v="128.5"/>
  </r>
  <r>
    <x v="6"/>
    <x v="2"/>
    <n v="72"/>
    <n v="254"/>
    <n v="257"/>
    <n v="1.1811023622047243"/>
    <n v="260.89999999999998"/>
    <n v="2.7165354330708569"/>
    <n v="268"/>
    <n v="438.34"/>
    <n v="7.0000000000000007E-2"/>
    <n v="20.010000000000002"/>
    <n v="1080.7"/>
    <n v="210.6"/>
  </r>
  <r>
    <x v="6"/>
    <x v="2"/>
    <n v="73"/>
    <n v="273"/>
    <n v="277"/>
    <n v="1.4652014652014651"/>
    <n v="277"/>
    <n v="1.4652014652014651"/>
    <n v="294"/>
    <n v="452.45"/>
    <n v="0.05"/>
    <n v="20.010000000000002"/>
    <n v="1199.4000000000001"/>
    <n v="8.3000000000000007"/>
  </r>
  <r>
    <x v="6"/>
    <x v="2"/>
    <n v="74"/>
    <n v="271"/>
    <n v="281"/>
    <n v="3.6900369003690034"/>
    <n v="281"/>
    <n v="3.6900369003690034"/>
    <n v="294"/>
    <n v="526.54999999999995"/>
    <n v="0.08"/>
    <n v="20.010000000000002"/>
    <n v="1029"/>
    <n v="8.6"/>
  </r>
  <r>
    <x v="6"/>
    <x v="2"/>
    <n v="75"/>
    <n v="211"/>
    <n v="219"/>
    <n v="3.7914691943127963"/>
    <n v="219"/>
    <n v="3.7914691943127963"/>
    <n v="235"/>
    <n v="405.25"/>
    <n v="0.05"/>
    <n v="20.010000000000002"/>
    <n v="1200.3"/>
    <n v="7.3"/>
  </r>
  <r>
    <x v="6"/>
    <x v="2"/>
    <n v="76"/>
    <n v="293"/>
    <n v="296"/>
    <n v="1.0238907849829351"/>
    <n v="296"/>
    <n v="1.0238907849829351"/>
    <n v="320"/>
    <n v="508.78"/>
    <n v="7.0000000000000007E-2"/>
    <n v="20.010000000000002"/>
    <n v="1102.7"/>
    <n v="9.3000000000000007"/>
  </r>
  <r>
    <x v="6"/>
    <x v="2"/>
    <n v="77"/>
    <n v="271"/>
    <n v="288"/>
    <n v="6.2730627306273057"/>
    <n v="288"/>
    <n v="6.2730627306273057"/>
    <n v="293"/>
    <n v="480.29"/>
    <n v="7.0000000000000007E-2"/>
    <n v="20.02"/>
    <n v="1159.7"/>
    <n v="5.8"/>
  </r>
  <r>
    <x v="6"/>
    <x v="2"/>
    <n v="78"/>
    <n v="254"/>
    <n v="257"/>
    <n v="1.1811023622047243"/>
    <n v="257"/>
    <n v="1.1811023622047243"/>
    <n v="275"/>
    <n v="476.69"/>
    <n v="0.08"/>
    <n v="20.02"/>
    <n v="1038.5999999999999"/>
    <n v="10.7"/>
  </r>
  <r>
    <x v="6"/>
    <x v="2"/>
    <n v="79"/>
    <n v="276"/>
    <n v="281"/>
    <n v="1.8115942028985508"/>
    <n v="281"/>
    <n v="1.8115942028985508"/>
    <n v="303"/>
    <n v="482.88"/>
    <n v="0.06"/>
    <n v="20.02"/>
    <n v="1049.4000000000001"/>
    <n v="9.8000000000000007"/>
  </r>
  <r>
    <x v="6"/>
    <x v="2"/>
    <n v="80"/>
    <n v="270"/>
    <n v="279"/>
    <n v="3.3333333333333335"/>
    <n v="279"/>
    <n v="3.3333333333333335"/>
    <n v="291"/>
    <n v="494.2"/>
    <n v="0.06"/>
    <n v="20.010000000000002"/>
    <n v="1105"/>
    <n v="8.1999999999999993"/>
  </r>
  <r>
    <x v="6"/>
    <x v="2"/>
    <n v="81"/>
    <n v="259"/>
    <n v="270"/>
    <n v="4.2471042471042466"/>
    <n v="270"/>
    <n v="4.2471042471042466"/>
    <n v="278"/>
    <n v="452.43"/>
    <n v="0.08"/>
    <n v="20.010000000000002"/>
    <n v="1140.0999999999999"/>
    <n v="5.9"/>
  </r>
  <r>
    <x v="6"/>
    <x v="2"/>
    <n v="82"/>
    <n v="337"/>
    <n v="347"/>
    <n v="2.9673590504451042"/>
    <n v="347"/>
    <n v="2.9673590504451042"/>
    <n v="368"/>
    <n v="611.91999999999996"/>
    <n v="0.08"/>
    <n v="20.03"/>
    <n v="1032.2"/>
    <n v="11.1"/>
  </r>
  <r>
    <x v="6"/>
    <x v="2"/>
    <n v="83"/>
    <n v="257"/>
    <n v="265"/>
    <n v="3.1128404669260701"/>
    <n v="265"/>
    <n v="3.1128404669260701"/>
    <n v="278"/>
    <n v="503.23"/>
    <n v="0.06"/>
    <n v="20.02"/>
    <n v="1073.5"/>
    <n v="6.1"/>
  </r>
  <r>
    <x v="6"/>
    <x v="2"/>
    <n v="84"/>
    <n v="263"/>
    <n v="272"/>
    <n v="3.4220532319391634"/>
    <n v="272"/>
    <n v="3.4220532319391634"/>
    <n v="287"/>
    <n v="459"/>
    <n v="0.08"/>
    <n v="20.010000000000002"/>
    <n v="1161.4000000000001"/>
    <n v="9.8000000000000007"/>
  </r>
  <r>
    <x v="6"/>
    <x v="2"/>
    <n v="85"/>
    <n v="295"/>
    <n v="304"/>
    <n v="3.050847457627119"/>
    <n v="304"/>
    <n v="3.050847457627119"/>
    <n v="321"/>
    <n v="513.23"/>
    <n v="7.0000000000000007E-2"/>
    <n v="20.010000000000002"/>
    <n v="1089.4000000000001"/>
    <n v="14.6"/>
  </r>
  <r>
    <x v="6"/>
    <x v="2"/>
    <n v="86"/>
    <n v="330"/>
    <n v="336"/>
    <n v="1.8181818181818181"/>
    <n v="336"/>
    <n v="1.8181818181818181"/>
    <n v="359"/>
    <n v="571.26"/>
    <n v="7.0000000000000007E-2"/>
    <n v="20.010000000000002"/>
    <n v="1144.9000000000001"/>
    <n v="8.5"/>
  </r>
  <r>
    <x v="6"/>
    <x v="2"/>
    <n v="87"/>
    <n v="257"/>
    <n v="267"/>
    <n v="3.8910505836575875"/>
    <n v="267"/>
    <n v="3.8910505836575875"/>
    <n v="279"/>
    <n v="466.81"/>
    <n v="0.06"/>
    <n v="20.02"/>
    <n v="1158.3"/>
    <n v="7.5"/>
  </r>
  <r>
    <x v="6"/>
    <x v="2"/>
    <n v="88"/>
    <n v="294"/>
    <n v="305"/>
    <n v="3.7414965986394559"/>
    <n v="305"/>
    <n v="3.7414965986394559"/>
    <n v="322"/>
    <n v="510.98"/>
    <n v="7.0000000000000007E-2"/>
    <n v="20.03"/>
    <n v="1121.4000000000001"/>
    <n v="10.1"/>
  </r>
  <r>
    <x v="6"/>
    <x v="2"/>
    <n v="89"/>
    <n v="285"/>
    <n v="289"/>
    <n v="1.4035087719298245"/>
    <n v="289"/>
    <n v="1.4035087719298245"/>
    <n v="300"/>
    <n v="495.85"/>
    <n v="7.0000000000000007E-2"/>
    <n v="20.010000000000002"/>
    <n v="1077.3"/>
    <n v="8.6999999999999993"/>
  </r>
  <r>
    <x v="6"/>
    <x v="2"/>
    <n v="90"/>
    <n v="311"/>
    <n v="311"/>
    <n v="0"/>
    <n v="311"/>
    <n v="0"/>
    <n v="337"/>
    <n v="544.37"/>
    <n v="7.0000000000000007E-2"/>
    <n v="20.010000000000002"/>
    <n v="1108.3"/>
    <n v="12.2"/>
  </r>
  <r>
    <x v="6"/>
    <x v="2"/>
    <n v="91"/>
    <n v="273"/>
    <n v="280"/>
    <n v="2.5641025641025639"/>
    <n v="280"/>
    <n v="2.5641025641025639"/>
    <n v="296"/>
    <n v="486.86"/>
    <n v="7.0000000000000007E-2"/>
    <n v="20.010000000000002"/>
    <n v="1139.2"/>
    <n v="8.1"/>
  </r>
  <r>
    <x v="6"/>
    <x v="2"/>
    <n v="92"/>
    <n v="290"/>
    <n v="298"/>
    <n v="2.7586206896551726"/>
    <n v="298"/>
    <n v="2.7586206896551726"/>
    <n v="318"/>
    <n v="514.4"/>
    <n v="0.05"/>
    <n v="20.02"/>
    <n v="1155.0999999999999"/>
    <n v="8.5"/>
  </r>
  <r>
    <x v="6"/>
    <x v="2"/>
    <n v="93"/>
    <n v="295"/>
    <n v="304"/>
    <n v="3.050847457627119"/>
    <n v="304"/>
    <n v="3.050847457627119"/>
    <n v="327"/>
    <n v="541.79999999999995"/>
    <n v="0.08"/>
    <n v="20.010000000000002"/>
    <n v="1019.4"/>
    <n v="10.4"/>
  </r>
  <r>
    <x v="6"/>
    <x v="2"/>
    <n v="94"/>
    <n v="303"/>
    <n v="308"/>
    <n v="1.6501650165016499"/>
    <n v="308"/>
    <n v="1.6501650165016499"/>
    <n v="322"/>
    <n v="537.95000000000005"/>
    <n v="0.06"/>
    <n v="20.02"/>
    <n v="1113.9000000000001"/>
    <n v="7.1"/>
  </r>
  <r>
    <x v="6"/>
    <x v="2"/>
    <n v="95"/>
    <n v="256"/>
    <n v="263"/>
    <n v="2.734375"/>
    <n v="263"/>
    <n v="2.734375"/>
    <n v="273"/>
    <n v="447.02"/>
    <n v="0.05"/>
    <n v="20.010000000000002"/>
    <n v="1142.9000000000001"/>
    <n v="9.5"/>
  </r>
  <r>
    <x v="6"/>
    <x v="2"/>
    <n v="96"/>
    <n v="263"/>
    <n v="267"/>
    <n v="1.520912547528517"/>
    <n v="267"/>
    <n v="1.520912547528517"/>
    <n v="291"/>
    <n v="488.14"/>
    <n v="7.0000000000000007E-2"/>
    <n v="20.010000000000002"/>
    <n v="1055.8"/>
    <n v="15.3"/>
  </r>
  <r>
    <x v="6"/>
    <x v="2"/>
    <n v="97"/>
    <n v="249"/>
    <n v="264"/>
    <n v="6.024096385542169"/>
    <n v="264"/>
    <n v="6.024096385542169"/>
    <n v="273"/>
    <n v="449.38"/>
    <n v="7.0000000000000007E-2"/>
    <n v="20.010000000000002"/>
    <n v="1161.5999999999999"/>
    <n v="5.8"/>
  </r>
  <r>
    <x v="6"/>
    <x v="2"/>
    <n v="98"/>
    <n v="289"/>
    <n v="296"/>
    <n v="2.422145328719723"/>
    <n v="296"/>
    <n v="2.422145328719723"/>
    <n v="306"/>
    <n v="517.16999999999996"/>
    <n v="0.06"/>
    <n v="20.010000000000002"/>
    <n v="1265"/>
    <n v="7.9"/>
  </r>
  <r>
    <x v="6"/>
    <x v="2"/>
    <n v="99"/>
    <n v="265"/>
    <n v="273"/>
    <n v="3.0188679245283021"/>
    <n v="273"/>
    <n v="3.0188679245283021"/>
    <n v="284"/>
    <n v="511.94"/>
    <n v="0.08"/>
    <n v="20.010000000000002"/>
    <n v="1198.0999999999999"/>
    <n v="13.4"/>
  </r>
  <r>
    <x v="6"/>
    <x v="2"/>
    <n v="100"/>
    <n v="248"/>
    <n v="262"/>
    <n v="5.6451612903225801"/>
    <n v="262"/>
    <n v="5.6451612903225801"/>
    <n v="273"/>
    <n v="435.23"/>
    <n v="0.06"/>
    <n v="20.010000000000002"/>
    <n v="1359.3"/>
    <n v="5.4"/>
  </r>
  <r>
    <x v="0"/>
    <x v="3"/>
    <s v="gr17"/>
    <n v="2760"/>
    <n v="2835"/>
    <n v="2.7173913043478262"/>
    <n v="3059.5"/>
    <n v="10.851449275362318"/>
    <n v="2995"/>
    <n v="3854.83"/>
    <n v="0.01"/>
    <n v="20"/>
    <n v="2439.5"/>
    <n v="150.80000000000001"/>
  </r>
  <r>
    <x v="0"/>
    <x v="3"/>
    <s v="gr21"/>
    <n v="7788"/>
    <n v="8013"/>
    <n v="2.889060092449923"/>
    <n v="9087.67"/>
    <n v="16.688109912686187"/>
    <n v="9067"/>
    <n v="11398.76"/>
    <n v="0.01"/>
    <n v="20"/>
    <n v="2276.3000000000002"/>
    <n v="43.4"/>
  </r>
  <r>
    <x v="0"/>
    <x v="3"/>
    <s v="gr24"/>
    <n v="1806"/>
    <n v="1867"/>
    <n v="3.3776301218161686"/>
    <n v="1934.55"/>
    <n v="7.1179401993355453"/>
    <n v="1867"/>
    <n v="2550.83"/>
    <n v="0.02"/>
    <n v="20.010000000000002"/>
    <n v="2135.8000000000002"/>
    <n v="7.1"/>
  </r>
  <r>
    <x v="0"/>
    <x v="3"/>
    <s v="fri26"/>
    <n v="1283"/>
    <n v="1302"/>
    <n v="1.4809041309431021"/>
    <n v="1329.28"/>
    <n v="3.6071706936866699"/>
    <n v="1302"/>
    <n v="1833.97"/>
    <n v="0.02"/>
    <n v="20.010000000000002"/>
    <n v="2062.3000000000002"/>
    <n v="3.9"/>
  </r>
  <r>
    <x v="0"/>
    <x v="3"/>
    <s v="bays29"/>
    <n v="2916"/>
    <n v="2991"/>
    <n v="2.57201646090535"/>
    <n v="3080.46"/>
    <n v="5.6399176954732528"/>
    <n v="3090"/>
    <n v="4367.59"/>
    <n v="0.02"/>
    <n v="20"/>
    <n v="1945.2"/>
    <n v="42.4"/>
  </r>
  <r>
    <x v="0"/>
    <x v="3"/>
    <s v="gr48"/>
    <n v="7282"/>
    <n v="7594"/>
    <n v="4.2845372150508103"/>
    <n v="7796.94"/>
    <n v="7.0714089535841742"/>
    <n v="8132"/>
    <n v="12576.97"/>
    <n v="7.0000000000000007E-2"/>
    <n v="20.010000000000002"/>
    <n v="1450.2"/>
    <n v="78.8"/>
  </r>
  <r>
    <x v="0"/>
    <x v="3"/>
    <s v="eil51"/>
    <n v="628.51"/>
    <n v="639.78"/>
    <n v="1.7931297831378947"/>
    <n v="654.16"/>
    <n v="4.0810806510636235"/>
    <n v="680.57"/>
    <n v="1038.69"/>
    <n v="7.0000000000000007E-2"/>
    <n v="20.010000000000002"/>
    <n v="1374.6"/>
    <n v="57.5"/>
  </r>
  <r>
    <x v="0"/>
    <x v="3"/>
    <s v="berlin52"/>
    <n v="11087.21"/>
    <n v="11259.14"/>
    <n v="1.5507057230809222"/>
    <n v="11532.8"/>
    <n v="4.018955174475817"/>
    <n v="12133.14"/>
    <n v="18390.150000000001"/>
    <n v="7.0000000000000007E-2"/>
    <n v="20.010000000000002"/>
    <n v="1510"/>
    <n v="114.7"/>
  </r>
  <r>
    <x v="0"/>
    <x v="3"/>
    <s v="eil76"/>
    <n v="801.91"/>
    <n v="815.95"/>
    <n v="1.7508199174471046"/>
    <n v="834.36"/>
    <n v="4.0465887693132707"/>
    <n v="872.61"/>
    <n v="1457.95"/>
    <n v="0.14000000000000001"/>
    <n v="20.010000000000002"/>
    <n v="1146"/>
    <n v="120.2"/>
  </r>
  <r>
    <x v="0"/>
    <x v="3"/>
    <s v="eil101"/>
    <n v="945.3184"/>
    <n v="950.74"/>
    <n v="0.57352104856945685"/>
    <n v="967.07"/>
    <n v="2.3009813413131548"/>
    <n v="1030.99"/>
    <n v="1784.46"/>
    <n v="0.25"/>
    <n v="20.010000000000002"/>
    <n v="893.7"/>
    <n v="93.7"/>
  </r>
  <r>
    <x v="1"/>
    <x v="3"/>
    <s v="gr17"/>
    <n v="2760"/>
    <n v="2894"/>
    <n v="4.8550724637681162"/>
    <n v="3038.04"/>
    <n v="10.07391304347826"/>
    <n v="2995"/>
    <n v="3854.83"/>
    <n v="0.01"/>
    <n v="20"/>
    <n v="2488.6999999999998"/>
    <n v="384.5"/>
  </r>
  <r>
    <x v="1"/>
    <x v="3"/>
    <s v="gr21"/>
    <n v="7788"/>
    <n v="8013"/>
    <n v="2.889060092449923"/>
    <n v="8984.4"/>
    <n v="15.362095531587054"/>
    <n v="9067"/>
    <n v="11398.76"/>
    <n v="0.01"/>
    <n v="20"/>
    <n v="2344.9"/>
    <n v="37.9"/>
  </r>
  <r>
    <x v="1"/>
    <x v="3"/>
    <s v="gr24"/>
    <n v="1806"/>
    <n v="1867"/>
    <n v="3.3776301218161686"/>
    <n v="1909.79"/>
    <n v="5.7469545957918031"/>
    <n v="1867"/>
    <n v="2550.83"/>
    <n v="0.02"/>
    <n v="20"/>
    <n v="2200.1999999999998"/>
    <n v="7"/>
  </r>
  <r>
    <x v="1"/>
    <x v="3"/>
    <s v="fri26"/>
    <n v="1283"/>
    <n v="1302"/>
    <n v="1.4809041309431021"/>
    <n v="1326.53"/>
    <n v="3.3928293063133261"/>
    <n v="1302"/>
    <n v="1833.97"/>
    <n v="0.02"/>
    <n v="20.010000000000002"/>
    <n v="2124.6999999999998"/>
    <n v="2.9"/>
  </r>
  <r>
    <x v="1"/>
    <x v="3"/>
    <s v="bays29"/>
    <n v="2916"/>
    <n v="2991"/>
    <n v="2.57201646090535"/>
    <n v="3064.86"/>
    <n v="5.1049382716049427"/>
    <n v="3090"/>
    <n v="4367.59"/>
    <n v="0.02"/>
    <n v="20"/>
    <n v="2025.2"/>
    <n v="16.8"/>
  </r>
  <r>
    <x v="1"/>
    <x v="3"/>
    <s v="gr48"/>
    <n v="7282"/>
    <n v="7594"/>
    <n v="4.2845372150508103"/>
    <n v="7719.41"/>
    <n v="6.0067289206262"/>
    <n v="8132"/>
    <n v="12576.97"/>
    <n v="0.06"/>
    <n v="20.010000000000002"/>
    <n v="1514.6"/>
    <n v="117.8"/>
  </r>
  <r>
    <x v="1"/>
    <x v="3"/>
    <s v="eil51"/>
    <n v="628.51"/>
    <n v="639.78"/>
    <n v="1.7931297831378947"/>
    <n v="652"/>
    <n v="3.7374107015003752"/>
    <n v="680.57"/>
    <n v="1038.69"/>
    <n v="7.0000000000000007E-2"/>
    <n v="20"/>
    <n v="1442.7"/>
    <n v="37.299999999999997"/>
  </r>
  <r>
    <x v="1"/>
    <x v="3"/>
    <s v="berlin52"/>
    <n v="11087.21"/>
    <n v="11259.14"/>
    <n v="1.5507057230809222"/>
    <n v="11484.33"/>
    <n v="3.5817847772343163"/>
    <n v="12133.14"/>
    <n v="18390.150000000001"/>
    <n v="7.0000000000000007E-2"/>
    <n v="20.010000000000002"/>
    <n v="1584.4"/>
    <n v="73.3"/>
  </r>
  <r>
    <x v="1"/>
    <x v="3"/>
    <s v="eil76"/>
    <n v="801.91"/>
    <n v="816.93"/>
    <n v="1.8730281453030868"/>
    <n v="829.04"/>
    <n v="3.3831726752378692"/>
    <n v="872.61"/>
    <n v="1457.95"/>
    <n v="0.14000000000000001"/>
    <n v="20.010000000000002"/>
    <n v="1193.2"/>
    <n v="87.6"/>
  </r>
  <r>
    <x v="1"/>
    <x v="3"/>
    <s v="eil101"/>
    <n v="945.3184"/>
    <n v="950.74"/>
    <n v="0.57352104856945685"/>
    <n v="962.98"/>
    <n v="1.8683228846492379"/>
    <n v="1030.99"/>
    <n v="1784.46"/>
    <n v="0.25"/>
    <n v="20.010000000000002"/>
    <n v="942.9"/>
    <n v="158.30000000000001"/>
  </r>
  <r>
    <x v="2"/>
    <x v="3"/>
    <s v="gr17"/>
    <n v="2760"/>
    <n v="2760"/>
    <n v="0"/>
    <n v="2952.27"/>
    <n v="6.9663043478260871"/>
    <n v="2995"/>
    <n v="3854.83"/>
    <n v="0.01"/>
    <n v="20"/>
    <n v="2384"/>
    <n v="1.8"/>
  </r>
  <r>
    <x v="2"/>
    <x v="3"/>
    <s v="gr21"/>
    <n v="7788"/>
    <n v="8043"/>
    <n v="3.2742681047765796"/>
    <n v="8467.9599999999991"/>
    <n v="8.7308680020544323"/>
    <n v="9067"/>
    <n v="11398.76"/>
    <n v="0.01"/>
    <n v="20.010000000000002"/>
    <n v="2088"/>
    <n v="12.9"/>
  </r>
  <r>
    <x v="2"/>
    <x v="3"/>
    <s v="gr24"/>
    <n v="1806"/>
    <n v="1867"/>
    <n v="3.3776301218161686"/>
    <n v="1895.92"/>
    <n v="4.9789590254706573"/>
    <n v="1867"/>
    <n v="2550.83"/>
    <n v="0.02"/>
    <n v="20.010000000000002"/>
    <n v="1909.4"/>
    <n v="2.7"/>
  </r>
  <r>
    <x v="2"/>
    <x v="3"/>
    <s v="fri26"/>
    <n v="1283"/>
    <n v="1302"/>
    <n v="1.4809041309431021"/>
    <n v="1312.8"/>
    <n v="2.3226812159002304"/>
    <n v="1302"/>
    <n v="1833.97"/>
    <n v="0.02"/>
    <n v="20"/>
    <n v="1805.4"/>
    <n v="1.3"/>
  </r>
  <r>
    <x v="2"/>
    <x v="3"/>
    <s v="bays29"/>
    <n v="2916"/>
    <n v="2991"/>
    <n v="2.57201646090535"/>
    <n v="3043.39"/>
    <n v="4.368655692729762"/>
    <n v="3090"/>
    <n v="4367.59"/>
    <n v="0.02"/>
    <n v="20.010000000000002"/>
    <n v="1697.1"/>
    <n v="5.4"/>
  </r>
  <r>
    <x v="2"/>
    <x v="3"/>
    <s v="gr48"/>
    <n v="7282"/>
    <n v="7594"/>
    <n v="4.2845372150508103"/>
    <n v="7710.38"/>
    <n v="5.8827245262290591"/>
    <n v="8132"/>
    <n v="12576.97"/>
    <n v="0.06"/>
    <n v="20.010000000000002"/>
    <n v="1207.3"/>
    <n v="12.9"/>
  </r>
  <r>
    <x v="2"/>
    <x v="3"/>
    <s v="eil51"/>
    <n v="628.51"/>
    <n v="639.78"/>
    <n v="1.7931297831378947"/>
    <n v="648.4"/>
    <n v="3.1646274522282836"/>
    <n v="680.57"/>
    <n v="1038.69"/>
    <n v="0.06"/>
    <n v="20.010000000000002"/>
    <n v="1099.5999999999999"/>
    <n v="12.2"/>
  </r>
  <r>
    <x v="2"/>
    <x v="3"/>
    <s v="berlin52"/>
    <n v="11087.21"/>
    <n v="11259.14"/>
    <n v="1.5507057230809222"/>
    <n v="11490.22"/>
    <n v="3.634909052863617"/>
    <n v="12133.14"/>
    <n v="18390.150000000001"/>
    <n v="7.0000000000000007E-2"/>
    <n v="20.010000000000002"/>
    <n v="1075"/>
    <n v="10.9"/>
  </r>
  <r>
    <x v="2"/>
    <x v="3"/>
    <s v="eil76"/>
    <n v="801.91"/>
    <n v="818.94"/>
    <n v="2.1236797146812094"/>
    <n v="829.95"/>
    <n v="3.4966517439613023"/>
    <n v="872.61"/>
    <n v="1457.95"/>
    <n v="0.14000000000000001"/>
    <n v="20.010000000000002"/>
    <n v="797.6"/>
    <n v="12.7"/>
  </r>
  <r>
    <x v="2"/>
    <x v="3"/>
    <s v="eil101"/>
    <n v="945.3184"/>
    <n v="950.74"/>
    <n v="0.57352104856945685"/>
    <n v="965.45"/>
    <n v="2.1296105100673013"/>
    <n v="1030.99"/>
    <n v="1784.46"/>
    <n v="0.25"/>
    <n v="20.010000000000002"/>
    <n v="621.6"/>
    <n v="25.2"/>
  </r>
  <r>
    <x v="3"/>
    <x v="3"/>
    <s v="gr17"/>
    <n v="2760"/>
    <n v="2760"/>
    <n v="0"/>
    <n v="3025.54"/>
    <n v="9.6210144927536216"/>
    <n v="2995"/>
    <n v="3854.83"/>
    <n v="0.01"/>
    <n v="20"/>
    <n v="2610.4"/>
    <n v="61.6"/>
  </r>
  <r>
    <x v="3"/>
    <x v="3"/>
    <s v="gr21"/>
    <n v="7788"/>
    <n v="8013"/>
    <n v="2.889060092449923"/>
    <n v="8691.98"/>
    <n v="11.607344632768356"/>
    <n v="9067"/>
    <n v="11398.76"/>
    <n v="0.01"/>
    <n v="20.010000000000002"/>
    <n v="2298.3000000000002"/>
    <n v="20.7"/>
  </r>
  <r>
    <x v="3"/>
    <x v="3"/>
    <s v="gr24"/>
    <n v="1806"/>
    <n v="1824"/>
    <n v="0.99667774086378735"/>
    <n v="1913.77"/>
    <n v="5.9673311184939086"/>
    <n v="1867"/>
    <n v="2550.83"/>
    <n v="0.01"/>
    <n v="20.010000000000002"/>
    <n v="2129.1999999999998"/>
    <n v="204.6"/>
  </r>
  <r>
    <x v="3"/>
    <x v="3"/>
    <s v="fri26"/>
    <n v="1283"/>
    <n v="1283"/>
    <n v="0"/>
    <n v="1322.54"/>
    <n v="3.0818394388152739"/>
    <n v="1302"/>
    <n v="1833.97"/>
    <n v="0.02"/>
    <n v="20.010000000000002"/>
    <n v="2021.6"/>
    <n v="16.100000000000001"/>
  </r>
  <r>
    <x v="3"/>
    <x v="3"/>
    <s v="bays29"/>
    <n v="2916"/>
    <n v="2991"/>
    <n v="2.57201646090535"/>
    <n v="3058.23"/>
    <n v="4.8775720164609053"/>
    <n v="3090"/>
    <n v="4367.59"/>
    <n v="0.02"/>
    <n v="20"/>
    <n v="1901.6"/>
    <n v="7.1"/>
  </r>
  <r>
    <x v="3"/>
    <x v="3"/>
    <s v="gr48"/>
    <n v="7282"/>
    <n v="7594"/>
    <n v="4.2845372150508103"/>
    <n v="7742.55"/>
    <n v="6.3244987640758064"/>
    <n v="8132"/>
    <n v="12576.97"/>
    <n v="0.06"/>
    <n v="20.010000000000002"/>
    <n v="1391.7"/>
    <n v="23.9"/>
  </r>
  <r>
    <x v="3"/>
    <x v="3"/>
    <s v="eil51"/>
    <n v="628.51"/>
    <n v="639.78"/>
    <n v="1.7931297831378947"/>
    <n v="652.21"/>
    <n v="3.7708230577079198"/>
    <n v="680.57"/>
    <n v="1038.69"/>
    <n v="7.0000000000000007E-2"/>
    <n v="20.010000000000002"/>
    <n v="1287"/>
    <n v="18.7"/>
  </r>
  <r>
    <x v="3"/>
    <x v="3"/>
    <s v="berlin52"/>
    <n v="11087.21"/>
    <n v="11259.14"/>
    <n v="1.5507057230809222"/>
    <n v="11495.14"/>
    <n v="3.6792845089071129"/>
    <n v="12133.14"/>
    <n v="18390.150000000001"/>
    <n v="7.0000000000000007E-2"/>
    <n v="20.010000000000002"/>
    <n v="1258"/>
    <n v="29"/>
  </r>
  <r>
    <x v="3"/>
    <x v="3"/>
    <s v="eil76"/>
    <n v="801.91"/>
    <n v="818.94"/>
    <n v="2.1236797146812094"/>
    <n v="829.74"/>
    <n v="3.4704642665635848"/>
    <n v="872.61"/>
    <n v="1457.95"/>
    <n v="0.14000000000000001"/>
    <n v="20.010000000000002"/>
    <n v="944.3"/>
    <n v="18.8"/>
  </r>
  <r>
    <x v="3"/>
    <x v="3"/>
    <s v="eil101"/>
    <n v="945.3184"/>
    <n v="950.74"/>
    <n v="0.57352104856945685"/>
    <n v="963.22"/>
    <n v="1.8937111559449209"/>
    <n v="1030.99"/>
    <n v="1784.46"/>
    <n v="0.25"/>
    <n v="20.010000000000002"/>
    <n v="739.1"/>
    <n v="40.9"/>
  </r>
  <r>
    <x v="4"/>
    <x v="3"/>
    <s v="gr17"/>
    <n v="2760"/>
    <n v="2760"/>
    <n v="0"/>
    <n v="2848.64"/>
    <n v="3.2115942028985462"/>
    <n v="2995"/>
    <n v="3854.83"/>
    <n v="0.01"/>
    <n v="20"/>
    <n v="1676.8"/>
    <n v="3.9"/>
  </r>
  <r>
    <x v="4"/>
    <x v="3"/>
    <s v="gr21"/>
    <n v="7788"/>
    <n v="7788"/>
    <n v="0"/>
    <n v="7980.42"/>
    <n v="2.4707241910631752"/>
    <n v="9067"/>
    <n v="11398.76"/>
    <n v="0.01"/>
    <n v="20.010000000000002"/>
    <n v="1283"/>
    <n v="22.6"/>
  </r>
  <r>
    <x v="4"/>
    <x v="3"/>
    <s v="gr24"/>
    <n v="1806"/>
    <n v="1867"/>
    <n v="3.3776301218161686"/>
    <n v="1882.57"/>
    <n v="4.2397563676633405"/>
    <n v="1867"/>
    <n v="2550.83"/>
    <n v="0.02"/>
    <n v="20.010000000000002"/>
    <n v="1078.5"/>
    <n v="3.2"/>
  </r>
  <r>
    <x v="4"/>
    <x v="3"/>
    <s v="fri26"/>
    <n v="1283"/>
    <n v="1302"/>
    <n v="1.4809041309431021"/>
    <n v="1310.31"/>
    <n v="2.1286048324240019"/>
    <n v="1302"/>
    <n v="1833.97"/>
    <n v="0.02"/>
    <n v="20.010000000000002"/>
    <n v="964.3"/>
    <n v="1.2"/>
  </r>
  <r>
    <x v="4"/>
    <x v="3"/>
    <s v="bays29"/>
    <n v="2916"/>
    <n v="2991"/>
    <n v="2.57201646090535"/>
    <n v="3037.34"/>
    <n v="4.1611796982167402"/>
    <n v="3090"/>
    <n v="4367.59"/>
    <n v="0.02"/>
    <n v="20.010000000000002"/>
    <n v="827.3"/>
    <n v="6.5"/>
  </r>
  <r>
    <x v="4"/>
    <x v="3"/>
    <s v="gr48"/>
    <n v="7282"/>
    <n v="7594"/>
    <n v="4.2845372150508103"/>
    <n v="7661.2"/>
    <n v="5.207360615215598"/>
    <n v="8132"/>
    <n v="12576.97"/>
    <n v="0.06"/>
    <n v="20.03"/>
    <n v="383.9"/>
    <n v="15.1"/>
  </r>
  <r>
    <x v="4"/>
    <x v="3"/>
    <s v="eil51"/>
    <n v="628.51"/>
    <n v="639.78"/>
    <n v="1.7931297831378947"/>
    <n v="644.37"/>
    <n v="2.5234284259598119"/>
    <n v="680.57"/>
    <n v="1038.69"/>
    <n v="7.0000000000000007E-2"/>
    <n v="20.010000000000002"/>
    <n v="1142.5"/>
    <n v="13.9"/>
  </r>
  <r>
    <x v="4"/>
    <x v="3"/>
    <s v="berlin52"/>
    <n v="11087.21"/>
    <n v="11259.14"/>
    <n v="1.5507057230809222"/>
    <n v="11406.32"/>
    <n v="2.8781812556991397"/>
    <n v="12133.14"/>
    <n v="18390.150000000001"/>
    <n v="7.0000000000000007E-2"/>
    <n v="20.010000000000002"/>
    <n v="616.6"/>
    <n v="14.8"/>
  </r>
  <r>
    <x v="4"/>
    <x v="3"/>
    <s v="eil76"/>
    <n v="801.91"/>
    <n v="818.94"/>
    <n v="2.1236797146812094"/>
    <n v="828"/>
    <n v="3.2534823109825335"/>
    <n v="872.61"/>
    <n v="1457.95"/>
    <n v="0.14000000000000001"/>
    <n v="20.02"/>
    <n v="551.1"/>
    <n v="14.9"/>
  </r>
  <r>
    <x v="4"/>
    <x v="3"/>
    <s v="eil101"/>
    <n v="945.3184"/>
    <n v="950.74"/>
    <n v="0.57352104856945685"/>
    <n v="959.65"/>
    <n v="1.5160606204216462"/>
    <n v="1030.99"/>
    <n v="1784.46"/>
    <n v="0.25"/>
    <n v="20.02"/>
    <n v="447.7"/>
    <n v="29.2"/>
  </r>
  <r>
    <x v="5"/>
    <x v="3"/>
    <s v="gr17"/>
    <n v="2760"/>
    <n v="2760"/>
    <n v="0"/>
    <n v="3025.1"/>
    <n v="9.6050724637681117"/>
    <n v="2995"/>
    <n v="3854.83"/>
    <n v="0.01"/>
    <n v="20.010000000000002"/>
    <n v="1949.6"/>
    <n v="98.3"/>
  </r>
  <r>
    <x v="5"/>
    <x v="3"/>
    <s v="gr21"/>
    <n v="7788"/>
    <n v="7788"/>
    <n v="0"/>
    <n v="8792.89"/>
    <n v="12.903055983564451"/>
    <n v="9067"/>
    <n v="11398.76"/>
    <n v="0.01"/>
    <n v="20.010000000000002"/>
    <n v="1771.3"/>
    <n v="126.6"/>
  </r>
  <r>
    <x v="5"/>
    <x v="3"/>
    <s v="gr24"/>
    <n v="1806"/>
    <n v="1824"/>
    <n v="0.99667774086378735"/>
    <n v="1934.39"/>
    <n v="7.1090808416389875"/>
    <n v="1867"/>
    <n v="2550.83"/>
    <n v="0.02"/>
    <n v="20.010000000000002"/>
    <n v="1541.6"/>
    <n v="512.1"/>
  </r>
  <r>
    <x v="5"/>
    <x v="3"/>
    <s v="fri26"/>
    <n v="1283"/>
    <n v="1283"/>
    <n v="0"/>
    <n v="1356.57"/>
    <n v="5.7342166796570488"/>
    <n v="1302"/>
    <n v="1833.97"/>
    <n v="0.02"/>
    <n v="20.010000000000002"/>
    <n v="1432.6"/>
    <n v="48.9"/>
  </r>
  <r>
    <x v="5"/>
    <x v="3"/>
    <s v="bays29"/>
    <n v="2916"/>
    <n v="2991"/>
    <n v="2.57201646090535"/>
    <n v="3121.57"/>
    <n v="7.049725651577508"/>
    <n v="3090"/>
    <n v="4367.59"/>
    <n v="0.02"/>
    <n v="20.010000000000002"/>
    <n v="1328.8"/>
    <n v="8.3000000000000007"/>
  </r>
  <r>
    <x v="5"/>
    <x v="3"/>
    <s v="gr48"/>
    <n v="7282"/>
    <n v="7583"/>
    <n v="4.1334798132381216"/>
    <n v="7942.59"/>
    <n v="9.071546278494921"/>
    <n v="8132"/>
    <n v="12576.97"/>
    <n v="7.0000000000000007E-2"/>
    <n v="20.010000000000002"/>
    <n v="832.3"/>
    <n v="69.099999999999994"/>
  </r>
  <r>
    <x v="5"/>
    <x v="3"/>
    <s v="eil51"/>
    <n v="628.51"/>
    <n v="639.78"/>
    <n v="1.7931297831378947"/>
    <n v="667.78"/>
    <n v="6.2481106108096904"/>
    <n v="680.57"/>
    <n v="1038.69"/>
    <n v="0.08"/>
    <n v="20.010000000000002"/>
    <n v="1158.2"/>
    <n v="23"/>
  </r>
  <r>
    <x v="5"/>
    <x v="3"/>
    <s v="berlin52"/>
    <n v="11087.21"/>
    <n v="11221.71"/>
    <n v="1.2131095198882316"/>
    <n v="11739.86"/>
    <n v="5.8865124769892656"/>
    <n v="12133.14"/>
    <n v="18390.150000000001"/>
    <n v="7.0000000000000007E-2"/>
    <n v="20.010000000000002"/>
    <n v="937"/>
    <n v="21.9"/>
  </r>
  <r>
    <x v="5"/>
    <x v="3"/>
    <s v="eil76"/>
    <n v="801.91"/>
    <n v="818.94"/>
    <n v="2.1236797146812094"/>
    <n v="844.5"/>
    <n v="5.311069820802838"/>
    <n v="872.61"/>
    <n v="1457.95"/>
    <n v="0.16"/>
    <n v="20.010000000000002"/>
    <n v="752.6"/>
    <n v="63.7"/>
  </r>
  <r>
    <x v="5"/>
    <x v="3"/>
    <s v="eil101"/>
    <n v="945.3184"/>
    <n v="950.74"/>
    <n v="0.57352104856945685"/>
    <n v="980.78"/>
    <n v="3.751286339078979"/>
    <n v="1030.99"/>
    <n v="1784.46"/>
    <n v="0.28999999999999998"/>
    <n v="20.02"/>
    <n v="602"/>
    <n v="42.4"/>
  </r>
  <r>
    <x v="6"/>
    <x v="3"/>
    <s v="gr17"/>
    <n v="2760"/>
    <n v="2760"/>
    <n v="0"/>
    <n v="2944.16"/>
    <n v="6.6724637681159367"/>
    <n v="2995"/>
    <n v="3854.83"/>
    <n v="0.01"/>
    <n v="20.010000000000002"/>
    <n v="2076.5"/>
    <n v="238.9"/>
  </r>
  <r>
    <x v="6"/>
    <x v="3"/>
    <s v="gr21"/>
    <n v="7788"/>
    <n v="7788"/>
    <n v="0"/>
    <n v="8288.39"/>
    <n v="6.4251412429378458"/>
    <n v="9067"/>
    <n v="11398.76"/>
    <n v="0.01"/>
    <n v="20.010000000000002"/>
    <n v="1871.6"/>
    <n v="630.29999999999995"/>
  </r>
  <r>
    <x v="6"/>
    <x v="3"/>
    <s v="gr24"/>
    <n v="1806"/>
    <n v="1845"/>
    <n v="2.1594684385382057"/>
    <n v="1875.09"/>
    <n v="3.8255813953488329"/>
    <n v="1867"/>
    <n v="2550.83"/>
    <n v="0.02"/>
    <n v="20.010000000000002"/>
    <n v="1720.9"/>
    <n v="794.8"/>
  </r>
  <r>
    <x v="6"/>
    <x v="3"/>
    <s v="fri26"/>
    <n v="1283"/>
    <n v="1302"/>
    <n v="1.4809041309431021"/>
    <n v="1327.92"/>
    <n v="3.5011691348402243"/>
    <n v="1302"/>
    <n v="1833.97"/>
    <n v="0.02"/>
    <n v="20"/>
    <n v="1753.2"/>
    <n v="1.4"/>
  </r>
  <r>
    <x v="6"/>
    <x v="3"/>
    <s v="bays29"/>
    <n v="2916"/>
    <n v="2991"/>
    <n v="2.57201646090535"/>
    <n v="3060.75"/>
    <n v="4.9639917695473255"/>
    <n v="3090"/>
    <n v="4367.59"/>
    <n v="0.02"/>
    <n v="20.010000000000002"/>
    <n v="1556.3"/>
    <n v="5.3"/>
  </r>
  <r>
    <x v="6"/>
    <x v="3"/>
    <s v="gr48"/>
    <n v="7282"/>
    <n v="7583"/>
    <n v="4.1334798132381216"/>
    <n v="7731.19"/>
    <n v="6.1684976654765116"/>
    <n v="8132"/>
    <n v="12576.97"/>
    <n v="7.0000000000000007E-2"/>
    <n v="20.010000000000002"/>
    <n v="1120.0999999999999"/>
    <n v="307.7"/>
  </r>
  <r>
    <x v="6"/>
    <x v="3"/>
    <s v="eil51"/>
    <n v="628.51"/>
    <n v="639.78"/>
    <n v="1.7931297831378947"/>
    <n v="650.61"/>
    <n v="3.516252724698099"/>
    <n v="680.57"/>
    <n v="1038.69"/>
    <n v="0.08"/>
    <n v="20.010000000000002"/>
    <n v="1033.9000000000001"/>
    <n v="12.8"/>
  </r>
  <r>
    <x v="6"/>
    <x v="3"/>
    <s v="berlin52"/>
    <n v="11087.21"/>
    <n v="11218.12"/>
    <n v="1.1807298680191112"/>
    <n v="11501.35"/>
    <n v="3.7352949930595818"/>
    <n v="12133.14"/>
    <n v="18390.150000000001"/>
    <n v="0.08"/>
    <n v="20.010000000000002"/>
    <n v="1014.2"/>
    <n v="16.7"/>
  </r>
  <r>
    <x v="6"/>
    <x v="3"/>
    <s v="eil76"/>
    <n v="801.91"/>
    <n v="818.94"/>
    <n v="2.1236797146812094"/>
    <n v="834.29"/>
    <n v="4.0378596101806936"/>
    <n v="872.61"/>
    <n v="1457.95"/>
    <n v="0.16"/>
    <n v="20.010000000000002"/>
    <n v="740.7"/>
    <n v="12.5"/>
  </r>
  <r>
    <x v="6"/>
    <x v="3"/>
    <s v="eil101"/>
    <n v="945.3184"/>
    <n v="950.74"/>
    <n v="0.57352104856945685"/>
    <n v="964.77"/>
    <n v="2.0576770747295288"/>
    <n v="1030.99"/>
    <n v="1784.46"/>
    <n v="0.28000000000000003"/>
    <n v="20.02"/>
    <n v="578.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A44D5-4240-5246-B36A-D040C83E21E8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4"/>
        <item x="107"/>
        <item x="109"/>
        <item x="106"/>
        <item x="108"/>
        <item x="103"/>
        <item x="100"/>
        <item x="101"/>
        <item x="102"/>
        <item x="105"/>
        <item t="default"/>
      </items>
    </pivotField>
    <pivotField showAll="0"/>
    <pivotField dataField="1" showAll="0"/>
    <pivotField dataField="1" numFmtId="2" showAll="0">
      <items count="101">
        <item x="0"/>
        <item x="55"/>
        <item x="50"/>
        <item x="17"/>
        <item x="43"/>
        <item x="21"/>
        <item x="99"/>
        <item x="22"/>
        <item x="33"/>
        <item x="16"/>
        <item x="56"/>
        <item x="35"/>
        <item x="57"/>
        <item x="28"/>
        <item x="64"/>
        <item x="45"/>
        <item x="71"/>
        <item x="36"/>
        <item x="13"/>
        <item x="12"/>
        <item x="97"/>
        <item x="68"/>
        <item x="27"/>
        <item x="15"/>
        <item x="23"/>
        <item x="83"/>
        <item x="66"/>
        <item x="93"/>
        <item x="54"/>
        <item x="46"/>
        <item x="87"/>
        <item x="42"/>
        <item x="31"/>
        <item x="85"/>
        <item x="52"/>
        <item x="39"/>
        <item x="4"/>
        <item x="19"/>
        <item x="3"/>
        <item x="96"/>
        <item x="73"/>
        <item x="80"/>
        <item x="53"/>
        <item x="25"/>
        <item x="67"/>
        <item x="40"/>
        <item x="24"/>
        <item x="18"/>
        <item x="62"/>
        <item x="98"/>
        <item x="11"/>
        <item x="63"/>
        <item x="14"/>
        <item x="41"/>
        <item x="6"/>
        <item x="10"/>
        <item x="37"/>
        <item x="8"/>
        <item x="89"/>
        <item x="92"/>
        <item x="60"/>
        <item x="38"/>
        <item x="7"/>
        <item x="5"/>
        <item x="48"/>
        <item x="94"/>
        <item x="59"/>
        <item x="9"/>
        <item x="34"/>
        <item x="29"/>
        <item x="86"/>
        <item x="84"/>
        <item x="20"/>
        <item x="26"/>
        <item x="44"/>
        <item x="76"/>
        <item x="49"/>
        <item x="90"/>
        <item x="79"/>
        <item x="77"/>
        <item x="47"/>
        <item x="74"/>
        <item x="1"/>
        <item x="65"/>
        <item x="78"/>
        <item x="30"/>
        <item x="69"/>
        <item x="82"/>
        <item x="2"/>
        <item x="70"/>
        <item x="58"/>
        <item x="51"/>
        <item x="81"/>
        <item x="95"/>
        <item x="61"/>
        <item x="75"/>
        <item x="91"/>
        <item x="88"/>
        <item x="72"/>
        <item x="32"/>
        <item t="default"/>
      </items>
    </pivotField>
    <pivotField showAll="0"/>
    <pivotField dataField="1" numFmtId="2" showAll="0">
      <items count="214">
        <item x="0"/>
        <item x="59"/>
        <item x="21"/>
        <item x="27"/>
        <item x="5"/>
        <item x="17"/>
        <item x="32"/>
        <item x="66"/>
        <item x="6"/>
        <item x="69"/>
        <item x="97"/>
        <item x="106"/>
        <item x="78"/>
        <item x="100"/>
        <item x="18"/>
        <item x="7"/>
        <item x="101"/>
        <item x="33"/>
        <item x="42"/>
        <item x="26"/>
        <item x="30"/>
        <item x="88"/>
        <item x="23"/>
        <item x="109"/>
        <item x="94"/>
        <item x="67"/>
        <item x="63"/>
        <item x="50"/>
        <item x="43"/>
        <item x="68"/>
        <item x="13"/>
        <item x="46"/>
        <item x="48"/>
        <item x="61"/>
        <item x="12"/>
        <item x="84"/>
        <item x="93"/>
        <item x="19"/>
        <item x="95"/>
        <item x="34"/>
        <item x="8"/>
        <item x="73"/>
        <item x="28"/>
        <item x="54"/>
        <item x="41"/>
        <item x="44"/>
        <item x="70"/>
        <item x="24"/>
        <item x="36"/>
        <item x="2"/>
        <item x="77"/>
        <item x="82"/>
        <item x="91"/>
        <item x="39"/>
        <item x="81"/>
        <item x="80"/>
        <item x="65"/>
        <item x="4"/>
        <item x="25"/>
        <item x="52"/>
        <item x="1"/>
        <item x="15"/>
        <item x="29"/>
        <item x="9"/>
        <item x="79"/>
        <item x="96"/>
        <item x="87"/>
        <item x="47"/>
        <item x="45"/>
        <item x="14"/>
        <item x="71"/>
        <item x="3"/>
        <item x="51"/>
        <item x="40"/>
        <item x="37"/>
        <item x="22"/>
        <item x="60"/>
        <item x="104"/>
        <item x="31"/>
        <item x="55"/>
        <item x="10"/>
        <item x="11"/>
        <item x="20"/>
        <item x="16"/>
        <item x="92"/>
        <item x="72"/>
        <item x="49"/>
        <item x="58"/>
        <item x="64"/>
        <item x="38"/>
        <item x="98"/>
        <item x="102"/>
        <item x="62"/>
        <item x="53"/>
        <item x="90"/>
        <item x="35"/>
        <item x="103"/>
        <item x="83"/>
        <item x="99"/>
        <item x="107"/>
        <item x="110"/>
        <item x="76"/>
        <item x="105"/>
        <item x="75"/>
        <item x="74"/>
        <item x="86"/>
        <item x="108"/>
        <item x="89"/>
        <item x="56"/>
        <item x="57"/>
        <item x="85"/>
        <item x="165"/>
        <item x="160"/>
        <item x="127"/>
        <item x="153"/>
        <item x="131"/>
        <item x="132"/>
        <item x="143"/>
        <item x="126"/>
        <item x="166"/>
        <item x="145"/>
        <item x="167"/>
        <item x="138"/>
        <item x="174"/>
        <item x="181"/>
        <item x="146"/>
        <item x="123"/>
        <item x="122"/>
        <item x="183"/>
        <item x="137"/>
        <item x="125"/>
        <item x="133"/>
        <item x="194"/>
        <item x="176"/>
        <item x="164"/>
        <item x="156"/>
        <item x="198"/>
        <item x="152"/>
        <item x="141"/>
        <item x="196"/>
        <item x="162"/>
        <item x="149"/>
        <item x="114"/>
        <item x="129"/>
        <item x="113"/>
        <item x="184"/>
        <item x="191"/>
        <item x="212"/>
        <item x="163"/>
        <item x="135"/>
        <item x="150"/>
        <item x="134"/>
        <item x="128"/>
        <item x="172"/>
        <item x="121"/>
        <item x="124"/>
        <item x="151"/>
        <item x="116"/>
        <item x="120"/>
        <item x="177"/>
        <item x="118"/>
        <item x="200"/>
        <item x="170"/>
        <item x="148"/>
        <item x="117"/>
        <item x="158"/>
        <item x="169"/>
        <item x="119"/>
        <item x="144"/>
        <item x="139"/>
        <item x="147"/>
        <item x="197"/>
        <item x="195"/>
        <item x="130"/>
        <item x="155"/>
        <item x="136"/>
        <item x="154"/>
        <item x="115"/>
        <item x="178"/>
        <item x="187"/>
        <item x="159"/>
        <item x="201"/>
        <item x="190"/>
        <item x="206"/>
        <item x="188"/>
        <item x="157"/>
        <item x="185"/>
        <item x="111"/>
        <item x="175"/>
        <item x="189"/>
        <item x="140"/>
        <item x="179"/>
        <item x="193"/>
        <item x="112"/>
        <item x="180"/>
        <item x="209"/>
        <item x="168"/>
        <item x="161"/>
        <item x="211"/>
        <item x="192"/>
        <item x="210"/>
        <item x="171"/>
        <item x="173"/>
        <item x="186"/>
        <item x="207"/>
        <item x="205"/>
        <item x="202"/>
        <item x="199"/>
        <item x="208"/>
        <item x="182"/>
        <item x="142"/>
        <item x="203"/>
        <item x="204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AA55-1C32-CC48-A5D2-D3B8FCCF15C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numFmtId="2" showAll="0">
      <items count="102">
        <item x="1"/>
        <item x="0"/>
        <item x="56"/>
        <item x="51"/>
        <item x="18"/>
        <item x="44"/>
        <item x="22"/>
        <item x="100"/>
        <item x="23"/>
        <item x="34"/>
        <item x="17"/>
        <item x="57"/>
        <item x="36"/>
        <item x="58"/>
        <item x="29"/>
        <item x="65"/>
        <item x="46"/>
        <item x="72"/>
        <item x="37"/>
        <item x="14"/>
        <item x="13"/>
        <item x="98"/>
        <item x="69"/>
        <item x="28"/>
        <item x="16"/>
        <item x="24"/>
        <item x="84"/>
        <item x="67"/>
        <item x="94"/>
        <item x="55"/>
        <item x="47"/>
        <item x="88"/>
        <item x="43"/>
        <item x="32"/>
        <item x="86"/>
        <item x="53"/>
        <item x="40"/>
        <item x="5"/>
        <item x="20"/>
        <item x="4"/>
        <item x="97"/>
        <item x="74"/>
        <item x="81"/>
        <item x="54"/>
        <item x="26"/>
        <item x="68"/>
        <item x="41"/>
        <item x="25"/>
        <item x="19"/>
        <item x="63"/>
        <item x="99"/>
        <item x="12"/>
        <item x="93"/>
        <item x="64"/>
        <item x="15"/>
        <item x="42"/>
        <item x="7"/>
        <item x="11"/>
        <item x="38"/>
        <item x="9"/>
        <item x="90"/>
        <item x="61"/>
        <item x="39"/>
        <item x="8"/>
        <item x="6"/>
        <item x="49"/>
        <item x="95"/>
        <item x="60"/>
        <item x="10"/>
        <item x="35"/>
        <item x="30"/>
        <item x="87"/>
        <item x="85"/>
        <item x="21"/>
        <item x="27"/>
        <item x="45"/>
        <item x="77"/>
        <item x="50"/>
        <item x="91"/>
        <item x="80"/>
        <item x="78"/>
        <item x="48"/>
        <item x="75"/>
        <item x="2"/>
        <item x="66"/>
        <item x="79"/>
        <item x="31"/>
        <item x="70"/>
        <item x="83"/>
        <item x="3"/>
        <item x="71"/>
        <item x="59"/>
        <item x="52"/>
        <item x="82"/>
        <item x="96"/>
        <item x="62"/>
        <item x="76"/>
        <item x="92"/>
        <item x="89"/>
        <item x="73"/>
        <item x="33"/>
        <item t="default"/>
      </items>
    </pivotField>
    <pivotField showAll="0"/>
    <pivotField dataField="1" numFmtId="2" showAll="0">
      <items count="208">
        <item x="0"/>
        <item x="55"/>
        <item x="18"/>
        <item x="20"/>
        <item x="24"/>
        <item x="5"/>
        <item x="39"/>
        <item x="29"/>
        <item x="62"/>
        <item x="6"/>
        <item x="65"/>
        <item x="91"/>
        <item x="100"/>
        <item x="73"/>
        <item x="40"/>
        <item x="94"/>
        <item x="7"/>
        <item x="95"/>
        <item x="30"/>
        <item x="23"/>
        <item x="27"/>
        <item x="82"/>
        <item x="103"/>
        <item x="88"/>
        <item x="63"/>
        <item x="59"/>
        <item x="46"/>
        <item x="64"/>
        <item x="43"/>
        <item x="13"/>
        <item x="57"/>
        <item x="12"/>
        <item x="78"/>
        <item x="87"/>
        <item x="16"/>
        <item x="89"/>
        <item x="31"/>
        <item x="8"/>
        <item x="68"/>
        <item x="25"/>
        <item x="50"/>
        <item x="38"/>
        <item x="41"/>
        <item x="66"/>
        <item x="21"/>
        <item x="33"/>
        <item x="2"/>
        <item x="72"/>
        <item x="77"/>
        <item x="85"/>
        <item x="36"/>
        <item x="11"/>
        <item x="76"/>
        <item x="75"/>
        <item x="61"/>
        <item x="4"/>
        <item x="22"/>
        <item x="48"/>
        <item x="1"/>
        <item x="14"/>
        <item x="26"/>
        <item x="9"/>
        <item x="74"/>
        <item x="90"/>
        <item x="81"/>
        <item x="44"/>
        <item x="42"/>
        <item x="3"/>
        <item x="19"/>
        <item x="47"/>
        <item x="37"/>
        <item x="34"/>
        <item x="56"/>
        <item x="45"/>
        <item x="98"/>
        <item x="28"/>
        <item x="51"/>
        <item x="10"/>
        <item x="17"/>
        <item x="15"/>
        <item x="86"/>
        <item x="67"/>
        <item x="54"/>
        <item x="60"/>
        <item x="35"/>
        <item x="92"/>
        <item x="96"/>
        <item x="58"/>
        <item x="49"/>
        <item x="101"/>
        <item x="84"/>
        <item x="32"/>
        <item x="97"/>
        <item x="93"/>
        <item x="104"/>
        <item x="71"/>
        <item x="99"/>
        <item x="70"/>
        <item x="69"/>
        <item x="80"/>
        <item x="102"/>
        <item x="83"/>
        <item x="52"/>
        <item x="53"/>
        <item x="79"/>
        <item x="159"/>
        <item x="154"/>
        <item x="121"/>
        <item x="147"/>
        <item x="125"/>
        <item x="126"/>
        <item x="137"/>
        <item x="120"/>
        <item x="160"/>
        <item x="139"/>
        <item x="161"/>
        <item x="132"/>
        <item x="168"/>
        <item x="175"/>
        <item x="140"/>
        <item x="117"/>
        <item x="116"/>
        <item x="177"/>
        <item x="131"/>
        <item x="119"/>
        <item x="127"/>
        <item x="188"/>
        <item x="170"/>
        <item x="158"/>
        <item x="150"/>
        <item x="192"/>
        <item x="146"/>
        <item x="135"/>
        <item x="190"/>
        <item x="156"/>
        <item x="143"/>
        <item x="108"/>
        <item x="123"/>
        <item x="107"/>
        <item x="178"/>
        <item x="185"/>
        <item x="157"/>
        <item x="129"/>
        <item x="206"/>
        <item x="144"/>
        <item x="128"/>
        <item x="122"/>
        <item x="166"/>
        <item x="115"/>
        <item x="118"/>
        <item x="145"/>
        <item x="171"/>
        <item x="110"/>
        <item x="114"/>
        <item x="112"/>
        <item x="149"/>
        <item x="194"/>
        <item x="164"/>
        <item x="142"/>
        <item x="111"/>
        <item x="152"/>
        <item x="163"/>
        <item x="113"/>
        <item x="138"/>
        <item x="141"/>
        <item x="133"/>
        <item x="172"/>
        <item x="191"/>
        <item x="189"/>
        <item x="124"/>
        <item x="130"/>
        <item x="148"/>
        <item x="109"/>
        <item x="181"/>
        <item x="153"/>
        <item x="195"/>
        <item x="184"/>
        <item x="182"/>
        <item x="151"/>
        <item x="179"/>
        <item x="105"/>
        <item x="169"/>
        <item x="183"/>
        <item x="134"/>
        <item x="200"/>
        <item x="203"/>
        <item x="173"/>
        <item x="204"/>
        <item x="187"/>
        <item x="106"/>
        <item x="174"/>
        <item x="162"/>
        <item x="155"/>
        <item x="199"/>
        <item x="186"/>
        <item x="205"/>
        <item x="165"/>
        <item x="167"/>
        <item x="180"/>
        <item x="201"/>
        <item x="196"/>
        <item x="193"/>
        <item x="202"/>
        <item x="176"/>
        <item x="198"/>
        <item x="136"/>
        <item x="197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2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2">
    <format dxfId="36">
      <pivotArea collapsedLevelsAreSubtotals="1" fieldPosition="0">
        <references count="1">
          <reference field="0" count="0"/>
        </references>
      </pivotArea>
    </format>
    <format dxfId="3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66698-C833-BD4B-B790-CCBD974E646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4:V12" firstHeaderRow="0" firstDataRow="1" firstDataCol="1"/>
  <pivotFields count="14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2" showAll="0"/>
    <pivotField showAll="0"/>
    <pivotField dataField="1" numFmtId="2"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Gap best" fld="5" subtotal="average" baseField="0" baseItem="0"/>
    <dataField name="Promedio de Gap Avg" fld="7" subtotal="average" baseField="0" baseItem="0"/>
    <dataField name="Promedio de Time" fld="11" subtotal="average" baseField="0" baseItem="0"/>
    <dataField name="Promedio de Total it" fld="12" subtotal="average" baseField="0" baseItem="0"/>
    <dataField name="Promedio de Mejor iteracion" fld="13" subtotal="average" baseField="0" baseItem="0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09014-F9C2-9E49-A388-CAEB00B63FCC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J23" firstHeaderRow="0" firstDataRow="1" firstDataCol="1"/>
  <pivotFields count="5">
    <pivotField showAll="0"/>
    <pivotField axis="axisRow" showAll="0" defaultSubtotal="0">
      <items count="4">
        <item x="3"/>
        <item x="2"/>
        <item x="1"/>
        <item x="0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677">
        <item x="116"/>
        <item x="115"/>
        <item x="76"/>
        <item x="72"/>
        <item x="67"/>
        <item x="71"/>
        <item x="68"/>
        <item x="47"/>
        <item x="98"/>
        <item x="66"/>
        <item x="92"/>
        <item x="114"/>
        <item x="64"/>
        <item x="110"/>
        <item x="93"/>
        <item x="65"/>
        <item x="84"/>
        <item x="48"/>
        <item x="63"/>
        <item x="106"/>
        <item x="83"/>
        <item x="46"/>
        <item x="56"/>
        <item x="60"/>
        <item x="59"/>
        <item x="82"/>
        <item x="91"/>
        <item x="58"/>
        <item x="57"/>
        <item x="33"/>
        <item x="94"/>
        <item x="124"/>
        <item x="120"/>
        <item x="90"/>
        <item x="61"/>
        <item x="32"/>
        <item x="73"/>
        <item x="38"/>
        <item x="49"/>
        <item x="39"/>
        <item x="112"/>
        <item x="43"/>
        <item x="37"/>
        <item x="104"/>
        <item x="44"/>
        <item x="54"/>
        <item x="70"/>
        <item x="77"/>
        <item x="34"/>
        <item x="35"/>
        <item x="36"/>
        <item x="95"/>
        <item x="69"/>
        <item x="79"/>
        <item x="74"/>
        <item x="29"/>
        <item x="42"/>
        <item x="80"/>
        <item x="52"/>
        <item x="55"/>
        <item x="45"/>
        <item x="105"/>
        <item x="40"/>
        <item x="53"/>
        <item x="75"/>
        <item x="78"/>
        <item x="89"/>
        <item x="62"/>
        <item x="87"/>
        <item x="50"/>
        <item x="88"/>
        <item x="81"/>
        <item x="31"/>
        <item x="41"/>
        <item x="111"/>
        <item x="113"/>
        <item x="86"/>
        <item x="51"/>
        <item x="96"/>
        <item x="85"/>
        <item x="99"/>
        <item x="97"/>
        <item x="30"/>
        <item x="100"/>
        <item x="122"/>
        <item x="123"/>
        <item x="101"/>
        <item x="102"/>
        <item x="109"/>
        <item x="108"/>
        <item x="121"/>
        <item x="107"/>
        <item x="119"/>
        <item x="103"/>
        <item x="118"/>
        <item x="117"/>
        <item x="17"/>
        <item x="15"/>
        <item x="16"/>
        <item x="25"/>
        <item x="24"/>
        <item x="22"/>
        <item x="23"/>
        <item x="26"/>
        <item x="27"/>
        <item x="28"/>
        <item x="8"/>
        <item x="5"/>
        <item x="7"/>
        <item x="6"/>
        <item x="0"/>
        <item x="10"/>
        <item x="11"/>
        <item x="9"/>
        <item x="1"/>
        <item x="127"/>
        <item x="125"/>
        <item x="216"/>
        <item x="145"/>
        <item x="126"/>
        <item x="240"/>
        <item x="214"/>
        <item x="368"/>
        <item x="128"/>
        <item x="215"/>
        <item x="328"/>
        <item x="143"/>
        <item x="239"/>
        <item x="256"/>
        <item x="287"/>
        <item x="218"/>
        <item x="144"/>
        <item x="268"/>
        <item x="327"/>
        <item x="213"/>
        <item x="288"/>
        <item x="217"/>
        <item x="290"/>
        <item x="219"/>
        <item x="363"/>
        <item x="267"/>
        <item x="289"/>
        <item x="369"/>
        <item x="258"/>
        <item x="314"/>
        <item x="212"/>
        <item x="153"/>
        <item x="210"/>
        <item x="362"/>
        <item x="293"/>
        <item x="211"/>
        <item x="257"/>
        <item x="159"/>
        <item x="353"/>
        <item x="160"/>
        <item x="154"/>
        <item x="161"/>
        <item x="273"/>
        <item x="274"/>
        <item x="272"/>
        <item x="155"/>
        <item x="255"/>
        <item x="326"/>
        <item x="245"/>
        <item x="313"/>
        <item x="162"/>
        <item x="312"/>
        <item x="338"/>
        <item x="271"/>
        <item x="329"/>
        <item x="324"/>
        <item x="194"/>
        <item x="266"/>
        <item x="253"/>
        <item x="291"/>
        <item x="294"/>
        <item x="352"/>
        <item x="325"/>
        <item x="196"/>
        <item x="246"/>
        <item x="343"/>
        <item x="330"/>
        <item x="292"/>
        <item x="244"/>
        <item x="339"/>
        <item x="311"/>
        <item x="336"/>
        <item x="254"/>
        <item x="342"/>
        <item x="341"/>
        <item x="238"/>
        <item x="295"/>
        <item x="195"/>
        <item x="331"/>
        <item x="237"/>
        <item x="355"/>
        <item x="310"/>
        <item x="230"/>
        <item x="171"/>
        <item x="296"/>
        <item x="242"/>
        <item x="297"/>
        <item x="335"/>
        <item x="172"/>
        <item x="304"/>
        <item x="374"/>
        <item x="365"/>
        <item x="204"/>
        <item x="354"/>
        <item x="198"/>
        <item x="185"/>
        <item x="136"/>
        <item x="359"/>
        <item x="318"/>
        <item x="334"/>
        <item x="170"/>
        <item x="241"/>
        <item x="164"/>
        <item x="197"/>
        <item x="317"/>
        <item x="130"/>
        <item x="135"/>
        <item x="168"/>
        <item x="303"/>
        <item x="302"/>
        <item x="364"/>
        <item x="186"/>
        <item x="366"/>
        <item x="139"/>
        <item x="133"/>
        <item x="375"/>
        <item x="134"/>
        <item x="138"/>
        <item x="187"/>
        <item x="209"/>
        <item x="227"/>
        <item x="226"/>
        <item x="131"/>
        <item x="188"/>
        <item x="229"/>
        <item x="132"/>
        <item x="163"/>
        <item x="228"/>
        <item x="202"/>
        <item x="340"/>
        <item x="350"/>
        <item x="137"/>
        <item x="183"/>
        <item x="169"/>
        <item x="345"/>
        <item x="208"/>
        <item x="203"/>
        <item x="146"/>
        <item x="349"/>
        <item x="179"/>
        <item x="270"/>
        <item x="346"/>
        <item x="351"/>
        <item x="129"/>
        <item x="361"/>
        <item x="167"/>
        <item x="165"/>
        <item x="156"/>
        <item x="269"/>
        <item x="360"/>
        <item x="300"/>
        <item x="243"/>
        <item x="221"/>
        <item x="301"/>
        <item x="184"/>
        <item x="337"/>
        <item x="147"/>
        <item x="157"/>
        <item x="348"/>
        <item x="263"/>
        <item x="319"/>
        <item x="148"/>
        <item x="166"/>
        <item x="262"/>
        <item x="158"/>
        <item x="251"/>
        <item x="205"/>
        <item x="347"/>
        <item x="220"/>
        <item x="206"/>
        <item x="152"/>
        <item x="149"/>
        <item x="320"/>
        <item x="181"/>
        <item x="250"/>
        <item x="261"/>
        <item x="332"/>
        <item x="252"/>
        <item x="207"/>
        <item x="315"/>
        <item x="264"/>
        <item x="180"/>
        <item x="222"/>
        <item x="248"/>
        <item x="177"/>
        <item x="259"/>
        <item x="265"/>
        <item x="309"/>
        <item x="249"/>
        <item x="298"/>
        <item x="284"/>
        <item x="344"/>
        <item x="260"/>
        <item x="178"/>
        <item x="285"/>
        <item x="182"/>
        <item x="190"/>
        <item x="322"/>
        <item x="200"/>
        <item x="224"/>
        <item x="247"/>
        <item x="189"/>
        <item x="223"/>
        <item x="236"/>
        <item x="316"/>
        <item x="299"/>
        <item x="308"/>
        <item x="151"/>
        <item x="234"/>
        <item x="201"/>
        <item x="193"/>
        <item x="150"/>
        <item x="286"/>
        <item x="140"/>
        <item x="333"/>
        <item x="235"/>
        <item x="232"/>
        <item x="367"/>
        <item x="278"/>
        <item x="233"/>
        <item x="191"/>
        <item x="323"/>
        <item x="199"/>
        <item x="142"/>
        <item x="141"/>
        <item x="175"/>
        <item x="225"/>
        <item x="282"/>
        <item x="192"/>
        <item x="307"/>
        <item x="279"/>
        <item x="173"/>
        <item x="231"/>
        <item x="176"/>
        <item x="305"/>
        <item x="321"/>
        <item x="174"/>
        <item x="283"/>
        <item x="306"/>
        <item x="277"/>
        <item x="373"/>
        <item x="280"/>
        <item x="372"/>
        <item x="275"/>
        <item x="281"/>
        <item x="370"/>
        <item x="371"/>
        <item x="276"/>
        <item x="358"/>
        <item x="357"/>
        <item x="356"/>
        <item x="14"/>
        <item x="12"/>
        <item x="13"/>
        <item x="2"/>
        <item x="4"/>
        <item x="3"/>
        <item x="20"/>
        <item x="18"/>
        <item x="21"/>
        <item x="19"/>
        <item x="484"/>
        <item x="486"/>
        <item x="485"/>
        <item x="513"/>
        <item x="512"/>
        <item x="511"/>
        <item x="626"/>
        <item x="643"/>
        <item x="642"/>
        <item x="412"/>
        <item x="624"/>
        <item x="410"/>
        <item x="430"/>
        <item x="625"/>
        <item x="411"/>
        <item x="668"/>
        <item x="461"/>
        <item x="641"/>
        <item x="417"/>
        <item x="633"/>
        <item x="637"/>
        <item x="416"/>
        <item x="415"/>
        <item x="514"/>
        <item x="429"/>
        <item x="516"/>
        <item x="577"/>
        <item x="674"/>
        <item x="675"/>
        <item x="515"/>
        <item x="426"/>
        <item x="413"/>
        <item x="428"/>
        <item x="425"/>
        <item x="460"/>
        <item x="636"/>
        <item x="613"/>
        <item x="667"/>
        <item x="631"/>
        <item x="614"/>
        <item x="615"/>
        <item x="424"/>
        <item x="450"/>
        <item x="578"/>
        <item x="632"/>
        <item x="635"/>
        <item x="423"/>
        <item x="427"/>
        <item x="451"/>
        <item x="646"/>
        <item x="588"/>
        <item x="449"/>
        <item x="589"/>
        <item x="386"/>
        <item x="385"/>
        <item x="384"/>
        <item x="650"/>
        <item x="590"/>
        <item x="648"/>
        <item x="444"/>
        <item x="387"/>
        <item x="644"/>
        <item x="569"/>
        <item x="466"/>
        <item x="445"/>
        <item x="503"/>
        <item x="598"/>
        <item x="666"/>
        <item x="645"/>
        <item x="465"/>
        <item x="597"/>
        <item x="414"/>
        <item x="573"/>
        <item x="656"/>
        <item x="443"/>
        <item x="471"/>
        <item x="467"/>
        <item x="649"/>
        <item x="568"/>
        <item x="422"/>
        <item x="470"/>
        <item x="647"/>
        <item x="664"/>
        <item x="670"/>
        <item x="468"/>
        <item x="587"/>
        <item x="665"/>
        <item x="572"/>
        <item x="669"/>
        <item x="442"/>
        <item x="469"/>
        <item x="585"/>
        <item x="407"/>
        <item x="621"/>
        <item x="634"/>
        <item x="510"/>
        <item x="474"/>
        <item x="620"/>
        <item x="389"/>
        <item x="390"/>
        <item x="571"/>
        <item x="567"/>
        <item x="559"/>
        <item x="493"/>
        <item x="579"/>
        <item x="492"/>
        <item x="565"/>
        <item x="560"/>
        <item x="409"/>
        <item x="622"/>
        <item x="388"/>
        <item x="593"/>
        <item x="421"/>
        <item x="623"/>
        <item x="502"/>
        <item x="570"/>
        <item x="586"/>
        <item x="562"/>
        <item x="584"/>
        <item x="609"/>
        <item x="432"/>
        <item x="396"/>
        <item x="475"/>
        <item x="463"/>
        <item x="561"/>
        <item x="491"/>
        <item x="591"/>
        <item x="550"/>
        <item x="546"/>
        <item x="408"/>
        <item x="608"/>
        <item x="563"/>
        <item x="402"/>
        <item x="399"/>
        <item x="542"/>
        <item x="594"/>
        <item x="403"/>
        <item x="596"/>
        <item x="473"/>
        <item x="507"/>
        <item x="472"/>
        <item x="462"/>
        <item x="397"/>
        <item x="477"/>
        <item x="595"/>
        <item x="398"/>
        <item x="479"/>
        <item x="464"/>
        <item x="431"/>
        <item x="592"/>
        <item x="401"/>
        <item x="549"/>
        <item x="545"/>
        <item x="566"/>
        <item x="544"/>
        <item x="517"/>
        <item x="487"/>
        <item x="400"/>
        <item x="547"/>
        <item x="433"/>
        <item x="490"/>
        <item x="599"/>
        <item x="564"/>
        <item x="488"/>
        <item x="504"/>
        <item x="508"/>
        <item x="393"/>
        <item x="575"/>
        <item x="607"/>
        <item x="543"/>
        <item x="541"/>
        <item x="509"/>
        <item x="379"/>
        <item x="540"/>
        <item x="506"/>
        <item x="659"/>
        <item x="478"/>
        <item x="391"/>
        <item x="518"/>
        <item x="551"/>
        <item x="476"/>
        <item x="548"/>
        <item x="489"/>
        <item x="657"/>
        <item x="612"/>
        <item x="378"/>
        <item x="537"/>
        <item x="501"/>
        <item x="574"/>
        <item x="553"/>
        <item x="536"/>
        <item x="576"/>
        <item x="392"/>
        <item x="629"/>
        <item x="552"/>
        <item x="627"/>
        <item x="376"/>
        <item x="519"/>
        <item x="538"/>
        <item x="529"/>
        <item x="500"/>
        <item x="539"/>
        <item x="658"/>
        <item x="661"/>
        <item x="628"/>
        <item x="377"/>
        <item x="419"/>
        <item x="663"/>
        <item x="531"/>
        <item x="610"/>
        <item x="505"/>
        <item x="660"/>
        <item x="446"/>
        <item x="447"/>
        <item x="651"/>
        <item x="530"/>
        <item x="418"/>
        <item x="406"/>
        <item x="662"/>
        <item x="420"/>
        <item x="498"/>
        <item x="405"/>
        <item x="630"/>
        <item x="499"/>
        <item x="448"/>
        <item x="404"/>
        <item x="437"/>
        <item x="653"/>
        <item x="459"/>
        <item x="652"/>
        <item x="655"/>
        <item x="554"/>
        <item x="606"/>
        <item x="611"/>
        <item x="654"/>
        <item x="534"/>
        <item x="435"/>
        <item x="436"/>
        <item x="497"/>
        <item x="523"/>
        <item x="453"/>
        <item x="440"/>
        <item x="524"/>
        <item x="434"/>
        <item x="452"/>
        <item x="494"/>
        <item x="618"/>
        <item x="438"/>
        <item x="458"/>
        <item x="605"/>
        <item x="619"/>
        <item x="441"/>
        <item x="439"/>
        <item x="394"/>
        <item x="533"/>
        <item x="496"/>
        <item x="457"/>
        <item x="601"/>
        <item x="395"/>
        <item x="525"/>
        <item x="535"/>
        <item x="603"/>
        <item x="604"/>
        <item x="532"/>
        <item x="456"/>
        <item x="495"/>
        <item x="617"/>
        <item x="616"/>
        <item x="528"/>
        <item x="480"/>
        <item x="602"/>
        <item x="600"/>
        <item x="454"/>
        <item x="481"/>
        <item x="455"/>
        <item x="558"/>
        <item x="382"/>
        <item x="482"/>
        <item x="527"/>
        <item x="483"/>
        <item x="555"/>
        <item x="557"/>
        <item x="526"/>
        <item x="640"/>
        <item x="381"/>
        <item x="583"/>
        <item x="556"/>
        <item x="582"/>
        <item x="380"/>
        <item x="383"/>
        <item x="638"/>
        <item x="639"/>
        <item x="522"/>
        <item x="580"/>
        <item x="581"/>
        <item x="521"/>
        <item x="520"/>
        <item x="672"/>
        <item x="671"/>
        <item x="673"/>
        <item t="default"/>
      </items>
    </pivotField>
    <pivotField dataField="1" showAll="0">
      <items count="847">
        <item x="0"/>
        <item x="2"/>
        <item x="1"/>
        <item x="3"/>
        <item x="7"/>
        <item x="6"/>
        <item x="4"/>
        <item x="59"/>
        <item x="8"/>
        <item x="5"/>
        <item x="51"/>
        <item x="9"/>
        <item x="10"/>
        <item x="50"/>
        <item x="47"/>
        <item x="32"/>
        <item x="31"/>
        <item x="42"/>
        <item x="34"/>
        <item x="11"/>
        <item x="44"/>
        <item x="16"/>
        <item x="41"/>
        <item x="19"/>
        <item x="30"/>
        <item x="15"/>
        <item x="33"/>
        <item x="39"/>
        <item x="14"/>
        <item x="36"/>
        <item x="35"/>
        <item x="40"/>
        <item x="57"/>
        <item x="45"/>
        <item x="13"/>
        <item x="54"/>
        <item x="20"/>
        <item x="18"/>
        <item x="53"/>
        <item x="48"/>
        <item x="17"/>
        <item x="43"/>
        <item x="52"/>
        <item x="22"/>
        <item x="49"/>
        <item x="46"/>
        <item x="58"/>
        <item x="60"/>
        <item x="65"/>
        <item x="62"/>
        <item x="38"/>
        <item x="37"/>
        <item x="56"/>
        <item x="64"/>
        <item x="24"/>
        <item x="63"/>
        <item x="61"/>
        <item x="21"/>
        <item x="55"/>
        <item x="12"/>
        <item x="23"/>
        <item x="25"/>
        <item x="26"/>
        <item x="27"/>
        <item x="28"/>
        <item x="29"/>
        <item x="348"/>
        <item x="429"/>
        <item x="244"/>
        <item x="326"/>
        <item x="271"/>
        <item x="146"/>
        <item x="170"/>
        <item x="425"/>
        <item x="340"/>
        <item x="365"/>
        <item x="314"/>
        <item x="83"/>
        <item x="310"/>
        <item x="372"/>
        <item x="374"/>
        <item x="185"/>
        <item x="349"/>
        <item x="177"/>
        <item x="373"/>
        <item x="361"/>
        <item x="420"/>
        <item x="184"/>
        <item x="153"/>
        <item x="321"/>
        <item x="86"/>
        <item x="347"/>
        <item x="409"/>
        <item x="186"/>
        <item x="263"/>
        <item x="138"/>
        <item x="390"/>
        <item x="397"/>
        <item x="294"/>
        <item x="291"/>
        <item x="436"/>
        <item x="205"/>
        <item x="352"/>
        <item x="99"/>
        <item x="221"/>
        <item x="379"/>
        <item x="98"/>
        <item x="181"/>
        <item x="78"/>
        <item x="380"/>
        <item x="106"/>
        <item x="295"/>
        <item x="67"/>
        <item x="428"/>
        <item x="401"/>
        <item x="182"/>
        <item x="243"/>
        <item x="247"/>
        <item x="111"/>
        <item x="137"/>
        <item x="344"/>
        <item x="343"/>
        <item x="351"/>
        <item x="107"/>
        <item x="79"/>
        <item x="240"/>
        <item x="435"/>
        <item x="66"/>
        <item x="270"/>
        <item x="384"/>
        <item x="119"/>
        <item x="250"/>
        <item x="413"/>
        <item x="290"/>
        <item x="272"/>
        <item x="369"/>
        <item x="325"/>
        <item x="298"/>
        <item x="251"/>
        <item x="141"/>
        <item x="232"/>
        <item x="173"/>
        <item x="118"/>
        <item x="198"/>
        <item x="142"/>
        <item x="174"/>
        <item x="110"/>
        <item x="233"/>
        <item x="189"/>
        <item x="368"/>
        <item x="266"/>
        <item x="419"/>
        <item x="267"/>
        <item x="74"/>
        <item x="226"/>
        <item x="145"/>
        <item x="169"/>
        <item x="327"/>
        <item x="302"/>
        <item x="122"/>
        <item x="236"/>
        <item x="202"/>
        <item x="190"/>
        <item x="123"/>
        <item x="268"/>
        <item x="440"/>
        <item x="75"/>
        <item x="237"/>
        <item x="147"/>
        <item x="358"/>
        <item x="229"/>
        <item x="201"/>
        <item x="156"/>
        <item x="134"/>
        <item x="206"/>
        <item x="131"/>
        <item x="359"/>
        <item x="280"/>
        <item x="383"/>
        <item x="130"/>
        <item x="443"/>
        <item x="262"/>
        <item x="444"/>
        <item x="218"/>
        <item x="332"/>
        <item x="306"/>
        <item x="259"/>
        <item x="333"/>
        <item x="213"/>
        <item x="417"/>
        <item x="355"/>
        <item x="317"/>
        <item x="432"/>
        <item x="424"/>
        <item x="279"/>
        <item x="228"/>
        <item x="412"/>
        <item x="225"/>
        <item x="165"/>
        <item x="158"/>
        <item x="193"/>
        <item x="431"/>
        <item x="328"/>
        <item x="81"/>
        <item x="286"/>
        <item x="90"/>
        <item x="217"/>
        <item x="114"/>
        <item x="406"/>
        <item x="336"/>
        <item x="157"/>
        <item x="362"/>
        <item x="364"/>
        <item x="405"/>
        <item x="439"/>
        <item x="126"/>
        <item x="150"/>
        <item x="95"/>
        <item x="339"/>
        <item x="282"/>
        <item x="283"/>
        <item x="410"/>
        <item x="375"/>
        <item x="178"/>
        <item x="161"/>
        <item x="421"/>
        <item x="71"/>
        <item x="354"/>
        <item x="378"/>
        <item x="154"/>
        <item x="89"/>
        <item x="162"/>
        <item x="313"/>
        <item x="265"/>
        <item x="220"/>
        <item x="149"/>
        <item x="423"/>
        <item x="207"/>
        <item x="216"/>
        <item x="84"/>
        <item x="315"/>
        <item x="82"/>
        <item x="398"/>
        <item x="393"/>
        <item x="403"/>
        <item x="363"/>
        <item x="94"/>
        <item x="254"/>
        <item x="376"/>
        <item x="183"/>
        <item x="353"/>
        <item x="329"/>
        <item x="404"/>
        <item x="350"/>
        <item x="276"/>
        <item x="337"/>
        <item x="391"/>
        <item x="166"/>
        <item x="437"/>
        <item x="179"/>
        <item x="239"/>
        <item x="102"/>
        <item x="299"/>
        <item x="129"/>
        <item x="120"/>
        <item x="258"/>
        <item x="68"/>
        <item x="133"/>
        <item x="197"/>
        <item x="188"/>
        <item x="180"/>
        <item x="200"/>
        <item x="304"/>
        <item x="387"/>
        <item x="414"/>
        <item x="357"/>
        <item x="264"/>
        <item x="101"/>
        <item x="255"/>
        <item x="418"/>
        <item x="80"/>
        <item x="105"/>
        <item x="109"/>
        <item x="370"/>
        <item x="117"/>
        <item x="297"/>
        <item x="396"/>
        <item x="93"/>
        <item x="208"/>
        <item x="407"/>
        <item x="324"/>
        <item x="203"/>
        <item x="311"/>
        <item x="346"/>
        <item x="167"/>
        <item x="121"/>
        <item x="70"/>
        <item x="132"/>
        <item x="214"/>
        <item x="230"/>
        <item x="192"/>
        <item x="144"/>
        <item x="235"/>
        <item x="338"/>
        <item x="227"/>
        <item x="411"/>
        <item x="222"/>
        <item x="172"/>
        <item x="103"/>
        <item x="322"/>
        <item x="219"/>
        <item x="433"/>
        <item x="394"/>
        <item x="215"/>
        <item x="312"/>
        <item x="204"/>
        <item x="382"/>
        <item x="434"/>
        <item x="331"/>
        <item x="307"/>
        <item x="69"/>
        <item x="148"/>
        <item x="305"/>
        <item x="187"/>
        <item x="112"/>
        <item x="212"/>
        <item x="289"/>
        <item x="73"/>
        <item x="231"/>
        <item x="191"/>
        <item x="127"/>
        <item x="115"/>
        <item x="293"/>
        <item x="245"/>
        <item x="389"/>
        <item x="301"/>
        <item x="377"/>
        <item x="210"/>
        <item x="402"/>
        <item x="248"/>
        <item x="427"/>
        <item x="256"/>
        <item x="199"/>
        <item x="140"/>
        <item x="330"/>
        <item x="257"/>
        <item x="223"/>
        <item x="438"/>
        <item x="261"/>
        <item x="392"/>
        <item x="399"/>
        <item x="252"/>
        <item x="381"/>
        <item x="168"/>
        <item x="274"/>
        <item x="209"/>
        <item x="303"/>
        <item x="371"/>
        <item x="151"/>
        <item x="395"/>
        <item x="345"/>
        <item x="278"/>
        <item x="176"/>
        <item x="445"/>
        <item x="415"/>
        <item x="96"/>
        <item x="388"/>
        <item x="323"/>
        <item x="242"/>
        <item x="72"/>
        <item x="260"/>
        <item x="164"/>
        <item x="88"/>
        <item x="309"/>
        <item x="104"/>
        <item x="366"/>
        <item x="87"/>
        <item x="308"/>
        <item x="288"/>
        <item x="277"/>
        <item x="400"/>
        <item x="386"/>
        <item x="318"/>
        <item x="155"/>
        <item x="113"/>
        <item x="97"/>
        <item x="108"/>
        <item x="77"/>
        <item x="292"/>
        <item x="446"/>
        <item x="143"/>
        <item x="273"/>
        <item x="408"/>
        <item x="269"/>
        <item x="441"/>
        <item x="430"/>
        <item x="426"/>
        <item x="356"/>
        <item x="281"/>
        <item x="416"/>
        <item x="175"/>
        <item x="116"/>
        <item x="194"/>
        <item x="249"/>
        <item x="160"/>
        <item x="135"/>
        <item x="320"/>
        <item x="224"/>
        <item x="319"/>
        <item x="316"/>
        <item x="234"/>
        <item x="136"/>
        <item x="253"/>
        <item x="287"/>
        <item x="552"/>
        <item x="241"/>
        <item x="76"/>
        <item x="360"/>
        <item x="238"/>
        <item x="196"/>
        <item x="335"/>
        <item x="334"/>
        <item x="211"/>
        <item x="422"/>
        <item x="128"/>
        <item x="504"/>
        <item x="171"/>
        <item x="124"/>
        <item x="385"/>
        <item x="296"/>
        <item x="300"/>
        <item x="342"/>
        <item x="152"/>
        <item x="367"/>
        <item x="91"/>
        <item x="163"/>
        <item x="532"/>
        <item x="460"/>
        <item x="85"/>
        <item x="246"/>
        <item x="540"/>
        <item x="442"/>
        <item x="159"/>
        <item x="125"/>
        <item x="492"/>
        <item x="285"/>
        <item x="284"/>
        <item x="751"/>
        <item x="100"/>
        <item x="596"/>
        <item x="139"/>
        <item x="92"/>
        <item x="275"/>
        <item x="195"/>
        <item x="341"/>
        <item x="719"/>
        <item x="739"/>
        <item x="664"/>
        <item x="508"/>
        <item x="507"/>
        <item x="640"/>
        <item x="511"/>
        <item x="495"/>
        <item x="487"/>
        <item x="488"/>
        <item x="652"/>
        <item x="551"/>
        <item x="496"/>
        <item x="553"/>
        <item x="512"/>
        <item x="564"/>
        <item x="563"/>
        <item x="458"/>
        <item x="455"/>
        <item x="456"/>
        <item x="567"/>
        <item x="505"/>
        <item x="476"/>
        <item x="503"/>
        <item x="533"/>
        <item x="535"/>
        <item x="527"/>
        <item x="531"/>
        <item x="515"/>
        <item x="555"/>
        <item x="528"/>
        <item x="559"/>
        <item x="516"/>
        <item x="475"/>
        <item x="539"/>
        <item x="541"/>
        <item x="584"/>
        <item x="472"/>
        <item x="571"/>
        <item x="514"/>
        <item x="483"/>
        <item x="471"/>
        <item x="461"/>
        <item x="459"/>
        <item x="572"/>
        <item x="827"/>
        <item x="448"/>
        <item x="843"/>
        <item x="464"/>
        <item x="519"/>
        <item x="547"/>
        <item x="447"/>
        <item x="548"/>
        <item x="499"/>
        <item x="520"/>
        <item x="468"/>
        <item x="491"/>
        <item x="452"/>
        <item x="493"/>
        <item x="463"/>
        <item x="510"/>
        <item x="842"/>
        <item x="750"/>
        <item x="509"/>
        <item x="624"/>
        <item x="782"/>
        <item x="591"/>
        <item x="523"/>
        <item x="826"/>
        <item x="467"/>
        <item x="451"/>
        <item x="544"/>
        <item x="774"/>
        <item x="795"/>
        <item x="497"/>
        <item x="783"/>
        <item x="775"/>
        <item x="543"/>
        <item x="490"/>
        <item x="479"/>
        <item x="588"/>
        <item x="831"/>
        <item x="801"/>
        <item x="587"/>
        <item x="500"/>
        <item x="835"/>
        <item x="759"/>
        <item x="799"/>
        <item x="794"/>
        <item x="790"/>
        <item x="714"/>
        <item x="753"/>
        <item x="830"/>
        <item x="691"/>
        <item x="699"/>
        <item x="715"/>
        <item x="583"/>
        <item x="822"/>
        <item x="815"/>
        <item x="619"/>
        <item x="560"/>
        <item x="823"/>
        <item x="791"/>
        <item x="501"/>
        <item x="743"/>
        <item x="536"/>
        <item x="834"/>
        <item x="798"/>
        <item x="762"/>
        <item x="702"/>
        <item x="568"/>
        <item x="680"/>
        <item x="556"/>
        <item x="814"/>
        <item x="679"/>
        <item x="803"/>
        <item x="478"/>
        <item x="819"/>
        <item x="484"/>
        <item x="727"/>
        <item x="580"/>
        <item x="766"/>
        <item x="687"/>
        <item x="779"/>
        <item x="758"/>
        <item x="562"/>
        <item x="517"/>
        <item x="711"/>
        <item x="575"/>
        <item x="742"/>
        <item x="771"/>
        <item x="784"/>
        <item x="612"/>
        <item x="486"/>
        <item x="485"/>
        <item x="546"/>
        <item x="710"/>
        <item x="626"/>
        <item x="470"/>
        <item x="615"/>
        <item x="668"/>
        <item x="462"/>
        <item x="778"/>
        <item x="579"/>
        <item x="807"/>
        <item x="513"/>
        <item x="660"/>
        <item x="595"/>
        <item x="506"/>
        <item x="566"/>
        <item x="735"/>
        <item x="607"/>
        <item x="667"/>
        <item x="611"/>
        <item x="608"/>
        <item x="718"/>
        <item x="786"/>
        <item x="770"/>
        <item x="683"/>
        <item x="656"/>
        <item x="554"/>
        <item x="720"/>
        <item x="734"/>
        <item x="686"/>
        <item x="746"/>
        <item x="754"/>
        <item x="573"/>
        <item x="684"/>
        <item x="558"/>
        <item x="663"/>
        <item x="644"/>
        <item x="594"/>
        <item x="722"/>
        <item x="671"/>
        <item x="549"/>
        <item x="603"/>
        <item x="738"/>
        <item x="518"/>
        <item x="565"/>
        <item x="636"/>
        <item x="537"/>
        <item x="469"/>
        <item x="635"/>
        <item x="570"/>
        <item x="651"/>
        <item x="473"/>
        <item x="806"/>
        <item x="604"/>
        <item x="655"/>
        <item x="550"/>
        <item x="813"/>
        <item x="524"/>
        <item x="641"/>
        <item x="632"/>
        <item x="659"/>
        <item x="802"/>
        <item x="647"/>
        <item x="482"/>
        <item x="695"/>
        <item x="767"/>
        <item x="703"/>
        <item x="670"/>
        <item x="489"/>
        <item x="648"/>
        <item x="838"/>
        <item x="665"/>
        <item x="586"/>
        <item x="585"/>
        <item x="599"/>
        <item x="789"/>
        <item x="818"/>
        <item x="576"/>
        <item x="730"/>
        <item x="623"/>
        <item x="675"/>
        <item x="600"/>
        <item x="704"/>
        <item x="643"/>
        <item x="627"/>
        <item x="593"/>
        <item x="526"/>
        <item x="474"/>
        <item x="653"/>
        <item x="631"/>
        <item x="569"/>
        <item x="639"/>
        <item x="602"/>
        <item x="521"/>
        <item x="690"/>
        <item x="618"/>
        <item x="721"/>
        <item x="620"/>
        <item x="792"/>
        <item x="538"/>
        <item x="707"/>
        <item x="466"/>
        <item x="534"/>
        <item x="529"/>
        <item x="768"/>
        <item x="763"/>
        <item x="845"/>
        <item x="833"/>
        <item x="800"/>
        <item x="810"/>
        <item x="777"/>
        <item x="557"/>
        <item x="480"/>
        <item x="829"/>
        <item x="817"/>
        <item x="578"/>
        <item x="816"/>
        <item x="616"/>
        <item x="525"/>
        <item x="454"/>
        <item x="726"/>
        <item x="745"/>
        <item x="457"/>
        <item x="465"/>
        <item x="577"/>
        <item x="747"/>
        <item x="812"/>
        <item x="589"/>
        <item x="793"/>
        <item x="494"/>
        <item x="733"/>
        <item x="481"/>
        <item x="502"/>
        <item x="592"/>
        <item x="613"/>
        <item x="669"/>
        <item x="764"/>
        <item x="781"/>
        <item x="634"/>
        <item x="752"/>
        <item x="672"/>
        <item x="821"/>
        <item x="712"/>
        <item x="731"/>
        <item x="741"/>
        <item x="787"/>
        <item x="729"/>
        <item x="755"/>
        <item x="765"/>
        <item x="609"/>
        <item x="772"/>
        <item x="646"/>
        <item x="661"/>
        <item x="761"/>
        <item x="590"/>
        <item x="625"/>
        <item x="453"/>
        <item x="628"/>
        <item x="601"/>
        <item x="820"/>
        <item x="797"/>
        <item x="450"/>
        <item x="749"/>
        <item x="705"/>
        <item x="700"/>
        <item x="522"/>
        <item x="662"/>
        <item x="638"/>
        <item x="804"/>
        <item x="769"/>
        <item x="785"/>
        <item x="582"/>
        <item x="696"/>
        <item x="629"/>
        <item x="676"/>
        <item x="498"/>
        <item x="658"/>
        <item x="713"/>
        <item x="610"/>
        <item x="637"/>
        <item x="688"/>
        <item x="530"/>
        <item x="756"/>
        <item x="677"/>
        <item x="737"/>
        <item x="617"/>
        <item x="678"/>
        <item x="757"/>
        <item x="811"/>
        <item x="666"/>
        <item x="698"/>
        <item x="841"/>
        <item x="844"/>
        <item x="825"/>
        <item x="776"/>
        <item x="717"/>
        <item x="716"/>
        <item x="839"/>
        <item x="744"/>
        <item x="728"/>
        <item x="681"/>
        <item x="760"/>
        <item x="545"/>
        <item x="622"/>
        <item x="836"/>
        <item x="788"/>
        <item x="597"/>
        <item x="650"/>
        <item x="574"/>
        <item x="773"/>
        <item x="725"/>
        <item x="605"/>
        <item x="477"/>
        <item x="694"/>
        <item x="736"/>
        <item x="542"/>
        <item x="706"/>
        <item x="832"/>
        <item x="682"/>
        <item x="724"/>
        <item x="614"/>
        <item x="581"/>
        <item x="621"/>
        <item x="692"/>
        <item x="598"/>
        <item x="645"/>
        <item x="674"/>
        <item x="805"/>
        <item x="689"/>
        <item x="606"/>
        <item x="654"/>
        <item x="708"/>
        <item x="796"/>
        <item x="685"/>
        <item x="642"/>
        <item x="740"/>
        <item x="449"/>
        <item x="780"/>
        <item x="630"/>
        <item x="748"/>
        <item x="828"/>
        <item x="837"/>
        <item x="697"/>
        <item x="709"/>
        <item x="840"/>
        <item x="723"/>
        <item x="701"/>
        <item x="693"/>
        <item x="809"/>
        <item x="649"/>
        <item x="561"/>
        <item x="657"/>
        <item x="824"/>
        <item x="633"/>
        <item x="732"/>
        <item x="673"/>
        <item x="808"/>
        <item t="default"/>
      </items>
    </pivotField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max" fld="3" subtotal="average" baseField="0" baseItem="0"/>
    <dataField name="Promedio de 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CCAE16-C04F-AE4C-B1C8-FB07341968BB}" name="Tabla68" displayName="Tabla68" ref="A1:M312" totalsRowCount="1">
  <autoFilter ref="A1:M311" xr:uid="{1B4E5E8D-AFED-A94C-835A-AB9AC4D09335}">
    <filterColumn colId="0">
      <filters>
        <filter val="tsplib"/>
      </filters>
    </filterColumn>
  </autoFilter>
  <tableColumns count="13">
    <tableColumn id="2" xr3:uid="{135F252E-AD6E-4E4B-89DB-82CDE292AD7D}" name="Grupo"/>
    <tableColumn id="3" xr3:uid="{77AEDD14-EB73-3E43-AA09-9157689A5473}" name="Instancia"/>
    <tableColumn id="13" xr3:uid="{10D31B18-A6C6-084A-AEC1-BA057D8D9E51}" name="BKS"/>
    <tableColumn id="4" xr3:uid="{D9F198D8-EAA8-744F-A098-9D07048D7995}" name="Best" totalsRowDxfId="48"/>
    <tableColumn id="5" xr3:uid="{5E3A14D6-3C63-9446-95C0-D05EAE1730D1}" name="Gap best" dataDxfId="47" totalsRowDxfId="46">
      <calculatedColumnFormula>(Tabla68[[#This Row],[Best]]-Tabla68[[#This Row],[BKS]])/Tabla68[[#This Row],[BKS]]*100</calculatedColumnFormula>
    </tableColumn>
    <tableColumn id="6" xr3:uid="{83EFF08C-2250-4744-80B0-30F675423A2E}" name="Avg" totalsRowDxfId="45"/>
    <tableColumn id="7" xr3:uid="{440E85CE-0847-4A4E-9B5E-8F8CC24EEC6C}" name="Gap avg" dataDxfId="44" totalsRowDxfId="43">
      <calculatedColumnFormula>(Tabla68[[#This Row],[Avg]]-Tabla68[[#This Row],[BKS]])/Tabla68[[#This Row],[BKS]]*100</calculatedColumnFormula>
    </tableColumn>
    <tableColumn id="8" xr3:uid="{58D89E86-571D-1D4D-B28C-A9DE0615C0E5}" name="Time" totalsRowDxfId="42"/>
    <tableColumn id="9" xr3:uid="{D2A17215-40D2-8E49-91C3-F5B76A58EC70}" name="Mejor inicial" totalsRowDxfId="41"/>
    <tableColumn id="10" xr3:uid="{F40E2C00-4FC3-7341-AD72-E70080CD1B35}" name="Poblacion inicial" totalsRowDxfId="40"/>
    <tableColumn id="11" xr3:uid="{16CE22DB-5A2B-3A46-9102-0212255F55A1}" name="Mejor it" totalsRowDxfId="39"/>
    <tableColumn id="12" xr3:uid="{297A411A-198C-CF41-94BD-05B36F494209}" name="Tiempo pob" totalsRowDxfId="38"/>
    <tableColumn id="14" xr3:uid="{D6577D1D-3B58-1349-9C9F-9A905285E25D}" name="Iteraciones" totalsRow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BEB15B-C047-0643-9D1F-FACA87FF79DC}" name="Tabla689" displayName="Tabla689" ref="A1:M312" totalsRowCount="1">
  <autoFilter ref="A1:M311" xr:uid="{1B4E5E8D-AFED-A94C-835A-AB9AC4D09335}"/>
  <tableColumns count="13">
    <tableColumn id="2" xr3:uid="{5A7569BA-AC71-2843-914C-27DBDA07325A}" name="Grupo"/>
    <tableColumn id="3" xr3:uid="{365F30AD-1B7D-B74B-BF24-43F7FB8635C3}" name="Instancia"/>
    <tableColumn id="13" xr3:uid="{C64E5A55-79D0-D34F-8B93-087ED647530E}" name="BKS"/>
    <tableColumn id="4" xr3:uid="{E7C06D1D-01A3-504A-86D7-94639CA377B4}" name="Best"/>
    <tableColumn id="5" xr3:uid="{1BA1D796-1594-574F-9A07-353C0B09E8E5}" name="Gap best" dataDxfId="34" totalsRowDxfId="33">
      <calculatedColumnFormula>(Tabla689[[#This Row],[Best]]-Tabla689[[#This Row],[BKS]])/Tabla689[[#This Row],[BKS]]*100</calculatedColumnFormula>
    </tableColumn>
    <tableColumn id="6" xr3:uid="{F70E4741-2F60-8042-B7AB-A2E061B2B0DE}" name="Avg" dataDxfId="32" totalsRowDxfId="31"/>
    <tableColumn id="7" xr3:uid="{37FDEF99-4EDF-9B4A-A951-98315FD0C021}" name="Gap avg" dataDxfId="30" totalsRowDxfId="29">
      <calculatedColumnFormula>(Tabla689[[#This Row],[Avg]]-Tabla689[[#This Row],[BKS]])/Tabla689[[#This Row],[BKS]]*100</calculatedColumnFormula>
    </tableColumn>
    <tableColumn id="8" xr3:uid="{1335064C-A600-D54A-A283-0E5B19F66D6D}" name="Time" dataDxfId="28" totalsRowDxfId="27"/>
    <tableColumn id="9" xr3:uid="{4DFA3B15-4650-3B45-80CC-ED360D8E1E26}" name="Mejor inicial" dataDxfId="26" totalsRowDxfId="25"/>
    <tableColumn id="10" xr3:uid="{EDCD3255-DE29-AC4E-9042-DFD80CE212B4}" name="Poblacion inicial" dataDxfId="24" totalsRowDxfId="23"/>
    <tableColumn id="11" xr3:uid="{0C2E62A9-5697-C54C-8D75-0B998D72780E}" name="Mejor it" totalsRowDxfId="22"/>
    <tableColumn id="1" xr3:uid="{E94D09F4-6523-BE4F-8B31-A2B1D73A4F97}" name="Iteraciones" totalsRowDxfId="21"/>
    <tableColumn id="12" xr3:uid="{7F67F797-A82E-CD45-AEE4-320213F4A6F4}" name="Tiempo pob" totalsRow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758B85-50A1-5642-8F96-3D6E6A71CACE}" name="Tabla9" displayName="Tabla9" ref="A1:N2171" totalsRowShown="0">
  <autoFilter ref="A1:N2171" xr:uid="{25758B85-50A1-5642-8F96-3D6E6A71CACE}"/>
  <tableColumns count="14">
    <tableColumn id="1" xr3:uid="{1256D34C-A4DF-C840-B034-9A37E4172E2C}" name="Exp"/>
    <tableColumn id="2" xr3:uid="{0AD07D48-65E6-B741-B636-494978FA52AF}" name="Grupo"/>
    <tableColumn id="3" xr3:uid="{C14D6FA4-974F-0448-AF82-C6C961674CF2}" name="Instancia"/>
    <tableColumn id="4" xr3:uid="{1604D1B4-EAEB-5E49-8787-28E9972327C6}" name="Bks"/>
    <tableColumn id="5" xr3:uid="{8E8565D8-8AD4-F94F-86FB-393C2E2C58D0}" name="Best"/>
    <tableColumn id="6" xr3:uid="{DDF07B61-CEE3-4749-94C7-5E39FF59A38C}" name="Gap best" dataDxfId="18">
      <calculatedColumnFormula>(Tabla9[[#This Row],[Best]]-Tabla9[[#This Row],[Bks]])/Tabla9[[#This Row],[Bks]]*100</calculatedColumnFormula>
    </tableColumn>
    <tableColumn id="7" xr3:uid="{C00034F6-94D3-2549-A1FC-BDA54A811E57}" name="Avg"/>
    <tableColumn id="8" xr3:uid="{31493425-1649-8B4B-88BB-1433F0C357EB}" name="Gap Avg" dataDxfId="17">
      <calculatedColumnFormula>(Tabla9[[#This Row],[Avg]]-Tabla9[[#This Row],[Bks]])/Tabla9[[#This Row],[Bks]]*100</calculatedColumnFormula>
    </tableColumn>
    <tableColumn id="10" xr3:uid="{AC85A3B6-A8B6-8B43-85E4-119C8FFE8550}" name="Best inicial"/>
    <tableColumn id="11" xr3:uid="{E478BF5F-8879-714A-B88F-7CB97427FB6A}" name="Poblacion avg"/>
    <tableColumn id="13" xr3:uid="{FAF80D27-F9A8-174E-972A-A0093313449E}" name="Tiempo pob"/>
    <tableColumn id="9" xr3:uid="{ECFB729E-1F83-7A4C-9A42-2473912958AF}" name="Time"/>
    <tableColumn id="14" xr3:uid="{54DAFF83-CB78-B544-8A0B-16F0C4AA0087}" name="Total it"/>
    <tableColumn id="12" xr3:uid="{45FD9F04-34D6-2642-8261-D00A02800633}" name="Mejor itera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AB55D-8F00-0546-9A32-D3A9DC66AD72}" name="Tabla2" displayName="Tabla2" ref="A1:E1241" headerRowDxfId="16" dataDxfId="14" headerRowBorderDxfId="15" tableBorderDxfId="13">
  <autoFilter ref="A1:E1241" xr:uid="{CA098469-35FC-EB4B-A0A7-F9863275D6FF}"/>
  <tableColumns count="5">
    <tableColumn id="1" xr3:uid="{BAF4D79B-F25E-9746-89A7-E1FA70CAF174}" name="Sample" totalsRowLabel="Total" dataDxfId="12" totalsRowDxfId="11"/>
    <tableColumn id="2" xr3:uid="{3CEB67FA-B1C0-FD40-A659-6671EA1B8C89}" name="Gr" dataDxfId="10" totalsRowDxfId="9"/>
    <tableColumn id="3" xr3:uid="{390A8D1B-88E9-0C43-AAA0-D87C140FDE3B}" name="Mo" dataDxfId="8" totalsRowDxfId="7"/>
    <tableColumn id="4" xr3:uid="{D0ACDBF3-26C1-5940-9201-D4063BC4F65D}" name="Cmax" dataDxfId="6" totalsRowDxfId="5"/>
    <tableColumn id="5" xr3:uid="{74AA2D09-FB8B-474E-A950-8F262958C5FE}" name="Time" totalsRowFunction="sum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F8E0-5CCE-A140-A055-7A9CCB6EE97A}">
  <sheetPr codeName="Hoja11">
    <tabColor theme="8"/>
  </sheetPr>
  <dimension ref="A1:AN26"/>
  <sheetViews>
    <sheetView topLeftCell="M1" zoomScaleNormal="100" workbookViewId="0">
      <selection activeCell="AI3" sqref="AI3:AI12"/>
    </sheetView>
  </sheetViews>
  <sheetFormatPr baseColWidth="10" defaultRowHeight="16" x14ac:dyDescent="0.2"/>
  <cols>
    <col min="22" max="22" width="19.5" bestFit="1" customWidth="1"/>
  </cols>
  <sheetData>
    <row r="1" spans="1:40" ht="17" thickBot="1" x14ac:dyDescent="0.25">
      <c r="A1" s="51"/>
      <c r="B1" s="110" t="s">
        <v>14</v>
      </c>
      <c r="C1" s="110"/>
      <c r="D1" s="110"/>
      <c r="E1" s="111"/>
      <c r="F1" s="112" t="s">
        <v>0</v>
      </c>
      <c r="G1" s="110"/>
      <c r="H1" s="110"/>
      <c r="I1" s="111"/>
      <c r="J1" s="112" t="s">
        <v>11</v>
      </c>
      <c r="K1" s="110"/>
      <c r="L1" s="110"/>
      <c r="M1" s="111"/>
      <c r="N1" s="110" t="s">
        <v>12</v>
      </c>
      <c r="O1" s="110"/>
      <c r="P1" s="110"/>
      <c r="Q1" s="111"/>
      <c r="R1" s="113" t="s">
        <v>68</v>
      </c>
      <c r="S1" s="114"/>
      <c r="T1" s="114"/>
      <c r="U1" s="114"/>
      <c r="V1" s="115"/>
      <c r="W1" s="113" t="s">
        <v>50</v>
      </c>
      <c r="X1" s="114"/>
      <c r="Y1" s="114"/>
      <c r="Z1" s="113" t="s">
        <v>51</v>
      </c>
      <c r="AA1" s="114"/>
      <c r="AB1" s="114"/>
      <c r="AC1" s="113" t="s">
        <v>52</v>
      </c>
      <c r="AD1" s="114"/>
      <c r="AE1" s="114"/>
      <c r="AF1" s="113" t="s">
        <v>53</v>
      </c>
      <c r="AG1" s="114"/>
      <c r="AH1" s="115"/>
      <c r="AI1" s="113" t="s">
        <v>114</v>
      </c>
      <c r="AJ1" s="114"/>
      <c r="AK1" s="114"/>
      <c r="AL1" s="113" t="s">
        <v>115</v>
      </c>
      <c r="AM1" s="114"/>
      <c r="AN1" s="115"/>
    </row>
    <row r="2" spans="1:40" ht="17" thickBot="1" x14ac:dyDescent="0.25">
      <c r="A2" s="44"/>
      <c r="B2" s="16" t="s">
        <v>15</v>
      </c>
      <c r="C2" s="14" t="s">
        <v>16</v>
      </c>
      <c r="D2" s="14" t="s">
        <v>17</v>
      </c>
      <c r="E2" s="15" t="s">
        <v>18</v>
      </c>
      <c r="F2" s="16" t="s">
        <v>15</v>
      </c>
      <c r="G2" s="14" t="s">
        <v>16</v>
      </c>
      <c r="H2" s="14" t="s">
        <v>17</v>
      </c>
      <c r="I2" s="15" t="s">
        <v>18</v>
      </c>
      <c r="J2" s="16" t="s">
        <v>15</v>
      </c>
      <c r="K2" s="14" t="s">
        <v>16</v>
      </c>
      <c r="L2" s="14" t="s">
        <v>17</v>
      </c>
      <c r="M2" s="15" t="s">
        <v>18</v>
      </c>
      <c r="N2" s="14" t="s">
        <v>15</v>
      </c>
      <c r="O2" s="14" t="s">
        <v>16</v>
      </c>
      <c r="P2" s="14" t="s">
        <v>17</v>
      </c>
      <c r="Q2" s="15" t="s">
        <v>18</v>
      </c>
      <c r="R2" s="16" t="s">
        <v>32</v>
      </c>
      <c r="S2" s="14" t="s">
        <v>34</v>
      </c>
      <c r="T2" s="14" t="s">
        <v>39</v>
      </c>
      <c r="U2" s="14" t="s">
        <v>40</v>
      </c>
      <c r="V2" s="15" t="s">
        <v>35</v>
      </c>
      <c r="W2" s="16" t="s">
        <v>32</v>
      </c>
      <c r="X2" s="14" t="s">
        <v>33</v>
      </c>
      <c r="Y2" s="15" t="s">
        <v>35</v>
      </c>
      <c r="Z2" s="16" t="s">
        <v>32</v>
      </c>
      <c r="AA2" s="14" t="s">
        <v>33</v>
      </c>
      <c r="AB2" s="15" t="s">
        <v>35</v>
      </c>
      <c r="AC2" s="16" t="s">
        <v>32</v>
      </c>
      <c r="AD2" s="14" t="s">
        <v>33</v>
      </c>
      <c r="AE2" s="15" t="s">
        <v>35</v>
      </c>
      <c r="AF2" s="16" t="s">
        <v>32</v>
      </c>
      <c r="AG2" s="14" t="s">
        <v>33</v>
      </c>
      <c r="AH2" s="15" t="s">
        <v>35</v>
      </c>
      <c r="AI2" s="16" t="s">
        <v>32</v>
      </c>
      <c r="AJ2" s="14" t="s">
        <v>33</v>
      </c>
      <c r="AK2" s="15" t="s">
        <v>35</v>
      </c>
      <c r="AL2" s="16" t="s">
        <v>32</v>
      </c>
      <c r="AM2" s="14" t="s">
        <v>33</v>
      </c>
      <c r="AN2" s="15" t="s">
        <v>35</v>
      </c>
    </row>
    <row r="3" spans="1:40" x14ac:dyDescent="0.2">
      <c r="A3" s="17" t="s">
        <v>1</v>
      </c>
      <c r="B3" s="45">
        <v>2760</v>
      </c>
      <c r="C3" s="45">
        <v>2760</v>
      </c>
      <c r="D3" s="18">
        <v>0</v>
      </c>
      <c r="E3" s="19">
        <v>0.25609999999999999</v>
      </c>
      <c r="F3" s="20">
        <v>2760</v>
      </c>
      <c r="G3" s="18">
        <v>2760</v>
      </c>
      <c r="H3" s="18">
        <v>0</v>
      </c>
      <c r="I3" s="19">
        <v>0.13150000000000001</v>
      </c>
      <c r="J3" s="20">
        <v>2760</v>
      </c>
      <c r="K3" s="18">
        <v>2760</v>
      </c>
      <c r="L3" s="18">
        <v>0</v>
      </c>
      <c r="M3" s="19">
        <v>0.24629999999999999</v>
      </c>
      <c r="N3" s="18">
        <v>2760</v>
      </c>
      <c r="O3" s="18">
        <v>2760</v>
      </c>
      <c r="P3" s="18">
        <v>0</v>
      </c>
      <c r="Q3" s="19">
        <v>0.19259999999999999</v>
      </c>
      <c r="R3" s="37">
        <v>2760</v>
      </c>
      <c r="S3" s="39">
        <v>2951.6</v>
      </c>
      <c r="T3" s="38">
        <f t="shared" ref="T3:T11" si="0">(R3-N3)/N3*100</f>
        <v>0</v>
      </c>
      <c r="U3" s="38">
        <f t="shared" ref="U3:U12" si="1">(S3-N3)/N3*100</f>
        <v>6.9420289855072426</v>
      </c>
      <c r="V3" s="40">
        <v>4.92</v>
      </c>
      <c r="W3" s="37">
        <v>2760</v>
      </c>
      <c r="X3" s="38">
        <f>(W3-N3)/N3*100</f>
        <v>0</v>
      </c>
      <c r="Y3" s="40">
        <v>0.03</v>
      </c>
      <c r="Z3" s="37">
        <v>3000</v>
      </c>
      <c r="AA3" s="38">
        <f>(Z3-N3)/N3*100</f>
        <v>8.695652173913043</v>
      </c>
      <c r="AB3" s="40">
        <v>0.03</v>
      </c>
      <c r="AC3" s="37">
        <v>2760</v>
      </c>
      <c r="AD3" s="38">
        <f>(AC3-N3)/N3*100</f>
        <v>0</v>
      </c>
      <c r="AE3" s="40">
        <v>0.05</v>
      </c>
      <c r="AF3" s="37">
        <v>2760</v>
      </c>
      <c r="AG3" s="38">
        <f>(AF3-N3)/N3*100</f>
        <v>0</v>
      </c>
      <c r="AH3" s="40">
        <v>0.04</v>
      </c>
      <c r="AI3" s="39">
        <v>2760</v>
      </c>
      <c r="AJ3" s="38">
        <f>(AI3-N3)/N3*100</f>
        <v>0</v>
      </c>
      <c r="AK3" s="59">
        <v>1E-4</v>
      </c>
      <c r="AL3" s="37"/>
      <c r="AM3" s="38">
        <f>(AL3-N3)/N3*100</f>
        <v>-100</v>
      </c>
      <c r="AN3" s="40"/>
    </row>
    <row r="4" spans="1:40" x14ac:dyDescent="0.2">
      <c r="A4" s="17" t="s">
        <v>2</v>
      </c>
      <c r="B4" s="45">
        <v>7788</v>
      </c>
      <c r="C4" s="45">
        <v>7788</v>
      </c>
      <c r="D4" s="18">
        <v>0</v>
      </c>
      <c r="E4" s="19">
        <v>0.51590000000000003</v>
      </c>
      <c r="F4" s="20">
        <v>7788</v>
      </c>
      <c r="G4" s="18">
        <v>7788</v>
      </c>
      <c r="H4" s="18">
        <v>0</v>
      </c>
      <c r="I4" s="19">
        <v>0.20569999999999999</v>
      </c>
      <c r="J4" s="20">
        <v>7788</v>
      </c>
      <c r="K4" s="18">
        <v>7788</v>
      </c>
      <c r="L4" s="18">
        <v>0</v>
      </c>
      <c r="M4" s="19">
        <v>0.752</v>
      </c>
      <c r="N4" s="18">
        <v>7788</v>
      </c>
      <c r="O4" s="18">
        <v>7788</v>
      </c>
      <c r="P4" s="18">
        <v>0</v>
      </c>
      <c r="Q4" s="19">
        <v>0.17499999999999999</v>
      </c>
      <c r="R4" s="20">
        <v>7788</v>
      </c>
      <c r="S4" s="18">
        <v>8423.75</v>
      </c>
      <c r="T4" s="21">
        <f t="shared" si="0"/>
        <v>0</v>
      </c>
      <c r="U4" s="21">
        <f t="shared" si="1"/>
        <v>8.1631997945557266</v>
      </c>
      <c r="V4" s="19">
        <v>5.45</v>
      </c>
      <c r="W4" s="20">
        <v>7956</v>
      </c>
      <c r="X4" s="21">
        <f t="shared" ref="X4:X12" si="2">(W4-N4)/N4*100</f>
        <v>2.157164869029276</v>
      </c>
      <c r="Y4" s="19">
        <v>0.05</v>
      </c>
      <c r="Z4" s="20">
        <v>8541</v>
      </c>
      <c r="AA4" s="21">
        <f t="shared" ref="AA4:AA12" si="3">(Z4-N4)/N4*100</f>
        <v>9.6687211093990761</v>
      </c>
      <c r="AB4" s="19">
        <v>0.06</v>
      </c>
      <c r="AC4" s="20">
        <v>7962</v>
      </c>
      <c r="AD4" s="21">
        <f t="shared" ref="AD4:AD12" si="4">(AC4-N4)/N4*100</f>
        <v>2.2342064714946068</v>
      </c>
      <c r="AE4" s="19">
        <v>0.06</v>
      </c>
      <c r="AF4" s="20">
        <v>7962</v>
      </c>
      <c r="AG4" s="21">
        <f t="shared" ref="AG4:AG12" si="5">(AF4-N4)/N4*100</f>
        <v>2.2342064714946068</v>
      </c>
      <c r="AH4" s="19">
        <v>0.05</v>
      </c>
      <c r="AI4" s="18">
        <v>7788</v>
      </c>
      <c r="AJ4" s="21">
        <f t="shared" ref="AJ4:AJ12" si="6">(AI4-N4)/N4*100</f>
        <v>0</v>
      </c>
      <c r="AK4" s="36">
        <v>1E-3</v>
      </c>
      <c r="AL4" s="20"/>
      <c r="AM4" s="21">
        <f t="shared" ref="AM4:AM12" si="7">(AL4-N4)/N4*100</f>
        <v>-100</v>
      </c>
      <c r="AN4" s="19"/>
    </row>
    <row r="5" spans="1:40" x14ac:dyDescent="0.2">
      <c r="A5" s="17" t="s">
        <v>3</v>
      </c>
      <c r="B5" s="45">
        <v>1806</v>
      </c>
      <c r="C5" s="45">
        <v>1806</v>
      </c>
      <c r="D5" s="18">
        <v>0</v>
      </c>
      <c r="E5" s="19">
        <v>0.34860000000000002</v>
      </c>
      <c r="F5" s="20">
        <v>1806</v>
      </c>
      <c r="G5" s="18">
        <v>1806</v>
      </c>
      <c r="H5" s="18">
        <v>0</v>
      </c>
      <c r="I5" s="19">
        <v>0.48430000000000001</v>
      </c>
      <c r="J5" s="20">
        <v>1806</v>
      </c>
      <c r="K5" s="18">
        <v>1806</v>
      </c>
      <c r="L5" s="18">
        <v>0</v>
      </c>
      <c r="M5" s="19">
        <v>2.1455000000000002</v>
      </c>
      <c r="N5" s="18">
        <v>1806</v>
      </c>
      <c r="O5" s="18">
        <v>1806</v>
      </c>
      <c r="P5" s="18">
        <v>0</v>
      </c>
      <c r="Q5" s="19">
        <v>0.48759999999999998</v>
      </c>
      <c r="R5" s="20">
        <v>1850</v>
      </c>
      <c r="S5" s="18">
        <v>1900.03</v>
      </c>
      <c r="T5" s="21">
        <f t="shared" si="0"/>
        <v>2.436323366555925</v>
      </c>
      <c r="U5" s="21">
        <f t="shared" si="1"/>
        <v>5.2065337763012165</v>
      </c>
      <c r="V5" s="19">
        <v>5.92</v>
      </c>
      <c r="W5" s="20">
        <v>1818</v>
      </c>
      <c r="X5" s="21">
        <f t="shared" si="2"/>
        <v>0.66445182724252494</v>
      </c>
      <c r="Y5" s="19">
        <v>0.09</v>
      </c>
      <c r="Z5" s="20">
        <v>1941</v>
      </c>
      <c r="AA5" s="21">
        <f t="shared" si="3"/>
        <v>7.4750830564784057</v>
      </c>
      <c r="AB5" s="19">
        <v>0.05</v>
      </c>
      <c r="AC5" s="20">
        <v>1818</v>
      </c>
      <c r="AD5" s="21">
        <f t="shared" si="4"/>
        <v>0.66445182724252494</v>
      </c>
      <c r="AE5" s="19">
        <v>0.12</v>
      </c>
      <c r="AF5" s="20">
        <v>1853</v>
      </c>
      <c r="AG5" s="21">
        <f t="shared" si="5"/>
        <v>2.6024363233665562</v>
      </c>
      <c r="AH5" s="19">
        <v>0.08</v>
      </c>
      <c r="AI5" s="18">
        <v>1806</v>
      </c>
      <c r="AJ5" s="21">
        <f t="shared" si="6"/>
        <v>0</v>
      </c>
      <c r="AK5" s="36">
        <v>1E-3</v>
      </c>
      <c r="AL5" s="20"/>
      <c r="AM5" s="21">
        <f t="shared" si="7"/>
        <v>-100</v>
      </c>
      <c r="AN5" s="19"/>
    </row>
    <row r="6" spans="1:40" x14ac:dyDescent="0.2">
      <c r="A6" s="17" t="s">
        <v>4</v>
      </c>
      <c r="B6" s="45">
        <v>1283</v>
      </c>
      <c r="C6" s="45">
        <v>1283</v>
      </c>
      <c r="D6" s="18">
        <v>0</v>
      </c>
      <c r="E6" s="19">
        <v>1.4621</v>
      </c>
      <c r="F6" s="20">
        <v>1283</v>
      </c>
      <c r="G6" s="18">
        <v>1283</v>
      </c>
      <c r="H6" s="18">
        <v>0</v>
      </c>
      <c r="I6" s="19">
        <v>0.41299999999999998</v>
      </c>
      <c r="J6" s="20">
        <v>1283</v>
      </c>
      <c r="K6" s="18">
        <v>1283</v>
      </c>
      <c r="L6" s="18">
        <v>0</v>
      </c>
      <c r="M6" s="19">
        <v>3.1438000000000001</v>
      </c>
      <c r="N6" s="18">
        <v>1283</v>
      </c>
      <c r="O6" s="18">
        <v>1283</v>
      </c>
      <c r="P6" s="18">
        <v>0</v>
      </c>
      <c r="Q6" s="19">
        <v>1.4399</v>
      </c>
      <c r="R6" s="20">
        <v>1302</v>
      </c>
      <c r="S6" s="18">
        <v>1322.67</v>
      </c>
      <c r="T6" s="21">
        <f t="shared" si="0"/>
        <v>1.4809041309431021</v>
      </c>
      <c r="U6" s="21">
        <f t="shared" si="1"/>
        <v>3.0919719407638402</v>
      </c>
      <c r="V6" s="19">
        <v>6.32</v>
      </c>
      <c r="W6" s="20">
        <v>1326</v>
      </c>
      <c r="X6" s="21">
        <f t="shared" si="2"/>
        <v>3.3515198752922837</v>
      </c>
      <c r="Y6" s="19">
        <v>0.05</v>
      </c>
      <c r="Z6" s="20">
        <v>1326</v>
      </c>
      <c r="AA6" s="21">
        <f t="shared" si="3"/>
        <v>3.3515198752922837</v>
      </c>
      <c r="AB6" s="19">
        <v>7.0000000000000007E-2</v>
      </c>
      <c r="AC6" s="20">
        <v>1326</v>
      </c>
      <c r="AD6" s="21">
        <f t="shared" si="4"/>
        <v>3.3515198752922837</v>
      </c>
      <c r="AE6" s="19">
        <v>0.09</v>
      </c>
      <c r="AF6" s="20">
        <v>1326</v>
      </c>
      <c r="AG6" s="21">
        <f t="shared" si="5"/>
        <v>3.3515198752922837</v>
      </c>
      <c r="AH6" s="19">
        <v>0.11</v>
      </c>
      <c r="AI6" s="18">
        <v>1283</v>
      </c>
      <c r="AJ6" s="21">
        <f t="shared" si="6"/>
        <v>0</v>
      </c>
      <c r="AK6" s="36">
        <v>1E-3</v>
      </c>
      <c r="AL6" s="20"/>
      <c r="AM6" s="21">
        <f t="shared" si="7"/>
        <v>-100</v>
      </c>
      <c r="AN6" s="19"/>
    </row>
    <row r="7" spans="1:40" x14ac:dyDescent="0.2">
      <c r="A7" s="17" t="s">
        <v>5</v>
      </c>
      <c r="B7" s="45">
        <v>2916</v>
      </c>
      <c r="C7" s="45">
        <v>2916</v>
      </c>
      <c r="D7" s="18">
        <v>0</v>
      </c>
      <c r="E7" s="19">
        <v>8.8569999999999993</v>
      </c>
      <c r="F7" s="20">
        <v>2916</v>
      </c>
      <c r="G7" s="18">
        <v>2916</v>
      </c>
      <c r="H7" s="18">
        <v>0</v>
      </c>
      <c r="I7" s="19">
        <v>1.7423</v>
      </c>
      <c r="J7" s="20">
        <v>2916</v>
      </c>
      <c r="K7" s="18">
        <v>2916</v>
      </c>
      <c r="L7" s="18">
        <v>0</v>
      </c>
      <c r="M7" s="19">
        <v>12.9978</v>
      </c>
      <c r="N7" s="18">
        <v>2916</v>
      </c>
      <c r="O7" s="18">
        <v>2916</v>
      </c>
      <c r="P7" s="18">
        <v>0</v>
      </c>
      <c r="Q7" s="19">
        <v>4.2976000000000001</v>
      </c>
      <c r="R7" s="20">
        <v>2991</v>
      </c>
      <c r="S7" s="18">
        <v>3055.76</v>
      </c>
      <c r="T7" s="21">
        <f t="shared" si="0"/>
        <v>2.57201646090535</v>
      </c>
      <c r="U7" s="21">
        <f t="shared" si="1"/>
        <v>4.792866941015097</v>
      </c>
      <c r="V7" s="19">
        <v>6.51</v>
      </c>
      <c r="W7" s="20">
        <v>2978</v>
      </c>
      <c r="X7" s="21">
        <f t="shared" si="2"/>
        <v>2.1262002743484225</v>
      </c>
      <c r="Y7" s="19">
        <v>7.0000000000000007E-2</v>
      </c>
      <c r="Z7" s="20">
        <v>2978</v>
      </c>
      <c r="AA7" s="21">
        <f t="shared" si="3"/>
        <v>2.1262002743484225</v>
      </c>
      <c r="AB7" s="19">
        <v>0.09</v>
      </c>
      <c r="AC7" s="20">
        <v>2940</v>
      </c>
      <c r="AD7" s="21">
        <f t="shared" si="4"/>
        <v>0.82304526748971196</v>
      </c>
      <c r="AE7" s="19">
        <v>0.14000000000000001</v>
      </c>
      <c r="AF7" s="20">
        <v>2962</v>
      </c>
      <c r="AG7" s="21">
        <f t="shared" si="5"/>
        <v>1.577503429355281</v>
      </c>
      <c r="AH7" s="19">
        <v>0.15</v>
      </c>
      <c r="AI7" s="18">
        <v>2916</v>
      </c>
      <c r="AJ7" s="21">
        <f t="shared" si="6"/>
        <v>0</v>
      </c>
      <c r="AK7" s="36">
        <v>1E-3</v>
      </c>
      <c r="AL7" s="20"/>
      <c r="AM7" s="21">
        <f t="shared" si="7"/>
        <v>-100</v>
      </c>
      <c r="AN7" s="19"/>
    </row>
    <row r="8" spans="1:40" x14ac:dyDescent="0.2">
      <c r="A8" s="17" t="s">
        <v>6</v>
      </c>
      <c r="B8" s="45">
        <v>7282</v>
      </c>
      <c r="C8" s="45">
        <v>7282</v>
      </c>
      <c r="D8" s="18">
        <v>0</v>
      </c>
      <c r="E8" s="19">
        <v>56.974200000000003</v>
      </c>
      <c r="F8" s="20">
        <v>7282</v>
      </c>
      <c r="G8" s="18">
        <v>7282</v>
      </c>
      <c r="H8" s="18">
        <v>0</v>
      </c>
      <c r="I8" s="19">
        <v>22.732800000000001</v>
      </c>
      <c r="J8" s="20">
        <v>7282</v>
      </c>
      <c r="K8" s="18">
        <v>7282</v>
      </c>
      <c r="L8" s="18">
        <v>0</v>
      </c>
      <c r="M8" s="19">
        <v>72.528899999999993</v>
      </c>
      <c r="N8" s="18">
        <v>7282</v>
      </c>
      <c r="O8" s="18">
        <v>7282</v>
      </c>
      <c r="P8" s="18">
        <v>0</v>
      </c>
      <c r="Q8" s="19">
        <v>56.822899999999997</v>
      </c>
      <c r="R8" s="20">
        <v>7583</v>
      </c>
      <c r="S8" s="18">
        <v>7720.9</v>
      </c>
      <c r="T8" s="21">
        <f t="shared" si="0"/>
        <v>4.1334798132381216</v>
      </c>
      <c r="U8" s="21">
        <f t="shared" si="1"/>
        <v>6.0271903323262794</v>
      </c>
      <c r="V8" s="19">
        <v>9.39</v>
      </c>
      <c r="W8" s="20">
        <v>7692</v>
      </c>
      <c r="X8" s="21">
        <f t="shared" si="2"/>
        <v>5.630321340291129</v>
      </c>
      <c r="Y8" s="19">
        <v>0.22</v>
      </c>
      <c r="Z8" s="20">
        <v>7817</v>
      </c>
      <c r="AA8" s="21">
        <f t="shared" si="3"/>
        <v>7.34688272452623</v>
      </c>
      <c r="AB8" s="19">
        <v>0.67</v>
      </c>
      <c r="AC8" s="20">
        <v>7692</v>
      </c>
      <c r="AD8" s="21">
        <f t="shared" si="4"/>
        <v>5.630321340291129</v>
      </c>
      <c r="AE8" s="19">
        <v>0.37</v>
      </c>
      <c r="AF8" s="20">
        <v>7630</v>
      </c>
      <c r="AG8" s="21">
        <f t="shared" si="5"/>
        <v>4.778906893710519</v>
      </c>
      <c r="AH8" s="19">
        <v>0.31</v>
      </c>
      <c r="AI8" s="18">
        <v>7282</v>
      </c>
      <c r="AJ8" s="21">
        <f t="shared" si="6"/>
        <v>0</v>
      </c>
      <c r="AK8" s="36">
        <v>1.9E-2</v>
      </c>
      <c r="AL8" s="20"/>
      <c r="AM8" s="21">
        <f t="shared" si="7"/>
        <v>-100</v>
      </c>
      <c r="AN8" s="19"/>
    </row>
    <row r="9" spans="1:40" x14ac:dyDescent="0.2">
      <c r="A9" s="17" t="s">
        <v>7</v>
      </c>
      <c r="B9" s="45">
        <v>628.51</v>
      </c>
      <c r="C9" s="45">
        <v>628.51</v>
      </c>
      <c r="D9" s="18">
        <v>0</v>
      </c>
      <c r="E9" s="19">
        <v>15.544700000000001</v>
      </c>
      <c r="F9" s="20">
        <v>628.51</v>
      </c>
      <c r="G9" s="18">
        <v>628.51</v>
      </c>
      <c r="H9" s="18">
        <v>0</v>
      </c>
      <c r="I9" s="19">
        <v>2.8845999999999998</v>
      </c>
      <c r="J9" s="20">
        <v>628.51</v>
      </c>
      <c r="K9" s="18">
        <v>628.51</v>
      </c>
      <c r="L9" s="18">
        <v>0</v>
      </c>
      <c r="M9" s="19">
        <v>15.515000000000001</v>
      </c>
      <c r="N9" s="18">
        <v>628.51</v>
      </c>
      <c r="O9" s="18">
        <v>628.51</v>
      </c>
      <c r="P9" s="18">
        <v>0</v>
      </c>
      <c r="Q9" s="19">
        <v>13.2193</v>
      </c>
      <c r="R9" s="20">
        <v>639.78</v>
      </c>
      <c r="S9" s="18">
        <v>652.39</v>
      </c>
      <c r="T9" s="21">
        <f t="shared" si="0"/>
        <v>1.7931297831378947</v>
      </c>
      <c r="U9" s="21">
        <f t="shared" si="1"/>
        <v>3.7994622201715162</v>
      </c>
      <c r="V9" s="19">
        <v>9.94</v>
      </c>
      <c r="W9" s="20">
        <v>648.71</v>
      </c>
      <c r="X9" s="21">
        <f t="shared" si="2"/>
        <v>3.2139504542489457</v>
      </c>
      <c r="Y9" s="19">
        <v>0.28000000000000003</v>
      </c>
      <c r="Z9" s="20">
        <v>651.89</v>
      </c>
      <c r="AA9" s="21">
        <f t="shared" si="3"/>
        <v>3.7199089911059482</v>
      </c>
      <c r="AB9" s="19">
        <v>0.24</v>
      </c>
      <c r="AC9" s="20">
        <v>648.71</v>
      </c>
      <c r="AD9" s="21">
        <f t="shared" si="4"/>
        <v>3.2139504542489457</v>
      </c>
      <c r="AE9" s="19">
        <v>0.43</v>
      </c>
      <c r="AF9" s="20">
        <v>640.20000000000005</v>
      </c>
      <c r="AG9" s="21">
        <f t="shared" si="5"/>
        <v>1.8599544955529832</v>
      </c>
      <c r="AH9" s="19">
        <v>0.4</v>
      </c>
      <c r="AI9" s="18">
        <v>628.51</v>
      </c>
      <c r="AJ9" s="21">
        <f t="shared" si="6"/>
        <v>0</v>
      </c>
      <c r="AK9" s="36">
        <v>1.4E-2</v>
      </c>
      <c r="AL9" s="20"/>
      <c r="AM9" s="21">
        <f t="shared" si="7"/>
        <v>-100</v>
      </c>
      <c r="AN9" s="19"/>
    </row>
    <row r="10" spans="1:40" x14ac:dyDescent="0.2">
      <c r="A10" s="17" t="s">
        <v>8</v>
      </c>
      <c r="B10" s="45">
        <v>11087.21</v>
      </c>
      <c r="C10" s="45">
        <v>11087.21</v>
      </c>
      <c r="D10" s="18">
        <v>0</v>
      </c>
      <c r="E10" s="19">
        <v>18.346399999999999</v>
      </c>
      <c r="F10" s="20">
        <v>11087.21</v>
      </c>
      <c r="G10" s="18">
        <v>11087.21</v>
      </c>
      <c r="H10" s="18">
        <v>0</v>
      </c>
      <c r="I10" s="19">
        <v>5.2869999999999999</v>
      </c>
      <c r="J10" s="20">
        <v>11087.21</v>
      </c>
      <c r="K10" s="18">
        <v>11087.21</v>
      </c>
      <c r="L10" s="18">
        <v>0</v>
      </c>
      <c r="M10" s="19">
        <v>16.778199999999998</v>
      </c>
      <c r="N10" s="18">
        <v>11087.21</v>
      </c>
      <c r="O10" s="18">
        <v>11087.21</v>
      </c>
      <c r="P10" s="18">
        <v>0</v>
      </c>
      <c r="Q10" s="19">
        <v>10.606400000000001</v>
      </c>
      <c r="R10" s="20">
        <v>11218.12</v>
      </c>
      <c r="S10" s="18">
        <v>11525.45</v>
      </c>
      <c r="T10" s="21">
        <f t="shared" si="0"/>
        <v>1.1807298680191112</v>
      </c>
      <c r="U10" s="21">
        <f t="shared" si="1"/>
        <v>3.9526625724596323</v>
      </c>
      <c r="V10" s="19">
        <v>9.8000000000000007</v>
      </c>
      <c r="W10" s="20">
        <v>11230.49</v>
      </c>
      <c r="X10" s="21">
        <f t="shared" si="2"/>
        <v>1.2922998662422798</v>
      </c>
      <c r="Y10" s="19">
        <v>0.26</v>
      </c>
      <c r="Z10" s="20">
        <v>11455.74</v>
      </c>
      <c r="AA10" s="21">
        <f t="shared" si="3"/>
        <v>3.3239200844937611</v>
      </c>
      <c r="AB10" s="19">
        <v>0.28000000000000003</v>
      </c>
      <c r="AC10" s="20">
        <v>11225.77</v>
      </c>
      <c r="AD10" s="21">
        <f t="shared" si="4"/>
        <v>1.2497282905257618</v>
      </c>
      <c r="AE10" s="19">
        <v>0.39</v>
      </c>
      <c r="AF10" s="20">
        <v>11427.66</v>
      </c>
      <c r="AG10" s="21">
        <f t="shared" si="5"/>
        <v>3.0706552865869838</v>
      </c>
      <c r="AH10" s="19">
        <v>0.62</v>
      </c>
      <c r="AI10" s="18">
        <v>11087.21</v>
      </c>
      <c r="AJ10" s="21">
        <f t="shared" si="6"/>
        <v>0</v>
      </c>
      <c r="AK10" s="36">
        <v>1E-3</v>
      </c>
      <c r="AL10" s="20"/>
      <c r="AM10" s="21">
        <f t="shared" si="7"/>
        <v>-100</v>
      </c>
      <c r="AN10" s="19"/>
    </row>
    <row r="11" spans="1:40" x14ac:dyDescent="0.2">
      <c r="A11" s="17" t="s">
        <v>9</v>
      </c>
      <c r="B11" s="45">
        <v>801.91</v>
      </c>
      <c r="C11" s="45">
        <v>801.91</v>
      </c>
      <c r="D11" s="18">
        <v>0</v>
      </c>
      <c r="E11" s="19">
        <v>131.63239999999999</v>
      </c>
      <c r="F11" s="20">
        <v>801.91</v>
      </c>
      <c r="G11" s="18">
        <v>801.91</v>
      </c>
      <c r="H11" s="18">
        <v>0</v>
      </c>
      <c r="I11" s="19">
        <v>30.731300000000001</v>
      </c>
      <c r="J11" s="20">
        <v>801.91</v>
      </c>
      <c r="K11" s="18">
        <v>801.91</v>
      </c>
      <c r="L11" s="18">
        <v>0</v>
      </c>
      <c r="M11" s="19">
        <v>162.43190000000001</v>
      </c>
      <c r="N11" s="18">
        <v>801.91</v>
      </c>
      <c r="O11" s="18">
        <v>801.91</v>
      </c>
      <c r="P11" s="18">
        <v>0</v>
      </c>
      <c r="Q11" s="19">
        <v>66.911199999999994</v>
      </c>
      <c r="R11" s="20">
        <v>818.94</v>
      </c>
      <c r="S11" s="18">
        <v>832.65</v>
      </c>
      <c r="T11" s="21">
        <f t="shared" si="0"/>
        <v>2.1236797146812094</v>
      </c>
      <c r="U11" s="21">
        <f t="shared" si="1"/>
        <v>3.8333478819318887</v>
      </c>
      <c r="V11" s="19">
        <v>12.92</v>
      </c>
      <c r="W11" s="20">
        <v>847.99</v>
      </c>
      <c r="X11" s="21">
        <f t="shared" si="2"/>
        <v>5.746280754698164</v>
      </c>
      <c r="Y11" s="19">
        <v>0.46</v>
      </c>
      <c r="Z11" s="20">
        <v>852.73</v>
      </c>
      <c r="AA11" s="21">
        <f t="shared" si="3"/>
        <v>6.3373695302465434</v>
      </c>
      <c r="AB11" s="19">
        <v>0.71</v>
      </c>
      <c r="AC11" s="20">
        <v>847.65</v>
      </c>
      <c r="AD11" s="21">
        <f t="shared" si="4"/>
        <v>5.7038819817685296</v>
      </c>
      <c r="AE11" s="19">
        <v>0.57999999999999996</v>
      </c>
      <c r="AF11" s="20">
        <v>822.46</v>
      </c>
      <c r="AG11" s="21">
        <f t="shared" si="5"/>
        <v>2.5626317167762052</v>
      </c>
      <c r="AH11" s="19">
        <v>0.89</v>
      </c>
      <c r="AI11" s="18">
        <v>801.91</v>
      </c>
      <c r="AJ11" s="21">
        <f t="shared" si="6"/>
        <v>0</v>
      </c>
      <c r="AK11" s="36">
        <v>6.26</v>
      </c>
      <c r="AL11" s="20"/>
      <c r="AM11" s="21">
        <f t="shared" si="7"/>
        <v>-100</v>
      </c>
      <c r="AN11" s="19"/>
    </row>
    <row r="12" spans="1:40" ht="17" thickBot="1" x14ac:dyDescent="0.25">
      <c r="A12" s="17" t="s">
        <v>10</v>
      </c>
      <c r="B12" s="45">
        <v>945.3184</v>
      </c>
      <c r="C12" s="45">
        <v>945.3184</v>
      </c>
      <c r="D12" s="18">
        <v>0</v>
      </c>
      <c r="E12" s="19">
        <v>448.16640000000001</v>
      </c>
      <c r="F12" s="46">
        <v>945.3184</v>
      </c>
      <c r="G12" s="47">
        <v>945.3184</v>
      </c>
      <c r="H12" s="18">
        <v>0</v>
      </c>
      <c r="I12" s="19">
        <v>80.545100000000005</v>
      </c>
      <c r="J12" s="46">
        <v>945.3184</v>
      </c>
      <c r="K12" s="47">
        <v>945.3184</v>
      </c>
      <c r="L12" s="18">
        <v>0</v>
      </c>
      <c r="M12" s="19">
        <v>461.7158</v>
      </c>
      <c r="N12" s="47">
        <v>945.3184</v>
      </c>
      <c r="O12" s="47">
        <v>945.3184</v>
      </c>
      <c r="P12" s="18">
        <v>0</v>
      </c>
      <c r="Q12" s="19">
        <v>337.95639999999997</v>
      </c>
      <c r="R12" s="20">
        <v>950.74</v>
      </c>
      <c r="S12" s="18">
        <v>963.44</v>
      </c>
      <c r="T12" s="21">
        <f>(R12-N12)/N12*100</f>
        <v>0.57352104856945685</v>
      </c>
      <c r="U12" s="21">
        <f t="shared" si="1"/>
        <v>1.9169837379659656</v>
      </c>
      <c r="V12" s="19">
        <v>17.579999999999998</v>
      </c>
      <c r="W12" s="20">
        <v>976.01</v>
      </c>
      <c r="X12" s="21">
        <f t="shared" si="2"/>
        <v>3.2466944470773016</v>
      </c>
      <c r="Y12" s="19">
        <v>1</v>
      </c>
      <c r="Z12" s="20">
        <v>990.14</v>
      </c>
      <c r="AA12" s="21">
        <f t="shared" si="3"/>
        <v>4.741428919610577</v>
      </c>
      <c r="AB12" s="19">
        <v>1.03</v>
      </c>
      <c r="AC12" s="20">
        <v>976.01</v>
      </c>
      <c r="AD12" s="21">
        <f t="shared" si="4"/>
        <v>3.2466944470773016</v>
      </c>
      <c r="AE12" s="19">
        <v>1.59</v>
      </c>
      <c r="AF12" s="20">
        <v>998.98</v>
      </c>
      <c r="AG12" s="21">
        <f t="shared" si="5"/>
        <v>5.6765635790015327</v>
      </c>
      <c r="AH12" s="19">
        <v>1.96</v>
      </c>
      <c r="AI12" s="18">
        <v>946.33</v>
      </c>
      <c r="AJ12" s="21">
        <f t="shared" si="6"/>
        <v>0.10701156351130413</v>
      </c>
      <c r="AK12" s="36">
        <v>59.34</v>
      </c>
      <c r="AL12" s="20"/>
      <c r="AM12" s="21">
        <f t="shared" si="7"/>
        <v>-100</v>
      </c>
      <c r="AN12" s="19"/>
    </row>
    <row r="13" spans="1:40" ht="17" thickBot="1" x14ac:dyDescent="0.25">
      <c r="A13" s="26" t="s">
        <v>13</v>
      </c>
      <c r="B13" s="30">
        <f>AVERAGE(B3:B12)</f>
        <v>3729.79484</v>
      </c>
      <c r="C13" s="30">
        <f t="shared" ref="C13:Q13" si="8">AVERAGE(C3:C12)</f>
        <v>3729.79484</v>
      </c>
      <c r="D13" s="30">
        <f t="shared" si="8"/>
        <v>0</v>
      </c>
      <c r="E13" s="31">
        <f t="shared" si="8"/>
        <v>68.210380000000001</v>
      </c>
      <c r="F13" s="48">
        <f t="shared" si="8"/>
        <v>3729.79484</v>
      </c>
      <c r="G13" s="30">
        <f t="shared" si="8"/>
        <v>3729.79484</v>
      </c>
      <c r="H13" s="30">
        <f t="shared" si="8"/>
        <v>0</v>
      </c>
      <c r="I13" s="31">
        <f t="shared" si="8"/>
        <v>14.51576</v>
      </c>
      <c r="J13" s="29">
        <f>AVERAGE(J3:J12)</f>
        <v>3729.79484</v>
      </c>
      <c r="K13" s="30">
        <f t="shared" si="8"/>
        <v>3729.79484</v>
      </c>
      <c r="L13" s="30">
        <f t="shared" si="8"/>
        <v>0</v>
      </c>
      <c r="M13" s="31">
        <f t="shared" si="8"/>
        <v>74.825520000000012</v>
      </c>
      <c r="N13" s="30">
        <f t="shared" si="8"/>
        <v>3729.79484</v>
      </c>
      <c r="O13" s="30">
        <f t="shared" si="8"/>
        <v>3729.79484</v>
      </c>
      <c r="P13" s="30">
        <f t="shared" si="8"/>
        <v>0</v>
      </c>
      <c r="Q13" s="31">
        <f t="shared" si="8"/>
        <v>49.210889999999992</v>
      </c>
      <c r="R13" s="48">
        <f>AVERAGE(R3:R12)</f>
        <v>3790.1580000000004</v>
      </c>
      <c r="S13" s="30">
        <f t="shared" ref="S13:U13" si="9">AVERAGE(S3:S12)</f>
        <v>3934.8640000000005</v>
      </c>
      <c r="T13" s="49">
        <f t="shared" si="9"/>
        <v>1.6293784186050171</v>
      </c>
      <c r="U13" s="30">
        <f t="shared" si="9"/>
        <v>4.7726248182998399</v>
      </c>
      <c r="V13" s="50">
        <f>AVERAGE(V3:V12)</f>
        <v>8.875</v>
      </c>
      <c r="W13" s="48">
        <f>AVERAGE(W3:W12)</f>
        <v>3823.3199999999997</v>
      </c>
      <c r="X13" s="49">
        <f t="shared" ref="X13:AH13" si="10">AVERAGE(X3:X12)</f>
        <v>2.7428883708470329</v>
      </c>
      <c r="Y13" s="50">
        <f t="shared" si="10"/>
        <v>0.251</v>
      </c>
      <c r="Z13" s="48">
        <f t="shared" si="10"/>
        <v>3955.35</v>
      </c>
      <c r="AA13" s="49">
        <f t="shared" si="10"/>
        <v>5.6786686739414289</v>
      </c>
      <c r="AB13" s="50">
        <f t="shared" si="10"/>
        <v>0.32300000000000006</v>
      </c>
      <c r="AC13" s="48">
        <f t="shared" si="10"/>
        <v>3819.614</v>
      </c>
      <c r="AD13" s="49">
        <f t="shared" si="10"/>
        <v>2.6117799955430794</v>
      </c>
      <c r="AE13" s="50">
        <f t="shared" si="10"/>
        <v>0.38200000000000001</v>
      </c>
      <c r="AF13" s="48">
        <f t="shared" si="10"/>
        <v>3838.2300000000005</v>
      </c>
      <c r="AG13" s="49">
        <f t="shared" si="10"/>
        <v>2.7714378071136947</v>
      </c>
      <c r="AH13" s="50">
        <f t="shared" si="10"/>
        <v>0.46100000000000002</v>
      </c>
      <c r="AI13" s="48">
        <f t="shared" ref="AI13:AN13" si="11">AVERAGE(AI3:AI12)</f>
        <v>3729.8960000000006</v>
      </c>
      <c r="AJ13" s="49">
        <f t="shared" si="11"/>
        <v>1.0701156351130413E-2</v>
      </c>
      <c r="AK13" s="50">
        <f t="shared" si="11"/>
        <v>6.563810000000001</v>
      </c>
      <c r="AL13" s="48" t="e">
        <f t="shared" si="11"/>
        <v>#DIV/0!</v>
      </c>
      <c r="AM13" s="49">
        <f t="shared" si="11"/>
        <v>-100</v>
      </c>
      <c r="AN13" s="50" t="e">
        <f t="shared" si="11"/>
        <v>#DIV/0!</v>
      </c>
    </row>
    <row r="14" spans="1:40" ht="17" thickBo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43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40" ht="17" thickBot="1" x14ac:dyDescent="0.25">
      <c r="A15" s="77" t="s">
        <v>55</v>
      </c>
      <c r="B15" s="78" t="s">
        <v>56</v>
      </c>
      <c r="C15" s="78" t="s">
        <v>32</v>
      </c>
      <c r="D15" s="78" t="s">
        <v>34</v>
      </c>
      <c r="E15" s="78" t="s">
        <v>35</v>
      </c>
      <c r="F15" s="78" t="s">
        <v>36</v>
      </c>
      <c r="G15" s="78" t="s">
        <v>42</v>
      </c>
      <c r="H15" s="78" t="s">
        <v>43</v>
      </c>
      <c r="I15" s="79" t="s">
        <v>38</v>
      </c>
    </row>
    <row r="16" spans="1:40" x14ac:dyDescent="0.2">
      <c r="A16" s="80" t="s">
        <v>57</v>
      </c>
      <c r="B16" s="67">
        <v>2760</v>
      </c>
      <c r="C16" s="67">
        <v>2760</v>
      </c>
      <c r="D16" s="67">
        <v>2899.6</v>
      </c>
      <c r="E16" s="67">
        <v>5.2</v>
      </c>
      <c r="F16" s="67">
        <v>2995</v>
      </c>
      <c r="G16" s="67">
        <v>3854.8</v>
      </c>
      <c r="H16" s="67">
        <v>113.6</v>
      </c>
      <c r="I16" s="76">
        <v>0</v>
      </c>
    </row>
    <row r="17" spans="1:9" x14ac:dyDescent="0.2">
      <c r="A17" s="6" t="s">
        <v>58</v>
      </c>
      <c r="B17" s="3">
        <v>7788</v>
      </c>
      <c r="C17" s="3">
        <v>7788</v>
      </c>
      <c r="D17" s="3">
        <v>8162.9</v>
      </c>
      <c r="E17" s="3">
        <v>5.8</v>
      </c>
      <c r="F17" s="3">
        <v>9067</v>
      </c>
      <c r="G17" s="3">
        <v>11398.8</v>
      </c>
      <c r="H17" s="3">
        <v>124.9</v>
      </c>
      <c r="I17" s="4">
        <v>0</v>
      </c>
    </row>
    <row r="18" spans="1:9" x14ac:dyDescent="0.2">
      <c r="A18" s="6" t="s">
        <v>59</v>
      </c>
      <c r="B18" s="3">
        <v>1806</v>
      </c>
      <c r="C18" s="3">
        <v>1850</v>
      </c>
      <c r="D18" s="3">
        <v>1861.9</v>
      </c>
      <c r="E18" s="3">
        <v>6.2</v>
      </c>
      <c r="F18" s="3">
        <v>1867</v>
      </c>
      <c r="G18" s="3">
        <v>2550.8000000000002</v>
      </c>
      <c r="H18" s="3">
        <v>71.900000000000006</v>
      </c>
      <c r="I18" s="4">
        <v>0</v>
      </c>
    </row>
    <row r="19" spans="1:9" x14ac:dyDescent="0.2">
      <c r="A19" s="6" t="s">
        <v>60</v>
      </c>
      <c r="B19" s="3">
        <v>1283</v>
      </c>
      <c r="C19" s="3">
        <v>1302</v>
      </c>
      <c r="D19" s="3">
        <v>1302</v>
      </c>
      <c r="E19" s="3">
        <v>6.4</v>
      </c>
      <c r="F19" s="3">
        <v>1302</v>
      </c>
      <c r="G19" s="3">
        <v>1834</v>
      </c>
      <c r="H19" s="3">
        <v>1.4</v>
      </c>
      <c r="I19" s="4">
        <v>0</v>
      </c>
    </row>
    <row r="20" spans="1:9" x14ac:dyDescent="0.2">
      <c r="A20" s="6" t="s">
        <v>61</v>
      </c>
      <c r="B20" s="3">
        <v>2937</v>
      </c>
      <c r="C20" s="3">
        <v>2991</v>
      </c>
      <c r="D20" s="3">
        <v>2991</v>
      </c>
      <c r="E20" s="3">
        <v>6.4</v>
      </c>
      <c r="F20" s="3">
        <v>3090</v>
      </c>
      <c r="G20" s="3">
        <v>4367.6000000000004</v>
      </c>
      <c r="H20" s="3">
        <v>5.3</v>
      </c>
      <c r="I20" s="4">
        <v>0</v>
      </c>
    </row>
    <row r="21" spans="1:9" x14ac:dyDescent="0.2">
      <c r="A21" s="6" t="s">
        <v>62</v>
      </c>
      <c r="B21" s="3">
        <v>7288</v>
      </c>
      <c r="C21" s="3">
        <v>7583</v>
      </c>
      <c r="D21" s="3">
        <v>7592.9</v>
      </c>
      <c r="E21" s="3">
        <v>8.8000000000000007</v>
      </c>
      <c r="F21" s="3">
        <v>8132</v>
      </c>
      <c r="G21" s="3">
        <v>12577</v>
      </c>
      <c r="H21" s="3">
        <v>38.200000000000003</v>
      </c>
      <c r="I21" s="4">
        <v>0.1</v>
      </c>
    </row>
    <row r="22" spans="1:9" x14ac:dyDescent="0.2">
      <c r="A22" s="6" t="s">
        <v>63</v>
      </c>
      <c r="B22" s="3">
        <v>630</v>
      </c>
      <c r="C22" s="3">
        <v>639.79999999999995</v>
      </c>
      <c r="D22" s="3">
        <v>639.79999999999995</v>
      </c>
      <c r="E22" s="3">
        <v>9.5</v>
      </c>
      <c r="F22" s="3">
        <v>680.6</v>
      </c>
      <c r="G22" s="3">
        <v>1038.7</v>
      </c>
      <c r="H22" s="3">
        <v>12.8</v>
      </c>
      <c r="I22" s="4">
        <v>0.1</v>
      </c>
    </row>
    <row r="23" spans="1:9" x14ac:dyDescent="0.2">
      <c r="A23" s="6" t="s">
        <v>64</v>
      </c>
      <c r="B23" s="3">
        <v>11087</v>
      </c>
      <c r="C23" s="3">
        <v>11218.1</v>
      </c>
      <c r="D23" s="3">
        <v>11255</v>
      </c>
      <c r="E23" s="3">
        <v>9</v>
      </c>
      <c r="F23" s="3">
        <v>12133.1</v>
      </c>
      <c r="G23" s="3">
        <v>18390.2</v>
      </c>
      <c r="H23" s="3">
        <v>16.7</v>
      </c>
      <c r="I23" s="4">
        <v>0.1</v>
      </c>
    </row>
    <row r="24" spans="1:9" x14ac:dyDescent="0.2">
      <c r="A24" s="6" t="s">
        <v>65</v>
      </c>
      <c r="B24" s="3">
        <v>802</v>
      </c>
      <c r="C24" s="3">
        <v>818.9</v>
      </c>
      <c r="D24" s="3">
        <v>818.9</v>
      </c>
      <c r="E24" s="3">
        <v>12.2</v>
      </c>
      <c r="F24" s="3">
        <v>872.6</v>
      </c>
      <c r="G24" s="3">
        <v>1458</v>
      </c>
      <c r="H24" s="3">
        <v>12.5</v>
      </c>
      <c r="I24" s="4">
        <v>0.1</v>
      </c>
    </row>
    <row r="25" spans="1:9" ht="17" thickBot="1" x14ac:dyDescent="0.25">
      <c r="A25" s="6" t="s">
        <v>66</v>
      </c>
      <c r="B25" s="3">
        <v>947.4</v>
      </c>
      <c r="C25" s="3">
        <v>950.7</v>
      </c>
      <c r="D25" s="3">
        <v>950.7</v>
      </c>
      <c r="E25" s="3">
        <v>16.399999999999999</v>
      </c>
      <c r="F25" s="3">
        <v>1031</v>
      </c>
      <c r="G25" s="3">
        <v>1784.5</v>
      </c>
      <c r="H25" s="3">
        <v>24</v>
      </c>
      <c r="I25" s="4">
        <v>0.3</v>
      </c>
    </row>
    <row r="26" spans="1:9" ht="17" thickBot="1" x14ac:dyDescent="0.25">
      <c r="A26" s="7" t="s">
        <v>67</v>
      </c>
      <c r="B26" s="9">
        <v>3732.84</v>
      </c>
      <c r="C26" s="9">
        <v>3790.15</v>
      </c>
      <c r="D26" s="9">
        <v>3847.47</v>
      </c>
      <c r="E26" s="9">
        <v>8.59</v>
      </c>
      <c r="F26" s="9">
        <v>4117.03</v>
      </c>
      <c r="G26" s="9">
        <v>5925.44</v>
      </c>
      <c r="H26" s="9">
        <v>42.13</v>
      </c>
      <c r="I26" s="10">
        <v>7.0000000000000007E-2</v>
      </c>
    </row>
  </sheetData>
  <mergeCells count="11">
    <mergeCell ref="AI1:AK1"/>
    <mergeCell ref="AL1:AN1"/>
    <mergeCell ref="W1:Y1"/>
    <mergeCell ref="Z1:AB1"/>
    <mergeCell ref="AC1:AE1"/>
    <mergeCell ref="AF1:AH1"/>
    <mergeCell ref="B1:E1"/>
    <mergeCell ref="F1:I1"/>
    <mergeCell ref="J1:M1"/>
    <mergeCell ref="N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C1CA-DEC6-8144-B8E1-F245C9D821CC}">
  <sheetPr codeName="Hoja8">
    <tabColor theme="8"/>
  </sheetPr>
  <dimension ref="A1:AR110"/>
  <sheetViews>
    <sheetView topLeftCell="P1" zoomScaleNormal="100" workbookViewId="0">
      <pane ySplit="2" topLeftCell="A56" activePane="bottomLeft" state="frozen"/>
      <selection activeCell="Q1" sqref="Q1"/>
      <selection pane="bottomLeft" activeCell="AP3" sqref="AP3:AP102"/>
    </sheetView>
  </sheetViews>
  <sheetFormatPr baseColWidth="10" defaultRowHeight="16" x14ac:dyDescent="0.2"/>
  <cols>
    <col min="2" max="3" width="11.6640625" bestFit="1" customWidth="1"/>
    <col min="4" max="5" width="11" bestFit="1" customWidth="1"/>
    <col min="6" max="7" width="11.6640625" bestFit="1" customWidth="1"/>
    <col min="8" max="9" width="11" bestFit="1" customWidth="1"/>
    <col min="10" max="11" width="11.6640625" bestFit="1" customWidth="1"/>
    <col min="12" max="13" width="11" bestFit="1" customWidth="1"/>
    <col min="14" max="15" width="11.6640625" bestFit="1" customWidth="1"/>
    <col min="16" max="17" width="11" bestFit="1" customWidth="1"/>
    <col min="18" max="18" width="11.6640625" bestFit="1" customWidth="1"/>
    <col min="19" max="19" width="11" bestFit="1" customWidth="1"/>
    <col min="20" max="20" width="11.6640625" bestFit="1" customWidth="1"/>
    <col min="21" max="22" width="11" bestFit="1" customWidth="1"/>
    <col min="23" max="24" width="11.6640625" bestFit="1" customWidth="1"/>
    <col min="25" max="26" width="11" bestFit="1" customWidth="1"/>
    <col min="27" max="27" width="11.6640625" bestFit="1" customWidth="1"/>
    <col min="28" max="29" width="11" bestFit="1" customWidth="1"/>
    <col min="30" max="30" width="11.6640625" bestFit="1" customWidth="1"/>
    <col min="31" max="32" width="11" bestFit="1" customWidth="1"/>
    <col min="33" max="33" width="11.6640625" bestFit="1" customWidth="1"/>
    <col min="34" max="35" width="11" bestFit="1" customWidth="1"/>
    <col min="36" max="36" width="11.6640625" bestFit="1" customWidth="1"/>
    <col min="37" max="38" width="11" bestFit="1" customWidth="1"/>
    <col min="39" max="39" width="7.1640625" bestFit="1" customWidth="1"/>
    <col min="40" max="40" width="7.6640625" bestFit="1" customWidth="1"/>
    <col min="41" max="41" width="12.1640625" bestFit="1" customWidth="1"/>
    <col min="42" max="43" width="7.1640625" bestFit="1" customWidth="1"/>
    <col min="44" max="44" width="12.1640625" bestFit="1" customWidth="1"/>
  </cols>
  <sheetData>
    <row r="1" spans="1:44" ht="17" thickBot="1" x14ac:dyDescent="0.25">
      <c r="A1" s="26"/>
      <c r="B1" s="116" t="s">
        <v>14</v>
      </c>
      <c r="C1" s="116"/>
      <c r="D1" s="116"/>
      <c r="E1" s="117"/>
      <c r="F1" s="118" t="s">
        <v>0</v>
      </c>
      <c r="G1" s="116"/>
      <c r="H1" s="116"/>
      <c r="I1" s="117"/>
      <c r="J1" s="118" t="s">
        <v>11</v>
      </c>
      <c r="K1" s="116"/>
      <c r="L1" s="116"/>
      <c r="M1" s="117"/>
      <c r="N1" s="118" t="s">
        <v>12</v>
      </c>
      <c r="O1" s="116"/>
      <c r="P1" s="116"/>
      <c r="Q1" s="117"/>
      <c r="R1" s="118" t="s">
        <v>54</v>
      </c>
      <c r="S1" s="116"/>
      <c r="T1" s="116"/>
      <c r="U1" s="116"/>
      <c r="V1" s="116"/>
      <c r="W1" s="116"/>
      <c r="X1" s="116"/>
      <c r="Y1" s="116"/>
      <c r="Z1" s="116"/>
      <c r="AA1" s="113" t="s">
        <v>50</v>
      </c>
      <c r="AB1" s="114"/>
      <c r="AC1" s="115"/>
      <c r="AD1" s="113" t="s">
        <v>51</v>
      </c>
      <c r="AE1" s="114"/>
      <c r="AF1" s="115"/>
      <c r="AG1" s="113" t="s">
        <v>52</v>
      </c>
      <c r="AH1" s="114"/>
      <c r="AI1" s="114"/>
      <c r="AJ1" s="113" t="s">
        <v>53</v>
      </c>
      <c r="AK1" s="114"/>
      <c r="AL1" s="115"/>
      <c r="AM1" s="113" t="s">
        <v>114</v>
      </c>
      <c r="AN1" s="114"/>
      <c r="AO1" s="114"/>
      <c r="AP1" s="113" t="s">
        <v>115</v>
      </c>
      <c r="AQ1" s="114"/>
      <c r="AR1" s="115"/>
    </row>
    <row r="2" spans="1:44" ht="17" thickBot="1" x14ac:dyDescent="0.25">
      <c r="A2" s="22" t="s">
        <v>29</v>
      </c>
      <c r="B2" s="33" t="s">
        <v>30</v>
      </c>
      <c r="C2" s="33" t="s">
        <v>31</v>
      </c>
      <c r="D2" s="33" t="s">
        <v>17</v>
      </c>
      <c r="E2" s="34" t="s">
        <v>18</v>
      </c>
      <c r="F2" s="35" t="s">
        <v>30</v>
      </c>
      <c r="G2" s="33" t="s">
        <v>31</v>
      </c>
      <c r="H2" s="33" t="s">
        <v>17</v>
      </c>
      <c r="I2" s="34" t="s">
        <v>18</v>
      </c>
      <c r="J2" s="35" t="s">
        <v>30</v>
      </c>
      <c r="K2" s="33" t="s">
        <v>31</v>
      </c>
      <c r="L2" s="33" t="s">
        <v>17</v>
      </c>
      <c r="M2" s="34" t="s">
        <v>18</v>
      </c>
      <c r="N2" s="35" t="s">
        <v>30</v>
      </c>
      <c r="O2" s="33" t="s">
        <v>31</v>
      </c>
      <c r="P2" s="33" t="s">
        <v>17</v>
      </c>
      <c r="Q2" s="34" t="s">
        <v>18</v>
      </c>
      <c r="R2" s="35" t="s">
        <v>32</v>
      </c>
      <c r="S2" s="33" t="s">
        <v>41</v>
      </c>
      <c r="T2" s="33" t="s">
        <v>34</v>
      </c>
      <c r="U2" s="33" t="s">
        <v>40</v>
      </c>
      <c r="V2" s="33" t="s">
        <v>35</v>
      </c>
      <c r="W2" s="33" t="s">
        <v>36</v>
      </c>
      <c r="X2" s="33" t="s">
        <v>42</v>
      </c>
      <c r="Y2" s="33" t="s">
        <v>37</v>
      </c>
      <c r="Z2" s="33" t="s">
        <v>38</v>
      </c>
      <c r="AA2" s="35" t="s">
        <v>32</v>
      </c>
      <c r="AB2" s="33" t="s">
        <v>35</v>
      </c>
      <c r="AC2" s="34" t="s">
        <v>33</v>
      </c>
      <c r="AD2" s="35" t="s">
        <v>32</v>
      </c>
      <c r="AE2" s="33" t="s">
        <v>35</v>
      </c>
      <c r="AF2" s="34" t="s">
        <v>33</v>
      </c>
      <c r="AG2" s="35" t="s">
        <v>32</v>
      </c>
      <c r="AH2" s="33" t="s">
        <v>35</v>
      </c>
      <c r="AI2" s="33" t="s">
        <v>33</v>
      </c>
      <c r="AJ2" s="35" t="s">
        <v>32</v>
      </c>
      <c r="AK2" s="33" t="s">
        <v>35</v>
      </c>
      <c r="AL2" s="34" t="s">
        <v>33</v>
      </c>
      <c r="AM2" s="35" t="s">
        <v>32</v>
      </c>
      <c r="AN2" s="33" t="s">
        <v>35</v>
      </c>
      <c r="AO2" s="33" t="s">
        <v>33</v>
      </c>
      <c r="AP2" s="35" t="s">
        <v>32</v>
      </c>
      <c r="AQ2" s="109" t="s">
        <v>35</v>
      </c>
      <c r="AR2" s="34" t="s">
        <v>33</v>
      </c>
    </row>
    <row r="3" spans="1:44" x14ac:dyDescent="0.2">
      <c r="A3" s="17">
        <v>1</v>
      </c>
      <c r="B3" s="18">
        <v>298</v>
      </c>
      <c r="C3" s="18">
        <v>298</v>
      </c>
      <c r="D3" s="21">
        <v>0</v>
      </c>
      <c r="E3" s="36">
        <v>20.0305</v>
      </c>
      <c r="F3" s="20">
        <v>298</v>
      </c>
      <c r="G3" s="18">
        <v>298</v>
      </c>
      <c r="H3" s="21">
        <v>0</v>
      </c>
      <c r="I3" s="36">
        <v>7.0663999999999998</v>
      </c>
      <c r="J3" s="20">
        <v>298</v>
      </c>
      <c r="K3" s="18">
        <v>298</v>
      </c>
      <c r="L3" s="21">
        <v>0</v>
      </c>
      <c r="M3" s="36">
        <v>30.158000000000001</v>
      </c>
      <c r="N3" s="20">
        <v>298</v>
      </c>
      <c r="O3" s="18">
        <v>298</v>
      </c>
      <c r="P3" s="21">
        <v>0</v>
      </c>
      <c r="Q3" s="36">
        <v>15.297000000000001</v>
      </c>
      <c r="R3" s="37">
        <v>308</v>
      </c>
      <c r="S3" s="38">
        <f t="shared" ref="S3:S34" si="0">(R3-F3)/F3*100</f>
        <v>3.3557046979865772</v>
      </c>
      <c r="T3" s="39">
        <v>308</v>
      </c>
      <c r="U3" s="38">
        <f>(T3-F3)/F3*100</f>
        <v>3.3557046979865772</v>
      </c>
      <c r="V3" s="39">
        <v>8.24</v>
      </c>
      <c r="W3" s="39">
        <v>333</v>
      </c>
      <c r="X3" s="39">
        <v>525.96</v>
      </c>
      <c r="Y3" s="39">
        <v>15.2</v>
      </c>
      <c r="Z3" s="39">
        <v>0.06</v>
      </c>
      <c r="AA3" s="5">
        <v>302</v>
      </c>
      <c r="AB3" s="3">
        <v>0.27</v>
      </c>
      <c r="AC3" s="82">
        <f>(AA3-$F3)/$F3*100</f>
        <v>1.3422818791946309</v>
      </c>
      <c r="AD3" s="5">
        <v>333</v>
      </c>
      <c r="AE3" s="3">
        <v>0.19</v>
      </c>
      <c r="AF3" s="82">
        <f>(AD3-$F3)/$F3*100</f>
        <v>11.74496644295302</v>
      </c>
      <c r="AG3" s="5">
        <v>302</v>
      </c>
      <c r="AH3" s="3">
        <v>0.39</v>
      </c>
      <c r="AI3" s="82">
        <f>(AG3-$F3)/$F3*100</f>
        <v>1.3422818791946309</v>
      </c>
      <c r="AJ3" s="5">
        <v>319</v>
      </c>
      <c r="AK3" s="3">
        <v>0.26</v>
      </c>
      <c r="AL3" s="81">
        <f>(AJ3-$F3)/$F3*100</f>
        <v>7.0469798657718119</v>
      </c>
      <c r="AM3" s="5">
        <v>301</v>
      </c>
      <c r="AN3" s="2">
        <v>1.14E-3</v>
      </c>
      <c r="AO3" s="82">
        <f>(AM3-$F3)/$F3*100</f>
        <v>1.006711409395973</v>
      </c>
      <c r="AP3" s="5">
        <v>301</v>
      </c>
      <c r="AQ3" s="2">
        <v>2.1800000000000001E-3</v>
      </c>
      <c r="AR3" s="81">
        <f>(AP3-$F3)/$F3*100</f>
        <v>1.006711409395973</v>
      </c>
    </row>
    <row r="4" spans="1:44" x14ac:dyDescent="0.2">
      <c r="A4" s="17">
        <v>2</v>
      </c>
      <c r="B4" s="18">
        <v>267</v>
      </c>
      <c r="C4" s="18">
        <v>267</v>
      </c>
      <c r="D4" s="21">
        <v>0</v>
      </c>
      <c r="E4" s="36">
        <v>5.4310999999999998</v>
      </c>
      <c r="F4" s="20">
        <v>267</v>
      </c>
      <c r="G4" s="18">
        <v>267</v>
      </c>
      <c r="H4" s="21">
        <v>0</v>
      </c>
      <c r="I4" s="36">
        <v>2.6097000000000001</v>
      </c>
      <c r="J4" s="20">
        <v>267</v>
      </c>
      <c r="K4" s="18">
        <v>267</v>
      </c>
      <c r="L4" s="21">
        <v>0</v>
      </c>
      <c r="M4" s="36">
        <v>12.607699999999999</v>
      </c>
      <c r="N4" s="20">
        <v>267</v>
      </c>
      <c r="O4" s="18">
        <v>267</v>
      </c>
      <c r="P4" s="21">
        <v>0</v>
      </c>
      <c r="Q4" s="36">
        <v>10.619300000000001</v>
      </c>
      <c r="R4" s="20">
        <v>277</v>
      </c>
      <c r="S4" s="21">
        <f t="shared" si="0"/>
        <v>3.7453183520599254</v>
      </c>
      <c r="T4" s="18">
        <v>277</v>
      </c>
      <c r="U4" s="21">
        <f t="shared" ref="U4:U67" si="1">(T4-F4)/F4*100</f>
        <v>3.7453183520599254</v>
      </c>
      <c r="V4" s="18">
        <v>8.34</v>
      </c>
      <c r="W4" s="18">
        <v>291</v>
      </c>
      <c r="X4" s="18">
        <v>477.67</v>
      </c>
      <c r="Y4" s="18">
        <v>8.4</v>
      </c>
      <c r="Z4" s="18">
        <v>0.05</v>
      </c>
      <c r="AA4" s="5">
        <v>282</v>
      </c>
      <c r="AB4" s="3">
        <v>0.18</v>
      </c>
      <c r="AC4" s="82">
        <f t="shared" ref="AC4:AC67" si="2">(AA4-$F4)/$F4*100</f>
        <v>5.6179775280898872</v>
      </c>
      <c r="AD4" s="5">
        <v>282</v>
      </c>
      <c r="AE4" s="3">
        <v>0.26</v>
      </c>
      <c r="AF4" s="82">
        <f t="shared" ref="AF4:AF67" si="3">(AD4-$F4)/$F4*100</f>
        <v>5.6179775280898872</v>
      </c>
      <c r="AG4" s="5">
        <v>282</v>
      </c>
      <c r="AH4" s="3">
        <v>0.28999999999999998</v>
      </c>
      <c r="AI4" s="82">
        <f t="shared" ref="AI4:AI67" si="4">(AG4-$F4)/$F4*100</f>
        <v>5.6179775280898872</v>
      </c>
      <c r="AJ4" s="5">
        <v>276</v>
      </c>
      <c r="AK4" s="3">
        <v>0.37</v>
      </c>
      <c r="AL4" s="82">
        <f t="shared" ref="AL4:AL67" si="5">(AJ4-$F4)/$F4*100</f>
        <v>3.3707865168539324</v>
      </c>
      <c r="AM4" s="5">
        <v>267</v>
      </c>
      <c r="AN4" s="2">
        <v>9.6000000000000002E-4</v>
      </c>
      <c r="AO4" s="82">
        <f t="shared" ref="AO4:AO67" si="6">(AM4-$F4)/$F4*100</f>
        <v>0</v>
      </c>
      <c r="AP4" s="5">
        <v>267</v>
      </c>
      <c r="AQ4" s="2">
        <v>1.56E-3</v>
      </c>
      <c r="AR4" s="82">
        <f t="shared" ref="AR4:AR67" si="7">(AP4-$F4)/$F4*100</f>
        <v>0</v>
      </c>
    </row>
    <row r="5" spans="1:44" x14ac:dyDescent="0.2">
      <c r="A5" s="17">
        <v>3</v>
      </c>
      <c r="B5" s="18">
        <v>280</v>
      </c>
      <c r="C5" s="18">
        <v>280</v>
      </c>
      <c r="D5" s="21">
        <v>0</v>
      </c>
      <c r="E5" s="36">
        <v>19.4068</v>
      </c>
      <c r="F5" s="20">
        <v>280</v>
      </c>
      <c r="G5" s="18">
        <v>280</v>
      </c>
      <c r="H5" s="21">
        <v>0</v>
      </c>
      <c r="I5" s="36">
        <v>3.6223000000000001</v>
      </c>
      <c r="J5" s="20">
        <v>280</v>
      </c>
      <c r="K5" s="18">
        <v>280</v>
      </c>
      <c r="L5" s="21">
        <v>0</v>
      </c>
      <c r="M5" s="36">
        <v>23.426100000000002</v>
      </c>
      <c r="N5" s="20">
        <v>280</v>
      </c>
      <c r="O5" s="18">
        <v>280</v>
      </c>
      <c r="P5" s="21">
        <v>0</v>
      </c>
      <c r="Q5" s="36">
        <v>14.213900000000001</v>
      </c>
      <c r="R5" s="20">
        <v>285</v>
      </c>
      <c r="S5" s="21">
        <f t="shared" si="0"/>
        <v>1.7857142857142856</v>
      </c>
      <c r="T5" s="18">
        <v>285</v>
      </c>
      <c r="U5" s="21">
        <f t="shared" si="1"/>
        <v>1.7857142857142856</v>
      </c>
      <c r="V5" s="18">
        <v>9.6300000000000008</v>
      </c>
      <c r="W5" s="18">
        <v>303</v>
      </c>
      <c r="X5" s="18">
        <v>496.77</v>
      </c>
      <c r="Y5" s="18">
        <v>7.8</v>
      </c>
      <c r="Z5" s="18">
        <v>7.0000000000000007E-2</v>
      </c>
      <c r="AA5" s="5">
        <v>295</v>
      </c>
      <c r="AB5" s="3">
        <v>0.21</v>
      </c>
      <c r="AC5" s="82">
        <f t="shared" si="2"/>
        <v>5.3571428571428568</v>
      </c>
      <c r="AD5" s="5">
        <v>296</v>
      </c>
      <c r="AE5" s="3">
        <v>0.33</v>
      </c>
      <c r="AF5" s="82">
        <f t="shared" si="3"/>
        <v>5.7142857142857144</v>
      </c>
      <c r="AG5" s="5">
        <v>295</v>
      </c>
      <c r="AH5" s="3">
        <v>0.32</v>
      </c>
      <c r="AI5" s="82">
        <f t="shared" si="4"/>
        <v>5.3571428571428568</v>
      </c>
      <c r="AJ5" s="5">
        <v>297</v>
      </c>
      <c r="AK5" s="3">
        <v>0.54</v>
      </c>
      <c r="AL5" s="82">
        <f t="shared" si="5"/>
        <v>6.0714285714285712</v>
      </c>
      <c r="AM5" s="5">
        <v>280</v>
      </c>
      <c r="AN5" s="2">
        <v>1E-3</v>
      </c>
      <c r="AO5" s="82">
        <f t="shared" si="6"/>
        <v>0</v>
      </c>
      <c r="AP5" s="5">
        <v>280</v>
      </c>
      <c r="AQ5" s="2">
        <v>2.63E-3</v>
      </c>
      <c r="AR5" s="82">
        <f t="shared" si="7"/>
        <v>0</v>
      </c>
    </row>
    <row r="6" spans="1:44" x14ac:dyDescent="0.2">
      <c r="A6" s="17">
        <v>4</v>
      </c>
      <c r="B6" s="18">
        <v>283</v>
      </c>
      <c r="C6" s="18">
        <v>283</v>
      </c>
      <c r="D6" s="21">
        <v>0</v>
      </c>
      <c r="E6" s="36">
        <v>65.364800000000002</v>
      </c>
      <c r="F6" s="20">
        <v>283</v>
      </c>
      <c r="G6" s="18">
        <v>283</v>
      </c>
      <c r="H6" s="21">
        <v>0</v>
      </c>
      <c r="I6" s="36">
        <v>4.0464000000000002</v>
      </c>
      <c r="J6" s="20">
        <v>283</v>
      </c>
      <c r="K6" s="18">
        <v>283</v>
      </c>
      <c r="L6" s="21">
        <v>0</v>
      </c>
      <c r="M6" s="36">
        <v>83.543599999999998</v>
      </c>
      <c r="N6" s="20">
        <v>283</v>
      </c>
      <c r="O6" s="18">
        <v>283</v>
      </c>
      <c r="P6" s="21">
        <v>0</v>
      </c>
      <c r="Q6" s="36">
        <v>81.846299999999999</v>
      </c>
      <c r="R6" s="20">
        <v>288</v>
      </c>
      <c r="S6" s="21">
        <f t="shared" si="0"/>
        <v>1.7667844522968199</v>
      </c>
      <c r="T6" s="18">
        <v>288</v>
      </c>
      <c r="U6" s="21">
        <f t="shared" si="1"/>
        <v>1.7667844522968199</v>
      </c>
      <c r="V6" s="18">
        <v>10.98</v>
      </c>
      <c r="W6" s="18">
        <v>310</v>
      </c>
      <c r="X6" s="18">
        <v>518.20000000000005</v>
      </c>
      <c r="Y6" s="18">
        <v>9.6999999999999993</v>
      </c>
      <c r="Z6" s="18">
        <v>7.0000000000000007E-2</v>
      </c>
      <c r="AA6" s="5">
        <v>289</v>
      </c>
      <c r="AB6" s="3">
        <v>0.26</v>
      </c>
      <c r="AC6" s="82">
        <f t="shared" si="2"/>
        <v>2.1201413427561837</v>
      </c>
      <c r="AD6" s="5">
        <v>297</v>
      </c>
      <c r="AE6" s="3">
        <v>0.11</v>
      </c>
      <c r="AF6" s="82">
        <f t="shared" si="3"/>
        <v>4.946996466431095</v>
      </c>
      <c r="AG6" s="5">
        <v>284</v>
      </c>
      <c r="AH6" s="3">
        <v>0.53</v>
      </c>
      <c r="AI6" s="82">
        <f t="shared" si="4"/>
        <v>0.35335689045936397</v>
      </c>
      <c r="AJ6" s="5">
        <v>289</v>
      </c>
      <c r="AK6" s="3">
        <v>0.3</v>
      </c>
      <c r="AL6" s="82">
        <f t="shared" si="5"/>
        <v>2.1201413427561837</v>
      </c>
      <c r="AM6" s="5">
        <v>283</v>
      </c>
      <c r="AN6" s="2">
        <v>1.07E-3</v>
      </c>
      <c r="AO6" s="82">
        <f t="shared" si="6"/>
        <v>0</v>
      </c>
      <c r="AP6" s="5">
        <v>283</v>
      </c>
      <c r="AQ6" s="2">
        <v>1.75E-3</v>
      </c>
      <c r="AR6" s="82">
        <f t="shared" si="7"/>
        <v>0</v>
      </c>
    </row>
    <row r="7" spans="1:44" x14ac:dyDescent="0.2">
      <c r="A7" s="17">
        <v>5</v>
      </c>
      <c r="B7" s="18">
        <v>275</v>
      </c>
      <c r="C7" s="18">
        <v>275</v>
      </c>
      <c r="D7" s="21">
        <v>0</v>
      </c>
      <c r="E7" s="36">
        <v>16.874400000000001</v>
      </c>
      <c r="F7" s="20">
        <v>275</v>
      </c>
      <c r="G7" s="18">
        <v>275</v>
      </c>
      <c r="H7" s="21">
        <v>0</v>
      </c>
      <c r="I7" s="36">
        <v>4.2729999999999997</v>
      </c>
      <c r="J7" s="20">
        <v>275</v>
      </c>
      <c r="K7" s="18">
        <v>275</v>
      </c>
      <c r="L7" s="21">
        <v>0</v>
      </c>
      <c r="M7" s="36">
        <v>21.4253</v>
      </c>
      <c r="N7" s="20">
        <v>275</v>
      </c>
      <c r="O7" s="18">
        <v>275</v>
      </c>
      <c r="P7" s="21">
        <v>0</v>
      </c>
      <c r="Q7" s="36">
        <v>19.165400000000002</v>
      </c>
      <c r="R7" s="20">
        <v>282</v>
      </c>
      <c r="S7" s="21">
        <f t="shared" si="0"/>
        <v>2.5454545454545454</v>
      </c>
      <c r="T7" s="18">
        <v>282.89999999999998</v>
      </c>
      <c r="U7" s="21">
        <f t="shared" si="1"/>
        <v>2.8727272727272641</v>
      </c>
      <c r="V7" s="18">
        <v>10.28</v>
      </c>
      <c r="W7" s="18">
        <v>306</v>
      </c>
      <c r="X7" s="18">
        <v>509.97</v>
      </c>
      <c r="Y7" s="18">
        <v>13.8</v>
      </c>
      <c r="Z7" s="18">
        <v>0.12</v>
      </c>
      <c r="AA7" s="5">
        <v>286</v>
      </c>
      <c r="AB7" s="3">
        <v>0.34</v>
      </c>
      <c r="AC7" s="82">
        <f t="shared" si="2"/>
        <v>4</v>
      </c>
      <c r="AD7" s="5">
        <v>297</v>
      </c>
      <c r="AE7" s="3">
        <v>0.25</v>
      </c>
      <c r="AF7" s="82">
        <f t="shared" si="3"/>
        <v>8</v>
      </c>
      <c r="AG7" s="5">
        <v>286</v>
      </c>
      <c r="AH7" s="3">
        <v>0.34</v>
      </c>
      <c r="AI7" s="82">
        <f t="shared" si="4"/>
        <v>4</v>
      </c>
      <c r="AJ7" s="5">
        <v>286</v>
      </c>
      <c r="AK7" s="3">
        <v>0.32</v>
      </c>
      <c r="AL7" s="82">
        <f t="shared" si="5"/>
        <v>4</v>
      </c>
      <c r="AM7" s="5">
        <v>280</v>
      </c>
      <c r="AN7" s="2">
        <v>1.14E-3</v>
      </c>
      <c r="AO7" s="82">
        <f t="shared" si="6"/>
        <v>1.8181818181818181</v>
      </c>
      <c r="AP7" s="5">
        <v>280</v>
      </c>
      <c r="AQ7" s="2">
        <v>3.4299999999999999E-3</v>
      </c>
      <c r="AR7" s="82">
        <f t="shared" si="7"/>
        <v>1.8181818181818181</v>
      </c>
    </row>
    <row r="8" spans="1:44" x14ac:dyDescent="0.2">
      <c r="A8" s="17">
        <v>6</v>
      </c>
      <c r="B8" s="18">
        <v>298</v>
      </c>
      <c r="C8" s="18">
        <v>298</v>
      </c>
      <c r="D8" s="21">
        <v>0</v>
      </c>
      <c r="E8" s="36">
        <v>1.2181</v>
      </c>
      <c r="F8" s="20">
        <v>298</v>
      </c>
      <c r="G8" s="18">
        <v>298</v>
      </c>
      <c r="H8" s="21">
        <v>0</v>
      </c>
      <c r="I8" s="36">
        <v>2.2930999999999999</v>
      </c>
      <c r="J8" s="20">
        <v>298</v>
      </c>
      <c r="K8" s="18">
        <v>298</v>
      </c>
      <c r="L8" s="21">
        <v>0</v>
      </c>
      <c r="M8" s="36">
        <v>2.2726000000000002</v>
      </c>
      <c r="N8" s="20">
        <v>298</v>
      </c>
      <c r="O8" s="18">
        <v>298</v>
      </c>
      <c r="P8" s="21">
        <v>0</v>
      </c>
      <c r="Q8" s="36">
        <v>1.1923999999999999</v>
      </c>
      <c r="R8" s="20">
        <v>305</v>
      </c>
      <c r="S8" s="21">
        <f t="shared" si="0"/>
        <v>2.348993288590604</v>
      </c>
      <c r="T8" s="18">
        <v>305</v>
      </c>
      <c r="U8" s="21">
        <f t="shared" si="1"/>
        <v>2.348993288590604</v>
      </c>
      <c r="V8" s="18">
        <v>9.23</v>
      </c>
      <c r="W8" s="18">
        <v>317</v>
      </c>
      <c r="X8" s="18">
        <v>500.65</v>
      </c>
      <c r="Y8" s="18">
        <v>9.3000000000000007</v>
      </c>
      <c r="Z8" s="18">
        <v>7.0000000000000007E-2</v>
      </c>
      <c r="AA8" s="5">
        <v>309</v>
      </c>
      <c r="AB8" s="3">
        <v>0.2</v>
      </c>
      <c r="AC8" s="82">
        <f t="shared" si="2"/>
        <v>3.6912751677852351</v>
      </c>
      <c r="AD8" s="5">
        <v>322</v>
      </c>
      <c r="AE8" s="3">
        <v>0.24</v>
      </c>
      <c r="AF8" s="82">
        <f t="shared" si="3"/>
        <v>8.0536912751677843</v>
      </c>
      <c r="AG8" s="5">
        <v>309</v>
      </c>
      <c r="AH8" s="3">
        <v>0.28999999999999998</v>
      </c>
      <c r="AI8" s="82">
        <f t="shared" si="4"/>
        <v>3.6912751677852351</v>
      </c>
      <c r="AJ8" s="5">
        <v>303</v>
      </c>
      <c r="AK8" s="3">
        <v>0.34</v>
      </c>
      <c r="AL8" s="82">
        <f t="shared" si="5"/>
        <v>1.6778523489932886</v>
      </c>
      <c r="AM8" s="5">
        <v>299</v>
      </c>
      <c r="AN8" s="2">
        <v>8.4000000000000003E-4</v>
      </c>
      <c r="AO8" s="82">
        <f t="shared" si="6"/>
        <v>0.33557046979865773</v>
      </c>
      <c r="AP8" s="5">
        <v>299</v>
      </c>
      <c r="AQ8" s="2">
        <v>8.5999999999999998E-4</v>
      </c>
      <c r="AR8" s="82">
        <f t="shared" si="7"/>
        <v>0.33557046979865773</v>
      </c>
    </row>
    <row r="9" spans="1:44" x14ac:dyDescent="0.2">
      <c r="A9" s="17">
        <v>7</v>
      </c>
      <c r="B9" s="18">
        <v>281</v>
      </c>
      <c r="C9" s="18">
        <v>281</v>
      </c>
      <c r="D9" s="21">
        <v>0</v>
      </c>
      <c r="E9" s="36">
        <v>40.964599999999997</v>
      </c>
      <c r="F9" s="20">
        <v>281</v>
      </c>
      <c r="G9" s="18">
        <v>281</v>
      </c>
      <c r="H9" s="21">
        <v>0</v>
      </c>
      <c r="I9" s="36">
        <v>15.95</v>
      </c>
      <c r="J9" s="20">
        <v>281</v>
      </c>
      <c r="K9" s="18">
        <v>281</v>
      </c>
      <c r="L9" s="21">
        <v>0</v>
      </c>
      <c r="M9" s="36">
        <v>94.756600000000006</v>
      </c>
      <c r="N9" s="20">
        <v>281</v>
      </c>
      <c r="O9" s="18">
        <v>281</v>
      </c>
      <c r="P9" s="21">
        <v>0</v>
      </c>
      <c r="Q9" s="36">
        <v>49.006700000000002</v>
      </c>
      <c r="R9" s="20">
        <v>288</v>
      </c>
      <c r="S9" s="21">
        <f t="shared" si="0"/>
        <v>2.4911032028469751</v>
      </c>
      <c r="T9" s="18">
        <v>288</v>
      </c>
      <c r="U9" s="21">
        <f t="shared" si="1"/>
        <v>2.4911032028469751</v>
      </c>
      <c r="V9" s="18">
        <v>10.58</v>
      </c>
      <c r="W9" s="18">
        <v>305</v>
      </c>
      <c r="X9" s="18">
        <v>519.49</v>
      </c>
      <c r="Y9" s="18">
        <v>7.1</v>
      </c>
      <c r="Z9" s="18">
        <v>0.08</v>
      </c>
      <c r="AA9" s="5">
        <v>288</v>
      </c>
      <c r="AB9" s="3">
        <v>0.24</v>
      </c>
      <c r="AC9" s="82">
        <f t="shared" si="2"/>
        <v>2.4911032028469751</v>
      </c>
      <c r="AD9" s="5">
        <v>291</v>
      </c>
      <c r="AE9" s="3">
        <v>0.22</v>
      </c>
      <c r="AF9" s="82">
        <f t="shared" si="3"/>
        <v>3.5587188612099649</v>
      </c>
      <c r="AG9" s="5">
        <v>288</v>
      </c>
      <c r="AH9" s="3">
        <v>0.4</v>
      </c>
      <c r="AI9" s="82">
        <f t="shared" si="4"/>
        <v>2.4911032028469751</v>
      </c>
      <c r="AJ9" s="5">
        <v>307</v>
      </c>
      <c r="AK9" s="3">
        <v>0.54</v>
      </c>
      <c r="AL9" s="82">
        <f t="shared" si="5"/>
        <v>9.252669039145907</v>
      </c>
      <c r="AM9" s="5">
        <v>285</v>
      </c>
      <c r="AN9" s="2">
        <v>1.16E-3</v>
      </c>
      <c r="AO9" s="82">
        <f t="shared" si="6"/>
        <v>1.4234875444839856</v>
      </c>
      <c r="AP9" s="5">
        <v>285</v>
      </c>
      <c r="AQ9" s="2">
        <v>2.1199999999999999E-3</v>
      </c>
      <c r="AR9" s="82">
        <f t="shared" si="7"/>
        <v>1.4234875444839856</v>
      </c>
    </row>
    <row r="10" spans="1:44" x14ac:dyDescent="0.2">
      <c r="A10" s="17">
        <v>8</v>
      </c>
      <c r="B10" s="18">
        <v>250</v>
      </c>
      <c r="C10" s="18">
        <v>250</v>
      </c>
      <c r="D10" s="21">
        <v>0</v>
      </c>
      <c r="E10" s="36">
        <v>5.2778999999999998</v>
      </c>
      <c r="F10" s="20">
        <v>250</v>
      </c>
      <c r="G10" s="18">
        <v>250</v>
      </c>
      <c r="H10" s="21">
        <v>0</v>
      </c>
      <c r="I10" s="36">
        <v>1.2951999999999999</v>
      </c>
      <c r="J10" s="20">
        <v>250</v>
      </c>
      <c r="K10" s="18">
        <v>250</v>
      </c>
      <c r="L10" s="21">
        <v>0</v>
      </c>
      <c r="M10" s="36">
        <v>4.3323999999999998</v>
      </c>
      <c r="N10" s="20">
        <v>250</v>
      </c>
      <c r="O10" s="18">
        <v>250</v>
      </c>
      <c r="P10" s="21">
        <v>0</v>
      </c>
      <c r="Q10" s="36">
        <v>4.7755000000000001</v>
      </c>
      <c r="R10" s="20">
        <v>256</v>
      </c>
      <c r="S10" s="21">
        <f t="shared" si="0"/>
        <v>2.4</v>
      </c>
      <c r="T10" s="18">
        <v>256</v>
      </c>
      <c r="U10" s="21">
        <f t="shared" si="1"/>
        <v>2.4</v>
      </c>
      <c r="V10" s="18">
        <v>9.23</v>
      </c>
      <c r="W10" s="18">
        <v>264</v>
      </c>
      <c r="X10" s="18">
        <v>451.45</v>
      </c>
      <c r="Y10" s="18">
        <v>4</v>
      </c>
      <c r="Z10" s="18">
        <v>7.0000000000000007E-2</v>
      </c>
      <c r="AA10" s="5">
        <v>268</v>
      </c>
      <c r="AB10" s="3">
        <v>0.15</v>
      </c>
      <c r="AC10" s="82">
        <f t="shared" si="2"/>
        <v>7.1999999999999993</v>
      </c>
      <c r="AD10" s="5">
        <v>268</v>
      </c>
      <c r="AE10" s="3">
        <v>0.27</v>
      </c>
      <c r="AF10" s="82">
        <f t="shared" si="3"/>
        <v>7.1999999999999993</v>
      </c>
      <c r="AG10" s="5">
        <v>251</v>
      </c>
      <c r="AH10" s="3">
        <v>0.44</v>
      </c>
      <c r="AI10" s="82">
        <f t="shared" si="4"/>
        <v>0.4</v>
      </c>
      <c r="AJ10" s="5">
        <v>264</v>
      </c>
      <c r="AK10" s="3">
        <v>0.28000000000000003</v>
      </c>
      <c r="AL10" s="82">
        <f t="shared" si="5"/>
        <v>5.6000000000000005</v>
      </c>
      <c r="AM10" s="5">
        <v>252</v>
      </c>
      <c r="AN10" s="2">
        <v>1E-3</v>
      </c>
      <c r="AO10" s="82">
        <f t="shared" si="6"/>
        <v>0.8</v>
      </c>
      <c r="AP10" s="5">
        <v>252</v>
      </c>
      <c r="AQ10" s="2">
        <v>2.33E-3</v>
      </c>
      <c r="AR10" s="82">
        <f t="shared" si="7"/>
        <v>0.8</v>
      </c>
    </row>
    <row r="11" spans="1:44" x14ac:dyDescent="0.2">
      <c r="A11" s="17">
        <v>9</v>
      </c>
      <c r="B11" s="18">
        <v>277</v>
      </c>
      <c r="C11" s="18">
        <v>277</v>
      </c>
      <c r="D11" s="21">
        <v>0</v>
      </c>
      <c r="E11" s="36">
        <v>0.39479999999999998</v>
      </c>
      <c r="F11" s="20">
        <v>277</v>
      </c>
      <c r="G11" s="18">
        <v>277</v>
      </c>
      <c r="H11" s="21">
        <v>0</v>
      </c>
      <c r="I11" s="36">
        <v>0.51149999999999995</v>
      </c>
      <c r="J11" s="20">
        <v>277</v>
      </c>
      <c r="K11" s="18">
        <v>277</v>
      </c>
      <c r="L11" s="21">
        <v>0</v>
      </c>
      <c r="M11" s="36">
        <v>0.68879999999999997</v>
      </c>
      <c r="N11" s="20">
        <v>277</v>
      </c>
      <c r="O11" s="18">
        <v>277</v>
      </c>
      <c r="P11" s="21">
        <v>0</v>
      </c>
      <c r="Q11" s="36">
        <v>0.32119999999999999</v>
      </c>
      <c r="R11" s="20">
        <v>277</v>
      </c>
      <c r="S11" s="21">
        <f t="shared" si="0"/>
        <v>0</v>
      </c>
      <c r="T11" s="18">
        <v>277</v>
      </c>
      <c r="U11" s="21">
        <f t="shared" si="1"/>
        <v>0</v>
      </c>
      <c r="V11" s="18">
        <v>9.19</v>
      </c>
      <c r="W11" s="18">
        <v>286</v>
      </c>
      <c r="X11" s="18">
        <v>466.87</v>
      </c>
      <c r="Y11" s="18">
        <v>6.5</v>
      </c>
      <c r="Z11" s="18">
        <v>0.05</v>
      </c>
      <c r="AA11" s="5">
        <v>285</v>
      </c>
      <c r="AB11" s="3">
        <v>0.15</v>
      </c>
      <c r="AC11" s="82">
        <f t="shared" si="2"/>
        <v>2.8880866425992782</v>
      </c>
      <c r="AD11" s="5">
        <v>285</v>
      </c>
      <c r="AE11" s="3">
        <v>0.15</v>
      </c>
      <c r="AF11" s="82">
        <f t="shared" si="3"/>
        <v>2.8880866425992782</v>
      </c>
      <c r="AG11" s="5">
        <v>285</v>
      </c>
      <c r="AH11" s="3">
        <v>0.24</v>
      </c>
      <c r="AI11" s="82">
        <f t="shared" si="4"/>
        <v>2.8880866425992782</v>
      </c>
      <c r="AJ11" s="5">
        <v>302</v>
      </c>
      <c r="AK11" s="3">
        <v>0.23</v>
      </c>
      <c r="AL11" s="82">
        <f t="shared" si="5"/>
        <v>9.025270758122744</v>
      </c>
      <c r="AM11" s="5">
        <v>285</v>
      </c>
      <c r="AN11" s="2">
        <v>6.9999999999999999E-4</v>
      </c>
      <c r="AO11" s="82">
        <f t="shared" si="6"/>
        <v>2.8880866425992782</v>
      </c>
      <c r="AP11" s="5">
        <v>285</v>
      </c>
      <c r="AQ11" s="2">
        <v>1.9E-3</v>
      </c>
      <c r="AR11" s="82">
        <f t="shared" si="7"/>
        <v>2.8880866425992782</v>
      </c>
    </row>
    <row r="12" spans="1:44" x14ac:dyDescent="0.2">
      <c r="A12" s="17">
        <v>10</v>
      </c>
      <c r="B12" s="18">
        <v>308</v>
      </c>
      <c r="C12" s="18">
        <v>308</v>
      </c>
      <c r="D12" s="21">
        <v>0</v>
      </c>
      <c r="E12" s="36">
        <v>96.462299999999999</v>
      </c>
      <c r="F12" s="20">
        <v>308</v>
      </c>
      <c r="G12" s="18">
        <v>308</v>
      </c>
      <c r="H12" s="21">
        <v>0</v>
      </c>
      <c r="I12" s="36">
        <v>12.8139</v>
      </c>
      <c r="J12" s="20">
        <v>308</v>
      </c>
      <c r="K12" s="18">
        <v>308</v>
      </c>
      <c r="L12" s="21">
        <v>0</v>
      </c>
      <c r="M12" s="36">
        <v>133.62520000000001</v>
      </c>
      <c r="N12" s="20">
        <v>308</v>
      </c>
      <c r="O12" s="18">
        <v>308</v>
      </c>
      <c r="P12" s="21">
        <v>0</v>
      </c>
      <c r="Q12" s="36">
        <v>115.8729</v>
      </c>
      <c r="R12" s="20">
        <v>316</v>
      </c>
      <c r="S12" s="21">
        <f t="shared" si="0"/>
        <v>2.5974025974025974</v>
      </c>
      <c r="T12" s="18">
        <v>316</v>
      </c>
      <c r="U12" s="21">
        <f t="shared" si="1"/>
        <v>2.5974025974025974</v>
      </c>
      <c r="V12" s="18">
        <v>9.56</v>
      </c>
      <c r="W12" s="18">
        <v>337</v>
      </c>
      <c r="X12" s="18">
        <v>553.73</v>
      </c>
      <c r="Y12" s="18">
        <v>12.3</v>
      </c>
      <c r="Z12" s="18">
        <v>7.0000000000000007E-2</v>
      </c>
      <c r="AA12" s="5">
        <v>316</v>
      </c>
      <c r="AB12" s="3">
        <v>0.27</v>
      </c>
      <c r="AC12" s="82">
        <f t="shared" si="2"/>
        <v>2.5974025974025974</v>
      </c>
      <c r="AD12" s="5">
        <v>327</v>
      </c>
      <c r="AE12" s="3">
        <v>0.11</v>
      </c>
      <c r="AF12" s="82">
        <f t="shared" si="3"/>
        <v>6.1688311688311686</v>
      </c>
      <c r="AG12" s="5">
        <v>316</v>
      </c>
      <c r="AH12" s="3">
        <v>0.36</v>
      </c>
      <c r="AI12" s="82">
        <f t="shared" si="4"/>
        <v>2.5974025974025974</v>
      </c>
      <c r="AJ12" s="5">
        <v>319</v>
      </c>
      <c r="AK12" s="3">
        <v>0.33</v>
      </c>
      <c r="AL12" s="82">
        <f t="shared" si="5"/>
        <v>3.5714285714285712</v>
      </c>
      <c r="AM12" s="5">
        <v>313</v>
      </c>
      <c r="AN12" s="2">
        <v>1.1299999999999999E-3</v>
      </c>
      <c r="AO12" s="82">
        <f t="shared" si="6"/>
        <v>1.6233766233766231</v>
      </c>
      <c r="AP12" s="5">
        <v>313</v>
      </c>
      <c r="AQ12" s="2">
        <v>1.8500000000000001E-3</v>
      </c>
      <c r="AR12" s="82">
        <f t="shared" si="7"/>
        <v>1.6233766233766231</v>
      </c>
    </row>
    <row r="13" spans="1:44" x14ac:dyDescent="0.2">
      <c r="A13" s="17">
        <v>11</v>
      </c>
      <c r="B13" s="18">
        <v>297</v>
      </c>
      <c r="C13" s="18">
        <v>297</v>
      </c>
      <c r="D13" s="21">
        <v>0</v>
      </c>
      <c r="E13" s="36">
        <v>5.8689999999999998</v>
      </c>
      <c r="F13" s="20">
        <v>297</v>
      </c>
      <c r="G13" s="18">
        <v>297</v>
      </c>
      <c r="H13" s="21">
        <v>0</v>
      </c>
      <c r="I13" s="36">
        <v>1.9157999999999999</v>
      </c>
      <c r="J13" s="20">
        <v>297</v>
      </c>
      <c r="K13" s="18">
        <v>297</v>
      </c>
      <c r="L13" s="21">
        <v>0</v>
      </c>
      <c r="M13" s="36">
        <v>12.216799999999999</v>
      </c>
      <c r="N13" s="20">
        <v>297</v>
      </c>
      <c r="O13" s="18">
        <v>297</v>
      </c>
      <c r="P13" s="21">
        <v>0</v>
      </c>
      <c r="Q13" s="36">
        <v>5.5536000000000003</v>
      </c>
      <c r="R13" s="20">
        <v>304</v>
      </c>
      <c r="S13" s="21">
        <f t="shared" si="0"/>
        <v>2.3569023569023568</v>
      </c>
      <c r="T13" s="18">
        <v>304</v>
      </c>
      <c r="U13" s="21">
        <f t="shared" si="1"/>
        <v>2.3569023569023568</v>
      </c>
      <c r="V13" s="18">
        <v>10.71</v>
      </c>
      <c r="W13" s="18">
        <v>325</v>
      </c>
      <c r="X13" s="18">
        <v>531.28</v>
      </c>
      <c r="Y13" s="18">
        <v>12.4</v>
      </c>
      <c r="Z13" s="18">
        <v>7.0000000000000007E-2</v>
      </c>
      <c r="AA13" s="5">
        <v>305</v>
      </c>
      <c r="AB13" s="3">
        <v>0.23</v>
      </c>
      <c r="AC13" s="82">
        <f t="shared" si="2"/>
        <v>2.6936026936026933</v>
      </c>
      <c r="AD13" s="5">
        <v>309</v>
      </c>
      <c r="AE13" s="3">
        <v>0.28999999999999998</v>
      </c>
      <c r="AF13" s="82">
        <f t="shared" si="3"/>
        <v>4.0404040404040407</v>
      </c>
      <c r="AG13" s="5">
        <v>305</v>
      </c>
      <c r="AH13" s="3">
        <v>0.24</v>
      </c>
      <c r="AI13" s="82">
        <f t="shared" si="4"/>
        <v>2.6936026936026933</v>
      </c>
      <c r="AJ13" s="5">
        <v>310</v>
      </c>
      <c r="AK13" s="3">
        <v>0.46</v>
      </c>
      <c r="AL13" s="82">
        <f t="shared" si="5"/>
        <v>4.3771043771043772</v>
      </c>
      <c r="AM13" s="5">
        <v>297</v>
      </c>
      <c r="AN13" s="2">
        <v>1.01E-3</v>
      </c>
      <c r="AO13" s="82">
        <f t="shared" si="6"/>
        <v>0</v>
      </c>
      <c r="AP13" s="5">
        <v>297</v>
      </c>
      <c r="AQ13" s="2">
        <v>2.4499999999999999E-3</v>
      </c>
      <c r="AR13" s="82">
        <f t="shared" si="7"/>
        <v>0</v>
      </c>
    </row>
    <row r="14" spans="1:44" x14ac:dyDescent="0.2">
      <c r="A14" s="17">
        <v>12</v>
      </c>
      <c r="B14" s="18">
        <v>280</v>
      </c>
      <c r="C14" s="18">
        <v>280</v>
      </c>
      <c r="D14" s="21">
        <v>0</v>
      </c>
      <c r="E14" s="36">
        <v>7.5347999999999997</v>
      </c>
      <c r="F14" s="20">
        <v>280</v>
      </c>
      <c r="G14" s="18">
        <v>280</v>
      </c>
      <c r="H14" s="21">
        <v>0</v>
      </c>
      <c r="I14" s="36">
        <v>2.1796000000000002</v>
      </c>
      <c r="J14" s="20">
        <v>280</v>
      </c>
      <c r="K14" s="18">
        <v>280</v>
      </c>
      <c r="L14" s="21">
        <v>0</v>
      </c>
      <c r="M14" s="36">
        <v>7.6863000000000001</v>
      </c>
      <c r="N14" s="20">
        <v>280</v>
      </c>
      <c r="O14" s="18">
        <v>280</v>
      </c>
      <c r="P14" s="21">
        <v>0</v>
      </c>
      <c r="Q14" s="36">
        <v>1.7259</v>
      </c>
      <c r="R14" s="20">
        <v>286</v>
      </c>
      <c r="S14" s="21">
        <f t="shared" si="0"/>
        <v>2.1428571428571428</v>
      </c>
      <c r="T14" s="18">
        <v>286</v>
      </c>
      <c r="U14" s="21">
        <f t="shared" si="1"/>
        <v>2.1428571428571428</v>
      </c>
      <c r="V14" s="18">
        <v>9.91</v>
      </c>
      <c r="W14" s="18">
        <v>309</v>
      </c>
      <c r="X14" s="18">
        <v>482.83</v>
      </c>
      <c r="Y14" s="18">
        <v>11.8</v>
      </c>
      <c r="Z14" s="18">
        <v>0.06</v>
      </c>
      <c r="AA14" s="5">
        <v>292</v>
      </c>
      <c r="AB14" s="3">
        <v>0.44</v>
      </c>
      <c r="AC14" s="82">
        <f t="shared" si="2"/>
        <v>4.2857142857142856</v>
      </c>
      <c r="AD14" s="5">
        <v>306</v>
      </c>
      <c r="AE14" s="3">
        <v>0.22</v>
      </c>
      <c r="AF14" s="82">
        <f t="shared" si="3"/>
        <v>9.2857142857142865</v>
      </c>
      <c r="AG14" s="5">
        <v>292</v>
      </c>
      <c r="AH14" s="3">
        <v>0.57999999999999996</v>
      </c>
      <c r="AI14" s="82">
        <f t="shared" si="4"/>
        <v>4.2857142857142856</v>
      </c>
      <c r="AJ14" s="5">
        <v>286</v>
      </c>
      <c r="AK14" s="3">
        <v>0.36</v>
      </c>
      <c r="AL14" s="82">
        <f t="shared" si="5"/>
        <v>2.1428571428571428</v>
      </c>
      <c r="AM14" s="5">
        <v>280</v>
      </c>
      <c r="AN14" s="2">
        <v>9.7999999999999997E-4</v>
      </c>
      <c r="AO14" s="82">
        <f t="shared" si="6"/>
        <v>0</v>
      </c>
      <c r="AP14" s="5">
        <v>280</v>
      </c>
      <c r="AQ14" s="2">
        <v>2.7399999999999998E-3</v>
      </c>
      <c r="AR14" s="82">
        <f t="shared" si="7"/>
        <v>0</v>
      </c>
    </row>
    <row r="15" spans="1:44" x14ac:dyDescent="0.2">
      <c r="A15" s="17">
        <v>13</v>
      </c>
      <c r="B15" s="18">
        <v>263</v>
      </c>
      <c r="C15" s="18">
        <v>263</v>
      </c>
      <c r="D15" s="21">
        <v>0</v>
      </c>
      <c r="E15" s="36">
        <v>15.2036</v>
      </c>
      <c r="F15" s="20">
        <v>263</v>
      </c>
      <c r="G15" s="18">
        <v>263</v>
      </c>
      <c r="H15" s="21">
        <v>0</v>
      </c>
      <c r="I15" s="36">
        <v>6.1329000000000002</v>
      </c>
      <c r="J15" s="20">
        <v>263</v>
      </c>
      <c r="K15" s="18">
        <v>263</v>
      </c>
      <c r="L15" s="21">
        <v>0</v>
      </c>
      <c r="M15" s="36">
        <v>23.210599999999999</v>
      </c>
      <c r="N15" s="20">
        <v>263</v>
      </c>
      <c r="O15" s="18">
        <v>263</v>
      </c>
      <c r="P15" s="21">
        <v>0</v>
      </c>
      <c r="Q15" s="36">
        <v>12.0076</v>
      </c>
      <c r="R15" s="20">
        <v>266</v>
      </c>
      <c r="S15" s="21">
        <f t="shared" si="0"/>
        <v>1.1406844106463878</v>
      </c>
      <c r="T15" s="18">
        <v>266</v>
      </c>
      <c r="U15" s="21">
        <f t="shared" si="1"/>
        <v>1.1406844106463878</v>
      </c>
      <c r="V15" s="18">
        <v>11.12</v>
      </c>
      <c r="W15" s="18">
        <v>281</v>
      </c>
      <c r="X15" s="18">
        <v>483.84</v>
      </c>
      <c r="Y15" s="18">
        <v>11.5</v>
      </c>
      <c r="Z15" s="18">
        <v>0.08</v>
      </c>
      <c r="AA15" s="5">
        <v>269</v>
      </c>
      <c r="AB15" s="3">
        <v>0.22</v>
      </c>
      <c r="AC15" s="82">
        <f t="shared" si="2"/>
        <v>2.2813688212927756</v>
      </c>
      <c r="AD15" s="5">
        <v>275</v>
      </c>
      <c r="AE15" s="3">
        <v>0.23</v>
      </c>
      <c r="AF15" s="82">
        <f t="shared" si="3"/>
        <v>4.5627376425855513</v>
      </c>
      <c r="AG15" s="5">
        <v>274</v>
      </c>
      <c r="AH15" s="3">
        <v>0.48</v>
      </c>
      <c r="AI15" s="82">
        <f t="shared" si="4"/>
        <v>4.1825095057034218</v>
      </c>
      <c r="AJ15" s="5">
        <v>274</v>
      </c>
      <c r="AK15" s="3">
        <v>0.25</v>
      </c>
      <c r="AL15" s="82">
        <f t="shared" si="5"/>
        <v>4.1825095057034218</v>
      </c>
      <c r="AM15" s="5">
        <v>263</v>
      </c>
      <c r="AN15" s="2">
        <v>1.24E-3</v>
      </c>
      <c r="AO15" s="82">
        <f t="shared" si="6"/>
        <v>0</v>
      </c>
      <c r="AP15" s="5">
        <v>263</v>
      </c>
      <c r="AQ15" s="2">
        <v>1.7700000000000001E-3</v>
      </c>
      <c r="AR15" s="82">
        <f t="shared" si="7"/>
        <v>0</v>
      </c>
    </row>
    <row r="16" spans="1:44" x14ac:dyDescent="0.2">
      <c r="A16" s="17">
        <v>14</v>
      </c>
      <c r="B16" s="18">
        <v>266</v>
      </c>
      <c r="C16" s="18">
        <v>266</v>
      </c>
      <c r="D16" s="21">
        <v>0</v>
      </c>
      <c r="E16" s="36">
        <v>6.2571000000000003</v>
      </c>
      <c r="F16" s="20">
        <v>266</v>
      </c>
      <c r="G16" s="18">
        <v>266</v>
      </c>
      <c r="H16" s="21">
        <v>0</v>
      </c>
      <c r="I16" s="36">
        <v>1.2038</v>
      </c>
      <c r="J16" s="20">
        <v>266</v>
      </c>
      <c r="K16" s="18">
        <v>266</v>
      </c>
      <c r="L16" s="21">
        <v>0</v>
      </c>
      <c r="M16" s="36">
        <v>3.4506999999999999</v>
      </c>
      <c r="N16" s="20">
        <v>266</v>
      </c>
      <c r="O16" s="18">
        <v>266</v>
      </c>
      <c r="P16" s="21">
        <v>0</v>
      </c>
      <c r="Q16" s="36">
        <v>6.7378</v>
      </c>
      <c r="R16" s="20">
        <v>269</v>
      </c>
      <c r="S16" s="21">
        <f t="shared" si="0"/>
        <v>1.1278195488721803</v>
      </c>
      <c r="T16" s="18">
        <v>269</v>
      </c>
      <c r="U16" s="21">
        <f t="shared" si="1"/>
        <v>1.1278195488721803</v>
      </c>
      <c r="V16" s="18">
        <v>9.32</v>
      </c>
      <c r="W16" s="18">
        <v>278</v>
      </c>
      <c r="X16" s="18">
        <v>477.62</v>
      </c>
      <c r="Y16" s="18">
        <v>8.6</v>
      </c>
      <c r="Z16" s="18">
        <v>0.08</v>
      </c>
      <c r="AA16" s="5">
        <v>271</v>
      </c>
      <c r="AB16" s="3">
        <v>0.14000000000000001</v>
      </c>
      <c r="AC16" s="82">
        <f t="shared" si="2"/>
        <v>1.8796992481203008</v>
      </c>
      <c r="AD16" s="5">
        <v>271</v>
      </c>
      <c r="AE16" s="3">
        <v>0.08</v>
      </c>
      <c r="AF16" s="82">
        <f t="shared" si="3"/>
        <v>1.8796992481203008</v>
      </c>
      <c r="AG16" s="5">
        <v>271</v>
      </c>
      <c r="AH16" s="3">
        <v>0.15</v>
      </c>
      <c r="AI16" s="82">
        <f t="shared" si="4"/>
        <v>1.8796992481203008</v>
      </c>
      <c r="AJ16" s="5">
        <v>270</v>
      </c>
      <c r="AK16" s="3">
        <v>0.23</v>
      </c>
      <c r="AL16" s="82">
        <f t="shared" si="5"/>
        <v>1.5037593984962405</v>
      </c>
      <c r="AM16" s="5">
        <v>267</v>
      </c>
      <c r="AN16" s="2">
        <v>5.5999999999999995E-4</v>
      </c>
      <c r="AO16" s="82">
        <f t="shared" si="6"/>
        <v>0.37593984962406013</v>
      </c>
      <c r="AP16" s="5">
        <v>267</v>
      </c>
      <c r="AQ16" s="2">
        <v>7.7999999999999999E-4</v>
      </c>
      <c r="AR16" s="82">
        <f t="shared" si="7"/>
        <v>0.37593984962406013</v>
      </c>
    </row>
    <row r="17" spans="1:44" x14ac:dyDescent="0.2">
      <c r="A17" s="17">
        <v>15</v>
      </c>
      <c r="B17" s="18">
        <v>269</v>
      </c>
      <c r="C17" s="18">
        <v>269</v>
      </c>
      <c r="D17" s="21">
        <v>0</v>
      </c>
      <c r="E17" s="36">
        <v>1.4584999999999999</v>
      </c>
      <c r="F17" s="20">
        <v>269</v>
      </c>
      <c r="G17" s="18">
        <v>269</v>
      </c>
      <c r="H17" s="21">
        <v>0</v>
      </c>
      <c r="I17" s="36">
        <v>1.0474000000000001</v>
      </c>
      <c r="J17" s="20">
        <v>269</v>
      </c>
      <c r="K17" s="18">
        <v>269</v>
      </c>
      <c r="L17" s="21">
        <v>0</v>
      </c>
      <c r="M17" s="36">
        <v>2.2418</v>
      </c>
      <c r="N17" s="20">
        <v>269</v>
      </c>
      <c r="O17" s="18">
        <v>269</v>
      </c>
      <c r="P17" s="21">
        <v>0</v>
      </c>
      <c r="Q17" s="36">
        <v>1.4058999999999999</v>
      </c>
      <c r="R17" s="20">
        <v>275</v>
      </c>
      <c r="S17" s="21">
        <f t="shared" si="0"/>
        <v>2.2304832713754648</v>
      </c>
      <c r="T17" s="18">
        <v>275</v>
      </c>
      <c r="U17" s="21">
        <f t="shared" si="1"/>
        <v>2.2304832713754648</v>
      </c>
      <c r="V17" s="18">
        <v>9.69</v>
      </c>
      <c r="W17" s="18">
        <v>289</v>
      </c>
      <c r="X17" s="18">
        <v>490.93</v>
      </c>
      <c r="Y17" s="18">
        <v>8.9</v>
      </c>
      <c r="Z17" s="18">
        <v>7.0000000000000007E-2</v>
      </c>
      <c r="AA17" s="5">
        <v>281</v>
      </c>
      <c r="AB17" s="3">
        <v>0.17</v>
      </c>
      <c r="AC17" s="82">
        <f t="shared" si="2"/>
        <v>4.4609665427509295</v>
      </c>
      <c r="AD17" s="5">
        <v>282</v>
      </c>
      <c r="AE17" s="3">
        <v>0.26</v>
      </c>
      <c r="AF17" s="82">
        <f t="shared" si="3"/>
        <v>4.8327137546468402</v>
      </c>
      <c r="AG17" s="5">
        <v>281</v>
      </c>
      <c r="AH17" s="3">
        <v>0.27</v>
      </c>
      <c r="AI17" s="82">
        <f t="shared" si="4"/>
        <v>4.4609665427509295</v>
      </c>
      <c r="AJ17" s="5">
        <v>274</v>
      </c>
      <c r="AK17" s="3">
        <v>0.28999999999999998</v>
      </c>
      <c r="AL17" s="82">
        <f t="shared" si="5"/>
        <v>1.8587360594795539</v>
      </c>
      <c r="AM17" s="5">
        <v>270</v>
      </c>
      <c r="AN17" s="2">
        <v>1.15E-3</v>
      </c>
      <c r="AO17" s="82">
        <f t="shared" si="6"/>
        <v>0.37174721189591076</v>
      </c>
      <c r="AP17" s="5">
        <v>270</v>
      </c>
      <c r="AQ17" s="2">
        <v>1.5299999999999999E-3</v>
      </c>
      <c r="AR17" s="82">
        <f t="shared" si="7"/>
        <v>0.37174721189591076</v>
      </c>
    </row>
    <row r="18" spans="1:44" x14ac:dyDescent="0.2">
      <c r="A18" s="17">
        <v>16</v>
      </c>
      <c r="B18" s="18">
        <v>291</v>
      </c>
      <c r="C18" s="18">
        <v>291</v>
      </c>
      <c r="D18" s="21">
        <v>0</v>
      </c>
      <c r="E18" s="36">
        <v>97.818700000000007</v>
      </c>
      <c r="F18" s="20">
        <v>291</v>
      </c>
      <c r="G18" s="18">
        <v>291</v>
      </c>
      <c r="H18" s="21">
        <v>0</v>
      </c>
      <c r="I18" s="36">
        <v>12.205</v>
      </c>
      <c r="J18" s="20">
        <v>291</v>
      </c>
      <c r="K18" s="18">
        <v>291</v>
      </c>
      <c r="L18" s="21">
        <v>0</v>
      </c>
      <c r="M18" s="36">
        <v>110.2458</v>
      </c>
      <c r="N18" s="20">
        <v>291</v>
      </c>
      <c r="O18" s="18">
        <v>291</v>
      </c>
      <c r="P18" s="21">
        <v>0</v>
      </c>
      <c r="Q18" s="36">
        <v>51.252800000000001</v>
      </c>
      <c r="R18" s="20">
        <v>295</v>
      </c>
      <c r="S18" s="21">
        <f t="shared" si="0"/>
        <v>1.3745704467353952</v>
      </c>
      <c r="T18" s="18">
        <v>295</v>
      </c>
      <c r="U18" s="21">
        <f t="shared" si="1"/>
        <v>1.3745704467353952</v>
      </c>
      <c r="V18" s="18">
        <v>10.56</v>
      </c>
      <c r="W18" s="18">
        <v>318</v>
      </c>
      <c r="X18" s="18">
        <v>533.9</v>
      </c>
      <c r="Y18" s="18">
        <v>15.7</v>
      </c>
      <c r="Z18" s="18">
        <v>0.08</v>
      </c>
      <c r="AA18" s="5">
        <v>305</v>
      </c>
      <c r="AB18" s="3">
        <v>0.3</v>
      </c>
      <c r="AC18" s="82">
        <f t="shared" si="2"/>
        <v>4.8109965635738838</v>
      </c>
      <c r="AD18" s="5">
        <v>314</v>
      </c>
      <c r="AE18" s="3">
        <v>0.23</v>
      </c>
      <c r="AF18" s="82">
        <f t="shared" si="3"/>
        <v>7.9037800687285218</v>
      </c>
      <c r="AG18" s="5">
        <v>305</v>
      </c>
      <c r="AH18" s="3">
        <v>0.42</v>
      </c>
      <c r="AI18" s="82">
        <f t="shared" si="4"/>
        <v>4.8109965635738838</v>
      </c>
      <c r="AJ18" s="5">
        <v>302</v>
      </c>
      <c r="AK18" s="3">
        <v>0.47</v>
      </c>
      <c r="AL18" s="82">
        <f t="shared" si="5"/>
        <v>3.7800687285223367</v>
      </c>
      <c r="AM18" s="5">
        <v>297</v>
      </c>
      <c r="AN18" s="2">
        <v>1.1299999999999999E-3</v>
      </c>
      <c r="AO18" s="82">
        <f t="shared" si="6"/>
        <v>2.0618556701030926</v>
      </c>
      <c r="AP18" s="5">
        <v>297</v>
      </c>
      <c r="AQ18" s="2">
        <v>3.2699999999999999E-3</v>
      </c>
      <c r="AR18" s="82">
        <f t="shared" si="7"/>
        <v>2.0618556701030926</v>
      </c>
    </row>
    <row r="19" spans="1:44" x14ac:dyDescent="0.2">
      <c r="A19" s="17">
        <v>17</v>
      </c>
      <c r="B19" s="18">
        <v>260</v>
      </c>
      <c r="C19" s="18">
        <v>260</v>
      </c>
      <c r="D19" s="21">
        <v>0</v>
      </c>
      <c r="E19" s="36">
        <v>23.111999999999998</v>
      </c>
      <c r="F19" s="20">
        <v>260</v>
      </c>
      <c r="G19" s="18">
        <v>260</v>
      </c>
      <c r="H19" s="21">
        <v>0</v>
      </c>
      <c r="I19" s="36">
        <v>1.7875000000000001</v>
      </c>
      <c r="J19" s="20">
        <v>260</v>
      </c>
      <c r="K19" s="18">
        <v>260</v>
      </c>
      <c r="L19" s="21">
        <v>0</v>
      </c>
      <c r="M19" s="36">
        <v>35.454099999999997</v>
      </c>
      <c r="N19" s="20">
        <v>260</v>
      </c>
      <c r="O19" s="18">
        <v>260</v>
      </c>
      <c r="P19" s="21">
        <v>0</v>
      </c>
      <c r="Q19" s="36">
        <v>11.2096</v>
      </c>
      <c r="R19" s="20">
        <v>262</v>
      </c>
      <c r="S19" s="21">
        <f t="shared" si="0"/>
        <v>0.76923076923076927</v>
      </c>
      <c r="T19" s="18">
        <v>262</v>
      </c>
      <c r="U19" s="21">
        <f t="shared" si="1"/>
        <v>0.76923076923076927</v>
      </c>
      <c r="V19" s="18">
        <v>10.32</v>
      </c>
      <c r="W19" s="18">
        <v>284</v>
      </c>
      <c r="X19" s="18">
        <v>465.28</v>
      </c>
      <c r="Y19" s="18">
        <v>16.399999999999999</v>
      </c>
      <c r="Z19" s="18">
        <v>0.09</v>
      </c>
      <c r="AA19" s="5">
        <v>265</v>
      </c>
      <c r="AB19" s="3">
        <v>0.28000000000000003</v>
      </c>
      <c r="AC19" s="82">
        <f t="shared" si="2"/>
        <v>1.9230769230769231</v>
      </c>
      <c r="AD19" s="5">
        <v>281</v>
      </c>
      <c r="AE19" s="3">
        <v>0.19</v>
      </c>
      <c r="AF19" s="82">
        <f t="shared" si="3"/>
        <v>8.0769230769230766</v>
      </c>
      <c r="AG19" s="5">
        <v>265</v>
      </c>
      <c r="AH19" s="3">
        <v>0.26</v>
      </c>
      <c r="AI19" s="82">
        <f t="shared" si="4"/>
        <v>1.9230769230769231</v>
      </c>
      <c r="AJ19" s="5">
        <v>271</v>
      </c>
      <c r="AK19" s="3">
        <v>0.34</v>
      </c>
      <c r="AL19" s="82">
        <f t="shared" si="5"/>
        <v>4.2307692307692308</v>
      </c>
      <c r="AM19" s="5">
        <v>263</v>
      </c>
      <c r="AN19" s="2">
        <v>1.06E-3</v>
      </c>
      <c r="AO19" s="82">
        <f t="shared" si="6"/>
        <v>1.153846153846154</v>
      </c>
      <c r="AP19" s="5">
        <v>263</v>
      </c>
      <c r="AQ19" s="2">
        <v>2.6700000000000001E-3</v>
      </c>
      <c r="AR19" s="82">
        <f t="shared" si="7"/>
        <v>1.153846153846154</v>
      </c>
    </row>
    <row r="20" spans="1:44" x14ac:dyDescent="0.2">
      <c r="A20" s="17">
        <v>18</v>
      </c>
      <c r="B20" s="18">
        <v>252</v>
      </c>
      <c r="C20" s="18">
        <v>252</v>
      </c>
      <c r="D20" s="21">
        <v>0</v>
      </c>
      <c r="E20" s="36">
        <v>1.6</v>
      </c>
      <c r="F20" s="20">
        <v>252</v>
      </c>
      <c r="G20" s="18">
        <v>252</v>
      </c>
      <c r="H20" s="21">
        <v>0</v>
      </c>
      <c r="I20" s="36">
        <v>1.0310999999999999</v>
      </c>
      <c r="J20" s="20">
        <v>252</v>
      </c>
      <c r="K20" s="18">
        <v>252</v>
      </c>
      <c r="L20" s="21">
        <v>0</v>
      </c>
      <c r="M20" s="36">
        <v>1.7895000000000001</v>
      </c>
      <c r="N20" s="20">
        <v>252</v>
      </c>
      <c r="O20" s="18">
        <v>252</v>
      </c>
      <c r="P20" s="21">
        <v>0</v>
      </c>
      <c r="Q20" s="36">
        <v>1.591</v>
      </c>
      <c r="R20" s="20">
        <v>253</v>
      </c>
      <c r="S20" s="21">
        <f t="shared" si="0"/>
        <v>0.3968253968253968</v>
      </c>
      <c r="T20" s="18">
        <v>253</v>
      </c>
      <c r="U20" s="21">
        <f t="shared" si="1"/>
        <v>0.3968253968253968</v>
      </c>
      <c r="V20" s="18">
        <v>9.68</v>
      </c>
      <c r="W20" s="18">
        <v>273</v>
      </c>
      <c r="X20" s="18">
        <v>439.25</v>
      </c>
      <c r="Y20" s="18">
        <v>10.199999999999999</v>
      </c>
      <c r="Z20" s="18">
        <v>0.05</v>
      </c>
      <c r="AA20" s="5">
        <v>258</v>
      </c>
      <c r="AB20" s="3">
        <v>0.16</v>
      </c>
      <c r="AC20" s="82">
        <f t="shared" si="2"/>
        <v>2.3809523809523809</v>
      </c>
      <c r="AD20" s="5">
        <v>258</v>
      </c>
      <c r="AE20" s="3">
        <v>0.16</v>
      </c>
      <c r="AF20" s="82">
        <f t="shared" si="3"/>
        <v>2.3809523809523809</v>
      </c>
      <c r="AG20" s="5">
        <v>258</v>
      </c>
      <c r="AH20" s="3">
        <v>0.23</v>
      </c>
      <c r="AI20" s="82">
        <f t="shared" si="4"/>
        <v>2.3809523809523809</v>
      </c>
      <c r="AJ20" s="5">
        <v>262</v>
      </c>
      <c r="AK20" s="3">
        <v>0.36</v>
      </c>
      <c r="AL20" s="82">
        <f t="shared" si="5"/>
        <v>3.9682539682539679</v>
      </c>
      <c r="AM20" s="5">
        <v>252</v>
      </c>
      <c r="AN20" s="2">
        <v>9.3000000000000005E-4</v>
      </c>
      <c r="AO20" s="82">
        <f t="shared" si="6"/>
        <v>0</v>
      </c>
      <c r="AP20" s="5">
        <v>252</v>
      </c>
      <c r="AQ20" s="2">
        <v>9.6000000000000002E-4</v>
      </c>
      <c r="AR20" s="82">
        <f t="shared" si="7"/>
        <v>0</v>
      </c>
    </row>
    <row r="21" spans="1:44" x14ac:dyDescent="0.2">
      <c r="A21" s="17">
        <v>19</v>
      </c>
      <c r="B21" s="18">
        <v>239</v>
      </c>
      <c r="C21" s="18">
        <v>239</v>
      </c>
      <c r="D21" s="21">
        <v>0</v>
      </c>
      <c r="E21" s="36">
        <v>24.836099999999998</v>
      </c>
      <c r="F21" s="20">
        <v>239</v>
      </c>
      <c r="G21" s="18">
        <v>239</v>
      </c>
      <c r="H21" s="21">
        <v>0</v>
      </c>
      <c r="I21" s="36">
        <v>2.3711000000000002</v>
      </c>
      <c r="J21" s="20">
        <v>239</v>
      </c>
      <c r="K21" s="18">
        <v>239</v>
      </c>
      <c r="L21" s="21">
        <v>0</v>
      </c>
      <c r="M21" s="36">
        <v>24.916</v>
      </c>
      <c r="N21" s="20">
        <v>239</v>
      </c>
      <c r="O21" s="18">
        <v>239</v>
      </c>
      <c r="P21" s="21">
        <v>0</v>
      </c>
      <c r="Q21" s="36">
        <v>32.7194</v>
      </c>
      <c r="R21" s="20">
        <v>244</v>
      </c>
      <c r="S21" s="21">
        <f t="shared" si="0"/>
        <v>2.0920502092050208</v>
      </c>
      <c r="T21" s="18">
        <v>244</v>
      </c>
      <c r="U21" s="21">
        <f t="shared" si="1"/>
        <v>2.0920502092050208</v>
      </c>
      <c r="V21" s="18">
        <v>9.6199999999999992</v>
      </c>
      <c r="W21" s="18">
        <v>265</v>
      </c>
      <c r="X21" s="18">
        <v>442.61</v>
      </c>
      <c r="Y21" s="18">
        <v>12.3</v>
      </c>
      <c r="Z21" s="18">
        <v>7.0000000000000007E-2</v>
      </c>
      <c r="AA21" s="5">
        <v>253</v>
      </c>
      <c r="AB21" s="3">
        <v>0.15</v>
      </c>
      <c r="AC21" s="82">
        <f t="shared" si="2"/>
        <v>5.8577405857740583</v>
      </c>
      <c r="AD21" s="5">
        <v>251</v>
      </c>
      <c r="AE21" s="3">
        <v>0.08</v>
      </c>
      <c r="AF21" s="82">
        <f t="shared" si="3"/>
        <v>5.02092050209205</v>
      </c>
      <c r="AG21" s="5">
        <v>246</v>
      </c>
      <c r="AH21" s="3">
        <v>0.28999999999999998</v>
      </c>
      <c r="AI21" s="82">
        <f t="shared" si="4"/>
        <v>2.9288702928870292</v>
      </c>
      <c r="AJ21" s="5">
        <v>249</v>
      </c>
      <c r="AK21" s="3">
        <v>0.18</v>
      </c>
      <c r="AL21" s="82">
        <f t="shared" si="5"/>
        <v>4.1841004184100417</v>
      </c>
      <c r="AM21" s="5">
        <v>239</v>
      </c>
      <c r="AN21" s="2">
        <v>1.0499999999999999E-3</v>
      </c>
      <c r="AO21" s="82">
        <f t="shared" si="6"/>
        <v>0</v>
      </c>
      <c r="AP21" s="5">
        <v>239</v>
      </c>
      <c r="AQ21" s="2">
        <v>1.9499999999999999E-3</v>
      </c>
      <c r="AR21" s="82">
        <f t="shared" si="7"/>
        <v>0</v>
      </c>
    </row>
    <row r="22" spans="1:44" x14ac:dyDescent="0.2">
      <c r="A22" s="17">
        <v>20</v>
      </c>
      <c r="B22" s="18">
        <v>281</v>
      </c>
      <c r="C22" s="18">
        <v>281</v>
      </c>
      <c r="D22" s="21">
        <v>0</v>
      </c>
      <c r="E22" s="36">
        <v>19.0517</v>
      </c>
      <c r="F22" s="20">
        <v>281</v>
      </c>
      <c r="G22" s="18">
        <v>281</v>
      </c>
      <c r="H22" s="21">
        <v>0</v>
      </c>
      <c r="I22" s="36">
        <v>11.773199999999999</v>
      </c>
      <c r="J22" s="20">
        <v>281</v>
      </c>
      <c r="K22" s="18">
        <v>281</v>
      </c>
      <c r="L22" s="21">
        <v>0</v>
      </c>
      <c r="M22" s="36">
        <v>58.418599999999998</v>
      </c>
      <c r="N22" s="20">
        <v>281</v>
      </c>
      <c r="O22" s="18">
        <v>281</v>
      </c>
      <c r="P22" s="21">
        <v>0</v>
      </c>
      <c r="Q22" s="36">
        <v>42.498800000000003</v>
      </c>
      <c r="R22" s="20">
        <v>286</v>
      </c>
      <c r="S22" s="21">
        <f t="shared" si="0"/>
        <v>1.7793594306049825</v>
      </c>
      <c r="T22" s="18">
        <v>286</v>
      </c>
      <c r="U22" s="21">
        <f t="shared" si="1"/>
        <v>1.7793594306049825</v>
      </c>
      <c r="V22" s="18">
        <v>10.34</v>
      </c>
      <c r="W22" s="18">
        <v>308</v>
      </c>
      <c r="X22" s="18">
        <v>504.12</v>
      </c>
      <c r="Y22" s="18">
        <v>12.4</v>
      </c>
      <c r="Z22" s="18">
        <v>7.0000000000000007E-2</v>
      </c>
      <c r="AA22" s="5">
        <v>299</v>
      </c>
      <c r="AB22" s="3">
        <v>0.21</v>
      </c>
      <c r="AC22" s="82">
        <f t="shared" si="2"/>
        <v>6.4056939501779357</v>
      </c>
      <c r="AD22" s="5">
        <v>306</v>
      </c>
      <c r="AE22" s="3">
        <v>0.23</v>
      </c>
      <c r="AF22" s="82">
        <f t="shared" si="3"/>
        <v>8.8967971530249113</v>
      </c>
      <c r="AG22" s="5">
        <v>299</v>
      </c>
      <c r="AH22" s="3">
        <v>0.34</v>
      </c>
      <c r="AI22" s="82">
        <f t="shared" si="4"/>
        <v>6.4056939501779357</v>
      </c>
      <c r="AJ22" s="5">
        <v>284</v>
      </c>
      <c r="AK22" s="3">
        <v>0.47</v>
      </c>
      <c r="AL22" s="82">
        <f t="shared" si="5"/>
        <v>1.0676156583629894</v>
      </c>
      <c r="AM22" s="5">
        <v>283</v>
      </c>
      <c r="AN22" s="2">
        <v>1.14E-3</v>
      </c>
      <c r="AO22" s="82">
        <f t="shared" si="6"/>
        <v>0.71174377224199281</v>
      </c>
      <c r="AP22" s="5">
        <v>283</v>
      </c>
      <c r="AQ22" s="2">
        <v>1.1900000000000001E-3</v>
      </c>
      <c r="AR22" s="82">
        <f t="shared" si="7"/>
        <v>0.71174377224199281</v>
      </c>
    </row>
    <row r="23" spans="1:44" x14ac:dyDescent="0.2">
      <c r="A23" s="17">
        <v>21</v>
      </c>
      <c r="B23" s="18">
        <v>284</v>
      </c>
      <c r="C23" s="18">
        <v>284</v>
      </c>
      <c r="D23" s="21">
        <v>0</v>
      </c>
      <c r="E23" s="36">
        <v>3.5251000000000001</v>
      </c>
      <c r="F23" s="20">
        <v>284</v>
      </c>
      <c r="G23" s="18">
        <v>284</v>
      </c>
      <c r="H23" s="21">
        <v>0</v>
      </c>
      <c r="I23" s="36">
        <v>1.7959000000000001</v>
      </c>
      <c r="J23" s="20">
        <v>284</v>
      </c>
      <c r="K23" s="18">
        <v>284</v>
      </c>
      <c r="L23" s="21">
        <v>0</v>
      </c>
      <c r="M23" s="36">
        <v>6.6010999999999997</v>
      </c>
      <c r="N23" s="20">
        <v>284</v>
      </c>
      <c r="O23" s="18">
        <v>284</v>
      </c>
      <c r="P23" s="21">
        <v>0</v>
      </c>
      <c r="Q23" s="36">
        <v>2.7793999999999999</v>
      </c>
      <c r="R23" s="20">
        <v>292</v>
      </c>
      <c r="S23" s="21">
        <f t="shared" si="0"/>
        <v>2.8169014084507045</v>
      </c>
      <c r="T23" s="18">
        <v>292</v>
      </c>
      <c r="U23" s="21">
        <f t="shared" si="1"/>
        <v>2.8169014084507045</v>
      </c>
      <c r="V23" s="18">
        <v>10.42</v>
      </c>
      <c r="W23" s="18">
        <v>306</v>
      </c>
      <c r="X23" s="18">
        <v>517.88</v>
      </c>
      <c r="Y23" s="18">
        <v>8.1</v>
      </c>
      <c r="Z23" s="18">
        <v>0.08</v>
      </c>
      <c r="AA23" s="5">
        <v>291</v>
      </c>
      <c r="AB23" s="3">
        <v>0.2</v>
      </c>
      <c r="AC23" s="82">
        <f t="shared" si="2"/>
        <v>2.464788732394366</v>
      </c>
      <c r="AD23" s="5">
        <v>292</v>
      </c>
      <c r="AE23" s="3">
        <v>0.18</v>
      </c>
      <c r="AF23" s="82">
        <f t="shared" si="3"/>
        <v>2.8169014084507045</v>
      </c>
      <c r="AG23" s="5">
        <v>291</v>
      </c>
      <c r="AH23" s="3">
        <v>0.28999999999999998</v>
      </c>
      <c r="AI23" s="82">
        <f t="shared" si="4"/>
        <v>2.464788732394366</v>
      </c>
      <c r="AJ23" s="5">
        <v>293</v>
      </c>
      <c r="AK23" s="3">
        <v>0.26</v>
      </c>
      <c r="AL23" s="82">
        <f t="shared" si="5"/>
        <v>3.169014084507042</v>
      </c>
      <c r="AM23" s="5">
        <v>284</v>
      </c>
      <c r="AN23" s="2">
        <v>1.0399999999999999E-3</v>
      </c>
      <c r="AO23" s="82">
        <f t="shared" si="6"/>
        <v>0</v>
      </c>
      <c r="AP23" s="5">
        <v>284</v>
      </c>
      <c r="AQ23" s="2">
        <v>9.3000000000000005E-4</v>
      </c>
      <c r="AR23" s="82">
        <f t="shared" si="7"/>
        <v>0</v>
      </c>
    </row>
    <row r="24" spans="1:44" x14ac:dyDescent="0.2">
      <c r="A24" s="17">
        <v>22</v>
      </c>
      <c r="B24" s="18">
        <v>236</v>
      </c>
      <c r="C24" s="18">
        <v>236</v>
      </c>
      <c r="D24" s="21">
        <v>0</v>
      </c>
      <c r="E24" s="36">
        <v>1.6305000000000001</v>
      </c>
      <c r="F24" s="20">
        <v>236</v>
      </c>
      <c r="G24" s="18">
        <v>236</v>
      </c>
      <c r="H24" s="21">
        <v>0</v>
      </c>
      <c r="I24" s="36">
        <v>0.84079999999999999</v>
      </c>
      <c r="J24" s="20">
        <v>236</v>
      </c>
      <c r="K24" s="18">
        <v>236</v>
      </c>
      <c r="L24" s="21">
        <v>0</v>
      </c>
      <c r="M24" s="36">
        <v>2.6114999999999999</v>
      </c>
      <c r="N24" s="20">
        <v>236</v>
      </c>
      <c r="O24" s="18">
        <v>236</v>
      </c>
      <c r="P24" s="21">
        <v>0</v>
      </c>
      <c r="Q24" s="36">
        <v>1.4814000000000001</v>
      </c>
      <c r="R24" s="20">
        <v>237</v>
      </c>
      <c r="S24" s="21">
        <f t="shared" si="0"/>
        <v>0.42372881355932202</v>
      </c>
      <c r="T24" s="18">
        <v>237</v>
      </c>
      <c r="U24" s="21">
        <f t="shared" si="1"/>
        <v>0.42372881355932202</v>
      </c>
      <c r="V24" s="18">
        <v>9.24</v>
      </c>
      <c r="W24" s="18">
        <v>250</v>
      </c>
      <c r="X24" s="18">
        <v>404.94</v>
      </c>
      <c r="Y24" s="18">
        <v>6</v>
      </c>
      <c r="Z24" s="18">
        <v>7.0000000000000007E-2</v>
      </c>
      <c r="AA24" s="5">
        <v>247</v>
      </c>
      <c r="AB24" s="3">
        <v>0.15</v>
      </c>
      <c r="AC24" s="82">
        <f t="shared" si="2"/>
        <v>4.6610169491525424</v>
      </c>
      <c r="AD24" s="5">
        <v>247</v>
      </c>
      <c r="AE24" s="3">
        <v>0.23</v>
      </c>
      <c r="AF24" s="82">
        <f t="shared" si="3"/>
        <v>4.6610169491525424</v>
      </c>
      <c r="AG24" s="5">
        <v>247</v>
      </c>
      <c r="AH24" s="3">
        <v>0.23</v>
      </c>
      <c r="AI24" s="82">
        <f t="shared" si="4"/>
        <v>4.6610169491525424</v>
      </c>
      <c r="AJ24" s="5">
        <v>243</v>
      </c>
      <c r="AK24" s="3">
        <v>0.21</v>
      </c>
      <c r="AL24" s="82">
        <f t="shared" si="5"/>
        <v>2.9661016949152543</v>
      </c>
      <c r="AM24" s="5">
        <v>236</v>
      </c>
      <c r="AN24" s="2">
        <v>1.09E-3</v>
      </c>
      <c r="AO24" s="82">
        <f t="shared" si="6"/>
        <v>0</v>
      </c>
      <c r="AP24" s="5">
        <v>236</v>
      </c>
      <c r="AQ24" s="2">
        <v>3.0200000000000001E-3</v>
      </c>
      <c r="AR24" s="82">
        <f t="shared" si="7"/>
        <v>0</v>
      </c>
    </row>
    <row r="25" spans="1:44" x14ac:dyDescent="0.2">
      <c r="A25" s="17">
        <v>23</v>
      </c>
      <c r="B25" s="18">
        <v>274</v>
      </c>
      <c r="C25" s="18">
        <v>274</v>
      </c>
      <c r="D25" s="21">
        <v>0</v>
      </c>
      <c r="E25" s="36">
        <v>15.029400000000001</v>
      </c>
      <c r="F25" s="20">
        <v>274</v>
      </c>
      <c r="G25" s="18">
        <v>274</v>
      </c>
      <c r="H25" s="21">
        <v>0</v>
      </c>
      <c r="I25" s="36">
        <v>3.8553000000000002</v>
      </c>
      <c r="J25" s="20">
        <v>274</v>
      </c>
      <c r="K25" s="18">
        <v>274</v>
      </c>
      <c r="L25" s="21">
        <v>0</v>
      </c>
      <c r="M25" s="36">
        <v>25.375599999999999</v>
      </c>
      <c r="N25" s="20">
        <v>274</v>
      </c>
      <c r="O25" s="18">
        <v>274</v>
      </c>
      <c r="P25" s="21">
        <v>0</v>
      </c>
      <c r="Q25" s="36">
        <v>25.561199999999999</v>
      </c>
      <c r="R25" s="20">
        <v>276</v>
      </c>
      <c r="S25" s="21">
        <f t="shared" si="0"/>
        <v>0.72992700729927007</v>
      </c>
      <c r="T25" s="18">
        <v>276</v>
      </c>
      <c r="U25" s="21">
        <f t="shared" si="1"/>
        <v>0.72992700729927007</v>
      </c>
      <c r="V25" s="18">
        <v>9.32</v>
      </c>
      <c r="W25" s="18">
        <v>286</v>
      </c>
      <c r="X25" s="18">
        <v>454.92</v>
      </c>
      <c r="Y25" s="18">
        <v>5.2</v>
      </c>
      <c r="Z25" s="18">
        <v>0.04</v>
      </c>
      <c r="AA25" s="5">
        <v>281</v>
      </c>
      <c r="AB25" s="3">
        <v>0.13</v>
      </c>
      <c r="AC25" s="82">
        <f t="shared" si="2"/>
        <v>2.5547445255474455</v>
      </c>
      <c r="AD25" s="5">
        <v>283</v>
      </c>
      <c r="AE25" s="3">
        <v>0.15</v>
      </c>
      <c r="AF25" s="82">
        <f t="shared" si="3"/>
        <v>3.2846715328467155</v>
      </c>
      <c r="AG25" s="5">
        <v>281</v>
      </c>
      <c r="AH25" s="3">
        <v>0.22</v>
      </c>
      <c r="AI25" s="82">
        <f t="shared" si="4"/>
        <v>2.5547445255474455</v>
      </c>
      <c r="AJ25" s="5">
        <v>282</v>
      </c>
      <c r="AK25" s="3">
        <v>0.25</v>
      </c>
      <c r="AL25" s="82">
        <f t="shared" si="5"/>
        <v>2.9197080291970803</v>
      </c>
      <c r="AM25" s="5">
        <v>276</v>
      </c>
      <c r="AN25" s="2">
        <v>1.0300000000000001E-3</v>
      </c>
      <c r="AO25" s="82">
        <f t="shared" si="6"/>
        <v>0.72992700729927007</v>
      </c>
      <c r="AP25" s="5">
        <v>276</v>
      </c>
      <c r="AQ25" s="2">
        <v>1.6299999999999999E-3</v>
      </c>
      <c r="AR25" s="82">
        <f t="shared" si="7"/>
        <v>0.72992700729927007</v>
      </c>
    </row>
    <row r="26" spans="1:44" x14ac:dyDescent="0.2">
      <c r="A26" s="17">
        <v>24</v>
      </c>
      <c r="B26" s="18">
        <v>290</v>
      </c>
      <c r="C26" s="18">
        <v>290</v>
      </c>
      <c r="D26" s="21">
        <v>0</v>
      </c>
      <c r="E26" s="36">
        <v>224.0309</v>
      </c>
      <c r="F26" s="20">
        <v>290</v>
      </c>
      <c r="G26" s="18">
        <v>290</v>
      </c>
      <c r="H26" s="21">
        <v>0</v>
      </c>
      <c r="I26" s="36">
        <v>10.8375</v>
      </c>
      <c r="J26" s="20">
        <v>290</v>
      </c>
      <c r="K26" s="18">
        <v>290</v>
      </c>
      <c r="L26" s="21">
        <v>0</v>
      </c>
      <c r="M26" s="36">
        <v>185.41370000000001</v>
      </c>
      <c r="N26" s="20">
        <v>290</v>
      </c>
      <c r="O26" s="18">
        <v>290</v>
      </c>
      <c r="P26" s="21">
        <v>0</v>
      </c>
      <c r="Q26" s="36">
        <v>123.8139</v>
      </c>
      <c r="R26" s="20">
        <v>294</v>
      </c>
      <c r="S26" s="21">
        <f t="shared" si="0"/>
        <v>1.3793103448275863</v>
      </c>
      <c r="T26" s="18">
        <v>294</v>
      </c>
      <c r="U26" s="21">
        <f t="shared" si="1"/>
        <v>1.3793103448275863</v>
      </c>
      <c r="V26" s="18">
        <v>10.66</v>
      </c>
      <c r="W26" s="18">
        <v>302</v>
      </c>
      <c r="X26" s="18">
        <v>530.80999999999995</v>
      </c>
      <c r="Y26" s="18">
        <v>6.2</v>
      </c>
      <c r="Z26" s="18">
        <v>7.0000000000000007E-2</v>
      </c>
      <c r="AA26" s="5">
        <v>297</v>
      </c>
      <c r="AB26" s="3">
        <v>0.22</v>
      </c>
      <c r="AC26" s="82">
        <f t="shared" si="2"/>
        <v>2.4137931034482758</v>
      </c>
      <c r="AD26" s="5">
        <v>301</v>
      </c>
      <c r="AE26" s="3">
        <v>0.23</v>
      </c>
      <c r="AF26" s="82">
        <f t="shared" si="3"/>
        <v>3.7931034482758621</v>
      </c>
      <c r="AG26" s="5">
        <v>311</v>
      </c>
      <c r="AH26" s="3">
        <v>0.45</v>
      </c>
      <c r="AI26" s="82">
        <f t="shared" si="4"/>
        <v>7.2413793103448283</v>
      </c>
      <c r="AJ26" s="5">
        <v>299</v>
      </c>
      <c r="AK26" s="3">
        <v>0.39</v>
      </c>
      <c r="AL26" s="82">
        <f t="shared" si="5"/>
        <v>3.103448275862069</v>
      </c>
      <c r="AM26" s="5">
        <v>292</v>
      </c>
      <c r="AN26" s="2">
        <v>1.15E-3</v>
      </c>
      <c r="AO26" s="82">
        <f t="shared" si="6"/>
        <v>0.68965517241379315</v>
      </c>
      <c r="AP26" s="5">
        <v>292</v>
      </c>
      <c r="AQ26" s="2">
        <v>2.0600000000000002E-3</v>
      </c>
      <c r="AR26" s="82">
        <f t="shared" si="7"/>
        <v>0.68965517241379315</v>
      </c>
    </row>
    <row r="27" spans="1:44" x14ac:dyDescent="0.2">
      <c r="A27" s="17">
        <v>25</v>
      </c>
      <c r="B27" s="18">
        <v>238</v>
      </c>
      <c r="C27" s="18">
        <v>238</v>
      </c>
      <c r="D27" s="21">
        <v>0</v>
      </c>
      <c r="E27" s="36">
        <v>1.0376000000000001</v>
      </c>
      <c r="F27" s="20">
        <v>238</v>
      </c>
      <c r="G27" s="18">
        <v>238</v>
      </c>
      <c r="H27" s="21">
        <v>0</v>
      </c>
      <c r="I27" s="36">
        <v>0.89810000000000001</v>
      </c>
      <c r="J27" s="20">
        <v>238</v>
      </c>
      <c r="K27" s="18">
        <v>238</v>
      </c>
      <c r="L27" s="21">
        <v>0</v>
      </c>
      <c r="M27" s="36">
        <v>1.7739</v>
      </c>
      <c r="N27" s="20">
        <v>238</v>
      </c>
      <c r="O27" s="18">
        <v>238</v>
      </c>
      <c r="P27" s="21">
        <v>0</v>
      </c>
      <c r="Q27" s="36">
        <v>1.5412999999999999</v>
      </c>
      <c r="R27" s="20">
        <v>238</v>
      </c>
      <c r="S27" s="21">
        <f t="shared" si="0"/>
        <v>0</v>
      </c>
      <c r="T27" s="18">
        <v>238</v>
      </c>
      <c r="U27" s="21">
        <f t="shared" si="1"/>
        <v>0</v>
      </c>
      <c r="V27" s="18">
        <v>9.44</v>
      </c>
      <c r="W27" s="18">
        <v>248</v>
      </c>
      <c r="X27" s="18">
        <v>417.52</v>
      </c>
      <c r="Y27" s="18">
        <v>8.9</v>
      </c>
      <c r="Z27" s="18">
        <v>0.06</v>
      </c>
      <c r="AA27" s="5">
        <v>238</v>
      </c>
      <c r="AB27" s="3">
        <v>0.13</v>
      </c>
      <c r="AC27" s="82">
        <f t="shared" si="2"/>
        <v>0</v>
      </c>
      <c r="AD27" s="5">
        <v>253</v>
      </c>
      <c r="AE27" s="3">
        <v>0.16</v>
      </c>
      <c r="AF27" s="82">
        <f t="shared" si="3"/>
        <v>6.3025210084033612</v>
      </c>
      <c r="AG27" s="5">
        <v>247</v>
      </c>
      <c r="AH27" s="3">
        <v>0.23</v>
      </c>
      <c r="AI27" s="82">
        <f t="shared" si="4"/>
        <v>3.7815126050420167</v>
      </c>
      <c r="AJ27" s="5">
        <v>251</v>
      </c>
      <c r="AK27" s="3">
        <v>0.32</v>
      </c>
      <c r="AL27" s="82">
        <f t="shared" si="5"/>
        <v>5.46218487394958</v>
      </c>
      <c r="AM27" s="5">
        <v>238</v>
      </c>
      <c r="AN27" s="2">
        <v>8.4999999999999995E-4</v>
      </c>
      <c r="AO27" s="82">
        <f t="shared" si="6"/>
        <v>0</v>
      </c>
      <c r="AP27" s="5">
        <v>238</v>
      </c>
      <c r="AQ27" s="2">
        <v>1.32E-3</v>
      </c>
      <c r="AR27" s="82">
        <f t="shared" si="7"/>
        <v>0</v>
      </c>
    </row>
    <row r="28" spans="1:44" x14ac:dyDescent="0.2">
      <c r="A28" s="17">
        <v>26</v>
      </c>
      <c r="B28" s="18">
        <v>289</v>
      </c>
      <c r="C28" s="18">
        <v>289</v>
      </c>
      <c r="D28" s="21">
        <v>0</v>
      </c>
      <c r="E28" s="36">
        <v>6.0092999999999996</v>
      </c>
      <c r="F28" s="20">
        <v>289</v>
      </c>
      <c r="G28" s="18">
        <v>289</v>
      </c>
      <c r="H28" s="21">
        <v>0</v>
      </c>
      <c r="I28" s="36">
        <v>1.8805000000000001</v>
      </c>
      <c r="J28" s="20">
        <v>289</v>
      </c>
      <c r="K28" s="18">
        <v>289</v>
      </c>
      <c r="L28" s="21">
        <v>0</v>
      </c>
      <c r="M28" s="36">
        <v>7.3346</v>
      </c>
      <c r="N28" s="20">
        <v>289</v>
      </c>
      <c r="O28" s="18">
        <v>289</v>
      </c>
      <c r="P28" s="21">
        <v>0</v>
      </c>
      <c r="Q28" s="36">
        <v>3.9213</v>
      </c>
      <c r="R28" s="20">
        <v>295</v>
      </c>
      <c r="S28" s="21">
        <f t="shared" si="0"/>
        <v>2.0761245674740483</v>
      </c>
      <c r="T28" s="18">
        <v>295</v>
      </c>
      <c r="U28" s="21">
        <f t="shared" si="1"/>
        <v>2.0761245674740483</v>
      </c>
      <c r="V28" s="18">
        <v>9.0399999999999991</v>
      </c>
      <c r="W28" s="18">
        <v>315</v>
      </c>
      <c r="X28" s="18">
        <v>493.81</v>
      </c>
      <c r="Y28" s="18">
        <v>9.1999999999999993</v>
      </c>
      <c r="Z28" s="18">
        <v>0.06</v>
      </c>
      <c r="AA28" s="5">
        <v>297</v>
      </c>
      <c r="AB28" s="3">
        <v>0.17</v>
      </c>
      <c r="AC28" s="82">
        <f t="shared" si="2"/>
        <v>2.7681660899653981</v>
      </c>
      <c r="AD28" s="5">
        <v>316</v>
      </c>
      <c r="AE28" s="3">
        <v>0.08</v>
      </c>
      <c r="AF28" s="82">
        <f t="shared" si="3"/>
        <v>9.3425605536332181</v>
      </c>
      <c r="AG28" s="5">
        <v>294</v>
      </c>
      <c r="AH28" s="3">
        <v>0.19</v>
      </c>
      <c r="AI28" s="82">
        <f t="shared" si="4"/>
        <v>1.7301038062283738</v>
      </c>
      <c r="AJ28" s="5">
        <v>306</v>
      </c>
      <c r="AK28" s="3">
        <v>0.26</v>
      </c>
      <c r="AL28" s="82">
        <f t="shared" si="5"/>
        <v>5.8823529411764701</v>
      </c>
      <c r="AM28" s="5">
        <v>291</v>
      </c>
      <c r="AN28" s="2">
        <v>1.17E-3</v>
      </c>
      <c r="AO28" s="82">
        <f t="shared" si="6"/>
        <v>0.69204152249134954</v>
      </c>
      <c r="AP28" s="5">
        <v>291</v>
      </c>
      <c r="AQ28" s="2">
        <v>3.3800000000000002E-3</v>
      </c>
      <c r="AR28" s="82">
        <f t="shared" si="7"/>
        <v>0.69204152249134954</v>
      </c>
    </row>
    <row r="29" spans="1:44" x14ac:dyDescent="0.2">
      <c r="A29" s="17">
        <v>27</v>
      </c>
      <c r="B29" s="18">
        <v>296</v>
      </c>
      <c r="C29" s="18">
        <v>296</v>
      </c>
      <c r="D29" s="21">
        <v>0</v>
      </c>
      <c r="E29" s="36">
        <v>7.4467999999999996</v>
      </c>
      <c r="F29" s="20">
        <v>296</v>
      </c>
      <c r="G29" s="18">
        <v>296</v>
      </c>
      <c r="H29" s="21">
        <v>0</v>
      </c>
      <c r="I29" s="36">
        <v>2.2067000000000001</v>
      </c>
      <c r="J29" s="20">
        <v>296</v>
      </c>
      <c r="K29" s="18">
        <v>296</v>
      </c>
      <c r="L29" s="21">
        <v>0</v>
      </c>
      <c r="M29" s="36">
        <v>12.984400000000001</v>
      </c>
      <c r="N29" s="20">
        <v>296</v>
      </c>
      <c r="O29" s="18">
        <v>296</v>
      </c>
      <c r="P29" s="21">
        <v>0</v>
      </c>
      <c r="Q29" s="36">
        <v>8.9166000000000007</v>
      </c>
      <c r="R29" s="20">
        <v>302</v>
      </c>
      <c r="S29" s="21">
        <f t="shared" si="0"/>
        <v>2.0270270270270272</v>
      </c>
      <c r="T29" s="18">
        <v>302</v>
      </c>
      <c r="U29" s="21">
        <f t="shared" si="1"/>
        <v>2.0270270270270272</v>
      </c>
      <c r="V29" s="18">
        <v>10.72</v>
      </c>
      <c r="W29" s="18">
        <v>317</v>
      </c>
      <c r="X29" s="18">
        <v>565.11</v>
      </c>
      <c r="Y29" s="18">
        <v>8.1999999999999993</v>
      </c>
      <c r="Z29" s="18">
        <v>7.0000000000000007E-2</v>
      </c>
      <c r="AA29" s="5">
        <v>297</v>
      </c>
      <c r="AB29" s="3">
        <v>0.26</v>
      </c>
      <c r="AC29" s="82">
        <f t="shared" si="2"/>
        <v>0.33783783783783783</v>
      </c>
      <c r="AD29" s="5">
        <v>312</v>
      </c>
      <c r="AE29" s="3">
        <v>0.25</v>
      </c>
      <c r="AF29" s="82">
        <f t="shared" si="3"/>
        <v>5.4054054054054053</v>
      </c>
      <c r="AG29" s="5">
        <v>297</v>
      </c>
      <c r="AH29" s="3">
        <v>0.41</v>
      </c>
      <c r="AI29" s="82">
        <f t="shared" si="4"/>
        <v>0.33783783783783783</v>
      </c>
      <c r="AJ29" s="5">
        <v>297</v>
      </c>
      <c r="AK29" s="3">
        <v>0.31</v>
      </c>
      <c r="AL29" s="82">
        <f t="shared" si="5"/>
        <v>0.33783783783783783</v>
      </c>
      <c r="AM29" s="5">
        <v>296</v>
      </c>
      <c r="AN29" s="2">
        <v>1.1000000000000001E-3</v>
      </c>
      <c r="AO29" s="82">
        <f t="shared" si="6"/>
        <v>0</v>
      </c>
      <c r="AP29" s="5">
        <v>296</v>
      </c>
      <c r="AQ29" s="2">
        <v>2.98E-3</v>
      </c>
      <c r="AR29" s="82">
        <f t="shared" si="7"/>
        <v>0</v>
      </c>
    </row>
    <row r="30" spans="1:44" x14ac:dyDescent="0.2">
      <c r="A30" s="17">
        <v>28</v>
      </c>
      <c r="B30" s="18">
        <v>280</v>
      </c>
      <c r="C30" s="18">
        <v>280</v>
      </c>
      <c r="D30" s="21">
        <v>0</v>
      </c>
      <c r="E30" s="36">
        <v>21.106000000000002</v>
      </c>
      <c r="F30" s="20">
        <v>280</v>
      </c>
      <c r="G30" s="18">
        <v>280</v>
      </c>
      <c r="H30" s="21">
        <v>0</v>
      </c>
      <c r="I30" s="36">
        <v>2.8277000000000001</v>
      </c>
      <c r="J30" s="20">
        <v>280</v>
      </c>
      <c r="K30" s="18">
        <v>280</v>
      </c>
      <c r="L30" s="21">
        <v>0</v>
      </c>
      <c r="M30" s="36">
        <v>34.5199</v>
      </c>
      <c r="N30" s="20">
        <v>280</v>
      </c>
      <c r="O30" s="18">
        <v>280</v>
      </c>
      <c r="P30" s="21">
        <v>0</v>
      </c>
      <c r="Q30" s="36">
        <v>21.8903</v>
      </c>
      <c r="R30" s="20">
        <v>288</v>
      </c>
      <c r="S30" s="21">
        <f t="shared" si="0"/>
        <v>2.8571428571428572</v>
      </c>
      <c r="T30" s="18">
        <v>288</v>
      </c>
      <c r="U30" s="21">
        <f t="shared" si="1"/>
        <v>2.8571428571428572</v>
      </c>
      <c r="V30" s="18">
        <v>10.46</v>
      </c>
      <c r="W30" s="18">
        <v>317</v>
      </c>
      <c r="X30" s="18">
        <v>519.51</v>
      </c>
      <c r="Y30" s="18">
        <v>13.8</v>
      </c>
      <c r="Z30" s="18">
        <v>0.08</v>
      </c>
      <c r="AA30" s="5">
        <v>292</v>
      </c>
      <c r="AB30" s="3">
        <v>0.22</v>
      </c>
      <c r="AC30" s="82">
        <f t="shared" si="2"/>
        <v>4.2857142857142856</v>
      </c>
      <c r="AD30" s="5">
        <v>303</v>
      </c>
      <c r="AE30" s="3">
        <v>0.23</v>
      </c>
      <c r="AF30" s="82">
        <f t="shared" si="3"/>
        <v>8.2142857142857135</v>
      </c>
      <c r="AG30" s="5">
        <v>292</v>
      </c>
      <c r="AH30" s="3">
        <v>0.36</v>
      </c>
      <c r="AI30" s="82">
        <f t="shared" si="4"/>
        <v>4.2857142857142856</v>
      </c>
      <c r="AJ30" s="5">
        <v>295</v>
      </c>
      <c r="AK30" s="3">
        <v>0.4</v>
      </c>
      <c r="AL30" s="82">
        <f t="shared" si="5"/>
        <v>5.3571428571428568</v>
      </c>
      <c r="AM30" s="5">
        <v>283</v>
      </c>
      <c r="AN30" s="2">
        <v>1.1900000000000001E-3</v>
      </c>
      <c r="AO30" s="82">
        <f t="shared" si="6"/>
        <v>1.0714285714285714</v>
      </c>
      <c r="AP30" s="5">
        <v>283</v>
      </c>
      <c r="AQ30" s="2">
        <v>1.1999999999999999E-3</v>
      </c>
      <c r="AR30" s="82">
        <f t="shared" si="7"/>
        <v>1.0714285714285714</v>
      </c>
    </row>
    <row r="31" spans="1:44" x14ac:dyDescent="0.2">
      <c r="A31" s="17">
        <v>29</v>
      </c>
      <c r="B31" s="18">
        <v>294</v>
      </c>
      <c r="C31" s="18">
        <v>294</v>
      </c>
      <c r="D31" s="21">
        <v>0</v>
      </c>
      <c r="E31" s="36">
        <v>19.8062</v>
      </c>
      <c r="F31" s="20">
        <v>294</v>
      </c>
      <c r="G31" s="18">
        <v>294</v>
      </c>
      <c r="H31" s="21">
        <v>0</v>
      </c>
      <c r="I31" s="36">
        <v>11.400700000000001</v>
      </c>
      <c r="J31" s="20">
        <v>294</v>
      </c>
      <c r="K31" s="18">
        <v>294</v>
      </c>
      <c r="L31" s="21">
        <v>0</v>
      </c>
      <c r="M31" s="36">
        <v>25.215800000000002</v>
      </c>
      <c r="N31" s="20">
        <v>294</v>
      </c>
      <c r="O31" s="18">
        <v>294</v>
      </c>
      <c r="P31" s="21">
        <v>0</v>
      </c>
      <c r="Q31" s="36">
        <v>9.6777999999999995</v>
      </c>
      <c r="R31" s="20">
        <v>298</v>
      </c>
      <c r="S31" s="21">
        <f t="shared" si="0"/>
        <v>1.3605442176870748</v>
      </c>
      <c r="T31" s="18">
        <v>298</v>
      </c>
      <c r="U31" s="21">
        <f t="shared" si="1"/>
        <v>1.3605442176870748</v>
      </c>
      <c r="V31" s="18">
        <v>10.32</v>
      </c>
      <c r="W31" s="18">
        <v>322</v>
      </c>
      <c r="X31" s="18">
        <v>548.62</v>
      </c>
      <c r="Y31" s="18">
        <v>11.4</v>
      </c>
      <c r="Z31" s="18">
        <v>0.08</v>
      </c>
      <c r="AA31" s="5">
        <v>314</v>
      </c>
      <c r="AB31" s="3">
        <v>0.23</v>
      </c>
      <c r="AC31" s="82">
        <f t="shared" si="2"/>
        <v>6.8027210884353746</v>
      </c>
      <c r="AD31" s="5">
        <v>303</v>
      </c>
      <c r="AE31" s="3">
        <v>0.23</v>
      </c>
      <c r="AF31" s="82">
        <f t="shared" si="3"/>
        <v>3.0612244897959182</v>
      </c>
      <c r="AG31" s="5">
        <v>300</v>
      </c>
      <c r="AH31" s="3">
        <v>0.38</v>
      </c>
      <c r="AI31" s="82">
        <f t="shared" si="4"/>
        <v>2.0408163265306123</v>
      </c>
      <c r="AJ31" s="5">
        <v>304</v>
      </c>
      <c r="AK31" s="3">
        <v>0.18</v>
      </c>
      <c r="AL31" s="82">
        <f t="shared" si="5"/>
        <v>3.4013605442176873</v>
      </c>
      <c r="AM31" s="5">
        <v>299</v>
      </c>
      <c r="AN31" s="2">
        <v>9.2000000000000003E-4</v>
      </c>
      <c r="AO31" s="82">
        <f t="shared" si="6"/>
        <v>1.7006802721088436</v>
      </c>
      <c r="AP31" s="5">
        <v>299</v>
      </c>
      <c r="AQ31" s="2">
        <v>1.5399999999999999E-3</v>
      </c>
      <c r="AR31" s="82">
        <f t="shared" si="7"/>
        <v>1.7006802721088436</v>
      </c>
    </row>
    <row r="32" spans="1:44" x14ac:dyDescent="0.2">
      <c r="A32" s="17">
        <v>30</v>
      </c>
      <c r="B32" s="18">
        <v>296</v>
      </c>
      <c r="C32" s="18">
        <v>296</v>
      </c>
      <c r="D32" s="21">
        <v>0</v>
      </c>
      <c r="E32" s="36">
        <v>2.286</v>
      </c>
      <c r="F32" s="20">
        <v>296</v>
      </c>
      <c r="G32" s="18">
        <v>296</v>
      </c>
      <c r="H32" s="21">
        <v>0</v>
      </c>
      <c r="I32" s="36">
        <v>1.9184000000000001</v>
      </c>
      <c r="J32" s="20">
        <v>296</v>
      </c>
      <c r="K32" s="18">
        <v>296</v>
      </c>
      <c r="L32" s="21">
        <v>0</v>
      </c>
      <c r="M32" s="36">
        <v>2.7946</v>
      </c>
      <c r="N32" s="20">
        <v>296</v>
      </c>
      <c r="O32" s="18">
        <v>296</v>
      </c>
      <c r="P32" s="21">
        <v>0</v>
      </c>
      <c r="Q32" s="36">
        <v>1.7319</v>
      </c>
      <c r="R32" s="20">
        <v>299</v>
      </c>
      <c r="S32" s="21">
        <f t="shared" si="0"/>
        <v>1.0135135135135136</v>
      </c>
      <c r="T32" s="18">
        <v>299</v>
      </c>
      <c r="U32" s="21">
        <f t="shared" si="1"/>
        <v>1.0135135135135136</v>
      </c>
      <c r="V32" s="18">
        <v>10.92</v>
      </c>
      <c r="W32" s="18">
        <v>331</v>
      </c>
      <c r="X32" s="18">
        <v>527.46</v>
      </c>
      <c r="Y32" s="18">
        <v>20</v>
      </c>
      <c r="Z32" s="18">
        <v>7.0000000000000007E-2</v>
      </c>
      <c r="AA32" s="5">
        <v>307</v>
      </c>
      <c r="AB32" s="3">
        <v>0.3</v>
      </c>
      <c r="AC32" s="82">
        <f t="shared" si="2"/>
        <v>3.7162162162162162</v>
      </c>
      <c r="AD32" s="5">
        <v>318</v>
      </c>
      <c r="AE32" s="3">
        <v>0.13</v>
      </c>
      <c r="AF32" s="82">
        <f t="shared" si="3"/>
        <v>7.4324324324324325</v>
      </c>
      <c r="AG32" s="5">
        <v>307</v>
      </c>
      <c r="AH32" s="3">
        <v>0.42</v>
      </c>
      <c r="AI32" s="82">
        <f t="shared" si="4"/>
        <v>3.7162162162162162</v>
      </c>
      <c r="AJ32" s="5">
        <v>309</v>
      </c>
      <c r="AK32" s="3">
        <v>0.31</v>
      </c>
      <c r="AL32" s="82">
        <f t="shared" si="5"/>
        <v>4.3918918918918921</v>
      </c>
      <c r="AM32" s="5">
        <v>298</v>
      </c>
      <c r="AN32" s="2">
        <v>1.2099999999999999E-3</v>
      </c>
      <c r="AO32" s="82">
        <f t="shared" si="6"/>
        <v>0.67567567567567566</v>
      </c>
      <c r="AP32" s="5">
        <v>298</v>
      </c>
      <c r="AQ32" s="2">
        <v>2.5200000000000001E-3</v>
      </c>
      <c r="AR32" s="82">
        <f t="shared" si="7"/>
        <v>0.67567567567567566</v>
      </c>
    </row>
    <row r="33" spans="1:44" x14ac:dyDescent="0.2">
      <c r="A33" s="17">
        <v>31</v>
      </c>
      <c r="B33" s="18">
        <v>258</v>
      </c>
      <c r="C33" s="18">
        <v>258</v>
      </c>
      <c r="D33" s="21">
        <v>0</v>
      </c>
      <c r="E33" s="36">
        <v>20.1874</v>
      </c>
      <c r="F33" s="20">
        <v>258</v>
      </c>
      <c r="G33" s="18">
        <v>258</v>
      </c>
      <c r="H33" s="21">
        <v>0</v>
      </c>
      <c r="I33" s="36">
        <v>4.1201999999999996</v>
      </c>
      <c r="J33" s="20">
        <v>258</v>
      </c>
      <c r="K33" s="18">
        <v>258</v>
      </c>
      <c r="L33" s="21">
        <v>0</v>
      </c>
      <c r="M33" s="36">
        <v>44.123199999999997</v>
      </c>
      <c r="N33" s="20">
        <v>258</v>
      </c>
      <c r="O33" s="18">
        <v>258</v>
      </c>
      <c r="P33" s="21">
        <v>0</v>
      </c>
      <c r="Q33" s="36">
        <v>16.7821</v>
      </c>
      <c r="R33" s="20">
        <v>265</v>
      </c>
      <c r="S33" s="21">
        <f t="shared" si="0"/>
        <v>2.7131782945736433</v>
      </c>
      <c r="T33" s="18">
        <v>265</v>
      </c>
      <c r="U33" s="21">
        <f t="shared" si="1"/>
        <v>2.7131782945736433</v>
      </c>
      <c r="V33" s="18">
        <v>9.52</v>
      </c>
      <c r="W33" s="18">
        <v>285</v>
      </c>
      <c r="X33" s="18">
        <v>460.8</v>
      </c>
      <c r="Y33" s="18">
        <v>16.8</v>
      </c>
      <c r="Z33" s="18">
        <v>0.05</v>
      </c>
      <c r="AA33" s="5">
        <v>268</v>
      </c>
      <c r="AB33" s="3">
        <v>0.2</v>
      </c>
      <c r="AC33" s="82">
        <f t="shared" si="2"/>
        <v>3.8759689922480618</v>
      </c>
      <c r="AD33" s="5">
        <v>272</v>
      </c>
      <c r="AE33" s="3">
        <v>0.11</v>
      </c>
      <c r="AF33" s="82">
        <f t="shared" si="3"/>
        <v>5.4263565891472867</v>
      </c>
      <c r="AG33" s="5">
        <v>267</v>
      </c>
      <c r="AH33" s="3">
        <v>0.25</v>
      </c>
      <c r="AI33" s="82">
        <f t="shared" si="4"/>
        <v>3.4883720930232558</v>
      </c>
      <c r="AJ33" s="5">
        <v>263</v>
      </c>
      <c r="AK33" s="3">
        <v>0.21</v>
      </c>
      <c r="AL33" s="82">
        <f t="shared" si="5"/>
        <v>1.9379844961240309</v>
      </c>
      <c r="AM33" s="5">
        <v>259</v>
      </c>
      <c r="AN33" s="2">
        <v>1.2099999999999999E-3</v>
      </c>
      <c r="AO33" s="82">
        <f t="shared" si="6"/>
        <v>0.38759689922480622</v>
      </c>
      <c r="AP33" s="5">
        <v>259</v>
      </c>
      <c r="AQ33" s="2">
        <v>1.72E-3</v>
      </c>
      <c r="AR33" s="82">
        <f t="shared" si="7"/>
        <v>0.38759689922480622</v>
      </c>
    </row>
    <row r="34" spans="1:44" x14ac:dyDescent="0.2">
      <c r="A34" s="17">
        <v>32</v>
      </c>
      <c r="B34" s="18">
        <v>318</v>
      </c>
      <c r="C34" s="18">
        <v>318</v>
      </c>
      <c r="D34" s="21">
        <v>0</v>
      </c>
      <c r="E34" s="36">
        <v>5.0339</v>
      </c>
      <c r="F34" s="20">
        <v>318</v>
      </c>
      <c r="G34" s="18">
        <v>318</v>
      </c>
      <c r="H34" s="21">
        <v>0</v>
      </c>
      <c r="I34" s="36">
        <v>4.3529</v>
      </c>
      <c r="J34" s="20">
        <v>318</v>
      </c>
      <c r="K34" s="18">
        <v>318</v>
      </c>
      <c r="L34" s="21">
        <v>0</v>
      </c>
      <c r="M34" s="36">
        <v>4.1288</v>
      </c>
      <c r="N34" s="20">
        <v>318</v>
      </c>
      <c r="O34" s="18">
        <v>318</v>
      </c>
      <c r="P34" s="21">
        <v>0</v>
      </c>
      <c r="Q34" s="36">
        <v>2.1981000000000002</v>
      </c>
      <c r="R34" s="20">
        <v>329</v>
      </c>
      <c r="S34" s="21">
        <f t="shared" si="0"/>
        <v>3.459119496855346</v>
      </c>
      <c r="T34" s="18">
        <v>329</v>
      </c>
      <c r="U34" s="21">
        <f t="shared" si="1"/>
        <v>3.459119496855346</v>
      </c>
      <c r="V34" s="18">
        <v>9.01</v>
      </c>
      <c r="W34" s="18">
        <v>335</v>
      </c>
      <c r="X34" s="18">
        <v>510.85</v>
      </c>
      <c r="Y34" s="18">
        <v>6.9</v>
      </c>
      <c r="Z34" s="18">
        <v>0.06</v>
      </c>
      <c r="AA34" s="5">
        <v>327</v>
      </c>
      <c r="AB34" s="3">
        <v>0.17</v>
      </c>
      <c r="AC34" s="82">
        <f t="shared" si="2"/>
        <v>2.8301886792452833</v>
      </c>
      <c r="AD34" s="5">
        <v>329</v>
      </c>
      <c r="AE34" s="3">
        <v>0.08</v>
      </c>
      <c r="AF34" s="82">
        <f t="shared" si="3"/>
        <v>3.459119496855346</v>
      </c>
      <c r="AG34" s="5">
        <v>327</v>
      </c>
      <c r="AH34" s="3">
        <v>0.19</v>
      </c>
      <c r="AI34" s="82">
        <f t="shared" si="4"/>
        <v>2.8301886792452833</v>
      </c>
      <c r="AJ34" s="5">
        <v>326</v>
      </c>
      <c r="AK34" s="3">
        <v>0.25</v>
      </c>
      <c r="AL34" s="82">
        <f t="shared" si="5"/>
        <v>2.5157232704402519</v>
      </c>
      <c r="AM34" s="5">
        <v>319</v>
      </c>
      <c r="AN34" s="2">
        <v>1.08E-3</v>
      </c>
      <c r="AO34" s="82">
        <f t="shared" si="6"/>
        <v>0.31446540880503149</v>
      </c>
      <c r="AP34" s="5">
        <v>319</v>
      </c>
      <c r="AQ34" s="2">
        <v>1.16E-3</v>
      </c>
      <c r="AR34" s="82">
        <f t="shared" si="7"/>
        <v>0.31446540880503149</v>
      </c>
    </row>
    <row r="35" spans="1:44" x14ac:dyDescent="0.2">
      <c r="A35" s="17">
        <v>33</v>
      </c>
      <c r="B35" s="18">
        <v>304</v>
      </c>
      <c r="C35" s="18">
        <v>304</v>
      </c>
      <c r="D35" s="21">
        <v>0</v>
      </c>
      <c r="E35" s="36">
        <v>8.1140000000000008</v>
      </c>
      <c r="F35" s="20">
        <v>304</v>
      </c>
      <c r="G35" s="18">
        <v>304</v>
      </c>
      <c r="H35" s="21">
        <v>0</v>
      </c>
      <c r="I35" s="36">
        <v>2.9727000000000001</v>
      </c>
      <c r="J35" s="20">
        <v>304</v>
      </c>
      <c r="K35" s="18">
        <v>304</v>
      </c>
      <c r="L35" s="21">
        <v>0</v>
      </c>
      <c r="M35" s="36">
        <v>12.1839</v>
      </c>
      <c r="N35" s="20">
        <v>304</v>
      </c>
      <c r="O35" s="18">
        <v>304</v>
      </c>
      <c r="P35" s="21">
        <v>0</v>
      </c>
      <c r="Q35" s="36">
        <v>6.6082000000000001</v>
      </c>
      <c r="R35" s="20">
        <v>309</v>
      </c>
      <c r="S35" s="21">
        <f t="shared" ref="S35:S66" si="8">(R35-F35)/F35*100</f>
        <v>1.6447368421052631</v>
      </c>
      <c r="T35" s="18">
        <v>309</v>
      </c>
      <c r="U35" s="21">
        <f t="shared" si="1"/>
        <v>1.6447368421052631</v>
      </c>
      <c r="V35" s="18">
        <v>10.71</v>
      </c>
      <c r="W35" s="18">
        <v>335</v>
      </c>
      <c r="X35" s="18">
        <v>550.65</v>
      </c>
      <c r="Y35" s="18">
        <v>15.5</v>
      </c>
      <c r="Z35" s="18">
        <v>0.1</v>
      </c>
      <c r="AA35" s="5">
        <v>315</v>
      </c>
      <c r="AB35" s="3">
        <v>0.19</v>
      </c>
      <c r="AC35" s="82">
        <f t="shared" si="2"/>
        <v>3.6184210526315792</v>
      </c>
      <c r="AD35" s="5">
        <v>318</v>
      </c>
      <c r="AE35" s="3">
        <v>0.23</v>
      </c>
      <c r="AF35" s="82">
        <f t="shared" si="3"/>
        <v>4.6052631578947363</v>
      </c>
      <c r="AG35" s="5">
        <v>315</v>
      </c>
      <c r="AH35" s="3">
        <v>0.32</v>
      </c>
      <c r="AI35" s="82">
        <f t="shared" si="4"/>
        <v>3.6184210526315792</v>
      </c>
      <c r="AJ35" s="5">
        <v>317</v>
      </c>
      <c r="AK35" s="3">
        <v>0.66</v>
      </c>
      <c r="AL35" s="82">
        <f t="shared" si="5"/>
        <v>4.2763157894736841</v>
      </c>
      <c r="AM35" s="5">
        <v>306</v>
      </c>
      <c r="AN35" s="2">
        <v>1.1199999999999999E-3</v>
      </c>
      <c r="AO35" s="82">
        <f t="shared" si="6"/>
        <v>0.6578947368421052</v>
      </c>
      <c r="AP35" s="5">
        <v>306</v>
      </c>
      <c r="AQ35" s="2">
        <v>1.8600000000000001E-3</v>
      </c>
      <c r="AR35" s="82">
        <f t="shared" si="7"/>
        <v>0.6578947368421052</v>
      </c>
    </row>
    <row r="36" spans="1:44" x14ac:dyDescent="0.2">
      <c r="A36" s="17">
        <v>34</v>
      </c>
      <c r="B36" s="18">
        <v>293</v>
      </c>
      <c r="C36" s="18">
        <v>293</v>
      </c>
      <c r="D36" s="21">
        <v>0</v>
      </c>
      <c r="E36" s="36">
        <v>3.6602000000000001</v>
      </c>
      <c r="F36" s="20">
        <v>293</v>
      </c>
      <c r="G36" s="18">
        <v>293</v>
      </c>
      <c r="H36" s="21">
        <v>0</v>
      </c>
      <c r="I36" s="36">
        <v>1.3053999999999999</v>
      </c>
      <c r="J36" s="20">
        <v>293</v>
      </c>
      <c r="K36" s="18">
        <v>293</v>
      </c>
      <c r="L36" s="21">
        <v>0</v>
      </c>
      <c r="M36" s="36">
        <v>2.5821999999999998</v>
      </c>
      <c r="N36" s="20">
        <v>293</v>
      </c>
      <c r="O36" s="18">
        <v>293</v>
      </c>
      <c r="P36" s="21">
        <v>0</v>
      </c>
      <c r="Q36" s="36">
        <v>2.6255999999999999</v>
      </c>
      <c r="R36" s="20">
        <v>312</v>
      </c>
      <c r="S36" s="21">
        <f t="shared" si="8"/>
        <v>6.4846416382252556</v>
      </c>
      <c r="T36" s="18">
        <v>312</v>
      </c>
      <c r="U36" s="21">
        <f t="shared" si="1"/>
        <v>6.4846416382252556</v>
      </c>
      <c r="V36" s="18">
        <v>10.8</v>
      </c>
      <c r="W36" s="18">
        <v>334</v>
      </c>
      <c r="X36" s="18">
        <v>567.20000000000005</v>
      </c>
      <c r="Y36" s="18">
        <v>11.2</v>
      </c>
      <c r="Z36" s="18">
        <v>0.09</v>
      </c>
      <c r="AA36" s="5">
        <v>294</v>
      </c>
      <c r="AB36" s="3">
        <v>0.3</v>
      </c>
      <c r="AC36" s="82">
        <f t="shared" si="2"/>
        <v>0.34129692832764508</v>
      </c>
      <c r="AD36" s="5">
        <v>313</v>
      </c>
      <c r="AE36" s="3">
        <v>0.17</v>
      </c>
      <c r="AF36" s="82">
        <f t="shared" si="3"/>
        <v>6.8259385665529013</v>
      </c>
      <c r="AG36" s="5">
        <v>294</v>
      </c>
      <c r="AH36" s="3">
        <v>0.32</v>
      </c>
      <c r="AI36" s="82">
        <f t="shared" si="4"/>
        <v>0.34129692832764508</v>
      </c>
      <c r="AJ36" s="5">
        <v>315</v>
      </c>
      <c r="AK36" s="3">
        <v>0.22</v>
      </c>
      <c r="AL36" s="82">
        <f t="shared" si="5"/>
        <v>7.5085324232081918</v>
      </c>
      <c r="AM36" s="5">
        <v>294</v>
      </c>
      <c r="AN36" s="2">
        <v>1.1900000000000001E-3</v>
      </c>
      <c r="AO36" s="82">
        <f t="shared" si="6"/>
        <v>0.34129692832764508</v>
      </c>
      <c r="AP36" s="5">
        <v>294</v>
      </c>
      <c r="AQ36" s="2">
        <v>1.4400000000000001E-3</v>
      </c>
      <c r="AR36" s="82">
        <f t="shared" si="7"/>
        <v>0.34129692832764508</v>
      </c>
    </row>
    <row r="37" spans="1:44" x14ac:dyDescent="0.2">
      <c r="A37" s="17">
        <v>35</v>
      </c>
      <c r="B37" s="18">
        <v>280</v>
      </c>
      <c r="C37" s="18">
        <v>280</v>
      </c>
      <c r="D37" s="21">
        <v>0</v>
      </c>
      <c r="E37" s="36">
        <v>17.060300000000002</v>
      </c>
      <c r="F37" s="20">
        <v>280</v>
      </c>
      <c r="G37" s="18">
        <v>280</v>
      </c>
      <c r="H37" s="21">
        <v>0</v>
      </c>
      <c r="I37" s="36">
        <v>1.9904999999999999</v>
      </c>
      <c r="J37" s="20">
        <v>280</v>
      </c>
      <c r="K37" s="18">
        <v>280</v>
      </c>
      <c r="L37" s="21">
        <v>0</v>
      </c>
      <c r="M37" s="36">
        <v>43.781700000000001</v>
      </c>
      <c r="N37" s="20">
        <v>280</v>
      </c>
      <c r="O37" s="18">
        <v>280</v>
      </c>
      <c r="P37" s="21">
        <v>0</v>
      </c>
      <c r="Q37" s="36">
        <v>26.925699999999999</v>
      </c>
      <c r="R37" s="20">
        <v>285</v>
      </c>
      <c r="S37" s="21">
        <f t="shared" si="8"/>
        <v>1.7857142857142856</v>
      </c>
      <c r="T37" s="18">
        <v>285</v>
      </c>
      <c r="U37" s="21">
        <f t="shared" si="1"/>
        <v>1.7857142857142856</v>
      </c>
      <c r="V37" s="18">
        <v>10.71</v>
      </c>
      <c r="W37" s="18">
        <v>306</v>
      </c>
      <c r="X37" s="18">
        <v>511.67</v>
      </c>
      <c r="Y37" s="18">
        <v>12.6</v>
      </c>
      <c r="Z37" s="18">
        <v>7.0000000000000007E-2</v>
      </c>
      <c r="AA37" s="5">
        <v>299</v>
      </c>
      <c r="AB37" s="3">
        <v>0.24</v>
      </c>
      <c r="AC37" s="82">
        <f t="shared" si="2"/>
        <v>6.7857142857142856</v>
      </c>
      <c r="AD37" s="5">
        <v>299</v>
      </c>
      <c r="AE37" s="3">
        <v>0.24</v>
      </c>
      <c r="AF37" s="82">
        <f t="shared" si="3"/>
        <v>6.7857142857142856</v>
      </c>
      <c r="AG37" s="5">
        <v>293</v>
      </c>
      <c r="AH37" s="3">
        <v>0.53</v>
      </c>
      <c r="AI37" s="82">
        <f t="shared" si="4"/>
        <v>4.6428571428571432</v>
      </c>
      <c r="AJ37" s="5">
        <v>292</v>
      </c>
      <c r="AK37" s="3">
        <v>0.55000000000000004</v>
      </c>
      <c r="AL37" s="82">
        <f t="shared" si="5"/>
        <v>4.2857142857142856</v>
      </c>
      <c r="AM37" s="5">
        <v>280</v>
      </c>
      <c r="AN37" s="2">
        <v>1.1800000000000001E-3</v>
      </c>
      <c r="AO37" s="82">
        <f t="shared" si="6"/>
        <v>0</v>
      </c>
      <c r="AP37" s="5">
        <v>280</v>
      </c>
      <c r="AQ37" s="2">
        <v>1.3600000000000001E-3</v>
      </c>
      <c r="AR37" s="82">
        <f t="shared" si="7"/>
        <v>0</v>
      </c>
    </row>
    <row r="38" spans="1:44" x14ac:dyDescent="0.2">
      <c r="A38" s="17">
        <v>36</v>
      </c>
      <c r="B38" s="18">
        <v>263</v>
      </c>
      <c r="C38" s="18">
        <v>263</v>
      </c>
      <c r="D38" s="21">
        <v>0</v>
      </c>
      <c r="E38" s="36">
        <v>15.3629</v>
      </c>
      <c r="F38" s="20">
        <v>263</v>
      </c>
      <c r="G38" s="18">
        <v>263</v>
      </c>
      <c r="H38" s="21">
        <v>0</v>
      </c>
      <c r="I38" s="36">
        <v>8.2398000000000007</v>
      </c>
      <c r="J38" s="20">
        <v>263</v>
      </c>
      <c r="K38" s="18">
        <v>263</v>
      </c>
      <c r="L38" s="21">
        <v>0</v>
      </c>
      <c r="M38" s="36">
        <v>33.110399999999998</v>
      </c>
      <c r="N38" s="20">
        <v>263</v>
      </c>
      <c r="O38" s="18">
        <v>263</v>
      </c>
      <c r="P38" s="21">
        <v>0</v>
      </c>
      <c r="Q38" s="36">
        <v>11.570399999999999</v>
      </c>
      <c r="R38" s="20">
        <v>265</v>
      </c>
      <c r="S38" s="21">
        <f t="shared" si="8"/>
        <v>0.76045627376425851</v>
      </c>
      <c r="T38" s="18">
        <v>265</v>
      </c>
      <c r="U38" s="21">
        <f t="shared" si="1"/>
        <v>0.76045627376425851</v>
      </c>
      <c r="V38" s="18">
        <v>9.35</v>
      </c>
      <c r="W38" s="18">
        <v>281</v>
      </c>
      <c r="X38" s="18">
        <v>461.33</v>
      </c>
      <c r="Y38" s="18">
        <v>8</v>
      </c>
      <c r="Z38" s="18">
        <v>7.0000000000000007E-2</v>
      </c>
      <c r="AA38" s="5">
        <v>263</v>
      </c>
      <c r="AB38" s="3">
        <v>0.35</v>
      </c>
      <c r="AC38" s="82">
        <f t="shared" si="2"/>
        <v>0</v>
      </c>
      <c r="AD38" s="5">
        <v>280</v>
      </c>
      <c r="AE38" s="3">
        <v>0.31</v>
      </c>
      <c r="AF38" s="82">
        <f t="shared" si="3"/>
        <v>6.4638783269961975</v>
      </c>
      <c r="AG38" s="5">
        <v>263</v>
      </c>
      <c r="AH38" s="3">
        <v>0.44</v>
      </c>
      <c r="AI38" s="82">
        <f t="shared" si="4"/>
        <v>0</v>
      </c>
      <c r="AJ38" s="5">
        <v>263</v>
      </c>
      <c r="AK38" s="3">
        <v>0.38</v>
      </c>
      <c r="AL38" s="82">
        <f t="shared" si="5"/>
        <v>0</v>
      </c>
      <c r="AM38" s="5">
        <v>264</v>
      </c>
      <c r="AN38" s="2">
        <v>7.7999999999999999E-4</v>
      </c>
      <c r="AO38" s="82">
        <f t="shared" si="6"/>
        <v>0.38022813688212925</v>
      </c>
      <c r="AP38" s="5">
        <v>264</v>
      </c>
      <c r="AQ38" s="2">
        <v>7.7999999999999999E-4</v>
      </c>
      <c r="AR38" s="82">
        <f t="shared" si="7"/>
        <v>0.38022813688212925</v>
      </c>
    </row>
    <row r="39" spans="1:44" x14ac:dyDescent="0.2">
      <c r="A39" s="17">
        <v>37</v>
      </c>
      <c r="B39" s="18">
        <v>269</v>
      </c>
      <c r="C39" s="18">
        <v>269</v>
      </c>
      <c r="D39" s="21">
        <v>0</v>
      </c>
      <c r="E39" s="36">
        <v>8.2187000000000001</v>
      </c>
      <c r="F39" s="20">
        <v>269</v>
      </c>
      <c r="G39" s="18">
        <v>269</v>
      </c>
      <c r="H39" s="21">
        <v>0</v>
      </c>
      <c r="I39" s="36">
        <v>11.909000000000001</v>
      </c>
      <c r="J39" s="20">
        <v>269</v>
      </c>
      <c r="K39" s="18">
        <v>269</v>
      </c>
      <c r="L39" s="21">
        <v>0</v>
      </c>
      <c r="M39" s="36">
        <v>24.262499999999999</v>
      </c>
      <c r="N39" s="20">
        <v>269</v>
      </c>
      <c r="O39" s="18">
        <v>269</v>
      </c>
      <c r="P39" s="21">
        <v>0</v>
      </c>
      <c r="Q39" s="36">
        <v>9.7719000000000005</v>
      </c>
      <c r="R39" s="20">
        <v>276</v>
      </c>
      <c r="S39" s="21">
        <f t="shared" si="8"/>
        <v>2.6022304832713754</v>
      </c>
      <c r="T39" s="18">
        <v>276</v>
      </c>
      <c r="U39" s="21">
        <f t="shared" si="1"/>
        <v>2.6022304832713754</v>
      </c>
      <c r="V39" s="18">
        <v>10.72</v>
      </c>
      <c r="W39" s="18">
        <v>294</v>
      </c>
      <c r="X39" s="18">
        <v>500.16</v>
      </c>
      <c r="Y39" s="18">
        <v>15.6</v>
      </c>
      <c r="Z39" s="18">
        <v>7.0000000000000007E-2</v>
      </c>
      <c r="AA39" s="5">
        <v>283</v>
      </c>
      <c r="AB39" s="3">
        <v>0.18</v>
      </c>
      <c r="AC39" s="82">
        <f t="shared" si="2"/>
        <v>5.2044609665427508</v>
      </c>
      <c r="AD39" s="5">
        <v>285</v>
      </c>
      <c r="AE39" s="3">
        <v>0.27</v>
      </c>
      <c r="AF39" s="82">
        <f t="shared" si="3"/>
        <v>5.9479553903345721</v>
      </c>
      <c r="AG39" s="5">
        <v>283</v>
      </c>
      <c r="AH39" s="3">
        <v>0.28999999999999998</v>
      </c>
      <c r="AI39" s="82">
        <f t="shared" si="4"/>
        <v>5.2044609665427508</v>
      </c>
      <c r="AJ39" s="5">
        <v>273</v>
      </c>
      <c r="AK39" s="3">
        <v>0.31</v>
      </c>
      <c r="AL39" s="82">
        <f t="shared" si="5"/>
        <v>1.486988847583643</v>
      </c>
      <c r="AM39" s="5">
        <v>271</v>
      </c>
      <c r="AN39" s="2">
        <v>9.8999999999999999E-4</v>
      </c>
      <c r="AO39" s="82">
        <f t="shared" si="6"/>
        <v>0.74349442379182151</v>
      </c>
      <c r="AP39" s="5">
        <v>271</v>
      </c>
      <c r="AQ39" s="2">
        <v>1.5E-3</v>
      </c>
      <c r="AR39" s="82">
        <f t="shared" si="7"/>
        <v>0.74349442379182151</v>
      </c>
    </row>
    <row r="40" spans="1:44" x14ac:dyDescent="0.2">
      <c r="A40" s="17">
        <v>38</v>
      </c>
      <c r="B40" s="18">
        <v>247</v>
      </c>
      <c r="C40" s="18">
        <v>247</v>
      </c>
      <c r="D40" s="21">
        <v>0</v>
      </c>
      <c r="E40" s="36">
        <v>3.6568999999999998</v>
      </c>
      <c r="F40" s="20">
        <v>247</v>
      </c>
      <c r="G40" s="18">
        <v>247</v>
      </c>
      <c r="H40" s="21">
        <v>0</v>
      </c>
      <c r="I40" s="36">
        <v>1.7116</v>
      </c>
      <c r="J40" s="20">
        <v>247</v>
      </c>
      <c r="K40" s="18">
        <v>247</v>
      </c>
      <c r="L40" s="21">
        <v>0</v>
      </c>
      <c r="M40" s="36">
        <v>14.8062</v>
      </c>
      <c r="N40" s="20">
        <v>247</v>
      </c>
      <c r="O40" s="18">
        <v>247</v>
      </c>
      <c r="P40" s="21">
        <v>0</v>
      </c>
      <c r="Q40" s="36">
        <v>2.9135</v>
      </c>
      <c r="R40" s="20">
        <v>249</v>
      </c>
      <c r="S40" s="21">
        <f t="shared" si="8"/>
        <v>0.80971659919028338</v>
      </c>
      <c r="T40" s="18">
        <v>249</v>
      </c>
      <c r="U40" s="21">
        <f t="shared" si="1"/>
        <v>0.80971659919028338</v>
      </c>
      <c r="V40" s="18">
        <v>9.44</v>
      </c>
      <c r="W40" s="18">
        <v>263</v>
      </c>
      <c r="X40" s="18">
        <v>421.1</v>
      </c>
      <c r="Y40" s="18">
        <v>6.4</v>
      </c>
      <c r="Z40" s="18">
        <v>0.05</v>
      </c>
      <c r="AA40" s="5">
        <v>254</v>
      </c>
      <c r="AB40" s="3">
        <v>0.14000000000000001</v>
      </c>
      <c r="AC40" s="82">
        <f t="shared" si="2"/>
        <v>2.834008097165992</v>
      </c>
      <c r="AD40" s="5">
        <v>254</v>
      </c>
      <c r="AE40" s="3">
        <v>0.15</v>
      </c>
      <c r="AF40" s="82">
        <f t="shared" si="3"/>
        <v>2.834008097165992</v>
      </c>
      <c r="AG40" s="5">
        <v>254</v>
      </c>
      <c r="AH40" s="3">
        <v>0.22</v>
      </c>
      <c r="AI40" s="82">
        <f t="shared" si="4"/>
        <v>2.834008097165992</v>
      </c>
      <c r="AJ40" s="5">
        <v>261</v>
      </c>
      <c r="AK40" s="3">
        <v>0.26</v>
      </c>
      <c r="AL40" s="82">
        <f t="shared" si="5"/>
        <v>5.668016194331984</v>
      </c>
      <c r="AM40" s="5">
        <v>247</v>
      </c>
      <c r="AN40" s="2">
        <v>1.1199999999999999E-3</v>
      </c>
      <c r="AO40" s="82">
        <f t="shared" si="6"/>
        <v>0</v>
      </c>
      <c r="AP40" s="5">
        <v>247</v>
      </c>
      <c r="AQ40" s="2">
        <v>1.0399999999999999E-3</v>
      </c>
      <c r="AR40" s="82">
        <f t="shared" si="7"/>
        <v>0</v>
      </c>
    </row>
    <row r="41" spans="1:44" x14ac:dyDescent="0.2">
      <c r="A41" s="17">
        <v>39</v>
      </c>
      <c r="B41" s="18">
        <v>274</v>
      </c>
      <c r="C41" s="18">
        <v>274</v>
      </c>
      <c r="D41" s="21">
        <v>0</v>
      </c>
      <c r="E41" s="36">
        <v>5.7750000000000004</v>
      </c>
      <c r="F41" s="20">
        <v>274</v>
      </c>
      <c r="G41" s="18">
        <v>274</v>
      </c>
      <c r="H41" s="21">
        <v>0</v>
      </c>
      <c r="I41" s="36">
        <v>1.6657999999999999</v>
      </c>
      <c r="J41" s="20">
        <v>274</v>
      </c>
      <c r="K41" s="18">
        <v>274</v>
      </c>
      <c r="L41" s="21">
        <v>0</v>
      </c>
      <c r="M41" s="36">
        <v>7.7554999999999996</v>
      </c>
      <c r="N41" s="20">
        <v>274</v>
      </c>
      <c r="O41" s="18">
        <v>274</v>
      </c>
      <c r="P41" s="21">
        <v>0</v>
      </c>
      <c r="Q41" s="36">
        <v>4.0716000000000001</v>
      </c>
      <c r="R41" s="20">
        <v>277</v>
      </c>
      <c r="S41" s="21">
        <f t="shared" si="8"/>
        <v>1.0948905109489051</v>
      </c>
      <c r="T41" s="18">
        <v>277</v>
      </c>
      <c r="U41" s="21">
        <f t="shared" si="1"/>
        <v>1.0948905109489051</v>
      </c>
      <c r="V41" s="18">
        <v>9.3800000000000008</v>
      </c>
      <c r="W41" s="18">
        <v>306</v>
      </c>
      <c r="X41" s="18">
        <v>491.28</v>
      </c>
      <c r="Y41" s="18">
        <v>10.1</v>
      </c>
      <c r="Z41" s="18">
        <v>0.06</v>
      </c>
      <c r="AA41" s="5">
        <v>282</v>
      </c>
      <c r="AB41" s="3">
        <v>0.22</v>
      </c>
      <c r="AC41" s="82">
        <f t="shared" si="2"/>
        <v>2.9197080291970803</v>
      </c>
      <c r="AD41" s="5">
        <v>277</v>
      </c>
      <c r="AE41" s="3">
        <v>0.18</v>
      </c>
      <c r="AF41" s="82">
        <f t="shared" si="3"/>
        <v>1.0948905109489051</v>
      </c>
      <c r="AG41" s="5">
        <v>282</v>
      </c>
      <c r="AH41" s="3">
        <v>0.33</v>
      </c>
      <c r="AI41" s="82">
        <f t="shared" si="4"/>
        <v>2.9197080291970803</v>
      </c>
      <c r="AJ41" s="5">
        <v>280</v>
      </c>
      <c r="AK41" s="3">
        <v>0.23</v>
      </c>
      <c r="AL41" s="82">
        <f t="shared" si="5"/>
        <v>2.1897810218978102</v>
      </c>
      <c r="AM41" s="5">
        <v>274</v>
      </c>
      <c r="AN41" s="2">
        <v>8.8999999999999995E-4</v>
      </c>
      <c r="AO41" s="82">
        <f t="shared" si="6"/>
        <v>0</v>
      </c>
      <c r="AP41" s="5">
        <v>274</v>
      </c>
      <c r="AQ41" s="2">
        <v>6.9999999999999999E-4</v>
      </c>
      <c r="AR41" s="82">
        <f t="shared" si="7"/>
        <v>0</v>
      </c>
    </row>
    <row r="42" spans="1:44" x14ac:dyDescent="0.2">
      <c r="A42" s="17">
        <v>40</v>
      </c>
      <c r="B42" s="18">
        <v>254</v>
      </c>
      <c r="C42" s="18">
        <v>254</v>
      </c>
      <c r="D42" s="21">
        <v>0</v>
      </c>
      <c r="E42" s="36">
        <v>34.2087</v>
      </c>
      <c r="F42" s="20">
        <v>254</v>
      </c>
      <c r="G42" s="18">
        <v>254</v>
      </c>
      <c r="H42" s="21">
        <v>0</v>
      </c>
      <c r="I42" s="36">
        <v>12.5589</v>
      </c>
      <c r="J42" s="20">
        <v>254</v>
      </c>
      <c r="K42" s="18">
        <v>254</v>
      </c>
      <c r="L42" s="21">
        <v>0</v>
      </c>
      <c r="M42" s="36">
        <v>86.945700000000002</v>
      </c>
      <c r="N42" s="20">
        <v>254</v>
      </c>
      <c r="O42" s="18">
        <v>254</v>
      </c>
      <c r="P42" s="21">
        <v>0</v>
      </c>
      <c r="Q42" s="36">
        <v>49.7376</v>
      </c>
      <c r="R42" s="20">
        <v>260</v>
      </c>
      <c r="S42" s="21">
        <f t="shared" si="8"/>
        <v>2.3622047244094486</v>
      </c>
      <c r="T42" s="18">
        <v>260.89999999999998</v>
      </c>
      <c r="U42" s="21">
        <f t="shared" si="1"/>
        <v>2.7165354330708569</v>
      </c>
      <c r="V42" s="18">
        <v>10.81</v>
      </c>
      <c r="W42" s="18">
        <v>279</v>
      </c>
      <c r="X42" s="18">
        <v>470.56</v>
      </c>
      <c r="Y42" s="18">
        <v>28.8</v>
      </c>
      <c r="Z42" s="18">
        <v>0.1</v>
      </c>
      <c r="AA42" s="5">
        <v>270</v>
      </c>
      <c r="AB42" s="3">
        <v>0.24</v>
      </c>
      <c r="AC42" s="82">
        <f t="shared" si="2"/>
        <v>6.2992125984251963</v>
      </c>
      <c r="AD42" s="5">
        <v>271</v>
      </c>
      <c r="AE42" s="3">
        <v>0.11</v>
      </c>
      <c r="AF42" s="82">
        <f t="shared" si="3"/>
        <v>6.6929133858267722</v>
      </c>
      <c r="AG42" s="5">
        <v>270</v>
      </c>
      <c r="AH42" s="3">
        <v>0.23</v>
      </c>
      <c r="AI42" s="82">
        <f t="shared" si="4"/>
        <v>6.2992125984251963</v>
      </c>
      <c r="AJ42" s="5">
        <v>261</v>
      </c>
      <c r="AK42" s="3">
        <v>0.49</v>
      </c>
      <c r="AL42" s="82">
        <f t="shared" si="5"/>
        <v>2.7559055118110236</v>
      </c>
      <c r="AM42" s="5">
        <v>255</v>
      </c>
      <c r="AN42" s="2">
        <v>8.9999999999999998E-4</v>
      </c>
      <c r="AO42" s="82">
        <f t="shared" si="6"/>
        <v>0.39370078740157477</v>
      </c>
      <c r="AP42" s="5">
        <v>255</v>
      </c>
      <c r="AQ42" s="2">
        <v>2.0600000000000002E-3</v>
      </c>
      <c r="AR42" s="82">
        <f t="shared" si="7"/>
        <v>0.39370078740157477</v>
      </c>
    </row>
    <row r="43" spans="1:44" x14ac:dyDescent="0.2">
      <c r="A43" s="17">
        <v>41</v>
      </c>
      <c r="B43" s="18">
        <v>282</v>
      </c>
      <c r="C43" s="18">
        <v>282</v>
      </c>
      <c r="D43" s="21">
        <v>0</v>
      </c>
      <c r="E43" s="36">
        <v>1.3348</v>
      </c>
      <c r="F43" s="20">
        <v>282</v>
      </c>
      <c r="G43" s="18">
        <v>282</v>
      </c>
      <c r="H43" s="21">
        <v>0</v>
      </c>
      <c r="I43" s="36">
        <v>0.63949999999999996</v>
      </c>
      <c r="J43" s="20">
        <v>282</v>
      </c>
      <c r="K43" s="18">
        <v>282</v>
      </c>
      <c r="L43" s="21">
        <v>0</v>
      </c>
      <c r="M43" s="36">
        <v>5.8197000000000001</v>
      </c>
      <c r="N43" s="20">
        <v>282</v>
      </c>
      <c r="O43" s="18">
        <v>282</v>
      </c>
      <c r="P43" s="21">
        <v>0</v>
      </c>
      <c r="Q43" s="36">
        <v>3.2641</v>
      </c>
      <c r="R43" s="20">
        <v>289</v>
      </c>
      <c r="S43" s="21">
        <f t="shared" si="8"/>
        <v>2.4822695035460995</v>
      </c>
      <c r="T43" s="18">
        <v>289</v>
      </c>
      <c r="U43" s="21">
        <f t="shared" si="1"/>
        <v>2.4822695035460995</v>
      </c>
      <c r="V43" s="18">
        <v>9.41</v>
      </c>
      <c r="W43" s="18">
        <v>305</v>
      </c>
      <c r="X43" s="18">
        <v>469.27</v>
      </c>
      <c r="Y43" s="18">
        <v>10</v>
      </c>
      <c r="Z43" s="18">
        <v>0.05</v>
      </c>
      <c r="AA43" s="5">
        <v>289</v>
      </c>
      <c r="AB43" s="3">
        <v>0.13</v>
      </c>
      <c r="AC43" s="82">
        <f t="shared" si="2"/>
        <v>2.4822695035460995</v>
      </c>
      <c r="AD43" s="5">
        <v>289</v>
      </c>
      <c r="AE43" s="3">
        <v>0.15</v>
      </c>
      <c r="AF43" s="82">
        <f t="shared" si="3"/>
        <v>2.4822695035460995</v>
      </c>
      <c r="AG43" s="5">
        <v>289</v>
      </c>
      <c r="AH43" s="3">
        <v>0.21</v>
      </c>
      <c r="AI43" s="82">
        <f t="shared" si="4"/>
        <v>2.4822695035460995</v>
      </c>
      <c r="AJ43" s="5">
        <v>292</v>
      </c>
      <c r="AK43" s="3">
        <v>0.25</v>
      </c>
      <c r="AL43" s="82">
        <f t="shared" si="5"/>
        <v>3.5460992907801421</v>
      </c>
      <c r="AM43" s="5">
        <v>282</v>
      </c>
      <c r="AN43" s="2">
        <v>8.8000000000000003E-4</v>
      </c>
      <c r="AO43" s="82">
        <f t="shared" si="6"/>
        <v>0</v>
      </c>
      <c r="AP43" s="5">
        <v>282</v>
      </c>
      <c r="AQ43" s="2">
        <v>1.2700000000000001E-3</v>
      </c>
      <c r="AR43" s="82">
        <f t="shared" si="7"/>
        <v>0</v>
      </c>
    </row>
    <row r="44" spans="1:44" x14ac:dyDescent="0.2">
      <c r="A44" s="17">
        <v>42</v>
      </c>
      <c r="B44" s="18">
        <v>292</v>
      </c>
      <c r="C44" s="18">
        <v>292</v>
      </c>
      <c r="D44" s="21">
        <v>0</v>
      </c>
      <c r="E44" s="36">
        <v>2.4205999999999999</v>
      </c>
      <c r="F44" s="20">
        <v>292</v>
      </c>
      <c r="G44" s="18">
        <v>292</v>
      </c>
      <c r="H44" s="21">
        <v>0</v>
      </c>
      <c r="I44" s="36">
        <v>3.6070000000000002</v>
      </c>
      <c r="J44" s="20">
        <v>292</v>
      </c>
      <c r="K44" s="18">
        <v>292</v>
      </c>
      <c r="L44" s="21">
        <v>0</v>
      </c>
      <c r="M44" s="36">
        <v>13.7523</v>
      </c>
      <c r="N44" s="20">
        <v>292</v>
      </c>
      <c r="O44" s="18">
        <v>292</v>
      </c>
      <c r="P44" s="21">
        <v>0</v>
      </c>
      <c r="Q44" s="36">
        <v>7.6696</v>
      </c>
      <c r="R44" s="20">
        <v>297</v>
      </c>
      <c r="S44" s="21">
        <f t="shared" si="8"/>
        <v>1.7123287671232876</v>
      </c>
      <c r="T44" s="18">
        <v>297</v>
      </c>
      <c r="U44" s="21">
        <f t="shared" si="1"/>
        <v>1.7123287671232876</v>
      </c>
      <c r="V44" s="18">
        <v>10.49</v>
      </c>
      <c r="W44" s="18">
        <v>321</v>
      </c>
      <c r="X44" s="18">
        <v>517.62</v>
      </c>
      <c r="Y44" s="18">
        <v>9.3000000000000007</v>
      </c>
      <c r="Z44" s="18">
        <v>0.06</v>
      </c>
      <c r="AA44" s="5">
        <v>296</v>
      </c>
      <c r="AB44" s="3">
        <v>0.18</v>
      </c>
      <c r="AC44" s="82">
        <f t="shared" si="2"/>
        <v>1.3698630136986301</v>
      </c>
      <c r="AD44" s="5">
        <v>296</v>
      </c>
      <c r="AE44" s="3">
        <v>0.19</v>
      </c>
      <c r="AF44" s="82">
        <f t="shared" si="3"/>
        <v>1.3698630136986301</v>
      </c>
      <c r="AG44" s="5">
        <v>295</v>
      </c>
      <c r="AH44" s="3">
        <v>0.37</v>
      </c>
      <c r="AI44" s="82">
        <f t="shared" si="4"/>
        <v>1.0273972602739725</v>
      </c>
      <c r="AJ44" s="5">
        <v>297</v>
      </c>
      <c r="AK44" s="3">
        <v>0.39</v>
      </c>
      <c r="AL44" s="82">
        <f t="shared" si="5"/>
        <v>1.7123287671232876</v>
      </c>
      <c r="AM44" s="5">
        <v>292</v>
      </c>
      <c r="AN44" s="2">
        <v>1.01E-3</v>
      </c>
      <c r="AO44" s="82">
        <f t="shared" si="6"/>
        <v>0</v>
      </c>
      <c r="AP44" s="5">
        <v>292</v>
      </c>
      <c r="AQ44" s="2">
        <v>2.3500000000000001E-3</v>
      </c>
      <c r="AR44" s="82">
        <f t="shared" si="7"/>
        <v>0</v>
      </c>
    </row>
    <row r="45" spans="1:44" x14ac:dyDescent="0.2">
      <c r="A45" s="17">
        <v>43</v>
      </c>
      <c r="B45" s="18">
        <v>291</v>
      </c>
      <c r="C45" s="18">
        <v>291</v>
      </c>
      <c r="D45" s="21">
        <v>0</v>
      </c>
      <c r="E45" s="36">
        <v>1275.4058</v>
      </c>
      <c r="F45" s="20">
        <v>291</v>
      </c>
      <c r="G45" s="18">
        <v>291</v>
      </c>
      <c r="H45" s="21">
        <v>0</v>
      </c>
      <c r="I45" s="36">
        <v>12.6317</v>
      </c>
      <c r="J45" s="20">
        <v>291</v>
      </c>
      <c r="K45" s="18">
        <v>291</v>
      </c>
      <c r="L45" s="21">
        <v>0</v>
      </c>
      <c r="M45" s="36">
        <v>2927.2855</v>
      </c>
      <c r="N45" s="20">
        <v>291</v>
      </c>
      <c r="O45" s="18">
        <v>291</v>
      </c>
      <c r="P45" s="21">
        <v>0</v>
      </c>
      <c r="Q45" s="36">
        <v>405.31319999999999</v>
      </c>
      <c r="R45" s="20">
        <v>297</v>
      </c>
      <c r="S45" s="21">
        <f t="shared" si="8"/>
        <v>2.0618556701030926</v>
      </c>
      <c r="T45" s="18">
        <v>297</v>
      </c>
      <c r="U45" s="21">
        <f t="shared" si="1"/>
        <v>2.0618556701030926</v>
      </c>
      <c r="V45" s="18">
        <v>10.67</v>
      </c>
      <c r="W45" s="18">
        <v>318</v>
      </c>
      <c r="X45" s="18">
        <v>552.83000000000004</v>
      </c>
      <c r="Y45" s="18">
        <v>10.4</v>
      </c>
      <c r="Z45" s="18">
        <v>0.08</v>
      </c>
      <c r="AA45" s="5">
        <v>310</v>
      </c>
      <c r="AB45" s="3">
        <v>0.2</v>
      </c>
      <c r="AC45" s="82">
        <f t="shared" si="2"/>
        <v>6.5292096219931279</v>
      </c>
      <c r="AD45" s="5">
        <v>310</v>
      </c>
      <c r="AE45" s="3">
        <v>0.22</v>
      </c>
      <c r="AF45" s="82">
        <f t="shared" si="3"/>
        <v>6.5292096219931279</v>
      </c>
      <c r="AG45" s="5">
        <v>298</v>
      </c>
      <c r="AH45" s="3">
        <v>0.48</v>
      </c>
      <c r="AI45" s="82">
        <f t="shared" si="4"/>
        <v>2.4054982817869419</v>
      </c>
      <c r="AJ45" s="5">
        <v>299</v>
      </c>
      <c r="AK45" s="3">
        <v>0.34</v>
      </c>
      <c r="AL45" s="82">
        <f t="shared" si="5"/>
        <v>2.7491408934707904</v>
      </c>
      <c r="AM45" s="5">
        <v>294</v>
      </c>
      <c r="AN45" s="2">
        <v>1.09E-3</v>
      </c>
      <c r="AO45" s="82">
        <f t="shared" si="6"/>
        <v>1.0309278350515463</v>
      </c>
      <c r="AP45" s="5">
        <v>294</v>
      </c>
      <c r="AQ45" s="2">
        <v>1.75E-3</v>
      </c>
      <c r="AR45" s="82">
        <f t="shared" si="7"/>
        <v>1.0309278350515463</v>
      </c>
    </row>
    <row r="46" spans="1:44" x14ac:dyDescent="0.2">
      <c r="A46" s="17">
        <v>44</v>
      </c>
      <c r="B46" s="18">
        <v>264</v>
      </c>
      <c r="C46" s="18">
        <v>264</v>
      </c>
      <c r="D46" s="21">
        <v>0</v>
      </c>
      <c r="E46" s="36">
        <v>18.259</v>
      </c>
      <c r="F46" s="20">
        <v>264</v>
      </c>
      <c r="G46" s="18">
        <v>264</v>
      </c>
      <c r="H46" s="21">
        <v>0</v>
      </c>
      <c r="I46" s="36">
        <v>9.3140999999999998</v>
      </c>
      <c r="J46" s="20">
        <v>264</v>
      </c>
      <c r="K46" s="18">
        <v>264</v>
      </c>
      <c r="L46" s="21">
        <v>0</v>
      </c>
      <c r="M46" s="36">
        <v>27.538799999999998</v>
      </c>
      <c r="N46" s="20">
        <v>264</v>
      </c>
      <c r="O46" s="18">
        <v>264</v>
      </c>
      <c r="P46" s="21">
        <v>0</v>
      </c>
      <c r="Q46" s="36">
        <v>15.8558</v>
      </c>
      <c r="R46" s="20">
        <v>270</v>
      </c>
      <c r="S46" s="21">
        <f t="shared" si="8"/>
        <v>2.2727272727272729</v>
      </c>
      <c r="T46" s="18">
        <v>270</v>
      </c>
      <c r="U46" s="21">
        <f t="shared" si="1"/>
        <v>2.2727272727272729</v>
      </c>
      <c r="V46" s="18">
        <v>9.6300000000000008</v>
      </c>
      <c r="W46" s="18">
        <v>281</v>
      </c>
      <c r="X46" s="18">
        <v>491.92</v>
      </c>
      <c r="Y46" s="18">
        <v>6.3</v>
      </c>
      <c r="Z46" s="18">
        <v>0.08</v>
      </c>
      <c r="AA46" s="5">
        <v>271</v>
      </c>
      <c r="AB46" s="3">
        <v>0.28000000000000003</v>
      </c>
      <c r="AC46" s="82">
        <f t="shared" si="2"/>
        <v>2.6515151515151514</v>
      </c>
      <c r="AD46" s="5">
        <v>286</v>
      </c>
      <c r="AE46" s="3">
        <v>0.19</v>
      </c>
      <c r="AF46" s="82">
        <f t="shared" si="3"/>
        <v>8.3333333333333321</v>
      </c>
      <c r="AG46" s="5">
        <v>271</v>
      </c>
      <c r="AH46" s="3">
        <v>0.36</v>
      </c>
      <c r="AI46" s="82">
        <f t="shared" si="4"/>
        <v>2.6515151515151514</v>
      </c>
      <c r="AJ46" s="5">
        <v>271</v>
      </c>
      <c r="AK46" s="3">
        <v>0.33</v>
      </c>
      <c r="AL46" s="82">
        <f t="shared" si="5"/>
        <v>2.6515151515151514</v>
      </c>
      <c r="AM46" s="5">
        <v>267</v>
      </c>
      <c r="AN46" s="2">
        <v>1.1100000000000001E-3</v>
      </c>
      <c r="AO46" s="82">
        <f t="shared" si="6"/>
        <v>1.1363636363636365</v>
      </c>
      <c r="AP46" s="5">
        <v>267</v>
      </c>
      <c r="AQ46" s="2">
        <v>1.39E-3</v>
      </c>
      <c r="AR46" s="82">
        <f t="shared" si="7"/>
        <v>1.1363636363636365</v>
      </c>
    </row>
    <row r="47" spans="1:44" x14ac:dyDescent="0.2">
      <c r="A47" s="17">
        <v>45</v>
      </c>
      <c r="B47" s="18">
        <v>317</v>
      </c>
      <c r="C47" s="18">
        <v>317</v>
      </c>
      <c r="D47" s="21">
        <v>0</v>
      </c>
      <c r="E47" s="36">
        <v>26.069199999999999</v>
      </c>
      <c r="F47" s="20">
        <v>317</v>
      </c>
      <c r="G47" s="18">
        <v>317</v>
      </c>
      <c r="H47" s="21">
        <v>0</v>
      </c>
      <c r="I47" s="36">
        <v>2.4544000000000001</v>
      </c>
      <c r="J47" s="20">
        <v>317</v>
      </c>
      <c r="K47" s="18">
        <v>317</v>
      </c>
      <c r="L47" s="21">
        <v>0</v>
      </c>
      <c r="M47" s="36">
        <v>38.084899999999998</v>
      </c>
      <c r="N47" s="20">
        <v>317</v>
      </c>
      <c r="O47" s="18">
        <v>317</v>
      </c>
      <c r="P47" s="21">
        <v>0</v>
      </c>
      <c r="Q47" s="36">
        <v>44.718899999999998</v>
      </c>
      <c r="R47" s="20">
        <v>322</v>
      </c>
      <c r="S47" s="21">
        <f t="shared" si="8"/>
        <v>1.5772870662460567</v>
      </c>
      <c r="T47" s="18">
        <v>322</v>
      </c>
      <c r="U47" s="21">
        <f t="shared" si="1"/>
        <v>1.5772870662460567</v>
      </c>
      <c r="V47" s="18">
        <v>11.18</v>
      </c>
      <c r="W47" s="18">
        <v>345</v>
      </c>
      <c r="X47" s="18">
        <v>572.65</v>
      </c>
      <c r="Y47" s="18">
        <v>12.6</v>
      </c>
      <c r="Z47" s="18">
        <v>0.09</v>
      </c>
      <c r="AA47" s="5">
        <v>328</v>
      </c>
      <c r="AB47" s="3">
        <v>0.25</v>
      </c>
      <c r="AC47" s="82">
        <f t="shared" si="2"/>
        <v>3.4700315457413247</v>
      </c>
      <c r="AD47" s="5">
        <v>328</v>
      </c>
      <c r="AE47" s="3">
        <v>0.25</v>
      </c>
      <c r="AF47" s="82">
        <f t="shared" si="3"/>
        <v>3.4700315457413247</v>
      </c>
      <c r="AG47" s="5">
        <v>328</v>
      </c>
      <c r="AH47" s="3">
        <v>0.38</v>
      </c>
      <c r="AI47" s="82">
        <f t="shared" si="4"/>
        <v>3.4700315457413247</v>
      </c>
      <c r="AJ47" s="5">
        <v>332</v>
      </c>
      <c r="AK47" s="3">
        <v>0.36</v>
      </c>
      <c r="AL47" s="82">
        <f t="shared" si="5"/>
        <v>4.7318611987381702</v>
      </c>
      <c r="AM47" s="5">
        <v>322</v>
      </c>
      <c r="AN47" s="2">
        <v>9.3000000000000005E-4</v>
      </c>
      <c r="AO47" s="82">
        <f t="shared" si="6"/>
        <v>1.5772870662460567</v>
      </c>
      <c r="AP47" s="5">
        <v>322</v>
      </c>
      <c r="AQ47" s="2">
        <v>3.8600000000000001E-3</v>
      </c>
      <c r="AR47" s="82">
        <f t="shared" si="7"/>
        <v>1.5772870662460567</v>
      </c>
    </row>
    <row r="48" spans="1:44" x14ac:dyDescent="0.2">
      <c r="A48" s="17">
        <v>46</v>
      </c>
      <c r="B48" s="18">
        <v>242</v>
      </c>
      <c r="C48" s="18">
        <v>242</v>
      </c>
      <c r="D48" s="21">
        <v>0</v>
      </c>
      <c r="E48" s="36">
        <v>0.90039999999999998</v>
      </c>
      <c r="F48" s="20">
        <v>242</v>
      </c>
      <c r="G48" s="18">
        <v>242</v>
      </c>
      <c r="H48" s="21">
        <v>0</v>
      </c>
      <c r="I48" s="36">
        <v>1.1282000000000001</v>
      </c>
      <c r="J48" s="20">
        <v>242</v>
      </c>
      <c r="K48" s="18">
        <v>242</v>
      </c>
      <c r="L48" s="21">
        <v>0</v>
      </c>
      <c r="M48" s="36">
        <v>1.8340000000000001</v>
      </c>
      <c r="N48" s="20">
        <v>242</v>
      </c>
      <c r="O48" s="18">
        <v>242</v>
      </c>
      <c r="P48" s="21">
        <v>0</v>
      </c>
      <c r="Q48" s="36">
        <v>1.0581</v>
      </c>
      <c r="R48" s="20">
        <v>243</v>
      </c>
      <c r="S48" s="21">
        <f t="shared" si="8"/>
        <v>0.41322314049586778</v>
      </c>
      <c r="T48" s="18">
        <v>243</v>
      </c>
      <c r="U48" s="21">
        <f t="shared" si="1"/>
        <v>0.41322314049586778</v>
      </c>
      <c r="V48" s="18">
        <v>9.4600000000000009</v>
      </c>
      <c r="W48" s="18">
        <v>250</v>
      </c>
      <c r="X48" s="18">
        <v>438.66</v>
      </c>
      <c r="Y48" s="18">
        <v>8.1999999999999993</v>
      </c>
      <c r="Z48" s="18">
        <v>0.05</v>
      </c>
      <c r="AA48" s="5">
        <v>252</v>
      </c>
      <c r="AB48" s="3">
        <v>0.24</v>
      </c>
      <c r="AC48" s="82">
        <f t="shared" si="2"/>
        <v>4.1322314049586781</v>
      </c>
      <c r="AD48" s="5">
        <v>261</v>
      </c>
      <c r="AE48" s="3">
        <v>7.0000000000000007E-2</v>
      </c>
      <c r="AF48" s="82">
        <f t="shared" si="3"/>
        <v>7.8512396694214877</v>
      </c>
      <c r="AG48" s="5">
        <v>252</v>
      </c>
      <c r="AH48" s="3">
        <v>0.32</v>
      </c>
      <c r="AI48" s="82">
        <f t="shared" si="4"/>
        <v>4.1322314049586781</v>
      </c>
      <c r="AJ48" s="5">
        <v>253</v>
      </c>
      <c r="AK48" s="3">
        <v>0.32</v>
      </c>
      <c r="AL48" s="82">
        <f t="shared" si="5"/>
        <v>4.5454545454545459</v>
      </c>
      <c r="AM48" s="5">
        <v>242</v>
      </c>
      <c r="AN48" s="2">
        <v>1.07E-3</v>
      </c>
      <c r="AO48" s="82">
        <f t="shared" si="6"/>
        <v>0</v>
      </c>
      <c r="AP48" s="5">
        <v>242</v>
      </c>
      <c r="AQ48" s="2">
        <v>1.1000000000000001E-3</v>
      </c>
      <c r="AR48" s="82">
        <f t="shared" si="7"/>
        <v>0</v>
      </c>
    </row>
    <row r="49" spans="1:44" x14ac:dyDescent="0.2">
      <c r="A49" s="17">
        <v>47</v>
      </c>
      <c r="B49" s="18">
        <v>314</v>
      </c>
      <c r="C49" s="18">
        <v>314</v>
      </c>
      <c r="D49" s="21">
        <v>0</v>
      </c>
      <c r="E49" s="36">
        <v>31.936599999999999</v>
      </c>
      <c r="F49" s="20">
        <v>314</v>
      </c>
      <c r="G49" s="18">
        <v>314</v>
      </c>
      <c r="H49" s="21">
        <v>0</v>
      </c>
      <c r="I49" s="36">
        <v>10.1448</v>
      </c>
      <c r="J49" s="20">
        <v>314</v>
      </c>
      <c r="K49" s="18">
        <v>314</v>
      </c>
      <c r="L49" s="21">
        <v>0</v>
      </c>
      <c r="M49" s="36">
        <v>52.686900000000001</v>
      </c>
      <c r="N49" s="20">
        <v>314</v>
      </c>
      <c r="O49" s="18">
        <v>314</v>
      </c>
      <c r="P49" s="21">
        <v>0</v>
      </c>
      <c r="Q49" s="36">
        <v>31.991299999999999</v>
      </c>
      <c r="R49" s="20">
        <v>323</v>
      </c>
      <c r="S49" s="21">
        <f t="shared" si="8"/>
        <v>2.8662420382165608</v>
      </c>
      <c r="T49" s="18">
        <v>323</v>
      </c>
      <c r="U49" s="21">
        <f t="shared" si="1"/>
        <v>2.8662420382165608</v>
      </c>
      <c r="V49" s="18">
        <v>10.029999999999999</v>
      </c>
      <c r="W49" s="18">
        <v>345</v>
      </c>
      <c r="X49" s="18">
        <v>534.86</v>
      </c>
      <c r="Y49" s="18">
        <v>11.3</v>
      </c>
      <c r="Z49" s="18">
        <v>7.0000000000000007E-2</v>
      </c>
      <c r="AA49" s="5">
        <v>330</v>
      </c>
      <c r="AB49" s="3">
        <v>0.27</v>
      </c>
      <c r="AC49" s="82">
        <f t="shared" si="2"/>
        <v>5.095541401273886</v>
      </c>
      <c r="AD49" s="5">
        <v>336</v>
      </c>
      <c r="AE49" s="3">
        <v>0.09</v>
      </c>
      <c r="AF49" s="82">
        <f t="shared" si="3"/>
        <v>7.0063694267515926</v>
      </c>
      <c r="AG49" s="5">
        <v>330</v>
      </c>
      <c r="AH49" s="3">
        <v>0.38</v>
      </c>
      <c r="AI49" s="82">
        <f t="shared" si="4"/>
        <v>5.095541401273886</v>
      </c>
      <c r="AJ49" s="5">
        <v>339</v>
      </c>
      <c r="AK49" s="3">
        <v>0.34</v>
      </c>
      <c r="AL49" s="82">
        <f t="shared" si="5"/>
        <v>7.9617834394904454</v>
      </c>
      <c r="AM49" s="5">
        <v>317</v>
      </c>
      <c r="AN49" s="2">
        <v>1.1900000000000001E-3</v>
      </c>
      <c r="AO49" s="82">
        <f t="shared" si="6"/>
        <v>0.95541401273885351</v>
      </c>
      <c r="AP49" s="5">
        <v>317</v>
      </c>
      <c r="AQ49" s="2">
        <v>1.2800000000000001E-3</v>
      </c>
      <c r="AR49" s="82">
        <f t="shared" si="7"/>
        <v>0.95541401273885351</v>
      </c>
    </row>
    <row r="50" spans="1:44" x14ac:dyDescent="0.2">
      <c r="A50" s="17">
        <v>48</v>
      </c>
      <c r="B50" s="18">
        <v>294</v>
      </c>
      <c r="C50" s="18">
        <v>294</v>
      </c>
      <c r="D50" s="21">
        <v>0</v>
      </c>
      <c r="E50" s="36">
        <v>4.9923000000000002</v>
      </c>
      <c r="F50" s="20">
        <v>294</v>
      </c>
      <c r="G50" s="18">
        <v>294</v>
      </c>
      <c r="H50" s="21">
        <v>0</v>
      </c>
      <c r="I50" s="36">
        <v>2.4277000000000002</v>
      </c>
      <c r="J50" s="20">
        <v>294</v>
      </c>
      <c r="K50" s="18">
        <v>294</v>
      </c>
      <c r="L50" s="21">
        <v>0</v>
      </c>
      <c r="M50" s="36">
        <v>12.3523</v>
      </c>
      <c r="N50" s="20">
        <v>294</v>
      </c>
      <c r="O50" s="18">
        <v>294</v>
      </c>
      <c r="P50" s="21">
        <v>0</v>
      </c>
      <c r="Q50" s="36">
        <v>5.9794</v>
      </c>
      <c r="R50" s="20">
        <v>297</v>
      </c>
      <c r="S50" s="21">
        <f t="shared" si="8"/>
        <v>1.0204081632653061</v>
      </c>
      <c r="T50" s="18">
        <v>302.39999999999998</v>
      </c>
      <c r="U50" s="21">
        <f t="shared" si="1"/>
        <v>2.8571428571428492</v>
      </c>
      <c r="V50" s="18">
        <v>10.53</v>
      </c>
      <c r="W50" s="18">
        <v>329</v>
      </c>
      <c r="X50" s="18">
        <v>547.32000000000005</v>
      </c>
      <c r="Y50" s="18">
        <v>59.7</v>
      </c>
      <c r="Z50" s="18">
        <v>0.08</v>
      </c>
      <c r="AA50" s="5">
        <v>315</v>
      </c>
      <c r="AB50" s="3">
        <v>0.2</v>
      </c>
      <c r="AC50" s="82">
        <f t="shared" si="2"/>
        <v>7.1428571428571423</v>
      </c>
      <c r="AD50" s="5">
        <v>316</v>
      </c>
      <c r="AE50" s="3">
        <v>0.22</v>
      </c>
      <c r="AF50" s="82">
        <f t="shared" si="3"/>
        <v>7.4829931972789119</v>
      </c>
      <c r="AG50" s="5">
        <v>315</v>
      </c>
      <c r="AH50" s="3">
        <v>0.36</v>
      </c>
      <c r="AI50" s="82">
        <f t="shared" si="4"/>
        <v>7.1428571428571423</v>
      </c>
      <c r="AJ50" s="5">
        <v>301</v>
      </c>
      <c r="AK50" s="3">
        <v>0.43</v>
      </c>
      <c r="AL50" s="82">
        <f t="shared" si="5"/>
        <v>2.3809523809523809</v>
      </c>
      <c r="AM50" s="5">
        <v>295</v>
      </c>
      <c r="AN50" s="2">
        <v>1.1000000000000001E-3</v>
      </c>
      <c r="AO50" s="82">
        <f t="shared" si="6"/>
        <v>0.3401360544217687</v>
      </c>
      <c r="AP50" s="5">
        <v>295</v>
      </c>
      <c r="AQ50" s="2">
        <v>1.8E-3</v>
      </c>
      <c r="AR50" s="82">
        <f t="shared" si="7"/>
        <v>0.3401360544217687</v>
      </c>
    </row>
    <row r="51" spans="1:44" x14ac:dyDescent="0.2">
      <c r="A51" s="17">
        <v>49</v>
      </c>
      <c r="B51" s="18">
        <v>264</v>
      </c>
      <c r="C51" s="18">
        <v>264</v>
      </c>
      <c r="D51" s="21">
        <v>0</v>
      </c>
      <c r="E51" s="36">
        <v>21.192299999999999</v>
      </c>
      <c r="F51" s="20">
        <v>264</v>
      </c>
      <c r="G51" s="18">
        <v>264</v>
      </c>
      <c r="H51" s="21">
        <v>0</v>
      </c>
      <c r="I51" s="36">
        <v>3.8807</v>
      </c>
      <c r="J51" s="20">
        <v>264</v>
      </c>
      <c r="K51" s="18">
        <v>264</v>
      </c>
      <c r="L51" s="21">
        <v>0</v>
      </c>
      <c r="M51" s="36">
        <v>35.453099999999999</v>
      </c>
      <c r="N51" s="20">
        <v>264</v>
      </c>
      <c r="O51" s="18">
        <v>264</v>
      </c>
      <c r="P51" s="21">
        <v>0</v>
      </c>
      <c r="Q51" s="36">
        <v>11.267300000000001</v>
      </c>
      <c r="R51" s="20">
        <v>268</v>
      </c>
      <c r="S51" s="21">
        <f t="shared" si="8"/>
        <v>1.5151515151515151</v>
      </c>
      <c r="T51" s="18">
        <v>268</v>
      </c>
      <c r="U51" s="21">
        <f t="shared" si="1"/>
        <v>1.5151515151515151</v>
      </c>
      <c r="V51" s="18">
        <v>10.050000000000001</v>
      </c>
      <c r="W51" s="18">
        <v>288</v>
      </c>
      <c r="X51" s="18">
        <v>479.24</v>
      </c>
      <c r="Y51" s="18">
        <v>10.199999999999999</v>
      </c>
      <c r="Z51" s="18">
        <v>0.06</v>
      </c>
      <c r="AA51" s="5">
        <v>269</v>
      </c>
      <c r="AB51" s="3">
        <v>0.21</v>
      </c>
      <c r="AC51" s="82">
        <f t="shared" si="2"/>
        <v>1.893939393939394</v>
      </c>
      <c r="AD51" s="5">
        <v>271</v>
      </c>
      <c r="AE51" s="3">
        <v>0.23</v>
      </c>
      <c r="AF51" s="82">
        <f t="shared" si="3"/>
        <v>2.6515151515151514</v>
      </c>
      <c r="AG51" s="5">
        <v>269</v>
      </c>
      <c r="AH51" s="3">
        <v>0.23</v>
      </c>
      <c r="AI51" s="82">
        <f t="shared" si="4"/>
        <v>1.893939393939394</v>
      </c>
      <c r="AJ51" s="5">
        <v>265</v>
      </c>
      <c r="AK51" s="3">
        <v>0.22</v>
      </c>
      <c r="AL51" s="82">
        <f t="shared" si="5"/>
        <v>0.37878787878787878</v>
      </c>
      <c r="AM51" s="5">
        <v>264</v>
      </c>
      <c r="AN51" s="2">
        <v>1.08E-3</v>
      </c>
      <c r="AO51" s="82">
        <f t="shared" si="6"/>
        <v>0</v>
      </c>
      <c r="AP51" s="5">
        <v>264</v>
      </c>
      <c r="AQ51" s="2">
        <v>1.56E-3</v>
      </c>
      <c r="AR51" s="82">
        <f t="shared" si="7"/>
        <v>0</v>
      </c>
    </row>
    <row r="52" spans="1:44" x14ac:dyDescent="0.2">
      <c r="A52" s="17">
        <v>50</v>
      </c>
      <c r="B52" s="18">
        <v>286</v>
      </c>
      <c r="C52" s="18">
        <v>286</v>
      </c>
      <c r="D52" s="21">
        <v>0</v>
      </c>
      <c r="E52" s="36">
        <v>5.8414000000000001</v>
      </c>
      <c r="F52" s="20">
        <v>286</v>
      </c>
      <c r="G52" s="18">
        <v>286</v>
      </c>
      <c r="H52" s="21">
        <v>0</v>
      </c>
      <c r="I52" s="36">
        <v>2.5442</v>
      </c>
      <c r="J52" s="20">
        <v>286</v>
      </c>
      <c r="K52" s="18">
        <v>286</v>
      </c>
      <c r="L52" s="21">
        <v>0</v>
      </c>
      <c r="M52" s="36">
        <v>7.5659000000000001</v>
      </c>
      <c r="N52" s="20">
        <v>286</v>
      </c>
      <c r="O52" s="18">
        <v>286</v>
      </c>
      <c r="P52" s="21">
        <v>0</v>
      </c>
      <c r="Q52" s="36">
        <v>1.8387</v>
      </c>
      <c r="R52" s="20">
        <v>295</v>
      </c>
      <c r="S52" s="21">
        <f>(R52-F52)/F52*100</f>
        <v>3.1468531468531471</v>
      </c>
      <c r="T52" s="18">
        <v>295</v>
      </c>
      <c r="U52" s="21">
        <f t="shared" si="1"/>
        <v>3.1468531468531471</v>
      </c>
      <c r="V52" s="18">
        <v>10.6</v>
      </c>
      <c r="W52" s="18">
        <v>319</v>
      </c>
      <c r="X52" s="18">
        <v>500.25</v>
      </c>
      <c r="Y52" s="18">
        <v>12.1</v>
      </c>
      <c r="Z52" s="18">
        <v>0.06</v>
      </c>
      <c r="AA52" s="5">
        <v>300</v>
      </c>
      <c r="AB52" s="3">
        <v>0.22</v>
      </c>
      <c r="AC52" s="82">
        <f t="shared" si="2"/>
        <v>4.895104895104895</v>
      </c>
      <c r="AD52" s="5">
        <v>303</v>
      </c>
      <c r="AE52" s="3">
        <v>0.2</v>
      </c>
      <c r="AF52" s="82">
        <f t="shared" si="3"/>
        <v>5.9440559440559442</v>
      </c>
      <c r="AG52" s="5">
        <v>300</v>
      </c>
      <c r="AH52" s="3">
        <v>0.34</v>
      </c>
      <c r="AI52" s="82">
        <f t="shared" si="4"/>
        <v>4.895104895104895</v>
      </c>
      <c r="AJ52" s="5">
        <v>295</v>
      </c>
      <c r="AK52" s="3">
        <v>0.43</v>
      </c>
      <c r="AL52" s="82">
        <f t="shared" si="5"/>
        <v>3.1468531468531471</v>
      </c>
      <c r="AM52" s="5">
        <v>291</v>
      </c>
      <c r="AN52" s="2">
        <v>9.3999999999999997E-4</v>
      </c>
      <c r="AO52" s="82">
        <f t="shared" si="6"/>
        <v>1.7482517482517483</v>
      </c>
      <c r="AP52" s="5">
        <v>291</v>
      </c>
      <c r="AQ52" s="2">
        <v>3.49E-3</v>
      </c>
      <c r="AR52" s="82">
        <f t="shared" si="7"/>
        <v>1.7482517482517483</v>
      </c>
    </row>
    <row r="53" spans="1:44" x14ac:dyDescent="0.2">
      <c r="A53" s="17">
        <v>51</v>
      </c>
      <c r="B53" s="18">
        <v>273</v>
      </c>
      <c r="C53" s="18">
        <v>273</v>
      </c>
      <c r="D53" s="21">
        <v>0</v>
      </c>
      <c r="E53" s="36">
        <v>44.551499999999997</v>
      </c>
      <c r="F53" s="20">
        <v>273</v>
      </c>
      <c r="G53" s="18">
        <v>273</v>
      </c>
      <c r="H53" s="21">
        <v>0</v>
      </c>
      <c r="I53" s="36">
        <v>4.3484999999999996</v>
      </c>
      <c r="J53" s="20">
        <v>272.99979999999999</v>
      </c>
      <c r="K53" s="18">
        <v>272.99979999999999</v>
      </c>
      <c r="L53" s="21">
        <v>0</v>
      </c>
      <c r="M53" s="36">
        <v>106.9893</v>
      </c>
      <c r="N53" s="20">
        <v>273</v>
      </c>
      <c r="O53" s="18">
        <v>273</v>
      </c>
      <c r="P53" s="21">
        <v>0</v>
      </c>
      <c r="Q53" s="36">
        <v>23.338699999999999</v>
      </c>
      <c r="R53" s="20">
        <v>280</v>
      </c>
      <c r="S53" s="21">
        <f t="shared" si="8"/>
        <v>2.5641025641025639</v>
      </c>
      <c r="T53" s="18">
        <v>280</v>
      </c>
      <c r="U53" s="21">
        <f t="shared" si="1"/>
        <v>2.5641025641025639</v>
      </c>
      <c r="V53" s="18">
        <v>10.029999999999999</v>
      </c>
      <c r="W53" s="18">
        <v>306</v>
      </c>
      <c r="X53" s="18">
        <v>496.38</v>
      </c>
      <c r="Y53" s="18">
        <v>14.9</v>
      </c>
      <c r="Z53" s="18">
        <v>0.06</v>
      </c>
      <c r="AA53" s="5">
        <v>285</v>
      </c>
      <c r="AB53" s="3">
        <v>0.21</v>
      </c>
      <c r="AC53" s="82">
        <f t="shared" si="2"/>
        <v>4.395604395604396</v>
      </c>
      <c r="AD53" s="5">
        <v>295</v>
      </c>
      <c r="AE53" s="3">
        <v>0.22</v>
      </c>
      <c r="AF53" s="82">
        <f t="shared" si="3"/>
        <v>8.0586080586080584</v>
      </c>
      <c r="AG53" s="5">
        <v>285</v>
      </c>
      <c r="AH53" s="3">
        <v>0.32</v>
      </c>
      <c r="AI53" s="82">
        <f t="shared" si="4"/>
        <v>4.395604395604396</v>
      </c>
      <c r="AJ53" s="5">
        <v>282</v>
      </c>
      <c r="AK53" s="3">
        <v>0.32</v>
      </c>
      <c r="AL53" s="82">
        <f t="shared" si="5"/>
        <v>3.296703296703297</v>
      </c>
      <c r="AM53" s="5">
        <v>275</v>
      </c>
      <c r="AN53" s="2">
        <v>9.1E-4</v>
      </c>
      <c r="AO53" s="82">
        <f t="shared" si="6"/>
        <v>0.73260073260073255</v>
      </c>
      <c r="AP53" s="5">
        <v>275</v>
      </c>
      <c r="AQ53" s="2">
        <v>1.06E-3</v>
      </c>
      <c r="AR53" s="82">
        <f t="shared" si="7"/>
        <v>0.73260073260073255</v>
      </c>
    </row>
    <row r="54" spans="1:44" x14ac:dyDescent="0.2">
      <c r="A54" s="17">
        <v>52</v>
      </c>
      <c r="B54" s="18">
        <v>334</v>
      </c>
      <c r="C54" s="18">
        <v>334</v>
      </c>
      <c r="D54" s="21">
        <v>0</v>
      </c>
      <c r="E54" s="36">
        <v>15.4321</v>
      </c>
      <c r="F54" s="20">
        <v>334</v>
      </c>
      <c r="G54" s="18">
        <v>334</v>
      </c>
      <c r="H54" s="21">
        <v>0</v>
      </c>
      <c r="I54" s="36">
        <v>3.2324000000000002</v>
      </c>
      <c r="J54" s="20">
        <v>334</v>
      </c>
      <c r="K54" s="18">
        <v>334</v>
      </c>
      <c r="L54" s="21">
        <v>0</v>
      </c>
      <c r="M54" s="36">
        <v>24.443899999999999</v>
      </c>
      <c r="N54" s="20">
        <v>334</v>
      </c>
      <c r="O54" s="18">
        <v>334</v>
      </c>
      <c r="P54" s="21">
        <v>0</v>
      </c>
      <c r="Q54" s="36">
        <v>51.060499999999998</v>
      </c>
      <c r="R54" s="20">
        <v>344</v>
      </c>
      <c r="S54" s="21">
        <f t="shared" si="8"/>
        <v>2.9940119760479043</v>
      </c>
      <c r="T54" s="18">
        <v>344</v>
      </c>
      <c r="U54" s="21">
        <f t="shared" si="1"/>
        <v>2.9940119760479043</v>
      </c>
      <c r="V54" s="18">
        <v>10.73</v>
      </c>
      <c r="W54" s="18">
        <v>360</v>
      </c>
      <c r="X54" s="18">
        <v>591.65</v>
      </c>
      <c r="Y54" s="18">
        <v>9.6999999999999993</v>
      </c>
      <c r="Z54" s="18">
        <v>0.13</v>
      </c>
      <c r="AA54" s="5">
        <v>341</v>
      </c>
      <c r="AB54" s="3">
        <v>0.23</v>
      </c>
      <c r="AC54" s="82">
        <f t="shared" si="2"/>
        <v>2.0958083832335328</v>
      </c>
      <c r="AD54" s="5">
        <v>363</v>
      </c>
      <c r="AE54" s="3">
        <v>0.23</v>
      </c>
      <c r="AF54" s="82">
        <f t="shared" si="3"/>
        <v>8.682634730538922</v>
      </c>
      <c r="AG54" s="5">
        <v>341</v>
      </c>
      <c r="AH54" s="3">
        <v>0.37</v>
      </c>
      <c r="AI54" s="82">
        <f t="shared" si="4"/>
        <v>2.0958083832335328</v>
      </c>
      <c r="AJ54" s="5">
        <v>341</v>
      </c>
      <c r="AK54" s="3">
        <v>0.34</v>
      </c>
      <c r="AL54" s="82">
        <f t="shared" si="5"/>
        <v>2.0958083832335328</v>
      </c>
      <c r="AM54" s="5">
        <v>338</v>
      </c>
      <c r="AN54" s="2">
        <v>1.0300000000000001E-3</v>
      </c>
      <c r="AO54" s="82">
        <f t="shared" si="6"/>
        <v>1.1976047904191618</v>
      </c>
      <c r="AP54" s="5">
        <v>338</v>
      </c>
      <c r="AQ54" s="2">
        <v>2.15E-3</v>
      </c>
      <c r="AR54" s="82">
        <f t="shared" si="7"/>
        <v>1.1976047904191618</v>
      </c>
    </row>
    <row r="55" spans="1:44" x14ac:dyDescent="0.2">
      <c r="A55" s="17">
        <v>53</v>
      </c>
      <c r="B55" s="18">
        <v>281</v>
      </c>
      <c r="C55" s="18">
        <v>281</v>
      </c>
      <c r="D55" s="21">
        <v>0</v>
      </c>
      <c r="E55" s="36">
        <v>64.658600000000007</v>
      </c>
      <c r="F55" s="20">
        <v>281</v>
      </c>
      <c r="G55" s="18">
        <v>281</v>
      </c>
      <c r="H55" s="21">
        <v>0</v>
      </c>
      <c r="I55" s="36">
        <v>3.7987000000000002</v>
      </c>
      <c r="J55" s="20">
        <v>281</v>
      </c>
      <c r="K55" s="18">
        <v>281</v>
      </c>
      <c r="L55" s="21">
        <v>0</v>
      </c>
      <c r="M55" s="36">
        <v>111.7436</v>
      </c>
      <c r="N55" s="20">
        <v>281</v>
      </c>
      <c r="O55" s="18">
        <v>281</v>
      </c>
      <c r="P55" s="21">
        <v>0</v>
      </c>
      <c r="Q55" s="36">
        <v>88.607100000000003</v>
      </c>
      <c r="R55" s="20">
        <v>282</v>
      </c>
      <c r="S55" s="21">
        <f t="shared" si="8"/>
        <v>0.35587188612099641</v>
      </c>
      <c r="T55" s="18">
        <v>282</v>
      </c>
      <c r="U55" s="21">
        <f t="shared" si="1"/>
        <v>0.35587188612099641</v>
      </c>
      <c r="V55" s="18">
        <v>10.94</v>
      </c>
      <c r="W55" s="18">
        <v>307</v>
      </c>
      <c r="X55" s="18">
        <v>529.94000000000005</v>
      </c>
      <c r="Y55" s="18">
        <v>15.1</v>
      </c>
      <c r="Z55" s="18">
        <v>7.0000000000000007E-2</v>
      </c>
      <c r="AA55" s="5">
        <v>288</v>
      </c>
      <c r="AB55" s="3">
        <v>0.28000000000000003</v>
      </c>
      <c r="AC55" s="82">
        <f t="shared" si="2"/>
        <v>2.4911032028469751</v>
      </c>
      <c r="AD55" s="5">
        <v>282</v>
      </c>
      <c r="AE55" s="3">
        <v>0.23</v>
      </c>
      <c r="AF55" s="82">
        <f t="shared" si="3"/>
        <v>0.35587188612099641</v>
      </c>
      <c r="AG55" s="5">
        <v>288</v>
      </c>
      <c r="AH55" s="3">
        <v>0.4</v>
      </c>
      <c r="AI55" s="82">
        <f t="shared" si="4"/>
        <v>2.4911032028469751</v>
      </c>
      <c r="AJ55" s="5">
        <v>289</v>
      </c>
      <c r="AK55" s="3">
        <v>0.31</v>
      </c>
      <c r="AL55" s="82">
        <f t="shared" si="5"/>
        <v>2.8469750889679712</v>
      </c>
      <c r="AM55" s="5">
        <v>285</v>
      </c>
      <c r="AN55" s="2">
        <v>9.3000000000000005E-4</v>
      </c>
      <c r="AO55" s="82">
        <f t="shared" si="6"/>
        <v>1.4234875444839856</v>
      </c>
      <c r="AP55" s="5">
        <v>285</v>
      </c>
      <c r="AQ55" s="2">
        <v>2.48E-3</v>
      </c>
      <c r="AR55" s="82">
        <f t="shared" si="7"/>
        <v>1.4234875444839856</v>
      </c>
    </row>
    <row r="56" spans="1:44" x14ac:dyDescent="0.2">
      <c r="A56" s="17">
        <v>54</v>
      </c>
      <c r="B56" s="18">
        <v>262</v>
      </c>
      <c r="C56" s="18">
        <v>262</v>
      </c>
      <c r="D56" s="21">
        <v>0</v>
      </c>
      <c r="E56" s="36">
        <v>2.3923999999999999</v>
      </c>
      <c r="F56" s="20">
        <v>262</v>
      </c>
      <c r="G56" s="18">
        <v>262</v>
      </c>
      <c r="H56" s="21">
        <v>0</v>
      </c>
      <c r="I56" s="36">
        <v>1.2001999999999999</v>
      </c>
      <c r="J56" s="20">
        <v>262</v>
      </c>
      <c r="K56" s="18">
        <v>262</v>
      </c>
      <c r="L56" s="21">
        <v>0</v>
      </c>
      <c r="M56" s="36">
        <v>1.8779999999999999</v>
      </c>
      <c r="N56" s="20">
        <v>262</v>
      </c>
      <c r="O56" s="18">
        <v>262</v>
      </c>
      <c r="P56" s="21">
        <v>0</v>
      </c>
      <c r="Q56" s="36">
        <v>1.4000999999999999</v>
      </c>
      <c r="R56" s="20">
        <v>272</v>
      </c>
      <c r="S56" s="21">
        <f t="shared" si="8"/>
        <v>3.8167938931297711</v>
      </c>
      <c r="T56" s="18">
        <v>272</v>
      </c>
      <c r="U56" s="21">
        <f t="shared" si="1"/>
        <v>3.8167938931297711</v>
      </c>
      <c r="V56" s="18">
        <v>9.1300000000000008</v>
      </c>
      <c r="W56" s="18">
        <v>291</v>
      </c>
      <c r="X56" s="18">
        <v>445.05</v>
      </c>
      <c r="Y56" s="18">
        <v>8.6</v>
      </c>
      <c r="Z56" s="18">
        <v>0.06</v>
      </c>
      <c r="AA56" s="5">
        <v>285</v>
      </c>
      <c r="AB56" s="3">
        <v>0.13</v>
      </c>
      <c r="AC56" s="82">
        <f t="shared" si="2"/>
        <v>8.778625954198473</v>
      </c>
      <c r="AD56" s="5">
        <v>288</v>
      </c>
      <c r="AE56" s="3">
        <v>0.14000000000000001</v>
      </c>
      <c r="AF56" s="82">
        <f t="shared" si="3"/>
        <v>9.9236641221374047</v>
      </c>
      <c r="AG56" s="5">
        <v>290</v>
      </c>
      <c r="AH56" s="3">
        <v>0.23</v>
      </c>
      <c r="AI56" s="82">
        <f t="shared" si="4"/>
        <v>10.687022900763358</v>
      </c>
      <c r="AJ56" s="5">
        <v>288</v>
      </c>
      <c r="AK56" s="3">
        <v>0.26</v>
      </c>
      <c r="AL56" s="82">
        <f t="shared" si="5"/>
        <v>9.9236641221374047</v>
      </c>
      <c r="AM56" s="5">
        <v>265</v>
      </c>
      <c r="AN56" s="2">
        <v>9.6000000000000002E-4</v>
      </c>
      <c r="AO56" s="82">
        <f t="shared" si="6"/>
        <v>1.1450381679389312</v>
      </c>
      <c r="AP56" s="5">
        <v>265</v>
      </c>
      <c r="AQ56" s="2">
        <v>1.72E-3</v>
      </c>
      <c r="AR56" s="82">
        <f t="shared" si="7"/>
        <v>1.1450381679389312</v>
      </c>
    </row>
    <row r="57" spans="1:44" x14ac:dyDescent="0.2">
      <c r="A57" s="17">
        <v>55</v>
      </c>
      <c r="B57" s="18">
        <v>299</v>
      </c>
      <c r="C57" s="18">
        <v>299</v>
      </c>
      <c r="D57" s="21">
        <v>0</v>
      </c>
      <c r="E57" s="36">
        <v>8.7302</v>
      </c>
      <c r="F57" s="20">
        <v>299</v>
      </c>
      <c r="G57" s="18">
        <v>299</v>
      </c>
      <c r="H57" s="21">
        <v>0</v>
      </c>
      <c r="I57" s="36">
        <v>2.6745000000000001</v>
      </c>
      <c r="J57" s="20">
        <v>299</v>
      </c>
      <c r="K57" s="18">
        <v>299</v>
      </c>
      <c r="L57" s="21">
        <v>0</v>
      </c>
      <c r="M57" s="36">
        <v>11.5327</v>
      </c>
      <c r="N57" s="20">
        <v>299</v>
      </c>
      <c r="O57" s="18">
        <v>299</v>
      </c>
      <c r="P57" s="21">
        <v>0</v>
      </c>
      <c r="Q57" s="36">
        <v>7.7614000000000001</v>
      </c>
      <c r="R57" s="20">
        <v>304</v>
      </c>
      <c r="S57" s="21">
        <f t="shared" si="8"/>
        <v>1.6722408026755853</v>
      </c>
      <c r="T57" s="18">
        <v>304</v>
      </c>
      <c r="U57" s="21">
        <f t="shared" si="1"/>
        <v>1.6722408026755853</v>
      </c>
      <c r="V57" s="18">
        <v>9.4</v>
      </c>
      <c r="W57" s="18">
        <v>316</v>
      </c>
      <c r="X57" s="18">
        <v>493.62</v>
      </c>
      <c r="Y57" s="18">
        <v>13</v>
      </c>
      <c r="Z57" s="18">
        <v>0.05</v>
      </c>
      <c r="AA57" s="5">
        <v>314</v>
      </c>
      <c r="AB57" s="3">
        <v>0.21</v>
      </c>
      <c r="AC57" s="82">
        <f t="shared" si="2"/>
        <v>5.0167224080267561</v>
      </c>
      <c r="AD57" s="5">
        <v>319</v>
      </c>
      <c r="AE57" s="3">
        <v>0.16</v>
      </c>
      <c r="AF57" s="82">
        <f t="shared" si="3"/>
        <v>6.6889632107023411</v>
      </c>
      <c r="AG57" s="5">
        <v>314</v>
      </c>
      <c r="AH57" s="3">
        <v>0.28000000000000003</v>
      </c>
      <c r="AI57" s="82">
        <f t="shared" si="4"/>
        <v>5.0167224080267561</v>
      </c>
      <c r="AJ57" s="5">
        <v>306</v>
      </c>
      <c r="AK57" s="3">
        <v>0.24</v>
      </c>
      <c r="AL57" s="82">
        <f t="shared" si="5"/>
        <v>2.3411371237458192</v>
      </c>
      <c r="AM57" s="5">
        <v>300</v>
      </c>
      <c r="AN57" s="2">
        <v>9.7000000000000005E-4</v>
      </c>
      <c r="AO57" s="82">
        <f t="shared" si="6"/>
        <v>0.33444816053511706</v>
      </c>
      <c r="AP57" s="5">
        <v>300</v>
      </c>
      <c r="AQ57" s="2">
        <v>2.2599999999999999E-3</v>
      </c>
      <c r="AR57" s="82">
        <f t="shared" si="7"/>
        <v>0.33444816053511706</v>
      </c>
    </row>
    <row r="58" spans="1:44" x14ac:dyDescent="0.2">
      <c r="A58" s="17">
        <v>56</v>
      </c>
      <c r="B58" s="18">
        <v>288</v>
      </c>
      <c r="C58" s="18">
        <v>288</v>
      </c>
      <c r="D58" s="21">
        <v>0</v>
      </c>
      <c r="E58" s="36">
        <v>0.93230000000000002</v>
      </c>
      <c r="F58" s="20">
        <v>288</v>
      </c>
      <c r="G58" s="18">
        <v>288</v>
      </c>
      <c r="H58" s="21">
        <v>0</v>
      </c>
      <c r="I58" s="36">
        <v>0.68989999999999996</v>
      </c>
      <c r="J58" s="20">
        <v>288</v>
      </c>
      <c r="K58" s="18">
        <v>288</v>
      </c>
      <c r="L58" s="21">
        <v>0</v>
      </c>
      <c r="M58" s="36">
        <v>1.7838000000000001</v>
      </c>
      <c r="N58" s="20">
        <v>288</v>
      </c>
      <c r="O58" s="18">
        <v>288</v>
      </c>
      <c r="P58" s="21">
        <v>0</v>
      </c>
      <c r="Q58" s="36">
        <v>0.92059999999999997</v>
      </c>
      <c r="R58" s="20">
        <v>288</v>
      </c>
      <c r="S58" s="21">
        <f t="shared" si="8"/>
        <v>0</v>
      </c>
      <c r="T58" s="18">
        <v>288</v>
      </c>
      <c r="U58" s="21">
        <f t="shared" si="1"/>
        <v>0</v>
      </c>
      <c r="V58" s="18">
        <v>8.9</v>
      </c>
      <c r="W58" s="18">
        <v>305</v>
      </c>
      <c r="X58" s="18">
        <v>497.94</v>
      </c>
      <c r="Y58" s="18">
        <v>9.4</v>
      </c>
      <c r="Z58" s="18">
        <v>0.06</v>
      </c>
      <c r="AA58" s="5">
        <v>307</v>
      </c>
      <c r="AB58" s="3">
        <v>0.17</v>
      </c>
      <c r="AC58" s="82">
        <f t="shared" si="2"/>
        <v>6.5972222222222223</v>
      </c>
      <c r="AD58" s="5">
        <v>293</v>
      </c>
      <c r="AE58" s="3">
        <v>0.16</v>
      </c>
      <c r="AF58" s="82">
        <f t="shared" si="3"/>
        <v>1.7361111111111112</v>
      </c>
      <c r="AG58" s="5">
        <v>307</v>
      </c>
      <c r="AH58" s="3">
        <v>0.25</v>
      </c>
      <c r="AI58" s="82">
        <f t="shared" si="4"/>
        <v>6.5972222222222223</v>
      </c>
      <c r="AJ58" s="5">
        <v>308</v>
      </c>
      <c r="AK58" s="3">
        <v>0.28000000000000003</v>
      </c>
      <c r="AL58" s="82">
        <f t="shared" si="5"/>
        <v>6.9444444444444446</v>
      </c>
      <c r="AM58" s="5">
        <v>288</v>
      </c>
      <c r="AN58" s="2">
        <v>6.7000000000000002E-4</v>
      </c>
      <c r="AO58" s="82">
        <f t="shared" si="6"/>
        <v>0</v>
      </c>
      <c r="AP58" s="5">
        <v>288</v>
      </c>
      <c r="AQ58" s="2">
        <v>7.9000000000000001E-4</v>
      </c>
      <c r="AR58" s="82">
        <f t="shared" si="7"/>
        <v>0</v>
      </c>
    </row>
    <row r="59" spans="1:44" x14ac:dyDescent="0.2">
      <c r="A59" s="17">
        <v>57</v>
      </c>
      <c r="B59" s="18">
        <v>254</v>
      </c>
      <c r="C59" s="18">
        <v>254</v>
      </c>
      <c r="D59" s="21">
        <v>0</v>
      </c>
      <c r="E59" s="36">
        <v>13.7959</v>
      </c>
      <c r="F59" s="20">
        <v>254</v>
      </c>
      <c r="G59" s="18">
        <v>254</v>
      </c>
      <c r="H59" s="21">
        <v>0</v>
      </c>
      <c r="I59" s="36">
        <v>2.2086000000000001</v>
      </c>
      <c r="J59" s="20">
        <v>254</v>
      </c>
      <c r="K59" s="18">
        <v>254</v>
      </c>
      <c r="L59" s="21">
        <v>0</v>
      </c>
      <c r="M59" s="36">
        <v>15.5806</v>
      </c>
      <c r="N59" s="20">
        <v>254</v>
      </c>
      <c r="O59" s="18">
        <v>254</v>
      </c>
      <c r="P59" s="21">
        <v>0</v>
      </c>
      <c r="Q59" s="36">
        <v>7.3334000000000001</v>
      </c>
      <c r="R59" s="20">
        <v>259</v>
      </c>
      <c r="S59" s="21">
        <f t="shared" si="8"/>
        <v>1.9685039370078741</v>
      </c>
      <c r="T59" s="18">
        <v>259</v>
      </c>
      <c r="U59" s="21">
        <f t="shared" si="1"/>
        <v>1.9685039370078741</v>
      </c>
      <c r="V59" s="18">
        <v>10.02</v>
      </c>
      <c r="W59" s="18">
        <v>277</v>
      </c>
      <c r="X59" s="18">
        <v>484.05</v>
      </c>
      <c r="Y59" s="18">
        <v>10.4</v>
      </c>
      <c r="Z59" s="18">
        <v>0.08</v>
      </c>
      <c r="AA59" s="5">
        <v>266</v>
      </c>
      <c r="AB59" s="3">
        <v>0.3</v>
      </c>
      <c r="AC59" s="82">
        <f t="shared" si="2"/>
        <v>4.7244094488188972</v>
      </c>
      <c r="AD59" s="5">
        <v>269</v>
      </c>
      <c r="AE59" s="3">
        <v>0.1</v>
      </c>
      <c r="AF59" s="82">
        <f t="shared" si="3"/>
        <v>5.9055118110236222</v>
      </c>
      <c r="AG59" s="5">
        <v>266</v>
      </c>
      <c r="AH59" s="3">
        <v>0.44</v>
      </c>
      <c r="AI59" s="82">
        <f t="shared" si="4"/>
        <v>4.7244094488188972</v>
      </c>
      <c r="AJ59" s="5">
        <v>268</v>
      </c>
      <c r="AK59" s="3">
        <v>0.24</v>
      </c>
      <c r="AL59" s="82">
        <f t="shared" si="5"/>
        <v>5.5118110236220472</v>
      </c>
      <c r="AM59" s="5">
        <v>254</v>
      </c>
      <c r="AN59" s="2">
        <v>1.1299999999999999E-3</v>
      </c>
      <c r="AO59" s="82">
        <f t="shared" si="6"/>
        <v>0</v>
      </c>
      <c r="AP59" s="5">
        <v>254</v>
      </c>
      <c r="AQ59" s="2">
        <v>2.5699999999999998E-3</v>
      </c>
      <c r="AR59" s="82">
        <f t="shared" si="7"/>
        <v>0</v>
      </c>
    </row>
    <row r="60" spans="1:44" x14ac:dyDescent="0.2">
      <c r="A60" s="17">
        <v>58</v>
      </c>
      <c r="B60" s="18">
        <v>331</v>
      </c>
      <c r="C60" s="18">
        <v>331</v>
      </c>
      <c r="D60" s="21">
        <v>0</v>
      </c>
      <c r="E60" s="36">
        <v>1.25</v>
      </c>
      <c r="F60" s="20">
        <v>331</v>
      </c>
      <c r="G60" s="18">
        <v>331</v>
      </c>
      <c r="H60" s="21">
        <v>0</v>
      </c>
      <c r="I60" s="36">
        <v>0.83199999999999996</v>
      </c>
      <c r="J60" s="20">
        <v>331</v>
      </c>
      <c r="K60" s="18">
        <v>331</v>
      </c>
      <c r="L60" s="21">
        <v>0</v>
      </c>
      <c r="M60" s="36">
        <v>1.7572000000000001</v>
      </c>
      <c r="N60" s="20">
        <v>331</v>
      </c>
      <c r="O60" s="18">
        <v>331</v>
      </c>
      <c r="P60" s="21">
        <v>0</v>
      </c>
      <c r="Q60" s="36">
        <v>1.0169999999999999</v>
      </c>
      <c r="R60" s="20">
        <v>336</v>
      </c>
      <c r="S60" s="21">
        <f t="shared" si="8"/>
        <v>1.5105740181268883</v>
      </c>
      <c r="T60" s="18">
        <v>336</v>
      </c>
      <c r="U60" s="21">
        <f t="shared" si="1"/>
        <v>1.5105740181268883</v>
      </c>
      <c r="V60" s="18">
        <v>9.98</v>
      </c>
      <c r="W60" s="18">
        <v>359</v>
      </c>
      <c r="X60" s="18">
        <v>576.1</v>
      </c>
      <c r="Y60" s="18">
        <v>12.1</v>
      </c>
      <c r="Z60" s="18">
        <v>7.0000000000000007E-2</v>
      </c>
      <c r="AA60" s="5">
        <v>352</v>
      </c>
      <c r="AB60" s="3">
        <v>0.2</v>
      </c>
      <c r="AC60" s="82">
        <f t="shared" si="2"/>
        <v>6.3444108761329305</v>
      </c>
      <c r="AD60" s="5">
        <v>352</v>
      </c>
      <c r="AE60" s="3">
        <v>0.19</v>
      </c>
      <c r="AF60" s="82">
        <f t="shared" si="3"/>
        <v>6.3444108761329305</v>
      </c>
      <c r="AG60" s="5">
        <v>348</v>
      </c>
      <c r="AH60" s="3">
        <v>0.44</v>
      </c>
      <c r="AI60" s="82">
        <f t="shared" si="4"/>
        <v>5.1359516616314203</v>
      </c>
      <c r="AJ60" s="5">
        <v>345</v>
      </c>
      <c r="AK60" s="3">
        <v>0.38</v>
      </c>
      <c r="AL60" s="82">
        <f t="shared" si="5"/>
        <v>4.2296072507552873</v>
      </c>
      <c r="AM60" s="5">
        <v>336</v>
      </c>
      <c r="AN60" s="2">
        <v>7.9000000000000001E-4</v>
      </c>
      <c r="AO60" s="82">
        <f t="shared" si="6"/>
        <v>1.5105740181268883</v>
      </c>
      <c r="AP60" s="5">
        <v>336</v>
      </c>
      <c r="AQ60" s="2">
        <v>1.1299999999999999E-3</v>
      </c>
      <c r="AR60" s="82">
        <f t="shared" si="7"/>
        <v>1.5105740181268883</v>
      </c>
    </row>
    <row r="61" spans="1:44" x14ac:dyDescent="0.2">
      <c r="A61" s="17">
        <v>59</v>
      </c>
      <c r="B61" s="18">
        <v>283</v>
      </c>
      <c r="C61" s="18">
        <v>283</v>
      </c>
      <c r="D61" s="21">
        <v>0</v>
      </c>
      <c r="E61" s="36">
        <v>17.124700000000001</v>
      </c>
      <c r="F61" s="20">
        <v>283</v>
      </c>
      <c r="G61" s="18">
        <v>283</v>
      </c>
      <c r="H61" s="21">
        <v>0</v>
      </c>
      <c r="I61" s="36">
        <v>3.5672000000000001</v>
      </c>
      <c r="J61" s="20">
        <v>283</v>
      </c>
      <c r="K61" s="18">
        <v>283</v>
      </c>
      <c r="L61" s="21">
        <v>0</v>
      </c>
      <c r="M61" s="36">
        <v>29.235399999999998</v>
      </c>
      <c r="N61" s="20">
        <v>283</v>
      </c>
      <c r="O61" s="18">
        <v>283</v>
      </c>
      <c r="P61" s="21">
        <v>0</v>
      </c>
      <c r="Q61" s="36">
        <v>12.6995</v>
      </c>
      <c r="R61" s="20">
        <v>284</v>
      </c>
      <c r="S61" s="21">
        <f t="shared" si="8"/>
        <v>0.35335689045936397</v>
      </c>
      <c r="T61" s="18">
        <v>284</v>
      </c>
      <c r="U61" s="21">
        <f t="shared" si="1"/>
        <v>0.35335689045936397</v>
      </c>
      <c r="V61" s="18">
        <v>10.88</v>
      </c>
      <c r="W61" s="18">
        <v>294</v>
      </c>
      <c r="X61" s="18">
        <v>483.06</v>
      </c>
      <c r="Y61" s="18">
        <v>6.3</v>
      </c>
      <c r="Z61" s="18">
        <v>7.0000000000000007E-2</v>
      </c>
      <c r="AA61" s="5">
        <v>293</v>
      </c>
      <c r="AB61" s="3">
        <v>0.32</v>
      </c>
      <c r="AC61" s="82">
        <f t="shared" si="2"/>
        <v>3.5335689045936398</v>
      </c>
      <c r="AD61" s="5">
        <v>300</v>
      </c>
      <c r="AE61" s="3">
        <v>0.37</v>
      </c>
      <c r="AF61" s="82">
        <f t="shared" si="3"/>
        <v>6.0070671378091873</v>
      </c>
      <c r="AG61" s="5">
        <v>293</v>
      </c>
      <c r="AH61" s="3">
        <v>0.44</v>
      </c>
      <c r="AI61" s="82">
        <f t="shared" si="4"/>
        <v>3.5335689045936398</v>
      </c>
      <c r="AJ61" s="5">
        <v>295</v>
      </c>
      <c r="AK61" s="3">
        <v>0.41</v>
      </c>
      <c r="AL61" s="82">
        <f t="shared" si="5"/>
        <v>4.2402826855123674</v>
      </c>
      <c r="AM61" s="5">
        <v>284</v>
      </c>
      <c r="AN61" s="2">
        <v>8.9999999999999998E-4</v>
      </c>
      <c r="AO61" s="82">
        <f t="shared" si="6"/>
        <v>0.35335689045936397</v>
      </c>
      <c r="AP61" s="5">
        <v>284</v>
      </c>
      <c r="AQ61" s="2">
        <v>2.0500000000000002E-3</v>
      </c>
      <c r="AR61" s="82">
        <f t="shared" si="7"/>
        <v>0.35335689045936397</v>
      </c>
    </row>
    <row r="62" spans="1:44" x14ac:dyDescent="0.2">
      <c r="A62" s="17">
        <v>60</v>
      </c>
      <c r="B62" s="18">
        <v>254</v>
      </c>
      <c r="C62" s="18">
        <v>254</v>
      </c>
      <c r="D62" s="21">
        <v>0</v>
      </c>
      <c r="E62" s="36">
        <v>86.152699999999996</v>
      </c>
      <c r="F62" s="20">
        <v>254</v>
      </c>
      <c r="G62" s="18">
        <v>254</v>
      </c>
      <c r="H62" s="21">
        <v>0</v>
      </c>
      <c r="I62" s="36">
        <v>2.4965999999999999</v>
      </c>
      <c r="J62" s="20">
        <v>254</v>
      </c>
      <c r="K62" s="18">
        <v>254</v>
      </c>
      <c r="L62" s="21">
        <v>0</v>
      </c>
      <c r="M62" s="36">
        <v>187.21350000000001</v>
      </c>
      <c r="N62" s="20">
        <v>254</v>
      </c>
      <c r="O62" s="18">
        <v>254</v>
      </c>
      <c r="P62" s="21">
        <v>0</v>
      </c>
      <c r="Q62" s="36">
        <v>82.463700000000003</v>
      </c>
      <c r="R62" s="20">
        <v>256</v>
      </c>
      <c r="S62" s="21">
        <f t="shared" si="8"/>
        <v>0.78740157480314954</v>
      </c>
      <c r="T62" s="18">
        <v>256</v>
      </c>
      <c r="U62" s="21">
        <f t="shared" si="1"/>
        <v>0.78740157480314954</v>
      </c>
      <c r="V62" s="18">
        <v>10.24</v>
      </c>
      <c r="W62" s="18">
        <v>265</v>
      </c>
      <c r="X62" s="18">
        <v>473.9</v>
      </c>
      <c r="Y62" s="18">
        <v>10.9</v>
      </c>
      <c r="Z62" s="18">
        <v>0.06</v>
      </c>
      <c r="AA62" s="5">
        <v>254</v>
      </c>
      <c r="AB62" s="3">
        <v>0.17</v>
      </c>
      <c r="AC62" s="82">
        <f t="shared" si="2"/>
        <v>0</v>
      </c>
      <c r="AD62" s="5">
        <v>259</v>
      </c>
      <c r="AE62" s="3">
        <v>0.19</v>
      </c>
      <c r="AF62" s="82">
        <f t="shared" si="3"/>
        <v>1.9685039370078741</v>
      </c>
      <c r="AG62" s="5">
        <v>254</v>
      </c>
      <c r="AH62" s="3">
        <v>0.27</v>
      </c>
      <c r="AI62" s="82">
        <f t="shared" si="4"/>
        <v>0</v>
      </c>
      <c r="AJ62" s="5">
        <v>272</v>
      </c>
      <c r="AK62" s="3">
        <v>0.41</v>
      </c>
      <c r="AL62" s="82">
        <f t="shared" si="5"/>
        <v>7.0866141732283463</v>
      </c>
      <c r="AM62" s="5">
        <v>256</v>
      </c>
      <c r="AN62" s="2">
        <v>8.5999999999999998E-4</v>
      </c>
      <c r="AO62" s="82">
        <f t="shared" si="6"/>
        <v>0.78740157480314954</v>
      </c>
      <c r="AP62" s="5">
        <v>256</v>
      </c>
      <c r="AQ62" s="2">
        <v>2.8600000000000001E-3</v>
      </c>
      <c r="AR62" s="82">
        <f t="shared" si="7"/>
        <v>0.78740157480314954</v>
      </c>
    </row>
    <row r="63" spans="1:44" x14ac:dyDescent="0.2">
      <c r="A63" s="17">
        <v>61</v>
      </c>
      <c r="B63" s="18">
        <v>305</v>
      </c>
      <c r="C63" s="18">
        <v>305</v>
      </c>
      <c r="D63" s="21">
        <v>0</v>
      </c>
      <c r="E63" s="36">
        <v>12.001799999999999</v>
      </c>
      <c r="F63" s="20">
        <v>305</v>
      </c>
      <c r="G63" s="18">
        <v>305</v>
      </c>
      <c r="H63" s="21">
        <v>0</v>
      </c>
      <c r="I63" s="36">
        <v>2.0939999999999999</v>
      </c>
      <c r="J63" s="20">
        <v>305</v>
      </c>
      <c r="K63" s="18">
        <v>305</v>
      </c>
      <c r="L63" s="21">
        <v>0</v>
      </c>
      <c r="M63" s="36">
        <v>18.7959</v>
      </c>
      <c r="N63" s="20">
        <v>305</v>
      </c>
      <c r="O63" s="18">
        <v>305</v>
      </c>
      <c r="P63" s="21">
        <v>0</v>
      </c>
      <c r="Q63" s="36">
        <v>18.039300000000001</v>
      </c>
      <c r="R63" s="20">
        <v>308</v>
      </c>
      <c r="S63" s="21">
        <f t="shared" si="8"/>
        <v>0.98360655737704927</v>
      </c>
      <c r="T63" s="18">
        <v>308</v>
      </c>
      <c r="U63" s="21">
        <f t="shared" si="1"/>
        <v>0.98360655737704927</v>
      </c>
      <c r="V63" s="18">
        <v>9.5</v>
      </c>
      <c r="W63" s="18">
        <v>333</v>
      </c>
      <c r="X63" s="18">
        <v>528.77</v>
      </c>
      <c r="Y63" s="18">
        <v>13.3</v>
      </c>
      <c r="Z63" s="18">
        <v>7.0000000000000007E-2</v>
      </c>
      <c r="AA63" s="5">
        <v>319</v>
      </c>
      <c r="AB63" s="3">
        <v>0.17</v>
      </c>
      <c r="AC63" s="82">
        <f t="shared" si="2"/>
        <v>4.5901639344262293</v>
      </c>
      <c r="AD63" s="5">
        <v>324</v>
      </c>
      <c r="AE63" s="3">
        <v>0.1</v>
      </c>
      <c r="AF63" s="82">
        <f t="shared" si="3"/>
        <v>6.2295081967213122</v>
      </c>
      <c r="AG63" s="5">
        <v>319</v>
      </c>
      <c r="AH63" s="3">
        <v>0.18</v>
      </c>
      <c r="AI63" s="82">
        <f t="shared" si="4"/>
        <v>4.5901639344262293</v>
      </c>
      <c r="AJ63" s="5">
        <v>314</v>
      </c>
      <c r="AK63" s="3">
        <v>0.35</v>
      </c>
      <c r="AL63" s="82">
        <f t="shared" si="5"/>
        <v>2.9508196721311477</v>
      </c>
      <c r="AM63" s="5">
        <v>307</v>
      </c>
      <c r="AN63" s="2">
        <v>1.1000000000000001E-3</v>
      </c>
      <c r="AO63" s="82">
        <f t="shared" si="6"/>
        <v>0.65573770491803274</v>
      </c>
      <c r="AP63" s="5">
        <v>307</v>
      </c>
      <c r="AQ63" s="2">
        <v>2.5799999999999998E-3</v>
      </c>
      <c r="AR63" s="82">
        <f t="shared" si="7"/>
        <v>0.65573770491803274</v>
      </c>
    </row>
    <row r="64" spans="1:44" x14ac:dyDescent="0.2">
      <c r="A64" s="17">
        <v>62</v>
      </c>
      <c r="B64" s="18">
        <v>289</v>
      </c>
      <c r="C64" s="18">
        <v>289</v>
      </c>
      <c r="D64" s="21">
        <v>0</v>
      </c>
      <c r="E64" s="36">
        <v>4.6452</v>
      </c>
      <c r="F64" s="20">
        <v>289</v>
      </c>
      <c r="G64" s="18">
        <v>289</v>
      </c>
      <c r="H64" s="21">
        <v>0</v>
      </c>
      <c r="I64" s="36">
        <v>1.4456</v>
      </c>
      <c r="J64" s="20">
        <v>289</v>
      </c>
      <c r="K64" s="18">
        <v>289</v>
      </c>
      <c r="L64" s="21">
        <v>0</v>
      </c>
      <c r="M64" s="36">
        <v>8.7510999999999992</v>
      </c>
      <c r="N64" s="20">
        <v>289</v>
      </c>
      <c r="O64" s="18">
        <v>289</v>
      </c>
      <c r="P64" s="21">
        <v>0</v>
      </c>
      <c r="Q64" s="36">
        <v>2.8544</v>
      </c>
      <c r="R64" s="20">
        <v>300</v>
      </c>
      <c r="S64" s="21">
        <f t="shared" si="8"/>
        <v>3.8062283737024223</v>
      </c>
      <c r="T64" s="18">
        <v>300</v>
      </c>
      <c r="U64" s="21">
        <f t="shared" si="1"/>
        <v>3.8062283737024223</v>
      </c>
      <c r="V64" s="18">
        <v>10.59</v>
      </c>
      <c r="W64" s="18">
        <v>316</v>
      </c>
      <c r="X64" s="18">
        <v>528.87</v>
      </c>
      <c r="Y64" s="18">
        <v>10.5</v>
      </c>
      <c r="Z64" s="18">
        <v>7.0000000000000007E-2</v>
      </c>
      <c r="AA64" s="5">
        <v>289</v>
      </c>
      <c r="AB64" s="3">
        <v>0.26</v>
      </c>
      <c r="AC64" s="82">
        <f t="shared" si="2"/>
        <v>0</v>
      </c>
      <c r="AD64" s="5">
        <v>308</v>
      </c>
      <c r="AE64" s="3">
        <v>0.2</v>
      </c>
      <c r="AF64" s="82">
        <f t="shared" si="3"/>
        <v>6.5743944636678195</v>
      </c>
      <c r="AG64" s="5">
        <v>289</v>
      </c>
      <c r="AH64" s="3">
        <v>0.38</v>
      </c>
      <c r="AI64" s="82">
        <f t="shared" si="4"/>
        <v>0</v>
      </c>
      <c r="AJ64" s="5">
        <v>289</v>
      </c>
      <c r="AK64" s="3">
        <v>0.34</v>
      </c>
      <c r="AL64" s="82">
        <f t="shared" si="5"/>
        <v>0</v>
      </c>
      <c r="AM64" s="5">
        <v>289</v>
      </c>
      <c r="AN64" s="2">
        <v>1.01E-3</v>
      </c>
      <c r="AO64" s="82">
        <f t="shared" si="6"/>
        <v>0</v>
      </c>
      <c r="AP64" s="5">
        <v>289</v>
      </c>
      <c r="AQ64" s="2">
        <v>1.17E-3</v>
      </c>
      <c r="AR64" s="82">
        <f t="shared" si="7"/>
        <v>0</v>
      </c>
    </row>
    <row r="65" spans="1:44" x14ac:dyDescent="0.2">
      <c r="A65" s="17">
        <v>63</v>
      </c>
      <c r="B65" s="18">
        <v>272</v>
      </c>
      <c r="C65" s="18">
        <v>272</v>
      </c>
      <c r="D65" s="21">
        <v>0</v>
      </c>
      <c r="E65" s="36">
        <v>38.228200000000001</v>
      </c>
      <c r="F65" s="20">
        <v>272</v>
      </c>
      <c r="G65" s="18">
        <v>272</v>
      </c>
      <c r="H65" s="21">
        <v>0</v>
      </c>
      <c r="I65" s="36">
        <v>10.443199999999999</v>
      </c>
      <c r="J65" s="20">
        <v>272</v>
      </c>
      <c r="K65" s="18">
        <v>272</v>
      </c>
      <c r="L65" s="21">
        <v>0</v>
      </c>
      <c r="M65" s="36">
        <v>88.285899999999998</v>
      </c>
      <c r="N65" s="20">
        <v>272</v>
      </c>
      <c r="O65" s="18">
        <v>272</v>
      </c>
      <c r="P65" s="21">
        <v>0</v>
      </c>
      <c r="Q65" s="36">
        <v>42.836100000000002</v>
      </c>
      <c r="R65" s="20">
        <v>279</v>
      </c>
      <c r="S65" s="21">
        <f t="shared" si="8"/>
        <v>2.5735294117647056</v>
      </c>
      <c r="T65" s="18">
        <v>279</v>
      </c>
      <c r="U65" s="21">
        <f t="shared" si="1"/>
        <v>2.5735294117647056</v>
      </c>
      <c r="V65" s="18">
        <v>10.29</v>
      </c>
      <c r="W65" s="18">
        <v>298</v>
      </c>
      <c r="X65" s="18">
        <v>496.79</v>
      </c>
      <c r="Y65" s="18">
        <v>9.4</v>
      </c>
      <c r="Z65" s="18">
        <v>0.06</v>
      </c>
      <c r="AA65" s="5">
        <v>274</v>
      </c>
      <c r="AB65" s="3">
        <v>0.28000000000000003</v>
      </c>
      <c r="AC65" s="82">
        <f t="shared" si="2"/>
        <v>0.73529411764705876</v>
      </c>
      <c r="AD65" s="5">
        <v>287</v>
      </c>
      <c r="AE65" s="3">
        <v>0.21</v>
      </c>
      <c r="AF65" s="82">
        <f t="shared" si="3"/>
        <v>5.5147058823529411</v>
      </c>
      <c r="AG65" s="5">
        <v>274</v>
      </c>
      <c r="AH65" s="3">
        <v>0.43</v>
      </c>
      <c r="AI65" s="82">
        <f t="shared" si="4"/>
        <v>0.73529411764705876</v>
      </c>
      <c r="AJ65" s="5">
        <v>273</v>
      </c>
      <c r="AK65" s="3">
        <v>0.34</v>
      </c>
      <c r="AL65" s="82">
        <f t="shared" si="5"/>
        <v>0.36764705882352938</v>
      </c>
      <c r="AM65" s="5">
        <v>274</v>
      </c>
      <c r="AN65" s="2">
        <v>9.3999999999999997E-4</v>
      </c>
      <c r="AO65" s="82">
        <f t="shared" si="6"/>
        <v>0.73529411764705876</v>
      </c>
      <c r="AP65" s="5">
        <v>274</v>
      </c>
      <c r="AQ65" s="2">
        <v>1.1100000000000001E-3</v>
      </c>
      <c r="AR65" s="82">
        <f t="shared" si="7"/>
        <v>0.73529411764705876</v>
      </c>
    </row>
    <row r="66" spans="1:44" x14ac:dyDescent="0.2">
      <c r="A66" s="17">
        <v>64</v>
      </c>
      <c r="B66" s="18">
        <v>283</v>
      </c>
      <c r="C66" s="18">
        <v>283</v>
      </c>
      <c r="D66" s="21">
        <v>0</v>
      </c>
      <c r="E66" s="36">
        <v>1.0528</v>
      </c>
      <c r="F66" s="20">
        <v>283</v>
      </c>
      <c r="G66" s="18">
        <v>283</v>
      </c>
      <c r="H66" s="21">
        <v>0</v>
      </c>
      <c r="I66" s="36">
        <v>0.82940000000000003</v>
      </c>
      <c r="J66" s="20">
        <v>283</v>
      </c>
      <c r="K66" s="18">
        <v>283</v>
      </c>
      <c r="L66" s="21">
        <v>0</v>
      </c>
      <c r="M66" s="36">
        <v>2.8235999999999999</v>
      </c>
      <c r="N66" s="20">
        <v>283</v>
      </c>
      <c r="O66" s="18">
        <v>283</v>
      </c>
      <c r="P66" s="21">
        <v>0</v>
      </c>
      <c r="Q66" s="36">
        <v>0.74119999999999997</v>
      </c>
      <c r="R66" s="20">
        <v>290</v>
      </c>
      <c r="S66" s="21">
        <f t="shared" si="8"/>
        <v>2.4734982332155475</v>
      </c>
      <c r="T66" s="18">
        <v>290</v>
      </c>
      <c r="U66" s="21">
        <f t="shared" si="1"/>
        <v>2.4734982332155475</v>
      </c>
      <c r="V66" s="18">
        <v>10.07</v>
      </c>
      <c r="W66" s="18">
        <v>308</v>
      </c>
      <c r="X66" s="18">
        <v>495.63</v>
      </c>
      <c r="Y66" s="18">
        <v>8.4</v>
      </c>
      <c r="Z66" s="18">
        <v>7.0000000000000007E-2</v>
      </c>
      <c r="AA66" s="5">
        <v>284</v>
      </c>
      <c r="AB66" s="3">
        <v>0.21</v>
      </c>
      <c r="AC66" s="82">
        <f t="shared" si="2"/>
        <v>0.35335689045936397</v>
      </c>
      <c r="AD66" s="5">
        <v>294</v>
      </c>
      <c r="AE66" s="3">
        <v>0.2</v>
      </c>
      <c r="AF66" s="82">
        <f t="shared" si="3"/>
        <v>3.8869257950530036</v>
      </c>
      <c r="AG66" s="5">
        <v>284</v>
      </c>
      <c r="AH66" s="3">
        <v>0.24</v>
      </c>
      <c r="AI66" s="82">
        <f t="shared" si="4"/>
        <v>0.35335689045936397</v>
      </c>
      <c r="AJ66" s="5">
        <v>307</v>
      </c>
      <c r="AK66" s="3">
        <v>0.5</v>
      </c>
      <c r="AL66" s="82">
        <f t="shared" si="5"/>
        <v>8.4805653710247348</v>
      </c>
      <c r="AM66" s="5">
        <v>283</v>
      </c>
      <c r="AN66" s="2">
        <v>9.7999999999999997E-4</v>
      </c>
      <c r="AO66" s="82">
        <f t="shared" si="6"/>
        <v>0</v>
      </c>
      <c r="AP66" s="5">
        <v>283</v>
      </c>
      <c r="AQ66" s="2">
        <v>3.8500000000000001E-3</v>
      </c>
      <c r="AR66" s="82">
        <f t="shared" si="7"/>
        <v>0</v>
      </c>
    </row>
    <row r="67" spans="1:44" x14ac:dyDescent="0.2">
      <c r="A67" s="17">
        <v>65</v>
      </c>
      <c r="B67" s="18">
        <v>266</v>
      </c>
      <c r="C67" s="18">
        <v>266</v>
      </c>
      <c r="D67" s="21">
        <v>0</v>
      </c>
      <c r="E67" s="36">
        <v>8.6550999999999991</v>
      </c>
      <c r="F67" s="20">
        <v>266</v>
      </c>
      <c r="G67" s="18">
        <v>266</v>
      </c>
      <c r="H67" s="21">
        <v>0</v>
      </c>
      <c r="I67" s="36">
        <v>9.3847000000000005</v>
      </c>
      <c r="J67" s="20">
        <v>266</v>
      </c>
      <c r="K67" s="18">
        <v>266</v>
      </c>
      <c r="L67" s="21">
        <v>0</v>
      </c>
      <c r="M67" s="36">
        <v>31.630700000000001</v>
      </c>
      <c r="N67" s="20">
        <v>266</v>
      </c>
      <c r="O67" s="18">
        <v>266</v>
      </c>
      <c r="P67" s="21">
        <v>0</v>
      </c>
      <c r="Q67" s="36">
        <v>8.0954999999999995</v>
      </c>
      <c r="R67" s="20">
        <v>277</v>
      </c>
      <c r="S67" s="21">
        <f t="shared" ref="S67:S98" si="9">(R67-F67)/F67*100</f>
        <v>4.1353383458646613</v>
      </c>
      <c r="T67" s="18">
        <v>277</v>
      </c>
      <c r="U67" s="21">
        <f t="shared" si="1"/>
        <v>4.1353383458646613</v>
      </c>
      <c r="V67" s="18">
        <v>9.51</v>
      </c>
      <c r="W67" s="18">
        <v>297</v>
      </c>
      <c r="X67" s="18">
        <v>473.67</v>
      </c>
      <c r="Y67" s="18">
        <v>10.199999999999999</v>
      </c>
      <c r="Z67" s="18">
        <v>0.09</v>
      </c>
      <c r="AA67" s="5">
        <v>271</v>
      </c>
      <c r="AB67" s="3">
        <v>0.16</v>
      </c>
      <c r="AC67" s="82">
        <f t="shared" si="2"/>
        <v>1.8796992481203008</v>
      </c>
      <c r="AD67" s="5">
        <v>285</v>
      </c>
      <c r="AE67" s="3">
        <v>0.18</v>
      </c>
      <c r="AF67" s="82">
        <f t="shared" si="3"/>
        <v>7.1428571428571423</v>
      </c>
      <c r="AG67" s="5">
        <v>271</v>
      </c>
      <c r="AH67" s="3">
        <v>0.25</v>
      </c>
      <c r="AI67" s="82">
        <f t="shared" si="4"/>
        <v>1.8796992481203008</v>
      </c>
      <c r="AJ67" s="5">
        <v>276</v>
      </c>
      <c r="AK67" s="3">
        <v>0.2</v>
      </c>
      <c r="AL67" s="82">
        <f t="shared" si="5"/>
        <v>3.7593984962406015</v>
      </c>
      <c r="AM67" s="5">
        <v>268</v>
      </c>
      <c r="AN67" s="2">
        <v>7.6000000000000004E-4</v>
      </c>
      <c r="AO67" s="82">
        <f t="shared" si="6"/>
        <v>0.75187969924812026</v>
      </c>
      <c r="AP67" s="5">
        <v>268</v>
      </c>
      <c r="AQ67" s="2">
        <v>1.15E-3</v>
      </c>
      <c r="AR67" s="82">
        <f t="shared" si="7"/>
        <v>0.75187969924812026</v>
      </c>
    </row>
    <row r="68" spans="1:44" x14ac:dyDescent="0.2">
      <c r="A68" s="17">
        <v>66</v>
      </c>
      <c r="B68" s="18">
        <v>284</v>
      </c>
      <c r="C68" s="18">
        <v>284</v>
      </c>
      <c r="D68" s="21">
        <v>0</v>
      </c>
      <c r="E68" s="36">
        <v>10.7403</v>
      </c>
      <c r="F68" s="20">
        <v>284</v>
      </c>
      <c r="G68" s="18">
        <v>284</v>
      </c>
      <c r="H68" s="21">
        <v>0</v>
      </c>
      <c r="I68" s="36">
        <v>4.7278000000000002</v>
      </c>
      <c r="J68" s="20">
        <v>284</v>
      </c>
      <c r="K68" s="18">
        <v>284</v>
      </c>
      <c r="L68" s="21">
        <v>0</v>
      </c>
      <c r="M68" s="36">
        <v>23.946999999999999</v>
      </c>
      <c r="N68" s="20">
        <v>284</v>
      </c>
      <c r="O68" s="18">
        <v>284</v>
      </c>
      <c r="P68" s="21">
        <v>0</v>
      </c>
      <c r="Q68" s="36">
        <v>3.7671999999999999</v>
      </c>
      <c r="R68" s="20">
        <v>290</v>
      </c>
      <c r="S68" s="21">
        <f t="shared" si="9"/>
        <v>2.112676056338028</v>
      </c>
      <c r="T68" s="18">
        <v>290</v>
      </c>
      <c r="U68" s="21">
        <f t="shared" ref="U68:U102" si="10">(T68-F68)/F68*100</f>
        <v>2.112676056338028</v>
      </c>
      <c r="V68" s="18">
        <v>10.98</v>
      </c>
      <c r="W68" s="18">
        <v>305</v>
      </c>
      <c r="X68" s="18">
        <v>522.69000000000005</v>
      </c>
      <c r="Y68" s="18">
        <v>12.3</v>
      </c>
      <c r="Z68" s="18">
        <v>7.0000000000000007E-2</v>
      </c>
      <c r="AA68" s="5">
        <v>301</v>
      </c>
      <c r="AB68" s="3">
        <v>0.2</v>
      </c>
      <c r="AC68" s="82">
        <f t="shared" ref="AC68:AC102" si="11">(AA68-$F68)/$F68*100</f>
        <v>5.9859154929577461</v>
      </c>
      <c r="AD68" s="5">
        <v>301</v>
      </c>
      <c r="AE68" s="3">
        <v>0.37</v>
      </c>
      <c r="AF68" s="82">
        <f t="shared" ref="AF68:AF102" si="12">(AD68-$F68)/$F68*100</f>
        <v>5.9859154929577461</v>
      </c>
      <c r="AG68" s="5">
        <v>301</v>
      </c>
      <c r="AH68" s="3">
        <v>0.61</v>
      </c>
      <c r="AI68" s="82">
        <f t="shared" ref="AI68:AI102" si="13">(AG68-$F68)/$F68*100</f>
        <v>5.9859154929577461</v>
      </c>
      <c r="AJ68" s="5">
        <v>295</v>
      </c>
      <c r="AK68" s="3">
        <v>0.44</v>
      </c>
      <c r="AL68" s="82">
        <f t="shared" ref="AL68:AL102" si="14">(AJ68-$F68)/$F68*100</f>
        <v>3.873239436619718</v>
      </c>
      <c r="AM68" s="5">
        <v>286</v>
      </c>
      <c r="AN68" s="2">
        <v>1.2099999999999999E-3</v>
      </c>
      <c r="AO68" s="82">
        <f t="shared" ref="AO68:AO102" si="15">(AM68-$F68)/$F68*100</f>
        <v>0.70422535211267612</v>
      </c>
      <c r="AP68" s="5">
        <v>286</v>
      </c>
      <c r="AQ68" s="2">
        <v>3.0200000000000001E-3</v>
      </c>
      <c r="AR68" s="82">
        <f t="shared" ref="AR68:AR102" si="16">(AP68-$F68)/$F68*100</f>
        <v>0.70422535211267612</v>
      </c>
    </row>
    <row r="69" spans="1:44" x14ac:dyDescent="0.2">
      <c r="A69" s="17">
        <v>67</v>
      </c>
      <c r="B69" s="18">
        <v>318</v>
      </c>
      <c r="C69" s="18">
        <v>318</v>
      </c>
      <c r="D69" s="21">
        <v>0</v>
      </c>
      <c r="E69" s="36">
        <v>1.3166</v>
      </c>
      <c r="F69" s="20">
        <v>318</v>
      </c>
      <c r="G69" s="18">
        <v>318</v>
      </c>
      <c r="H69" s="21">
        <v>0</v>
      </c>
      <c r="I69" s="36">
        <v>1.1515</v>
      </c>
      <c r="J69" s="20">
        <v>318</v>
      </c>
      <c r="K69" s="18">
        <v>318</v>
      </c>
      <c r="L69" s="21">
        <v>0</v>
      </c>
      <c r="M69" s="36">
        <v>3.5055999999999998</v>
      </c>
      <c r="N69" s="20">
        <v>318</v>
      </c>
      <c r="O69" s="18">
        <v>318</v>
      </c>
      <c r="P69" s="21">
        <v>0</v>
      </c>
      <c r="Q69" s="36">
        <v>1.3883000000000001</v>
      </c>
      <c r="R69" s="20">
        <v>325</v>
      </c>
      <c r="S69" s="21">
        <f t="shared" si="9"/>
        <v>2.2012578616352201</v>
      </c>
      <c r="T69" s="18">
        <v>331.2</v>
      </c>
      <c r="U69" s="21">
        <f t="shared" si="10"/>
        <v>4.1509433962264115</v>
      </c>
      <c r="V69" s="18">
        <v>11.08</v>
      </c>
      <c r="W69" s="18">
        <v>353</v>
      </c>
      <c r="X69" s="18">
        <v>575.34</v>
      </c>
      <c r="Y69" s="18">
        <v>33.700000000000003</v>
      </c>
      <c r="Z69" s="18">
        <v>0.08</v>
      </c>
      <c r="AA69" s="5">
        <v>325</v>
      </c>
      <c r="AB69" s="3">
        <v>0.25</v>
      </c>
      <c r="AC69" s="82">
        <f t="shared" si="11"/>
        <v>2.2012578616352201</v>
      </c>
      <c r="AD69" s="5">
        <v>339</v>
      </c>
      <c r="AE69" s="3">
        <v>0.36</v>
      </c>
      <c r="AF69" s="82">
        <f t="shared" si="12"/>
        <v>6.6037735849056602</v>
      </c>
      <c r="AG69" s="5">
        <v>325</v>
      </c>
      <c r="AH69" s="3">
        <v>0.39</v>
      </c>
      <c r="AI69" s="82">
        <f t="shared" si="13"/>
        <v>2.2012578616352201</v>
      </c>
      <c r="AJ69" s="5">
        <v>325</v>
      </c>
      <c r="AK69" s="3">
        <v>0.28999999999999998</v>
      </c>
      <c r="AL69" s="82">
        <f t="shared" si="14"/>
        <v>2.2012578616352201</v>
      </c>
      <c r="AM69" s="5">
        <v>319</v>
      </c>
      <c r="AN69" s="2">
        <v>1.17E-3</v>
      </c>
      <c r="AO69" s="82">
        <f t="shared" si="15"/>
        <v>0.31446540880503149</v>
      </c>
      <c r="AP69" s="5">
        <v>319</v>
      </c>
      <c r="AQ69" s="2">
        <v>2.2499999999999998E-3</v>
      </c>
      <c r="AR69" s="82">
        <f t="shared" si="16"/>
        <v>0.31446540880503149</v>
      </c>
    </row>
    <row r="70" spans="1:44" x14ac:dyDescent="0.2">
      <c r="A70" s="17">
        <v>68</v>
      </c>
      <c r="B70" s="18">
        <v>295</v>
      </c>
      <c r="C70" s="18">
        <v>295</v>
      </c>
      <c r="D70" s="21">
        <v>0</v>
      </c>
      <c r="E70" s="36">
        <v>12.0534</v>
      </c>
      <c r="F70" s="20">
        <v>295</v>
      </c>
      <c r="G70" s="18">
        <v>295</v>
      </c>
      <c r="H70" s="21">
        <v>0</v>
      </c>
      <c r="I70" s="36">
        <v>3.597</v>
      </c>
      <c r="J70" s="20">
        <v>295</v>
      </c>
      <c r="K70" s="18">
        <v>295</v>
      </c>
      <c r="L70" s="21">
        <v>0</v>
      </c>
      <c r="M70" s="36">
        <v>21.177199999999999</v>
      </c>
      <c r="N70" s="20">
        <v>295</v>
      </c>
      <c r="O70" s="18">
        <v>295</v>
      </c>
      <c r="P70" s="21">
        <v>0</v>
      </c>
      <c r="Q70" s="36">
        <v>10.5716</v>
      </c>
      <c r="R70" s="20">
        <v>298</v>
      </c>
      <c r="S70" s="21">
        <f t="shared" si="9"/>
        <v>1.0169491525423728</v>
      </c>
      <c r="T70" s="18">
        <v>298</v>
      </c>
      <c r="U70" s="21">
        <f t="shared" si="10"/>
        <v>1.0169491525423728</v>
      </c>
      <c r="V70" s="18">
        <v>10.96</v>
      </c>
      <c r="W70" s="18">
        <v>314</v>
      </c>
      <c r="X70" s="18">
        <v>528.41999999999996</v>
      </c>
      <c r="Y70" s="18">
        <v>11</v>
      </c>
      <c r="Z70" s="18">
        <v>7.0000000000000007E-2</v>
      </c>
      <c r="AA70" s="5">
        <v>306</v>
      </c>
      <c r="AB70" s="3">
        <v>0.38</v>
      </c>
      <c r="AC70" s="82">
        <f t="shared" si="11"/>
        <v>3.7288135593220342</v>
      </c>
      <c r="AD70" s="5">
        <v>301</v>
      </c>
      <c r="AE70" s="3">
        <v>0.36</v>
      </c>
      <c r="AF70" s="82">
        <f t="shared" si="12"/>
        <v>2.0338983050847457</v>
      </c>
      <c r="AG70" s="5">
        <v>306</v>
      </c>
      <c r="AH70" s="3">
        <v>0.52</v>
      </c>
      <c r="AI70" s="82">
        <f t="shared" si="13"/>
        <v>3.7288135593220342</v>
      </c>
      <c r="AJ70" s="5">
        <v>306</v>
      </c>
      <c r="AK70" s="3">
        <v>0.6</v>
      </c>
      <c r="AL70" s="82">
        <f t="shared" si="14"/>
        <v>3.7288135593220342</v>
      </c>
      <c r="AM70" s="5">
        <v>295</v>
      </c>
      <c r="AN70" s="2">
        <v>1.33E-3</v>
      </c>
      <c r="AO70" s="82">
        <f t="shared" si="15"/>
        <v>0</v>
      </c>
      <c r="AP70" s="5">
        <v>295</v>
      </c>
      <c r="AQ70" s="2">
        <v>3.6600000000000001E-3</v>
      </c>
      <c r="AR70" s="82">
        <f t="shared" si="16"/>
        <v>0</v>
      </c>
    </row>
    <row r="71" spans="1:44" x14ac:dyDescent="0.2">
      <c r="A71" s="17">
        <v>69</v>
      </c>
      <c r="B71" s="18">
        <v>297</v>
      </c>
      <c r="C71" s="18">
        <v>297</v>
      </c>
      <c r="D71" s="21">
        <v>0</v>
      </c>
      <c r="E71" s="36">
        <v>23.108000000000001</v>
      </c>
      <c r="F71" s="20">
        <v>297</v>
      </c>
      <c r="G71" s="18">
        <v>297</v>
      </c>
      <c r="H71" s="21">
        <v>0</v>
      </c>
      <c r="I71" s="36">
        <v>3.3111000000000002</v>
      </c>
      <c r="J71" s="20">
        <v>297</v>
      </c>
      <c r="K71" s="18">
        <v>297</v>
      </c>
      <c r="L71" s="21">
        <v>0</v>
      </c>
      <c r="M71" s="36">
        <v>59.343800000000002</v>
      </c>
      <c r="N71" s="20">
        <v>297</v>
      </c>
      <c r="O71" s="18">
        <v>297</v>
      </c>
      <c r="P71" s="21">
        <v>0</v>
      </c>
      <c r="Q71" s="36">
        <v>52.939399999999999</v>
      </c>
      <c r="R71" s="20">
        <v>307</v>
      </c>
      <c r="S71" s="21">
        <f t="shared" si="9"/>
        <v>3.3670033670033668</v>
      </c>
      <c r="T71" s="18">
        <v>307</v>
      </c>
      <c r="U71" s="21">
        <f t="shared" si="10"/>
        <v>3.3670033670033668</v>
      </c>
      <c r="V71" s="18">
        <v>10.67</v>
      </c>
      <c r="W71" s="18">
        <v>323</v>
      </c>
      <c r="X71" s="18">
        <v>557.02</v>
      </c>
      <c r="Y71" s="18">
        <v>12.1</v>
      </c>
      <c r="Z71" s="18">
        <v>7.0000000000000007E-2</v>
      </c>
      <c r="AA71" s="5">
        <v>314</v>
      </c>
      <c r="AB71" s="3">
        <v>0.22</v>
      </c>
      <c r="AC71" s="82">
        <f t="shared" si="11"/>
        <v>5.7239057239057241</v>
      </c>
      <c r="AD71" s="5">
        <v>313</v>
      </c>
      <c r="AE71" s="3">
        <v>0.25</v>
      </c>
      <c r="AF71" s="82">
        <f t="shared" si="12"/>
        <v>5.3872053872053867</v>
      </c>
      <c r="AG71" s="5">
        <v>308</v>
      </c>
      <c r="AH71" s="3">
        <v>0.56000000000000005</v>
      </c>
      <c r="AI71" s="82">
        <f t="shared" si="13"/>
        <v>3.7037037037037033</v>
      </c>
      <c r="AJ71" s="5">
        <v>303</v>
      </c>
      <c r="AK71" s="3">
        <v>0.53</v>
      </c>
      <c r="AL71" s="82">
        <f t="shared" si="14"/>
        <v>2.0202020202020203</v>
      </c>
      <c r="AM71" s="5">
        <v>297</v>
      </c>
      <c r="AN71" s="2">
        <v>1.15E-3</v>
      </c>
      <c r="AO71" s="82">
        <f t="shared" si="15"/>
        <v>0</v>
      </c>
      <c r="AP71" s="5">
        <v>297</v>
      </c>
      <c r="AQ71" s="2">
        <v>2.32E-3</v>
      </c>
      <c r="AR71" s="82">
        <f t="shared" si="16"/>
        <v>0</v>
      </c>
    </row>
    <row r="72" spans="1:44" x14ac:dyDescent="0.2">
      <c r="A72" s="17">
        <v>70</v>
      </c>
      <c r="B72" s="18">
        <v>273</v>
      </c>
      <c r="C72" s="18">
        <v>273</v>
      </c>
      <c r="D72" s="21">
        <v>0</v>
      </c>
      <c r="E72" s="36">
        <v>14.144500000000001</v>
      </c>
      <c r="F72" s="20">
        <v>273</v>
      </c>
      <c r="G72" s="18">
        <v>273</v>
      </c>
      <c r="H72" s="21">
        <v>0</v>
      </c>
      <c r="I72" s="36">
        <v>4.1999000000000004</v>
      </c>
      <c r="J72" s="20">
        <v>273</v>
      </c>
      <c r="K72" s="18">
        <v>273</v>
      </c>
      <c r="L72" s="21">
        <v>0</v>
      </c>
      <c r="M72" s="36">
        <v>13.0893</v>
      </c>
      <c r="N72" s="20">
        <v>273</v>
      </c>
      <c r="O72" s="18">
        <v>273</v>
      </c>
      <c r="P72" s="21">
        <v>0</v>
      </c>
      <c r="Q72" s="36">
        <v>13.4277</v>
      </c>
      <c r="R72" s="20">
        <v>277</v>
      </c>
      <c r="S72" s="21">
        <f t="shared" si="9"/>
        <v>1.4652014652014651</v>
      </c>
      <c r="T72" s="18">
        <v>277</v>
      </c>
      <c r="U72" s="21">
        <f t="shared" si="10"/>
        <v>1.4652014652014651</v>
      </c>
      <c r="V72" s="18">
        <v>9.98</v>
      </c>
      <c r="W72" s="18">
        <v>286</v>
      </c>
      <c r="X72" s="18">
        <v>470.86</v>
      </c>
      <c r="Y72" s="18">
        <v>7.3</v>
      </c>
      <c r="Z72" s="18">
        <v>7.0000000000000007E-2</v>
      </c>
      <c r="AA72" s="5">
        <v>273</v>
      </c>
      <c r="AB72" s="3">
        <v>0.28999999999999998</v>
      </c>
      <c r="AC72" s="82">
        <f t="shared" si="11"/>
        <v>0</v>
      </c>
      <c r="AD72" s="5">
        <v>281</v>
      </c>
      <c r="AE72" s="3">
        <v>0.18</v>
      </c>
      <c r="AF72" s="82">
        <f t="shared" si="12"/>
        <v>2.9304029304029302</v>
      </c>
      <c r="AG72" s="5">
        <v>273</v>
      </c>
      <c r="AH72" s="3">
        <v>0.39</v>
      </c>
      <c r="AI72" s="82">
        <f t="shared" si="13"/>
        <v>0</v>
      </c>
      <c r="AJ72" s="5">
        <v>283</v>
      </c>
      <c r="AK72" s="3">
        <v>0.37</v>
      </c>
      <c r="AL72" s="82">
        <f t="shared" si="14"/>
        <v>3.6630036630036633</v>
      </c>
      <c r="AM72" s="5">
        <v>273</v>
      </c>
      <c r="AN72" s="2">
        <v>7.7999999999999999E-4</v>
      </c>
      <c r="AO72" s="82">
        <f t="shared" si="15"/>
        <v>0</v>
      </c>
      <c r="AP72" s="5">
        <v>273</v>
      </c>
      <c r="AQ72" s="2">
        <v>8.0999999999999996E-4</v>
      </c>
      <c r="AR72" s="82">
        <f t="shared" si="16"/>
        <v>0</v>
      </c>
    </row>
    <row r="73" spans="1:44" x14ac:dyDescent="0.2">
      <c r="A73" s="17">
        <v>71</v>
      </c>
      <c r="B73" s="18">
        <v>292</v>
      </c>
      <c r="C73" s="18">
        <v>292</v>
      </c>
      <c r="D73" s="21">
        <v>0</v>
      </c>
      <c r="E73" s="36">
        <v>5.8320999999999996</v>
      </c>
      <c r="F73" s="20">
        <v>292</v>
      </c>
      <c r="G73" s="18">
        <v>292</v>
      </c>
      <c r="H73" s="21">
        <v>0</v>
      </c>
      <c r="I73" s="36">
        <v>7.9954000000000001</v>
      </c>
      <c r="J73" s="20">
        <v>292</v>
      </c>
      <c r="K73" s="18">
        <v>292</v>
      </c>
      <c r="L73" s="21">
        <v>0</v>
      </c>
      <c r="M73" s="36">
        <v>4.5823</v>
      </c>
      <c r="N73" s="20">
        <v>292</v>
      </c>
      <c r="O73" s="18">
        <v>292</v>
      </c>
      <c r="P73" s="21">
        <v>0</v>
      </c>
      <c r="Q73" s="36">
        <v>5.3014999999999999</v>
      </c>
      <c r="R73" s="20">
        <v>298</v>
      </c>
      <c r="S73" s="21">
        <f t="shared" si="9"/>
        <v>2.054794520547945</v>
      </c>
      <c r="T73" s="18">
        <v>298.89999999999998</v>
      </c>
      <c r="U73" s="21">
        <f t="shared" si="10"/>
        <v>2.3630136986301293</v>
      </c>
      <c r="V73" s="18">
        <v>10.39</v>
      </c>
      <c r="W73" s="18">
        <v>319</v>
      </c>
      <c r="X73" s="18">
        <v>523.12</v>
      </c>
      <c r="Y73" s="18">
        <v>44.7</v>
      </c>
      <c r="Z73" s="18">
        <v>7.0000000000000007E-2</v>
      </c>
      <c r="AA73" s="5">
        <v>295</v>
      </c>
      <c r="AB73" s="3">
        <v>0.21</v>
      </c>
      <c r="AC73" s="82">
        <f t="shared" si="11"/>
        <v>1.0273972602739725</v>
      </c>
      <c r="AD73" s="5">
        <v>299</v>
      </c>
      <c r="AE73" s="3">
        <v>0.2</v>
      </c>
      <c r="AF73" s="82">
        <f t="shared" si="12"/>
        <v>2.3972602739726026</v>
      </c>
      <c r="AG73" s="5">
        <v>295</v>
      </c>
      <c r="AH73" s="3">
        <v>0.32</v>
      </c>
      <c r="AI73" s="82">
        <f t="shared" si="13"/>
        <v>1.0273972602739725</v>
      </c>
      <c r="AJ73" s="5">
        <v>296</v>
      </c>
      <c r="AK73" s="3">
        <v>0.31</v>
      </c>
      <c r="AL73" s="82">
        <f t="shared" si="14"/>
        <v>1.3698630136986301</v>
      </c>
      <c r="AM73" s="5">
        <v>295</v>
      </c>
      <c r="AN73" s="2">
        <v>8.5999999999999998E-4</v>
      </c>
      <c r="AO73" s="82">
        <f t="shared" si="15"/>
        <v>1.0273972602739725</v>
      </c>
      <c r="AP73" s="5">
        <v>295</v>
      </c>
      <c r="AQ73" s="2">
        <v>8.4999999999999995E-4</v>
      </c>
      <c r="AR73" s="82">
        <f t="shared" si="16"/>
        <v>1.0273972602739725</v>
      </c>
    </row>
    <row r="74" spans="1:44" x14ac:dyDescent="0.2">
      <c r="A74" s="17">
        <v>72</v>
      </c>
      <c r="B74" s="18">
        <v>254</v>
      </c>
      <c r="C74" s="18">
        <v>252</v>
      </c>
      <c r="D74" s="21">
        <v>0.79369999999999996</v>
      </c>
      <c r="E74" s="36">
        <v>3600.002</v>
      </c>
      <c r="F74" s="20">
        <v>254</v>
      </c>
      <c r="G74" s="18">
        <v>254</v>
      </c>
      <c r="H74" s="21">
        <v>0</v>
      </c>
      <c r="I74" s="36">
        <v>4.6181999999999999</v>
      </c>
      <c r="J74" s="20">
        <v>254</v>
      </c>
      <c r="K74" s="18">
        <v>250.60210000000001</v>
      </c>
      <c r="L74" s="21">
        <v>1.3559000000000001</v>
      </c>
      <c r="M74" s="36">
        <v>3600.0023999999999</v>
      </c>
      <c r="N74" s="20">
        <v>254</v>
      </c>
      <c r="O74" s="18">
        <v>251.29239999999999</v>
      </c>
      <c r="P74" s="21">
        <v>1.0774999999999999</v>
      </c>
      <c r="Q74" s="36">
        <v>3600.0021999999999</v>
      </c>
      <c r="R74" s="20">
        <v>257</v>
      </c>
      <c r="S74" s="21">
        <f t="shared" si="9"/>
        <v>1.1811023622047243</v>
      </c>
      <c r="T74" s="18">
        <v>261.3</v>
      </c>
      <c r="U74" s="21">
        <f t="shared" si="10"/>
        <v>2.8740157480315007</v>
      </c>
      <c r="V74" s="18">
        <v>9.83</v>
      </c>
      <c r="W74" s="18">
        <v>268</v>
      </c>
      <c r="X74" s="18">
        <v>438.34</v>
      </c>
      <c r="Y74" s="18">
        <v>51</v>
      </c>
      <c r="Z74" s="18">
        <v>7.0000000000000007E-2</v>
      </c>
      <c r="AA74" s="5">
        <v>257</v>
      </c>
      <c r="AB74" s="3">
        <v>0.19</v>
      </c>
      <c r="AC74" s="82">
        <f t="shared" si="11"/>
        <v>1.1811023622047243</v>
      </c>
      <c r="AD74" s="5">
        <v>266</v>
      </c>
      <c r="AE74" s="3">
        <v>0.19</v>
      </c>
      <c r="AF74" s="82">
        <f t="shared" si="12"/>
        <v>4.7244094488188972</v>
      </c>
      <c r="AG74" s="5">
        <v>257</v>
      </c>
      <c r="AH74" s="3">
        <v>0.28999999999999998</v>
      </c>
      <c r="AI74" s="82">
        <f t="shared" si="13"/>
        <v>1.1811023622047243</v>
      </c>
      <c r="AJ74" s="5">
        <v>261</v>
      </c>
      <c r="AK74" s="3">
        <v>0.38</v>
      </c>
      <c r="AL74" s="82">
        <f t="shared" si="14"/>
        <v>2.7559055118110236</v>
      </c>
      <c r="AM74" s="5">
        <v>256</v>
      </c>
      <c r="AN74" s="2">
        <v>9.3000000000000005E-4</v>
      </c>
      <c r="AO74" s="82">
        <f t="shared" si="15"/>
        <v>0.78740157480314954</v>
      </c>
      <c r="AP74" s="5">
        <v>256</v>
      </c>
      <c r="AQ74" s="2">
        <v>7.7999999999999999E-4</v>
      </c>
      <c r="AR74" s="82">
        <f t="shared" si="16"/>
        <v>0.78740157480314954</v>
      </c>
    </row>
    <row r="75" spans="1:44" x14ac:dyDescent="0.2">
      <c r="A75" s="17">
        <v>73</v>
      </c>
      <c r="B75" s="18">
        <v>273</v>
      </c>
      <c r="C75" s="18">
        <v>273</v>
      </c>
      <c r="D75" s="21">
        <v>0</v>
      </c>
      <c r="E75" s="36">
        <v>7.2436999999999996</v>
      </c>
      <c r="F75" s="20">
        <v>273</v>
      </c>
      <c r="G75" s="18">
        <v>273</v>
      </c>
      <c r="H75" s="21">
        <v>0</v>
      </c>
      <c r="I75" s="36">
        <v>2.6088</v>
      </c>
      <c r="J75" s="20">
        <v>273</v>
      </c>
      <c r="K75" s="18">
        <v>273</v>
      </c>
      <c r="L75" s="21">
        <v>0</v>
      </c>
      <c r="M75" s="36">
        <v>9.6466999999999992</v>
      </c>
      <c r="N75" s="20">
        <v>273</v>
      </c>
      <c r="O75" s="18">
        <v>273</v>
      </c>
      <c r="P75" s="21">
        <v>0</v>
      </c>
      <c r="Q75" s="36">
        <v>5.3495999999999997</v>
      </c>
      <c r="R75" s="20">
        <v>277</v>
      </c>
      <c r="S75" s="21">
        <f t="shared" si="9"/>
        <v>1.4652014652014651</v>
      </c>
      <c r="T75" s="18">
        <v>277</v>
      </c>
      <c r="U75" s="21">
        <f t="shared" si="10"/>
        <v>1.4652014652014651</v>
      </c>
      <c r="V75" s="18">
        <v>9.41</v>
      </c>
      <c r="W75" s="18">
        <v>294</v>
      </c>
      <c r="X75" s="18">
        <v>452.45</v>
      </c>
      <c r="Y75" s="18">
        <v>8.3000000000000007</v>
      </c>
      <c r="Z75" s="18">
        <v>0.05</v>
      </c>
      <c r="AA75" s="5">
        <v>286</v>
      </c>
      <c r="AB75" s="3">
        <v>0.28000000000000003</v>
      </c>
      <c r="AC75" s="82">
        <f t="shared" si="11"/>
        <v>4.7619047619047619</v>
      </c>
      <c r="AD75" s="5">
        <v>285</v>
      </c>
      <c r="AE75" s="3">
        <v>0.15</v>
      </c>
      <c r="AF75" s="82">
        <f t="shared" si="12"/>
        <v>4.395604395604396</v>
      </c>
      <c r="AG75" s="5">
        <v>286</v>
      </c>
      <c r="AH75" s="3">
        <v>0.38</v>
      </c>
      <c r="AI75" s="82">
        <f t="shared" si="13"/>
        <v>4.7619047619047619</v>
      </c>
      <c r="AJ75" s="5">
        <v>277</v>
      </c>
      <c r="AK75" s="3">
        <v>0.26</v>
      </c>
      <c r="AL75" s="82">
        <f t="shared" si="14"/>
        <v>1.4652014652014651</v>
      </c>
      <c r="AM75" s="5">
        <v>275</v>
      </c>
      <c r="AN75" s="2">
        <v>8.7000000000000001E-4</v>
      </c>
      <c r="AO75" s="82">
        <f t="shared" si="15"/>
        <v>0.73260073260073255</v>
      </c>
      <c r="AP75" s="5">
        <v>275</v>
      </c>
      <c r="AQ75" s="2">
        <v>1.5399999999999999E-3</v>
      </c>
      <c r="AR75" s="82">
        <f t="shared" si="16"/>
        <v>0.73260073260073255</v>
      </c>
    </row>
    <row r="76" spans="1:44" x14ac:dyDescent="0.2">
      <c r="A76" s="17">
        <v>74</v>
      </c>
      <c r="B76" s="18">
        <v>271</v>
      </c>
      <c r="C76" s="18">
        <v>271</v>
      </c>
      <c r="D76" s="21">
        <v>0</v>
      </c>
      <c r="E76" s="36">
        <v>13.0869</v>
      </c>
      <c r="F76" s="20">
        <v>271</v>
      </c>
      <c r="G76" s="18">
        <v>271</v>
      </c>
      <c r="H76" s="21">
        <v>0</v>
      </c>
      <c r="I76" s="36">
        <v>3.4584000000000001</v>
      </c>
      <c r="J76" s="20">
        <v>271</v>
      </c>
      <c r="K76" s="18">
        <v>271</v>
      </c>
      <c r="L76" s="21">
        <v>0</v>
      </c>
      <c r="M76" s="36">
        <v>23.4894</v>
      </c>
      <c r="N76" s="20">
        <v>271</v>
      </c>
      <c r="O76" s="18">
        <v>271</v>
      </c>
      <c r="P76" s="21">
        <v>0</v>
      </c>
      <c r="Q76" s="36">
        <v>15.6919</v>
      </c>
      <c r="R76" s="20">
        <v>281</v>
      </c>
      <c r="S76" s="21">
        <f t="shared" si="9"/>
        <v>3.6900369003690034</v>
      </c>
      <c r="T76" s="18">
        <v>281</v>
      </c>
      <c r="U76" s="21">
        <f t="shared" si="10"/>
        <v>3.6900369003690034</v>
      </c>
      <c r="V76" s="18">
        <v>10.92</v>
      </c>
      <c r="W76" s="18">
        <v>294</v>
      </c>
      <c r="X76" s="18">
        <v>526.54</v>
      </c>
      <c r="Y76" s="18">
        <v>8.6</v>
      </c>
      <c r="Z76" s="18">
        <v>0.08</v>
      </c>
      <c r="AA76" s="5">
        <v>287</v>
      </c>
      <c r="AB76" s="3">
        <v>0.25</v>
      </c>
      <c r="AC76" s="82">
        <f t="shared" si="11"/>
        <v>5.9040590405904059</v>
      </c>
      <c r="AD76" s="5">
        <v>294</v>
      </c>
      <c r="AE76" s="3">
        <v>0.36</v>
      </c>
      <c r="AF76" s="82">
        <f t="shared" si="12"/>
        <v>8.4870848708487081</v>
      </c>
      <c r="AG76" s="5">
        <v>287</v>
      </c>
      <c r="AH76" s="3">
        <v>0.4</v>
      </c>
      <c r="AI76" s="82">
        <f t="shared" si="13"/>
        <v>5.9040590405904059</v>
      </c>
      <c r="AJ76" s="5">
        <v>294</v>
      </c>
      <c r="AK76" s="3">
        <v>0.43</v>
      </c>
      <c r="AL76" s="82">
        <f t="shared" si="14"/>
        <v>8.4870848708487081</v>
      </c>
      <c r="AM76" s="5">
        <v>271</v>
      </c>
      <c r="AN76" s="2">
        <v>1.16E-3</v>
      </c>
      <c r="AO76" s="82">
        <f t="shared" si="15"/>
        <v>0</v>
      </c>
      <c r="AP76" s="5">
        <v>271</v>
      </c>
      <c r="AQ76" s="2">
        <v>1.06E-3</v>
      </c>
      <c r="AR76" s="82">
        <f t="shared" si="16"/>
        <v>0</v>
      </c>
    </row>
    <row r="77" spans="1:44" x14ac:dyDescent="0.2">
      <c r="A77" s="17">
        <v>75</v>
      </c>
      <c r="B77" s="18">
        <v>211</v>
      </c>
      <c r="C77" s="18">
        <v>211</v>
      </c>
      <c r="D77" s="21">
        <v>0</v>
      </c>
      <c r="E77" s="36">
        <v>2.2488000000000001</v>
      </c>
      <c r="F77" s="20">
        <v>211</v>
      </c>
      <c r="G77" s="18">
        <v>211</v>
      </c>
      <c r="H77" s="21">
        <v>0</v>
      </c>
      <c r="I77" s="36">
        <v>1.1644000000000001</v>
      </c>
      <c r="J77" s="20">
        <v>211</v>
      </c>
      <c r="K77" s="18">
        <v>211</v>
      </c>
      <c r="L77" s="21">
        <v>0</v>
      </c>
      <c r="M77" s="36">
        <v>6.0609000000000002</v>
      </c>
      <c r="N77" s="20">
        <v>211</v>
      </c>
      <c r="O77" s="18">
        <v>211</v>
      </c>
      <c r="P77" s="21">
        <v>0</v>
      </c>
      <c r="Q77" s="36">
        <v>2.2440000000000002</v>
      </c>
      <c r="R77" s="20">
        <v>219</v>
      </c>
      <c r="S77" s="21">
        <f t="shared" si="9"/>
        <v>3.7914691943127963</v>
      </c>
      <c r="T77" s="18">
        <v>219</v>
      </c>
      <c r="U77" s="21">
        <f t="shared" si="10"/>
        <v>3.7914691943127963</v>
      </c>
      <c r="V77" s="18">
        <v>9.52</v>
      </c>
      <c r="W77" s="18">
        <v>235</v>
      </c>
      <c r="X77" s="18">
        <v>405.24</v>
      </c>
      <c r="Y77" s="18">
        <v>7.3</v>
      </c>
      <c r="Z77" s="18">
        <v>0.05</v>
      </c>
      <c r="AA77" s="5">
        <v>216</v>
      </c>
      <c r="AB77" s="3">
        <v>0.16</v>
      </c>
      <c r="AC77" s="82">
        <f t="shared" si="11"/>
        <v>2.3696682464454977</v>
      </c>
      <c r="AD77" s="5">
        <v>216</v>
      </c>
      <c r="AE77" s="3">
        <v>0.15</v>
      </c>
      <c r="AF77" s="82">
        <f t="shared" si="12"/>
        <v>2.3696682464454977</v>
      </c>
      <c r="AG77" s="5">
        <v>216</v>
      </c>
      <c r="AH77" s="3">
        <v>0.24</v>
      </c>
      <c r="AI77" s="82">
        <f t="shared" si="13"/>
        <v>2.3696682464454977</v>
      </c>
      <c r="AJ77" s="5">
        <v>214</v>
      </c>
      <c r="AK77" s="3">
        <v>0.23</v>
      </c>
      <c r="AL77" s="82">
        <f t="shared" si="14"/>
        <v>1.4218009478672986</v>
      </c>
      <c r="AM77" s="5">
        <v>212</v>
      </c>
      <c r="AN77" s="2">
        <v>7.5000000000000002E-4</v>
      </c>
      <c r="AO77" s="82">
        <f t="shared" si="15"/>
        <v>0.47393364928909953</v>
      </c>
      <c r="AP77" s="5">
        <v>212</v>
      </c>
      <c r="AQ77" s="2">
        <v>5.1000000000000004E-4</v>
      </c>
      <c r="AR77" s="82">
        <f t="shared" si="16"/>
        <v>0.47393364928909953</v>
      </c>
    </row>
    <row r="78" spans="1:44" x14ac:dyDescent="0.2">
      <c r="A78" s="17">
        <v>76</v>
      </c>
      <c r="B78" s="18">
        <v>293</v>
      </c>
      <c r="C78" s="18">
        <v>293</v>
      </c>
      <c r="D78" s="21">
        <v>0</v>
      </c>
      <c r="E78" s="36">
        <v>21.402200000000001</v>
      </c>
      <c r="F78" s="20">
        <v>293</v>
      </c>
      <c r="G78" s="18">
        <v>293</v>
      </c>
      <c r="H78" s="21">
        <v>0</v>
      </c>
      <c r="I78" s="36">
        <v>9.0227000000000004</v>
      </c>
      <c r="J78" s="20">
        <v>293</v>
      </c>
      <c r="K78" s="18">
        <v>293</v>
      </c>
      <c r="L78" s="21">
        <v>0</v>
      </c>
      <c r="M78" s="36">
        <v>45.1511</v>
      </c>
      <c r="N78" s="20">
        <v>293</v>
      </c>
      <c r="O78" s="18">
        <v>293</v>
      </c>
      <c r="P78" s="21">
        <v>0</v>
      </c>
      <c r="Q78" s="36">
        <v>20.155999999999999</v>
      </c>
      <c r="R78" s="20">
        <v>296</v>
      </c>
      <c r="S78" s="21">
        <f t="shared" si="9"/>
        <v>1.0238907849829351</v>
      </c>
      <c r="T78" s="18">
        <v>296</v>
      </c>
      <c r="U78" s="21">
        <f t="shared" si="10"/>
        <v>1.0238907849829351</v>
      </c>
      <c r="V78" s="18">
        <v>10.09</v>
      </c>
      <c r="W78" s="18">
        <v>320</v>
      </c>
      <c r="X78" s="18">
        <v>508.78</v>
      </c>
      <c r="Y78" s="18">
        <v>9.3000000000000007</v>
      </c>
      <c r="Z78" s="18">
        <v>0.06</v>
      </c>
      <c r="AA78" s="5">
        <v>298</v>
      </c>
      <c r="AB78" s="3">
        <v>0.18</v>
      </c>
      <c r="AC78" s="82">
        <f t="shared" si="11"/>
        <v>1.7064846416382253</v>
      </c>
      <c r="AD78" s="5">
        <v>298</v>
      </c>
      <c r="AE78" s="3">
        <v>0.17</v>
      </c>
      <c r="AF78" s="82">
        <f t="shared" si="12"/>
        <v>1.7064846416382253</v>
      </c>
      <c r="AG78" s="5">
        <v>298</v>
      </c>
      <c r="AH78" s="3">
        <v>0.28000000000000003</v>
      </c>
      <c r="AI78" s="82">
        <f t="shared" si="13"/>
        <v>1.7064846416382253</v>
      </c>
      <c r="AJ78" s="5">
        <v>305</v>
      </c>
      <c r="AK78" s="3">
        <v>0.34</v>
      </c>
      <c r="AL78" s="82">
        <f t="shared" si="14"/>
        <v>4.0955631399317403</v>
      </c>
      <c r="AM78" s="5">
        <v>293</v>
      </c>
      <c r="AN78" s="2">
        <v>8.8000000000000003E-4</v>
      </c>
      <c r="AO78" s="82">
        <f t="shared" si="15"/>
        <v>0</v>
      </c>
      <c r="AP78" s="5">
        <v>293</v>
      </c>
      <c r="AQ78" s="2">
        <v>1.01E-3</v>
      </c>
      <c r="AR78" s="82">
        <f t="shared" si="16"/>
        <v>0</v>
      </c>
    </row>
    <row r="79" spans="1:44" x14ac:dyDescent="0.2">
      <c r="A79" s="17">
        <v>77</v>
      </c>
      <c r="B79" s="18">
        <v>271</v>
      </c>
      <c r="C79" s="18">
        <v>271</v>
      </c>
      <c r="D79" s="21">
        <v>0</v>
      </c>
      <c r="E79" s="36">
        <v>11.3521</v>
      </c>
      <c r="F79" s="20">
        <v>271</v>
      </c>
      <c r="G79" s="18">
        <v>271</v>
      </c>
      <c r="H79" s="21">
        <v>0</v>
      </c>
      <c r="I79" s="36">
        <v>1.4006000000000001</v>
      </c>
      <c r="J79" s="20">
        <v>271</v>
      </c>
      <c r="K79" s="18">
        <v>271</v>
      </c>
      <c r="L79" s="21">
        <v>0</v>
      </c>
      <c r="M79" s="36">
        <v>10.8505</v>
      </c>
      <c r="N79" s="20">
        <v>271</v>
      </c>
      <c r="O79" s="18">
        <v>271</v>
      </c>
      <c r="P79" s="21">
        <v>0</v>
      </c>
      <c r="Q79" s="36">
        <v>9.6282999999999994</v>
      </c>
      <c r="R79" s="20">
        <v>288</v>
      </c>
      <c r="S79" s="21">
        <f t="shared" si="9"/>
        <v>6.2730627306273057</v>
      </c>
      <c r="T79" s="18">
        <v>288</v>
      </c>
      <c r="U79" s="21">
        <f t="shared" si="10"/>
        <v>6.2730627306273057</v>
      </c>
      <c r="V79" s="18">
        <v>9.81</v>
      </c>
      <c r="W79" s="18">
        <v>293</v>
      </c>
      <c r="X79" s="18">
        <v>480.29</v>
      </c>
      <c r="Y79" s="18">
        <v>5.8</v>
      </c>
      <c r="Z79" s="18">
        <v>0.05</v>
      </c>
      <c r="AA79" s="5">
        <v>274</v>
      </c>
      <c r="AB79" s="3">
        <v>0.23</v>
      </c>
      <c r="AC79" s="82">
        <f t="shared" si="11"/>
        <v>1.107011070110701</v>
      </c>
      <c r="AD79" s="5">
        <v>295</v>
      </c>
      <c r="AE79" s="3">
        <v>0.16</v>
      </c>
      <c r="AF79" s="82">
        <f t="shared" si="12"/>
        <v>8.8560885608856079</v>
      </c>
      <c r="AG79" s="5">
        <v>274</v>
      </c>
      <c r="AH79" s="3">
        <v>0.33</v>
      </c>
      <c r="AI79" s="82">
        <f t="shared" si="13"/>
        <v>1.107011070110701</v>
      </c>
      <c r="AJ79" s="5">
        <v>274</v>
      </c>
      <c r="AK79" s="3">
        <v>0.28000000000000003</v>
      </c>
      <c r="AL79" s="82">
        <f t="shared" si="14"/>
        <v>1.107011070110701</v>
      </c>
      <c r="AM79" s="5">
        <v>271</v>
      </c>
      <c r="AN79" s="2">
        <v>9.5E-4</v>
      </c>
      <c r="AO79" s="82">
        <f t="shared" si="15"/>
        <v>0</v>
      </c>
      <c r="AP79" s="5">
        <v>271</v>
      </c>
      <c r="AQ79" s="2">
        <v>1.7700000000000001E-3</v>
      </c>
      <c r="AR79" s="82">
        <f t="shared" si="16"/>
        <v>0</v>
      </c>
    </row>
    <row r="80" spans="1:44" x14ac:dyDescent="0.2">
      <c r="A80" s="17">
        <v>78</v>
      </c>
      <c r="B80" s="18">
        <v>254</v>
      </c>
      <c r="C80" s="18">
        <v>254</v>
      </c>
      <c r="D80" s="21">
        <v>0</v>
      </c>
      <c r="E80" s="36">
        <v>0.87180000000000002</v>
      </c>
      <c r="F80" s="20">
        <v>254</v>
      </c>
      <c r="G80" s="18">
        <v>254</v>
      </c>
      <c r="H80" s="21">
        <v>0</v>
      </c>
      <c r="I80" s="36">
        <v>1.6178999999999999</v>
      </c>
      <c r="J80" s="20">
        <v>254</v>
      </c>
      <c r="K80" s="18">
        <v>254</v>
      </c>
      <c r="L80" s="21">
        <v>0</v>
      </c>
      <c r="M80" s="36">
        <v>2.0592000000000001</v>
      </c>
      <c r="N80" s="20">
        <v>254</v>
      </c>
      <c r="O80" s="18">
        <v>254</v>
      </c>
      <c r="P80" s="21">
        <v>0</v>
      </c>
      <c r="Q80" s="36">
        <v>1.2193000000000001</v>
      </c>
      <c r="R80" s="20">
        <v>257</v>
      </c>
      <c r="S80" s="21">
        <f t="shared" si="9"/>
        <v>1.1811023622047243</v>
      </c>
      <c r="T80" s="18">
        <v>257</v>
      </c>
      <c r="U80" s="21">
        <f t="shared" si="10"/>
        <v>1.1811023622047243</v>
      </c>
      <c r="V80" s="18">
        <v>10.82</v>
      </c>
      <c r="W80" s="18">
        <v>275</v>
      </c>
      <c r="X80" s="18">
        <v>476.69</v>
      </c>
      <c r="Y80" s="18">
        <v>10.7</v>
      </c>
      <c r="Z80" s="18">
        <v>7.0000000000000007E-2</v>
      </c>
      <c r="AA80" s="5">
        <v>261</v>
      </c>
      <c r="AB80" s="3">
        <v>0.26</v>
      </c>
      <c r="AC80" s="82">
        <f t="shared" si="11"/>
        <v>2.7559055118110236</v>
      </c>
      <c r="AD80" s="5">
        <v>261</v>
      </c>
      <c r="AE80" s="3">
        <v>0.42</v>
      </c>
      <c r="AF80" s="82">
        <f t="shared" si="12"/>
        <v>2.7559055118110236</v>
      </c>
      <c r="AG80" s="5">
        <v>267</v>
      </c>
      <c r="AH80" s="3">
        <v>0.49</v>
      </c>
      <c r="AI80" s="82">
        <f t="shared" si="13"/>
        <v>5.1181102362204722</v>
      </c>
      <c r="AJ80" s="5">
        <v>257</v>
      </c>
      <c r="AK80" s="3">
        <v>0.51</v>
      </c>
      <c r="AL80" s="82">
        <f t="shared" si="14"/>
        <v>1.1811023622047243</v>
      </c>
      <c r="AM80" s="5">
        <v>255</v>
      </c>
      <c r="AN80" s="2">
        <v>1.09E-3</v>
      </c>
      <c r="AO80" s="82">
        <f t="shared" si="15"/>
        <v>0.39370078740157477</v>
      </c>
      <c r="AP80" s="5">
        <v>255</v>
      </c>
      <c r="AQ80" s="2">
        <v>2.6800000000000001E-3</v>
      </c>
      <c r="AR80" s="82">
        <f t="shared" si="16"/>
        <v>0.39370078740157477</v>
      </c>
    </row>
    <row r="81" spans="1:44" x14ac:dyDescent="0.2">
      <c r="A81" s="17">
        <v>79</v>
      </c>
      <c r="B81" s="18">
        <v>276</v>
      </c>
      <c r="C81" s="18">
        <v>276</v>
      </c>
      <c r="D81" s="21">
        <v>0</v>
      </c>
      <c r="E81" s="36">
        <v>7.0545999999999998</v>
      </c>
      <c r="F81" s="20">
        <v>276</v>
      </c>
      <c r="G81" s="18">
        <v>276</v>
      </c>
      <c r="H81" s="21">
        <v>0</v>
      </c>
      <c r="I81" s="36">
        <v>2.7972999999999999</v>
      </c>
      <c r="J81" s="20">
        <v>276</v>
      </c>
      <c r="K81" s="18">
        <v>276</v>
      </c>
      <c r="L81" s="21">
        <v>0</v>
      </c>
      <c r="M81" s="36">
        <v>14.097899999999999</v>
      </c>
      <c r="N81" s="20">
        <v>276</v>
      </c>
      <c r="O81" s="18">
        <v>276</v>
      </c>
      <c r="P81" s="21">
        <v>0</v>
      </c>
      <c r="Q81" s="36">
        <v>17.137499999999999</v>
      </c>
      <c r="R81" s="20">
        <v>281</v>
      </c>
      <c r="S81" s="21">
        <f t="shared" si="9"/>
        <v>1.8115942028985508</v>
      </c>
      <c r="T81" s="18">
        <v>281</v>
      </c>
      <c r="U81" s="21">
        <f t="shared" si="10"/>
        <v>1.8115942028985508</v>
      </c>
      <c r="V81" s="18">
        <v>10.210000000000001</v>
      </c>
      <c r="W81" s="18">
        <v>303</v>
      </c>
      <c r="X81" s="18">
        <v>482.88</v>
      </c>
      <c r="Y81" s="18">
        <v>9.8000000000000007</v>
      </c>
      <c r="Z81" s="18">
        <v>7.0000000000000007E-2</v>
      </c>
      <c r="AA81" s="5">
        <v>281</v>
      </c>
      <c r="AB81" s="3">
        <v>0.23</v>
      </c>
      <c r="AC81" s="82">
        <f t="shared" si="11"/>
        <v>1.8115942028985508</v>
      </c>
      <c r="AD81" s="5">
        <v>288</v>
      </c>
      <c r="AE81" s="3">
        <v>0.2</v>
      </c>
      <c r="AF81" s="82">
        <f t="shared" si="12"/>
        <v>4.3478260869565215</v>
      </c>
      <c r="AG81" s="5">
        <v>280</v>
      </c>
      <c r="AH81" s="3">
        <v>0.61</v>
      </c>
      <c r="AI81" s="82">
        <f t="shared" si="13"/>
        <v>1.4492753623188406</v>
      </c>
      <c r="AJ81" s="5">
        <v>286</v>
      </c>
      <c r="AK81" s="3">
        <v>0.34</v>
      </c>
      <c r="AL81" s="82">
        <f t="shared" si="14"/>
        <v>3.6231884057971016</v>
      </c>
      <c r="AM81" s="5">
        <v>280</v>
      </c>
      <c r="AN81" s="2">
        <v>1.0399999999999999E-3</v>
      </c>
      <c r="AO81" s="82">
        <f t="shared" si="15"/>
        <v>1.4492753623188406</v>
      </c>
      <c r="AP81" s="5">
        <v>280</v>
      </c>
      <c r="AQ81" s="2">
        <v>1.01E-3</v>
      </c>
      <c r="AR81" s="82">
        <f t="shared" si="16"/>
        <v>1.4492753623188406</v>
      </c>
    </row>
    <row r="82" spans="1:44" x14ac:dyDescent="0.2">
      <c r="A82" s="17">
        <v>80</v>
      </c>
      <c r="B82" s="18">
        <v>270</v>
      </c>
      <c r="C82" s="18">
        <v>270</v>
      </c>
      <c r="D82" s="21">
        <v>0</v>
      </c>
      <c r="E82" s="36">
        <v>7.8592000000000004</v>
      </c>
      <c r="F82" s="20">
        <v>270</v>
      </c>
      <c r="G82" s="18">
        <v>270</v>
      </c>
      <c r="H82" s="21">
        <v>0</v>
      </c>
      <c r="I82" s="36">
        <v>11.082800000000001</v>
      </c>
      <c r="J82" s="20">
        <v>270</v>
      </c>
      <c r="K82" s="18">
        <v>270</v>
      </c>
      <c r="L82" s="21">
        <v>0</v>
      </c>
      <c r="M82" s="36">
        <v>9.8636999999999997</v>
      </c>
      <c r="N82" s="20">
        <v>270</v>
      </c>
      <c r="O82" s="18">
        <v>270</v>
      </c>
      <c r="P82" s="21">
        <v>0</v>
      </c>
      <c r="Q82" s="36">
        <v>8.7888000000000002</v>
      </c>
      <c r="R82" s="20">
        <v>279</v>
      </c>
      <c r="S82" s="21">
        <f t="shared" si="9"/>
        <v>3.3333333333333335</v>
      </c>
      <c r="T82" s="18">
        <v>279</v>
      </c>
      <c r="U82" s="21">
        <f t="shared" si="10"/>
        <v>3.3333333333333335</v>
      </c>
      <c r="V82" s="18">
        <v>10.11</v>
      </c>
      <c r="W82" s="18">
        <v>291</v>
      </c>
      <c r="X82" s="18">
        <v>494.2</v>
      </c>
      <c r="Y82" s="18">
        <v>8.1999999999999993</v>
      </c>
      <c r="Z82" s="18">
        <v>0.06</v>
      </c>
      <c r="AA82" s="5">
        <v>283</v>
      </c>
      <c r="AB82" s="3">
        <v>0.21</v>
      </c>
      <c r="AC82" s="82">
        <f t="shared" si="11"/>
        <v>4.8148148148148149</v>
      </c>
      <c r="AD82" s="5">
        <v>282</v>
      </c>
      <c r="AE82" s="3">
        <v>0.33</v>
      </c>
      <c r="AF82" s="82">
        <f t="shared" si="12"/>
        <v>4.4444444444444446</v>
      </c>
      <c r="AG82" s="5">
        <v>283</v>
      </c>
      <c r="AH82" s="3">
        <v>0.33</v>
      </c>
      <c r="AI82" s="82">
        <f t="shared" si="13"/>
        <v>4.8148148148148149</v>
      </c>
      <c r="AJ82" s="5">
        <v>273</v>
      </c>
      <c r="AK82" s="3">
        <v>0.27</v>
      </c>
      <c r="AL82" s="82">
        <f t="shared" si="14"/>
        <v>1.1111111111111112</v>
      </c>
      <c r="AM82" s="5">
        <v>271</v>
      </c>
      <c r="AN82" s="2">
        <v>9.1E-4</v>
      </c>
      <c r="AO82" s="82">
        <f t="shared" si="15"/>
        <v>0.37037037037037041</v>
      </c>
      <c r="AP82" s="5">
        <v>271</v>
      </c>
      <c r="AQ82" s="2">
        <v>2.4399999999999999E-3</v>
      </c>
      <c r="AR82" s="82">
        <f t="shared" si="16"/>
        <v>0.37037037037037041</v>
      </c>
    </row>
    <row r="83" spans="1:44" x14ac:dyDescent="0.2">
      <c r="A83" s="17">
        <v>81</v>
      </c>
      <c r="B83" s="18">
        <v>259</v>
      </c>
      <c r="C83" s="18">
        <v>259</v>
      </c>
      <c r="D83" s="21">
        <v>0</v>
      </c>
      <c r="E83" s="36">
        <v>34.951500000000003</v>
      </c>
      <c r="F83" s="20">
        <v>259</v>
      </c>
      <c r="G83" s="18">
        <v>259</v>
      </c>
      <c r="H83" s="21">
        <v>0</v>
      </c>
      <c r="I83" s="36">
        <v>14.772500000000001</v>
      </c>
      <c r="J83" s="20">
        <v>259</v>
      </c>
      <c r="K83" s="18">
        <v>259</v>
      </c>
      <c r="L83" s="21">
        <v>0</v>
      </c>
      <c r="M83" s="36">
        <v>21.459700000000002</v>
      </c>
      <c r="N83" s="20">
        <v>259</v>
      </c>
      <c r="O83" s="18">
        <v>259</v>
      </c>
      <c r="P83" s="21">
        <v>0</v>
      </c>
      <c r="Q83" s="36">
        <v>22.186299999999999</v>
      </c>
      <c r="R83" s="20">
        <v>270</v>
      </c>
      <c r="S83" s="21">
        <f t="shared" si="9"/>
        <v>4.2471042471042466</v>
      </c>
      <c r="T83" s="18">
        <v>270</v>
      </c>
      <c r="U83" s="21">
        <f t="shared" si="10"/>
        <v>4.2471042471042466</v>
      </c>
      <c r="V83" s="18">
        <v>9.68</v>
      </c>
      <c r="W83" s="18">
        <v>278</v>
      </c>
      <c r="X83" s="18">
        <v>452.43</v>
      </c>
      <c r="Y83" s="18">
        <v>5.9</v>
      </c>
      <c r="Z83" s="18">
        <v>0.06</v>
      </c>
      <c r="AA83" s="5">
        <v>273</v>
      </c>
      <c r="AB83" s="3">
        <v>0.21</v>
      </c>
      <c r="AC83" s="82">
        <f t="shared" si="11"/>
        <v>5.4054054054054053</v>
      </c>
      <c r="AD83" s="5">
        <v>285</v>
      </c>
      <c r="AE83" s="3">
        <v>0.35</v>
      </c>
      <c r="AF83" s="82">
        <f t="shared" si="12"/>
        <v>10.038610038610038</v>
      </c>
      <c r="AG83" s="5">
        <v>273</v>
      </c>
      <c r="AH83" s="3">
        <v>0.31</v>
      </c>
      <c r="AI83" s="82">
        <f t="shared" si="13"/>
        <v>5.4054054054054053</v>
      </c>
      <c r="AJ83" s="5">
        <v>273</v>
      </c>
      <c r="AK83" s="3">
        <v>0.27</v>
      </c>
      <c r="AL83" s="82">
        <f t="shared" si="14"/>
        <v>5.4054054054054053</v>
      </c>
      <c r="AM83" s="5">
        <v>259</v>
      </c>
      <c r="AN83" s="2">
        <v>9.3000000000000005E-4</v>
      </c>
      <c r="AO83" s="82">
        <f t="shared" si="15"/>
        <v>0</v>
      </c>
      <c r="AP83" s="5">
        <v>259</v>
      </c>
      <c r="AQ83" s="2">
        <v>1.15E-3</v>
      </c>
      <c r="AR83" s="82">
        <f t="shared" si="16"/>
        <v>0</v>
      </c>
    </row>
    <row r="84" spans="1:44" x14ac:dyDescent="0.2">
      <c r="A84" s="17">
        <v>82</v>
      </c>
      <c r="B84" s="18">
        <v>337</v>
      </c>
      <c r="C84" s="18">
        <v>337</v>
      </c>
      <c r="D84" s="21">
        <v>0</v>
      </c>
      <c r="E84" s="36">
        <v>1.5934999999999999</v>
      </c>
      <c r="F84" s="20">
        <v>337</v>
      </c>
      <c r="G84" s="18">
        <v>337</v>
      </c>
      <c r="H84" s="21">
        <v>0</v>
      </c>
      <c r="I84" s="36">
        <v>3.2033</v>
      </c>
      <c r="J84" s="20">
        <v>337</v>
      </c>
      <c r="K84" s="18">
        <v>337</v>
      </c>
      <c r="L84" s="21">
        <v>0</v>
      </c>
      <c r="M84" s="36">
        <v>7.1017999999999999</v>
      </c>
      <c r="N84" s="20">
        <v>337</v>
      </c>
      <c r="O84" s="18">
        <v>337</v>
      </c>
      <c r="P84" s="21">
        <v>0</v>
      </c>
      <c r="Q84" s="36">
        <v>5.1432000000000002</v>
      </c>
      <c r="R84" s="20">
        <v>347</v>
      </c>
      <c r="S84" s="21">
        <f t="shared" si="9"/>
        <v>2.9673590504451042</v>
      </c>
      <c r="T84" s="18">
        <v>347</v>
      </c>
      <c r="U84" s="21">
        <f t="shared" si="10"/>
        <v>2.9673590504451042</v>
      </c>
      <c r="V84" s="18">
        <v>11.04</v>
      </c>
      <c r="W84" s="18">
        <v>368</v>
      </c>
      <c r="X84" s="18">
        <v>611.91999999999996</v>
      </c>
      <c r="Y84" s="18">
        <v>11.1</v>
      </c>
      <c r="Z84" s="18">
        <v>0.08</v>
      </c>
      <c r="AA84" s="5">
        <v>372</v>
      </c>
      <c r="AB84" s="3">
        <v>0.23</v>
      </c>
      <c r="AC84" s="82">
        <f t="shared" si="11"/>
        <v>10.385756676557865</v>
      </c>
      <c r="AD84" s="5">
        <v>364</v>
      </c>
      <c r="AE84" s="3">
        <v>0.25</v>
      </c>
      <c r="AF84" s="82">
        <f t="shared" si="12"/>
        <v>8.0118694362017813</v>
      </c>
      <c r="AG84" s="5">
        <v>372</v>
      </c>
      <c r="AH84" s="3">
        <v>0.34</v>
      </c>
      <c r="AI84" s="82">
        <f t="shared" si="13"/>
        <v>10.385756676557865</v>
      </c>
      <c r="AJ84" s="5">
        <v>358</v>
      </c>
      <c r="AK84" s="3">
        <v>0.33</v>
      </c>
      <c r="AL84" s="82">
        <f t="shared" si="14"/>
        <v>6.2314540059347179</v>
      </c>
      <c r="AM84" s="5">
        <v>339</v>
      </c>
      <c r="AN84" s="2">
        <v>1.15E-3</v>
      </c>
      <c r="AO84" s="82">
        <f t="shared" si="15"/>
        <v>0.59347181008902083</v>
      </c>
      <c r="AP84" s="5">
        <v>339</v>
      </c>
      <c r="AQ84" s="2">
        <v>1.6000000000000001E-3</v>
      </c>
      <c r="AR84" s="82">
        <f t="shared" si="16"/>
        <v>0.59347181008902083</v>
      </c>
    </row>
    <row r="85" spans="1:44" x14ac:dyDescent="0.2">
      <c r="A85" s="17">
        <v>83</v>
      </c>
      <c r="B85" s="18">
        <v>257</v>
      </c>
      <c r="C85" s="18">
        <v>257</v>
      </c>
      <c r="D85" s="21">
        <v>0</v>
      </c>
      <c r="E85" s="36">
        <v>43.01</v>
      </c>
      <c r="F85" s="20">
        <v>257</v>
      </c>
      <c r="G85" s="18">
        <v>257</v>
      </c>
      <c r="H85" s="21">
        <v>0</v>
      </c>
      <c r="I85" s="36">
        <v>6.0347</v>
      </c>
      <c r="J85" s="20">
        <v>257</v>
      </c>
      <c r="K85" s="18">
        <v>257</v>
      </c>
      <c r="L85" s="21">
        <v>0</v>
      </c>
      <c r="M85" s="36">
        <v>86.373599999999996</v>
      </c>
      <c r="N85" s="20">
        <v>257</v>
      </c>
      <c r="O85" s="18">
        <v>257</v>
      </c>
      <c r="P85" s="21">
        <v>0</v>
      </c>
      <c r="Q85" s="36">
        <v>57.520699999999998</v>
      </c>
      <c r="R85" s="20">
        <v>265</v>
      </c>
      <c r="S85" s="21">
        <f t="shared" si="9"/>
        <v>3.1128404669260701</v>
      </c>
      <c r="T85" s="18">
        <v>265</v>
      </c>
      <c r="U85" s="21">
        <f t="shared" si="10"/>
        <v>3.1128404669260701</v>
      </c>
      <c r="V85" s="18">
        <v>10.26</v>
      </c>
      <c r="W85" s="18">
        <v>278</v>
      </c>
      <c r="X85" s="18">
        <v>503.24</v>
      </c>
      <c r="Y85" s="18">
        <v>6.1</v>
      </c>
      <c r="Z85" s="18">
        <v>7.0000000000000007E-2</v>
      </c>
      <c r="AA85" s="5">
        <v>259</v>
      </c>
      <c r="AB85" s="3">
        <v>0.24</v>
      </c>
      <c r="AC85" s="82">
        <f t="shared" si="11"/>
        <v>0.77821011673151752</v>
      </c>
      <c r="AD85" s="5">
        <v>272</v>
      </c>
      <c r="AE85" s="3">
        <v>0.28999999999999998</v>
      </c>
      <c r="AF85" s="82">
        <f t="shared" si="12"/>
        <v>5.836575875486381</v>
      </c>
      <c r="AG85" s="5">
        <v>259</v>
      </c>
      <c r="AH85" s="3">
        <v>0.34</v>
      </c>
      <c r="AI85" s="82">
        <f t="shared" si="13"/>
        <v>0.77821011673151752</v>
      </c>
      <c r="AJ85" s="5">
        <v>259</v>
      </c>
      <c r="AK85" s="3">
        <v>0.3</v>
      </c>
      <c r="AL85" s="82">
        <f t="shared" si="14"/>
        <v>0.77821011673151752</v>
      </c>
      <c r="AM85" s="5">
        <v>257</v>
      </c>
      <c r="AN85" s="2">
        <v>1.09E-3</v>
      </c>
      <c r="AO85" s="82">
        <f t="shared" si="15"/>
        <v>0</v>
      </c>
      <c r="AP85" s="5">
        <v>257</v>
      </c>
      <c r="AQ85" s="2">
        <v>1.1800000000000001E-3</v>
      </c>
      <c r="AR85" s="82">
        <f t="shared" si="16"/>
        <v>0</v>
      </c>
    </row>
    <row r="86" spans="1:44" x14ac:dyDescent="0.2">
      <c r="A86" s="17">
        <v>84</v>
      </c>
      <c r="B86" s="18">
        <v>263</v>
      </c>
      <c r="C86" s="18">
        <v>263</v>
      </c>
      <c r="D86" s="21">
        <v>0</v>
      </c>
      <c r="E86" s="36">
        <v>6.4359999999999999</v>
      </c>
      <c r="F86" s="20">
        <v>263</v>
      </c>
      <c r="G86" s="18">
        <v>263</v>
      </c>
      <c r="H86" s="21">
        <v>0</v>
      </c>
      <c r="I86" s="36">
        <v>2.1613000000000002</v>
      </c>
      <c r="J86" s="20">
        <v>263</v>
      </c>
      <c r="K86" s="18">
        <v>263</v>
      </c>
      <c r="L86" s="21">
        <v>0</v>
      </c>
      <c r="M86" s="36">
        <v>8.6518999999999995</v>
      </c>
      <c r="N86" s="20">
        <v>263</v>
      </c>
      <c r="O86" s="18">
        <v>263</v>
      </c>
      <c r="P86" s="21">
        <v>0</v>
      </c>
      <c r="Q86" s="36">
        <v>10.786</v>
      </c>
      <c r="R86" s="20">
        <v>272</v>
      </c>
      <c r="S86" s="21">
        <f t="shared" si="9"/>
        <v>3.4220532319391634</v>
      </c>
      <c r="T86" s="18">
        <v>272</v>
      </c>
      <c r="U86" s="21">
        <f t="shared" si="10"/>
        <v>3.4220532319391634</v>
      </c>
      <c r="V86" s="18">
        <v>9.6999999999999993</v>
      </c>
      <c r="W86" s="18">
        <v>287</v>
      </c>
      <c r="X86" s="18">
        <v>459</v>
      </c>
      <c r="Y86" s="18">
        <v>9.8000000000000007</v>
      </c>
      <c r="Z86" s="18">
        <v>0.05</v>
      </c>
      <c r="AA86" s="5">
        <v>274</v>
      </c>
      <c r="AB86" s="3">
        <v>0.2</v>
      </c>
      <c r="AC86" s="82">
        <f t="shared" si="11"/>
        <v>4.1825095057034218</v>
      </c>
      <c r="AD86" s="5">
        <v>279</v>
      </c>
      <c r="AE86" s="3">
        <v>0.17</v>
      </c>
      <c r="AF86" s="82">
        <f t="shared" si="12"/>
        <v>6.083650190114068</v>
      </c>
      <c r="AG86" s="5">
        <v>274</v>
      </c>
      <c r="AH86" s="3">
        <v>0.28999999999999998</v>
      </c>
      <c r="AI86" s="82">
        <f t="shared" si="13"/>
        <v>4.1825095057034218</v>
      </c>
      <c r="AJ86" s="5">
        <v>272</v>
      </c>
      <c r="AK86" s="3">
        <v>0.18</v>
      </c>
      <c r="AL86" s="82">
        <f t="shared" si="14"/>
        <v>3.4220532319391634</v>
      </c>
      <c r="AM86" s="5">
        <v>264</v>
      </c>
      <c r="AN86" s="2">
        <v>5.5999999999999995E-4</v>
      </c>
      <c r="AO86" s="82">
        <f t="shared" si="15"/>
        <v>0.38022813688212925</v>
      </c>
      <c r="AP86" s="5">
        <v>264</v>
      </c>
      <c r="AQ86" s="2">
        <v>1.9499999999999999E-3</v>
      </c>
      <c r="AR86" s="82">
        <f t="shared" si="16"/>
        <v>0.38022813688212925</v>
      </c>
    </row>
    <row r="87" spans="1:44" x14ac:dyDescent="0.2">
      <c r="A87" s="17">
        <v>85</v>
      </c>
      <c r="B87" s="18">
        <v>295</v>
      </c>
      <c r="C87" s="18">
        <v>295</v>
      </c>
      <c r="D87" s="21">
        <v>0</v>
      </c>
      <c r="E87" s="36">
        <v>44.385599999999997</v>
      </c>
      <c r="F87" s="20">
        <v>295</v>
      </c>
      <c r="G87" s="18">
        <v>295</v>
      </c>
      <c r="H87" s="21">
        <v>0</v>
      </c>
      <c r="I87" s="36">
        <v>1.8312999999999999</v>
      </c>
      <c r="J87" s="20">
        <v>295</v>
      </c>
      <c r="K87" s="18">
        <v>295</v>
      </c>
      <c r="L87" s="21">
        <v>0</v>
      </c>
      <c r="M87" s="36">
        <v>43.903799999999997</v>
      </c>
      <c r="N87" s="20">
        <v>295</v>
      </c>
      <c r="O87" s="18">
        <v>295</v>
      </c>
      <c r="P87" s="21">
        <v>0</v>
      </c>
      <c r="Q87" s="36">
        <v>51.834200000000003</v>
      </c>
      <c r="R87" s="20">
        <v>304</v>
      </c>
      <c r="S87" s="21">
        <f t="shared" si="9"/>
        <v>3.050847457627119</v>
      </c>
      <c r="T87" s="18">
        <v>304</v>
      </c>
      <c r="U87" s="21">
        <f t="shared" si="10"/>
        <v>3.050847457627119</v>
      </c>
      <c r="V87" s="18">
        <v>9.7899999999999991</v>
      </c>
      <c r="W87" s="18">
        <v>321</v>
      </c>
      <c r="X87" s="18">
        <v>513.23</v>
      </c>
      <c r="Y87" s="18">
        <v>14.6</v>
      </c>
      <c r="Z87" s="18">
        <v>0.06</v>
      </c>
      <c r="AA87" s="5">
        <v>303</v>
      </c>
      <c r="AB87" s="3">
        <v>0.2</v>
      </c>
      <c r="AC87" s="82">
        <f t="shared" si="11"/>
        <v>2.7118644067796609</v>
      </c>
      <c r="AD87" s="5">
        <v>307</v>
      </c>
      <c r="AE87" s="3">
        <v>0.17</v>
      </c>
      <c r="AF87" s="82">
        <f t="shared" si="12"/>
        <v>4.0677966101694913</v>
      </c>
      <c r="AG87" s="5">
        <v>303</v>
      </c>
      <c r="AH87" s="3">
        <v>0.28000000000000003</v>
      </c>
      <c r="AI87" s="82">
        <f t="shared" si="13"/>
        <v>2.7118644067796609</v>
      </c>
      <c r="AJ87" s="5">
        <v>298</v>
      </c>
      <c r="AK87" s="3">
        <v>0.19</v>
      </c>
      <c r="AL87" s="82">
        <f t="shared" si="14"/>
        <v>1.0169491525423728</v>
      </c>
      <c r="AM87" s="5">
        <v>296</v>
      </c>
      <c r="AN87" s="2">
        <v>7.6000000000000004E-4</v>
      </c>
      <c r="AO87" s="82">
        <f t="shared" si="15"/>
        <v>0.33898305084745761</v>
      </c>
      <c r="AP87" s="5">
        <v>296</v>
      </c>
      <c r="AQ87" s="2">
        <v>2.6700000000000001E-3</v>
      </c>
      <c r="AR87" s="82">
        <f t="shared" si="16"/>
        <v>0.33898305084745761</v>
      </c>
    </row>
    <row r="88" spans="1:44" x14ac:dyDescent="0.2">
      <c r="A88" s="17">
        <v>86</v>
      </c>
      <c r="B88" s="18">
        <v>330</v>
      </c>
      <c r="C88" s="18">
        <v>330</v>
      </c>
      <c r="D88" s="21">
        <v>0</v>
      </c>
      <c r="E88" s="36">
        <v>5.5007000000000001</v>
      </c>
      <c r="F88" s="20">
        <v>330</v>
      </c>
      <c r="G88" s="18">
        <v>330</v>
      </c>
      <c r="H88" s="21">
        <v>0</v>
      </c>
      <c r="I88" s="36">
        <v>3.1991000000000001</v>
      </c>
      <c r="J88" s="20">
        <v>330</v>
      </c>
      <c r="K88" s="18">
        <v>330</v>
      </c>
      <c r="L88" s="21">
        <v>0</v>
      </c>
      <c r="M88" s="36">
        <v>10.710699999999999</v>
      </c>
      <c r="N88" s="20">
        <v>330</v>
      </c>
      <c r="O88" s="18">
        <v>330</v>
      </c>
      <c r="P88" s="21">
        <v>0</v>
      </c>
      <c r="Q88" s="36">
        <v>8.2690000000000001</v>
      </c>
      <c r="R88" s="20">
        <v>336</v>
      </c>
      <c r="S88" s="21">
        <f t="shared" si="9"/>
        <v>1.8181818181818181</v>
      </c>
      <c r="T88" s="18">
        <v>336</v>
      </c>
      <c r="U88" s="21">
        <f t="shared" si="10"/>
        <v>1.8181818181818181</v>
      </c>
      <c r="V88" s="18">
        <v>10.02</v>
      </c>
      <c r="W88" s="18">
        <v>359</v>
      </c>
      <c r="X88" s="18">
        <v>571.26</v>
      </c>
      <c r="Y88" s="18">
        <v>8.5</v>
      </c>
      <c r="Z88" s="18">
        <v>0.1</v>
      </c>
      <c r="AA88" s="5">
        <v>339</v>
      </c>
      <c r="AB88" s="3">
        <v>0.2</v>
      </c>
      <c r="AC88" s="82">
        <f t="shared" si="11"/>
        <v>2.7272727272727271</v>
      </c>
      <c r="AD88" s="5">
        <v>349</v>
      </c>
      <c r="AE88" s="3">
        <v>0.27</v>
      </c>
      <c r="AF88" s="82">
        <f t="shared" si="12"/>
        <v>5.7575757575757578</v>
      </c>
      <c r="AG88" s="5">
        <v>339</v>
      </c>
      <c r="AH88" s="3">
        <v>0.33</v>
      </c>
      <c r="AI88" s="82">
        <f t="shared" si="13"/>
        <v>2.7272727272727271</v>
      </c>
      <c r="AJ88" s="5">
        <v>337</v>
      </c>
      <c r="AK88" s="3">
        <v>0.45</v>
      </c>
      <c r="AL88" s="82">
        <f t="shared" si="14"/>
        <v>2.1212121212121215</v>
      </c>
      <c r="AM88" s="5">
        <v>333</v>
      </c>
      <c r="AN88" s="2">
        <v>7.2999999999999996E-4</v>
      </c>
      <c r="AO88" s="82">
        <f t="shared" si="15"/>
        <v>0.90909090909090906</v>
      </c>
      <c r="AP88" s="5">
        <v>333</v>
      </c>
      <c r="AQ88" s="2">
        <v>2.32E-3</v>
      </c>
      <c r="AR88" s="82">
        <f t="shared" si="16"/>
        <v>0.90909090909090906</v>
      </c>
    </row>
    <row r="89" spans="1:44" x14ac:dyDescent="0.2">
      <c r="A89" s="17">
        <v>87</v>
      </c>
      <c r="B89" s="18">
        <v>257</v>
      </c>
      <c r="C89" s="18">
        <v>257</v>
      </c>
      <c r="D89" s="21">
        <v>0</v>
      </c>
      <c r="E89" s="36">
        <v>36.102800000000002</v>
      </c>
      <c r="F89" s="20">
        <v>257</v>
      </c>
      <c r="G89" s="18">
        <v>257</v>
      </c>
      <c r="H89" s="21">
        <v>0</v>
      </c>
      <c r="I89" s="36">
        <v>8.8506</v>
      </c>
      <c r="J89" s="20">
        <v>257</v>
      </c>
      <c r="K89" s="18">
        <v>257</v>
      </c>
      <c r="L89" s="21">
        <v>0</v>
      </c>
      <c r="M89" s="36">
        <v>90.865899999999996</v>
      </c>
      <c r="N89" s="20">
        <v>257</v>
      </c>
      <c r="O89" s="18">
        <v>257</v>
      </c>
      <c r="P89" s="21">
        <v>0</v>
      </c>
      <c r="Q89" s="36">
        <v>37.646700000000003</v>
      </c>
      <c r="R89" s="20">
        <v>267</v>
      </c>
      <c r="S89" s="21">
        <f t="shared" si="9"/>
        <v>3.8910505836575875</v>
      </c>
      <c r="T89" s="18">
        <v>267</v>
      </c>
      <c r="U89" s="21">
        <f t="shared" si="10"/>
        <v>3.8910505836575875</v>
      </c>
      <c r="V89" s="18">
        <v>9.61</v>
      </c>
      <c r="W89" s="18">
        <v>279</v>
      </c>
      <c r="X89" s="18">
        <v>466.81</v>
      </c>
      <c r="Y89" s="18">
        <v>7.5</v>
      </c>
      <c r="Z89" s="18">
        <v>0.06</v>
      </c>
      <c r="AA89" s="5">
        <v>275</v>
      </c>
      <c r="AB89" s="3">
        <v>0.23</v>
      </c>
      <c r="AC89" s="82">
        <f t="shared" si="11"/>
        <v>7.0038910505836576</v>
      </c>
      <c r="AD89" s="5">
        <v>275</v>
      </c>
      <c r="AE89" s="3">
        <v>0.18</v>
      </c>
      <c r="AF89" s="82">
        <f t="shared" si="12"/>
        <v>7.0038910505836576</v>
      </c>
      <c r="AG89" s="5">
        <v>275</v>
      </c>
      <c r="AH89" s="3">
        <v>0.34</v>
      </c>
      <c r="AI89" s="82">
        <f t="shared" si="13"/>
        <v>7.0038910505836576</v>
      </c>
      <c r="AJ89" s="5">
        <v>272</v>
      </c>
      <c r="AK89" s="3">
        <v>0.28000000000000003</v>
      </c>
      <c r="AL89" s="82">
        <f t="shared" si="14"/>
        <v>5.836575875486381</v>
      </c>
      <c r="AM89" s="5">
        <v>257</v>
      </c>
      <c r="AN89" s="2">
        <v>1.1999999999999999E-3</v>
      </c>
      <c r="AO89" s="82">
        <f t="shared" si="15"/>
        <v>0</v>
      </c>
      <c r="AP89" s="5">
        <v>257</v>
      </c>
      <c r="AQ89" s="2">
        <v>2.2300000000000002E-3</v>
      </c>
      <c r="AR89" s="82">
        <f t="shared" si="16"/>
        <v>0</v>
      </c>
    </row>
    <row r="90" spans="1:44" x14ac:dyDescent="0.2">
      <c r="A90" s="17">
        <v>88</v>
      </c>
      <c r="B90" s="18">
        <v>294</v>
      </c>
      <c r="C90" s="18">
        <v>294</v>
      </c>
      <c r="D90" s="21">
        <v>0</v>
      </c>
      <c r="E90" s="36">
        <v>7.7686999999999999</v>
      </c>
      <c r="F90" s="20">
        <v>294</v>
      </c>
      <c r="G90" s="18">
        <v>294</v>
      </c>
      <c r="H90" s="21">
        <v>0</v>
      </c>
      <c r="I90" s="36">
        <v>2.6749000000000001</v>
      </c>
      <c r="J90" s="20">
        <v>294</v>
      </c>
      <c r="K90" s="18">
        <v>294</v>
      </c>
      <c r="L90" s="21">
        <v>0</v>
      </c>
      <c r="M90" s="36">
        <v>25.6221</v>
      </c>
      <c r="N90" s="20">
        <v>294</v>
      </c>
      <c r="O90" s="18">
        <v>294</v>
      </c>
      <c r="P90" s="21">
        <v>0</v>
      </c>
      <c r="Q90" s="36">
        <v>8.8714999999999993</v>
      </c>
      <c r="R90" s="20">
        <v>305</v>
      </c>
      <c r="S90" s="21">
        <f t="shared" si="9"/>
        <v>3.7414965986394559</v>
      </c>
      <c r="T90" s="18">
        <v>305</v>
      </c>
      <c r="U90" s="21">
        <f t="shared" si="10"/>
        <v>3.7414965986394559</v>
      </c>
      <c r="V90" s="18">
        <v>10.16</v>
      </c>
      <c r="W90" s="18">
        <v>322</v>
      </c>
      <c r="X90" s="18">
        <v>510.98</v>
      </c>
      <c r="Y90" s="18">
        <v>10.1</v>
      </c>
      <c r="Z90" s="18">
        <v>0.06</v>
      </c>
      <c r="AA90" s="5">
        <v>312</v>
      </c>
      <c r="AB90" s="3">
        <v>0.18</v>
      </c>
      <c r="AC90" s="82">
        <f t="shared" si="11"/>
        <v>6.1224489795918364</v>
      </c>
      <c r="AD90" s="5">
        <v>312</v>
      </c>
      <c r="AE90" s="3">
        <v>0.18</v>
      </c>
      <c r="AF90" s="82">
        <f t="shared" si="12"/>
        <v>6.1224489795918364</v>
      </c>
      <c r="AG90" s="5">
        <v>312</v>
      </c>
      <c r="AH90" s="3">
        <v>0.27</v>
      </c>
      <c r="AI90" s="82">
        <f t="shared" si="13"/>
        <v>6.1224489795918364</v>
      </c>
      <c r="AJ90" s="5">
        <v>317</v>
      </c>
      <c r="AK90" s="3">
        <v>0.33</v>
      </c>
      <c r="AL90" s="82">
        <f t="shared" si="14"/>
        <v>7.8231292517006805</v>
      </c>
      <c r="AM90" s="5">
        <v>295</v>
      </c>
      <c r="AN90" s="2">
        <v>9.7999999999999997E-4</v>
      </c>
      <c r="AO90" s="82">
        <f t="shared" si="15"/>
        <v>0.3401360544217687</v>
      </c>
      <c r="AP90" s="5">
        <v>295</v>
      </c>
      <c r="AQ90" s="2">
        <v>2.81E-3</v>
      </c>
      <c r="AR90" s="82">
        <f t="shared" si="16"/>
        <v>0.3401360544217687</v>
      </c>
    </row>
    <row r="91" spans="1:44" x14ac:dyDescent="0.2">
      <c r="A91" s="17">
        <v>89</v>
      </c>
      <c r="B91" s="18">
        <v>285</v>
      </c>
      <c r="C91" s="18">
        <v>285</v>
      </c>
      <c r="D91" s="21">
        <v>0</v>
      </c>
      <c r="E91" s="36">
        <v>4.7393000000000001</v>
      </c>
      <c r="F91" s="20">
        <v>285</v>
      </c>
      <c r="G91" s="18">
        <v>285</v>
      </c>
      <c r="H91" s="21">
        <v>0</v>
      </c>
      <c r="I91" s="36">
        <v>1.3677999999999999</v>
      </c>
      <c r="J91" s="20">
        <v>285</v>
      </c>
      <c r="K91" s="18">
        <v>285</v>
      </c>
      <c r="L91" s="21">
        <v>0</v>
      </c>
      <c r="M91" s="36">
        <v>21.933399999999999</v>
      </c>
      <c r="N91" s="20">
        <v>285</v>
      </c>
      <c r="O91" s="18">
        <v>285</v>
      </c>
      <c r="P91" s="21">
        <v>0</v>
      </c>
      <c r="Q91" s="36">
        <v>6.4626999999999999</v>
      </c>
      <c r="R91" s="20">
        <v>289</v>
      </c>
      <c r="S91" s="21">
        <f t="shared" si="9"/>
        <v>1.4035087719298245</v>
      </c>
      <c r="T91" s="18">
        <v>289</v>
      </c>
      <c r="U91" s="21">
        <f t="shared" si="10"/>
        <v>1.4035087719298245</v>
      </c>
      <c r="V91" s="18">
        <v>10.35</v>
      </c>
      <c r="W91" s="18">
        <v>300</v>
      </c>
      <c r="X91" s="18">
        <v>495.85</v>
      </c>
      <c r="Y91" s="18">
        <v>8.6999999999999993</v>
      </c>
      <c r="Z91" s="18">
        <v>7.0000000000000007E-2</v>
      </c>
      <c r="AA91" s="5">
        <v>289</v>
      </c>
      <c r="AB91" s="3">
        <v>0.16</v>
      </c>
      <c r="AC91" s="82">
        <f t="shared" si="11"/>
        <v>1.4035087719298245</v>
      </c>
      <c r="AD91" s="5">
        <v>291</v>
      </c>
      <c r="AE91" s="3">
        <v>0.18</v>
      </c>
      <c r="AF91" s="82">
        <f t="shared" si="12"/>
        <v>2.1052631578947367</v>
      </c>
      <c r="AG91" s="5">
        <v>289</v>
      </c>
      <c r="AH91" s="3">
        <v>0.28000000000000003</v>
      </c>
      <c r="AI91" s="82">
        <f t="shared" si="13"/>
        <v>1.4035087719298245</v>
      </c>
      <c r="AJ91" s="5">
        <v>293</v>
      </c>
      <c r="AK91" s="3">
        <v>0.32</v>
      </c>
      <c r="AL91" s="82">
        <f t="shared" si="14"/>
        <v>2.807017543859649</v>
      </c>
      <c r="AM91" s="5">
        <v>287</v>
      </c>
      <c r="AN91" s="2">
        <v>6.8999999999999997E-4</v>
      </c>
      <c r="AO91" s="82">
        <f t="shared" si="15"/>
        <v>0.70175438596491224</v>
      </c>
      <c r="AP91" s="5">
        <v>287</v>
      </c>
      <c r="AQ91" s="2">
        <v>9.7999999999999997E-4</v>
      </c>
      <c r="AR91" s="82">
        <f t="shared" si="16"/>
        <v>0.70175438596491224</v>
      </c>
    </row>
    <row r="92" spans="1:44" x14ac:dyDescent="0.2">
      <c r="A92" s="17">
        <v>90</v>
      </c>
      <c r="B92" s="18">
        <v>311</v>
      </c>
      <c r="C92" s="18">
        <v>311</v>
      </c>
      <c r="D92" s="21">
        <v>0</v>
      </c>
      <c r="E92" s="36">
        <v>1.4968999999999999</v>
      </c>
      <c r="F92" s="20">
        <v>311</v>
      </c>
      <c r="G92" s="18">
        <v>311</v>
      </c>
      <c r="H92" s="21">
        <v>0</v>
      </c>
      <c r="I92" s="36">
        <v>1.5116000000000001</v>
      </c>
      <c r="J92" s="20">
        <v>311</v>
      </c>
      <c r="K92" s="18">
        <v>311</v>
      </c>
      <c r="L92" s="21">
        <v>0</v>
      </c>
      <c r="M92" s="36">
        <v>5.6772</v>
      </c>
      <c r="N92" s="20">
        <v>311</v>
      </c>
      <c r="O92" s="18">
        <v>311</v>
      </c>
      <c r="P92" s="21">
        <v>0</v>
      </c>
      <c r="Q92" s="36">
        <v>1.5245</v>
      </c>
      <c r="R92" s="20">
        <v>311</v>
      </c>
      <c r="S92" s="21">
        <f t="shared" si="9"/>
        <v>0</v>
      </c>
      <c r="T92" s="18">
        <v>311</v>
      </c>
      <c r="U92" s="21">
        <f t="shared" si="10"/>
        <v>0</v>
      </c>
      <c r="V92" s="18">
        <v>10.47</v>
      </c>
      <c r="W92" s="18">
        <v>337</v>
      </c>
      <c r="X92" s="18">
        <v>544.37</v>
      </c>
      <c r="Y92" s="18">
        <v>12.2</v>
      </c>
      <c r="Z92" s="18">
        <v>7.0000000000000007E-2</v>
      </c>
      <c r="AA92" s="5">
        <v>330</v>
      </c>
      <c r="AB92" s="3">
        <v>0.19</v>
      </c>
      <c r="AC92" s="82">
        <f t="shared" si="11"/>
        <v>6.109324758842444</v>
      </c>
      <c r="AD92" s="5">
        <v>338</v>
      </c>
      <c r="AE92" s="3">
        <v>0.2</v>
      </c>
      <c r="AF92" s="82">
        <f t="shared" si="12"/>
        <v>8.6816720257234739</v>
      </c>
      <c r="AG92" s="5">
        <v>330</v>
      </c>
      <c r="AH92" s="3">
        <v>0.41</v>
      </c>
      <c r="AI92" s="82">
        <f t="shared" si="13"/>
        <v>6.109324758842444</v>
      </c>
      <c r="AJ92" s="5">
        <v>317</v>
      </c>
      <c r="AK92" s="3">
        <v>0.39</v>
      </c>
      <c r="AL92" s="82">
        <f t="shared" si="14"/>
        <v>1.929260450160772</v>
      </c>
      <c r="AM92" s="5">
        <v>321</v>
      </c>
      <c r="AN92" s="2">
        <v>1.1900000000000001E-3</v>
      </c>
      <c r="AO92" s="82">
        <f t="shared" si="15"/>
        <v>3.215434083601286</v>
      </c>
      <c r="AP92" s="5">
        <v>321</v>
      </c>
      <c r="AQ92" s="2">
        <v>1.41E-3</v>
      </c>
      <c r="AR92" s="82">
        <f t="shared" si="16"/>
        <v>3.215434083601286</v>
      </c>
    </row>
    <row r="93" spans="1:44" x14ac:dyDescent="0.2">
      <c r="A93" s="17">
        <v>91</v>
      </c>
      <c r="B93" s="18">
        <v>273</v>
      </c>
      <c r="C93" s="18">
        <v>273</v>
      </c>
      <c r="D93" s="21">
        <v>0</v>
      </c>
      <c r="E93" s="36">
        <v>10.149800000000001</v>
      </c>
      <c r="F93" s="20">
        <v>273</v>
      </c>
      <c r="G93" s="18">
        <v>273</v>
      </c>
      <c r="H93" s="21">
        <v>0</v>
      </c>
      <c r="I93" s="36">
        <v>2.4573</v>
      </c>
      <c r="J93" s="20">
        <v>273</v>
      </c>
      <c r="K93" s="18">
        <v>273</v>
      </c>
      <c r="L93" s="21">
        <v>0</v>
      </c>
      <c r="M93" s="36">
        <v>23.8035</v>
      </c>
      <c r="N93" s="20">
        <v>273</v>
      </c>
      <c r="O93" s="18">
        <v>273</v>
      </c>
      <c r="P93" s="21">
        <v>0</v>
      </c>
      <c r="Q93" s="36">
        <v>7.0174000000000003</v>
      </c>
      <c r="R93" s="20">
        <v>280</v>
      </c>
      <c r="S93" s="21">
        <f t="shared" si="9"/>
        <v>2.5641025641025639</v>
      </c>
      <c r="T93" s="18">
        <v>280</v>
      </c>
      <c r="U93" s="21">
        <f t="shared" si="10"/>
        <v>2.5641025641025639</v>
      </c>
      <c r="V93" s="18">
        <v>10.199999999999999</v>
      </c>
      <c r="W93" s="18">
        <v>296</v>
      </c>
      <c r="X93" s="18">
        <v>486.86</v>
      </c>
      <c r="Y93" s="18">
        <v>8.1</v>
      </c>
      <c r="Z93" s="18">
        <v>7.0000000000000007E-2</v>
      </c>
      <c r="AA93" s="5">
        <v>290</v>
      </c>
      <c r="AB93" s="3">
        <v>0.26</v>
      </c>
      <c r="AC93" s="82">
        <f t="shared" si="11"/>
        <v>6.2271062271062272</v>
      </c>
      <c r="AD93" s="5">
        <v>287</v>
      </c>
      <c r="AE93" s="3">
        <v>0.09</v>
      </c>
      <c r="AF93" s="82">
        <f t="shared" si="12"/>
        <v>5.1282051282051277</v>
      </c>
      <c r="AG93" s="5">
        <v>290</v>
      </c>
      <c r="AH93" s="3">
        <v>0.37</v>
      </c>
      <c r="AI93" s="82">
        <f t="shared" si="13"/>
        <v>6.2271062271062272</v>
      </c>
      <c r="AJ93" s="5">
        <v>278</v>
      </c>
      <c r="AK93" s="3">
        <v>0.44</v>
      </c>
      <c r="AL93" s="82">
        <f t="shared" si="14"/>
        <v>1.8315018315018317</v>
      </c>
      <c r="AM93" s="5">
        <v>274</v>
      </c>
      <c r="AN93" s="2">
        <v>9.7999999999999997E-4</v>
      </c>
      <c r="AO93" s="82">
        <f t="shared" si="15"/>
        <v>0.36630036630036628</v>
      </c>
      <c r="AP93" s="5">
        <v>274</v>
      </c>
      <c r="AQ93" s="2">
        <v>3.0200000000000001E-3</v>
      </c>
      <c r="AR93" s="82">
        <f t="shared" si="16"/>
        <v>0.36630036630036628</v>
      </c>
    </row>
    <row r="94" spans="1:44" x14ac:dyDescent="0.2">
      <c r="A94" s="17">
        <v>92</v>
      </c>
      <c r="B94" s="18">
        <v>290</v>
      </c>
      <c r="C94" s="18">
        <v>290</v>
      </c>
      <c r="D94" s="21">
        <v>0</v>
      </c>
      <c r="E94" s="36">
        <v>7.7672999999999996</v>
      </c>
      <c r="F94" s="20">
        <v>290</v>
      </c>
      <c r="G94" s="18">
        <v>290</v>
      </c>
      <c r="H94" s="21">
        <v>0</v>
      </c>
      <c r="I94" s="36">
        <v>2.2010000000000001</v>
      </c>
      <c r="J94" s="20">
        <v>290</v>
      </c>
      <c r="K94" s="18">
        <v>290</v>
      </c>
      <c r="L94" s="21">
        <v>0</v>
      </c>
      <c r="M94" s="36">
        <v>13.374000000000001</v>
      </c>
      <c r="N94" s="20">
        <v>290</v>
      </c>
      <c r="O94" s="18">
        <v>290</v>
      </c>
      <c r="P94" s="21">
        <v>0</v>
      </c>
      <c r="Q94" s="36">
        <v>2.2746</v>
      </c>
      <c r="R94" s="20">
        <v>298</v>
      </c>
      <c r="S94" s="21">
        <f t="shared" si="9"/>
        <v>2.7586206896551726</v>
      </c>
      <c r="T94" s="18">
        <v>298</v>
      </c>
      <c r="U94" s="21">
        <f t="shared" si="10"/>
        <v>2.7586206896551726</v>
      </c>
      <c r="V94" s="18">
        <v>10.119999999999999</v>
      </c>
      <c r="W94" s="18">
        <v>318</v>
      </c>
      <c r="X94" s="18">
        <v>514.4</v>
      </c>
      <c r="Y94" s="18">
        <v>8.5</v>
      </c>
      <c r="Z94" s="18">
        <v>0.06</v>
      </c>
      <c r="AA94" s="5">
        <v>328</v>
      </c>
      <c r="AB94" s="3">
        <v>0.16</v>
      </c>
      <c r="AC94" s="82">
        <f t="shared" si="11"/>
        <v>13.103448275862069</v>
      </c>
      <c r="AD94" s="5">
        <v>328</v>
      </c>
      <c r="AE94" s="3">
        <v>0.17</v>
      </c>
      <c r="AF94" s="82">
        <f t="shared" si="12"/>
        <v>13.103448275862069</v>
      </c>
      <c r="AG94" s="5">
        <v>314</v>
      </c>
      <c r="AH94" s="3">
        <v>0.56000000000000005</v>
      </c>
      <c r="AI94" s="82">
        <f t="shared" si="13"/>
        <v>8.2758620689655178</v>
      </c>
      <c r="AJ94" s="5">
        <v>299</v>
      </c>
      <c r="AK94" s="3">
        <v>0.28000000000000003</v>
      </c>
      <c r="AL94" s="82">
        <f t="shared" si="14"/>
        <v>3.103448275862069</v>
      </c>
      <c r="AM94" s="5">
        <v>296</v>
      </c>
      <c r="AN94" s="2">
        <v>7.1000000000000002E-4</v>
      </c>
      <c r="AO94" s="82">
        <f t="shared" si="15"/>
        <v>2.0689655172413794</v>
      </c>
      <c r="AP94" s="5">
        <v>296</v>
      </c>
      <c r="AQ94" s="2">
        <v>2.49E-3</v>
      </c>
      <c r="AR94" s="82">
        <f t="shared" si="16"/>
        <v>2.0689655172413794</v>
      </c>
    </row>
    <row r="95" spans="1:44" x14ac:dyDescent="0.2">
      <c r="A95" s="17">
        <v>93</v>
      </c>
      <c r="B95" s="18">
        <v>295</v>
      </c>
      <c r="C95" s="18">
        <v>295</v>
      </c>
      <c r="D95" s="21">
        <v>0</v>
      </c>
      <c r="E95" s="36">
        <v>2.8311999999999999</v>
      </c>
      <c r="F95" s="20">
        <v>295</v>
      </c>
      <c r="G95" s="18">
        <v>295</v>
      </c>
      <c r="H95" s="21">
        <v>0</v>
      </c>
      <c r="I95" s="36">
        <v>3.5415999999999999</v>
      </c>
      <c r="J95" s="20">
        <v>295</v>
      </c>
      <c r="K95" s="18">
        <v>295</v>
      </c>
      <c r="L95" s="21">
        <v>0</v>
      </c>
      <c r="M95" s="36">
        <v>12.5692</v>
      </c>
      <c r="N95" s="20">
        <v>295</v>
      </c>
      <c r="O95" s="18">
        <v>295</v>
      </c>
      <c r="P95" s="21">
        <v>0</v>
      </c>
      <c r="Q95" s="36">
        <v>6.9340000000000002</v>
      </c>
      <c r="R95" s="20">
        <v>304</v>
      </c>
      <c r="S95" s="21">
        <f t="shared" si="9"/>
        <v>3.050847457627119</v>
      </c>
      <c r="T95" s="18">
        <v>304</v>
      </c>
      <c r="U95" s="21">
        <f t="shared" si="10"/>
        <v>3.050847457627119</v>
      </c>
      <c r="V95" s="18">
        <v>11.12</v>
      </c>
      <c r="W95" s="18">
        <v>327</v>
      </c>
      <c r="X95" s="18">
        <v>541.79999999999995</v>
      </c>
      <c r="Y95" s="18">
        <v>10.4</v>
      </c>
      <c r="Z95" s="18">
        <v>0.09</v>
      </c>
      <c r="AA95" s="5">
        <v>309</v>
      </c>
      <c r="AB95" s="3">
        <v>0.25</v>
      </c>
      <c r="AC95" s="82">
        <f t="shared" si="11"/>
        <v>4.7457627118644066</v>
      </c>
      <c r="AD95" s="5">
        <v>309</v>
      </c>
      <c r="AE95" s="3">
        <v>0.24</v>
      </c>
      <c r="AF95" s="82">
        <f t="shared" si="12"/>
        <v>4.7457627118644066</v>
      </c>
      <c r="AG95" s="5">
        <v>309</v>
      </c>
      <c r="AH95" s="3">
        <v>0.38</v>
      </c>
      <c r="AI95" s="82">
        <f t="shared" si="13"/>
        <v>4.7457627118644066</v>
      </c>
      <c r="AJ95" s="5">
        <v>312</v>
      </c>
      <c r="AK95" s="3">
        <v>0.39</v>
      </c>
      <c r="AL95" s="82">
        <f t="shared" si="14"/>
        <v>5.7627118644067794</v>
      </c>
      <c r="AM95" s="5">
        <v>295</v>
      </c>
      <c r="AN95" s="2">
        <v>1.0399999999999999E-3</v>
      </c>
      <c r="AO95" s="82">
        <f t="shared" si="15"/>
        <v>0</v>
      </c>
      <c r="AP95" s="5">
        <v>295</v>
      </c>
      <c r="AQ95" s="2">
        <v>2.1800000000000001E-3</v>
      </c>
      <c r="AR95" s="82">
        <f t="shared" si="16"/>
        <v>0</v>
      </c>
    </row>
    <row r="96" spans="1:44" x14ac:dyDescent="0.2">
      <c r="A96" s="17">
        <v>94</v>
      </c>
      <c r="B96" s="18">
        <v>303</v>
      </c>
      <c r="C96" s="18">
        <v>303</v>
      </c>
      <c r="D96" s="21">
        <v>0</v>
      </c>
      <c r="E96" s="36">
        <v>27.6187</v>
      </c>
      <c r="F96" s="20">
        <v>303</v>
      </c>
      <c r="G96" s="18">
        <v>303</v>
      </c>
      <c r="H96" s="21">
        <v>0</v>
      </c>
      <c r="I96" s="36">
        <v>5.0357000000000003</v>
      </c>
      <c r="J96" s="20">
        <v>303</v>
      </c>
      <c r="K96" s="18">
        <v>303</v>
      </c>
      <c r="L96" s="21">
        <v>0</v>
      </c>
      <c r="M96" s="36">
        <v>48.148600000000002</v>
      </c>
      <c r="N96" s="20">
        <v>303</v>
      </c>
      <c r="O96" s="18">
        <v>303</v>
      </c>
      <c r="P96" s="21">
        <v>0</v>
      </c>
      <c r="Q96" s="36">
        <v>28.849699999999999</v>
      </c>
      <c r="R96" s="20">
        <v>308</v>
      </c>
      <c r="S96" s="21">
        <f t="shared" si="9"/>
        <v>1.6501650165016499</v>
      </c>
      <c r="T96" s="18">
        <v>308</v>
      </c>
      <c r="U96" s="21">
        <f t="shared" si="10"/>
        <v>1.6501650165016499</v>
      </c>
      <c r="V96" s="18">
        <v>10.46</v>
      </c>
      <c r="W96" s="18">
        <v>322</v>
      </c>
      <c r="X96" s="18">
        <v>537.95000000000005</v>
      </c>
      <c r="Y96" s="18">
        <v>7.1</v>
      </c>
      <c r="Z96" s="18">
        <v>7.0000000000000007E-2</v>
      </c>
      <c r="AA96" s="5">
        <v>304</v>
      </c>
      <c r="AB96" s="3">
        <v>0.18</v>
      </c>
      <c r="AC96" s="82">
        <f t="shared" si="11"/>
        <v>0.33003300330033003</v>
      </c>
      <c r="AD96" s="5">
        <v>309</v>
      </c>
      <c r="AE96" s="3">
        <v>0.2</v>
      </c>
      <c r="AF96" s="82">
        <f t="shared" si="12"/>
        <v>1.9801980198019802</v>
      </c>
      <c r="AG96" s="5">
        <v>304</v>
      </c>
      <c r="AH96" s="3">
        <v>0.3</v>
      </c>
      <c r="AI96" s="82">
        <f t="shared" si="13"/>
        <v>0.33003300330033003</v>
      </c>
      <c r="AJ96" s="5">
        <v>316</v>
      </c>
      <c r="AK96" s="3">
        <v>0.26</v>
      </c>
      <c r="AL96" s="82">
        <f t="shared" si="14"/>
        <v>4.2904290429042904</v>
      </c>
      <c r="AM96" s="5">
        <v>307</v>
      </c>
      <c r="AN96" s="2">
        <v>1.1999999999999999E-3</v>
      </c>
      <c r="AO96" s="82">
        <f t="shared" si="15"/>
        <v>1.3201320132013201</v>
      </c>
      <c r="AP96" s="5">
        <v>307</v>
      </c>
      <c r="AQ96" s="2">
        <v>3.0200000000000001E-3</v>
      </c>
      <c r="AR96" s="82">
        <f t="shared" si="16"/>
        <v>1.3201320132013201</v>
      </c>
    </row>
    <row r="97" spans="1:44" x14ac:dyDescent="0.2">
      <c r="A97" s="17">
        <v>95</v>
      </c>
      <c r="B97" s="18">
        <v>256</v>
      </c>
      <c r="C97" s="18">
        <v>256</v>
      </c>
      <c r="D97" s="21">
        <v>0</v>
      </c>
      <c r="E97" s="36">
        <v>10.9129</v>
      </c>
      <c r="F97" s="20">
        <v>256</v>
      </c>
      <c r="G97" s="18">
        <v>256</v>
      </c>
      <c r="H97" s="21">
        <v>0</v>
      </c>
      <c r="I97" s="36">
        <v>2.1926999999999999</v>
      </c>
      <c r="J97" s="20">
        <v>256</v>
      </c>
      <c r="K97" s="18">
        <v>256</v>
      </c>
      <c r="L97" s="21">
        <v>0</v>
      </c>
      <c r="M97" s="36">
        <v>15.326599999999999</v>
      </c>
      <c r="N97" s="20">
        <v>256</v>
      </c>
      <c r="O97" s="18">
        <v>256</v>
      </c>
      <c r="P97" s="21">
        <v>0</v>
      </c>
      <c r="Q97" s="36">
        <v>3.0598000000000001</v>
      </c>
      <c r="R97" s="20">
        <v>263</v>
      </c>
      <c r="S97" s="21">
        <f t="shared" si="9"/>
        <v>2.734375</v>
      </c>
      <c r="T97" s="18">
        <v>263</v>
      </c>
      <c r="U97" s="21">
        <f t="shared" si="10"/>
        <v>2.734375</v>
      </c>
      <c r="V97" s="18">
        <v>9.39</v>
      </c>
      <c r="W97" s="18">
        <v>273</v>
      </c>
      <c r="X97" s="18">
        <v>447.02</v>
      </c>
      <c r="Y97" s="18">
        <v>9.5</v>
      </c>
      <c r="Z97" s="18">
        <v>0.06</v>
      </c>
      <c r="AA97" s="5">
        <v>271</v>
      </c>
      <c r="AB97" s="3">
        <v>0.15</v>
      </c>
      <c r="AC97" s="82">
        <f t="shared" si="11"/>
        <v>5.859375</v>
      </c>
      <c r="AD97" s="5">
        <v>274</v>
      </c>
      <c r="AE97" s="3">
        <v>0.34</v>
      </c>
      <c r="AF97" s="82">
        <f t="shared" si="12"/>
        <v>7.03125</v>
      </c>
      <c r="AG97" s="5">
        <v>266</v>
      </c>
      <c r="AH97" s="3">
        <v>0.44</v>
      </c>
      <c r="AI97" s="82">
        <f t="shared" si="13"/>
        <v>3.90625</v>
      </c>
      <c r="AJ97" s="5">
        <v>262</v>
      </c>
      <c r="AK97" s="3">
        <v>0.32</v>
      </c>
      <c r="AL97" s="82">
        <f t="shared" si="14"/>
        <v>2.34375</v>
      </c>
      <c r="AM97" s="5">
        <v>256</v>
      </c>
      <c r="AN97" s="2">
        <v>1.1999999999999999E-3</v>
      </c>
      <c r="AO97" s="82">
        <f t="shared" si="15"/>
        <v>0</v>
      </c>
      <c r="AP97" s="5">
        <v>256</v>
      </c>
      <c r="AQ97" s="2">
        <v>1.2899999999999999E-3</v>
      </c>
      <c r="AR97" s="82">
        <f t="shared" si="16"/>
        <v>0</v>
      </c>
    </row>
    <row r="98" spans="1:44" x14ac:dyDescent="0.2">
      <c r="A98" s="17">
        <v>96</v>
      </c>
      <c r="B98" s="18">
        <v>263</v>
      </c>
      <c r="C98" s="18">
        <v>263</v>
      </c>
      <c r="D98" s="21">
        <v>0</v>
      </c>
      <c r="E98" s="36">
        <v>6.1113</v>
      </c>
      <c r="F98" s="20">
        <v>263</v>
      </c>
      <c r="G98" s="18">
        <v>263</v>
      </c>
      <c r="H98" s="21">
        <v>0</v>
      </c>
      <c r="I98" s="36">
        <v>2.2320000000000002</v>
      </c>
      <c r="J98" s="20">
        <v>263</v>
      </c>
      <c r="K98" s="18">
        <v>263</v>
      </c>
      <c r="L98" s="21">
        <v>0</v>
      </c>
      <c r="M98" s="36">
        <v>24.069500000000001</v>
      </c>
      <c r="N98" s="20">
        <v>263</v>
      </c>
      <c r="O98" s="18">
        <v>263</v>
      </c>
      <c r="P98" s="21">
        <v>0</v>
      </c>
      <c r="Q98" s="36">
        <v>11.019299999999999</v>
      </c>
      <c r="R98" s="20">
        <v>267</v>
      </c>
      <c r="S98" s="21">
        <f t="shared" si="9"/>
        <v>1.520912547528517</v>
      </c>
      <c r="T98" s="18">
        <v>267</v>
      </c>
      <c r="U98" s="21">
        <f t="shared" si="10"/>
        <v>1.520912547528517</v>
      </c>
      <c r="V98" s="18">
        <v>10.73</v>
      </c>
      <c r="W98" s="18">
        <v>291</v>
      </c>
      <c r="X98" s="18">
        <v>488.14</v>
      </c>
      <c r="Y98" s="18">
        <v>15.3</v>
      </c>
      <c r="Z98" s="18">
        <v>0.08</v>
      </c>
      <c r="AA98" s="5">
        <v>280</v>
      </c>
      <c r="AB98" s="3">
        <v>0.22</v>
      </c>
      <c r="AC98" s="82">
        <f t="shared" si="11"/>
        <v>6.4638783269961975</v>
      </c>
      <c r="AD98" s="5">
        <v>285</v>
      </c>
      <c r="AE98" s="3">
        <v>0.25</v>
      </c>
      <c r="AF98" s="82">
        <f t="shared" si="12"/>
        <v>8.3650190114068437</v>
      </c>
      <c r="AG98" s="5">
        <v>280</v>
      </c>
      <c r="AH98" s="3">
        <v>0.32</v>
      </c>
      <c r="AI98" s="82">
        <f t="shared" si="13"/>
        <v>6.4638783269961975</v>
      </c>
      <c r="AJ98" s="5">
        <v>274</v>
      </c>
      <c r="AK98" s="3">
        <v>0.37</v>
      </c>
      <c r="AL98" s="82">
        <f t="shared" si="14"/>
        <v>4.1825095057034218</v>
      </c>
      <c r="AM98" s="5">
        <v>263</v>
      </c>
      <c r="AN98" s="2">
        <v>1.1999999999999999E-3</v>
      </c>
      <c r="AO98" s="82">
        <f t="shared" si="15"/>
        <v>0</v>
      </c>
      <c r="AP98" s="5">
        <v>263</v>
      </c>
      <c r="AQ98" s="2">
        <v>4.28E-3</v>
      </c>
      <c r="AR98" s="82">
        <f t="shared" si="16"/>
        <v>0</v>
      </c>
    </row>
    <row r="99" spans="1:44" x14ac:dyDescent="0.2">
      <c r="A99" s="17">
        <v>97</v>
      </c>
      <c r="B99" s="18">
        <v>249</v>
      </c>
      <c r="C99" s="18">
        <v>249</v>
      </c>
      <c r="D99" s="21">
        <v>0</v>
      </c>
      <c r="E99" s="36">
        <v>13.11</v>
      </c>
      <c r="F99" s="20">
        <v>249</v>
      </c>
      <c r="G99" s="18">
        <v>249</v>
      </c>
      <c r="H99" s="21">
        <v>0</v>
      </c>
      <c r="I99" s="36">
        <v>8.4087999999999994</v>
      </c>
      <c r="J99" s="20">
        <v>249</v>
      </c>
      <c r="K99" s="18">
        <v>249</v>
      </c>
      <c r="L99" s="21">
        <v>0</v>
      </c>
      <c r="M99" s="36">
        <v>27.3827</v>
      </c>
      <c r="N99" s="20">
        <v>249</v>
      </c>
      <c r="O99" s="18">
        <v>249</v>
      </c>
      <c r="P99" s="21">
        <v>0</v>
      </c>
      <c r="Q99" s="36">
        <v>10.999700000000001</v>
      </c>
      <c r="R99" s="20">
        <v>264</v>
      </c>
      <c r="S99" s="21">
        <f t="shared" ref="S99:S102" si="17">(R99-F99)/F99*100</f>
        <v>6.024096385542169</v>
      </c>
      <c r="T99" s="18">
        <v>264</v>
      </c>
      <c r="U99" s="21">
        <f t="shared" si="10"/>
        <v>6.024096385542169</v>
      </c>
      <c r="V99" s="18">
        <v>9.09</v>
      </c>
      <c r="W99" s="18">
        <v>273</v>
      </c>
      <c r="X99" s="18">
        <v>449.38</v>
      </c>
      <c r="Y99" s="18">
        <v>5.8</v>
      </c>
      <c r="Z99" s="18">
        <v>0.05</v>
      </c>
      <c r="AA99" s="5">
        <v>264</v>
      </c>
      <c r="AB99" s="3">
        <v>0.2</v>
      </c>
      <c r="AC99" s="82">
        <f t="shared" si="11"/>
        <v>6.024096385542169</v>
      </c>
      <c r="AD99" s="5">
        <v>262</v>
      </c>
      <c r="AE99" s="3">
        <v>0.37</v>
      </c>
      <c r="AF99" s="82">
        <f t="shared" si="12"/>
        <v>5.2208835341365463</v>
      </c>
      <c r="AG99" s="5">
        <v>264</v>
      </c>
      <c r="AH99" s="3">
        <v>0.3</v>
      </c>
      <c r="AI99" s="82">
        <f t="shared" si="13"/>
        <v>6.024096385542169</v>
      </c>
      <c r="AJ99" s="5">
        <v>263</v>
      </c>
      <c r="AK99" s="3">
        <v>0.31</v>
      </c>
      <c r="AL99" s="82">
        <f t="shared" si="14"/>
        <v>5.6224899598393572</v>
      </c>
      <c r="AM99" s="5">
        <v>249</v>
      </c>
      <c r="AN99" s="2">
        <v>7.3999999999999999E-4</v>
      </c>
      <c r="AO99" s="82">
        <f t="shared" si="15"/>
        <v>0</v>
      </c>
      <c r="AP99" s="5">
        <v>249</v>
      </c>
      <c r="AQ99" s="2">
        <v>1.25E-3</v>
      </c>
      <c r="AR99" s="82">
        <f t="shared" si="16"/>
        <v>0</v>
      </c>
    </row>
    <row r="100" spans="1:44" x14ac:dyDescent="0.2">
      <c r="A100" s="17">
        <v>98</v>
      </c>
      <c r="B100" s="18">
        <v>289</v>
      </c>
      <c r="C100" s="18">
        <v>289</v>
      </c>
      <c r="D100" s="21">
        <v>0</v>
      </c>
      <c r="E100" s="36">
        <v>9.6972000000000005</v>
      </c>
      <c r="F100" s="20">
        <v>289</v>
      </c>
      <c r="G100" s="18">
        <v>289</v>
      </c>
      <c r="H100" s="21">
        <v>0</v>
      </c>
      <c r="I100" s="36">
        <v>1.885</v>
      </c>
      <c r="J100" s="20">
        <v>289</v>
      </c>
      <c r="K100" s="18">
        <v>289</v>
      </c>
      <c r="L100" s="21">
        <v>0</v>
      </c>
      <c r="M100" s="36">
        <v>13.771599999999999</v>
      </c>
      <c r="N100" s="20">
        <v>289</v>
      </c>
      <c r="O100" s="18">
        <v>289</v>
      </c>
      <c r="P100" s="21">
        <v>0</v>
      </c>
      <c r="Q100" s="36">
        <v>10.009</v>
      </c>
      <c r="R100" s="20">
        <v>296</v>
      </c>
      <c r="S100" s="21">
        <f t="shared" si="17"/>
        <v>2.422145328719723</v>
      </c>
      <c r="T100" s="18">
        <v>296</v>
      </c>
      <c r="U100" s="21">
        <f t="shared" si="10"/>
        <v>2.422145328719723</v>
      </c>
      <c r="V100" s="18">
        <v>8.49</v>
      </c>
      <c r="W100" s="18">
        <v>306</v>
      </c>
      <c r="X100" s="18">
        <v>517.16999999999996</v>
      </c>
      <c r="Y100" s="18">
        <v>7.9</v>
      </c>
      <c r="Z100" s="18">
        <v>0.06</v>
      </c>
      <c r="AA100" s="5">
        <v>314</v>
      </c>
      <c r="AB100" s="3">
        <v>0.2</v>
      </c>
      <c r="AC100" s="82">
        <f t="shared" si="11"/>
        <v>8.6505190311418687</v>
      </c>
      <c r="AD100" s="5">
        <v>314</v>
      </c>
      <c r="AE100" s="3">
        <v>0.19</v>
      </c>
      <c r="AF100" s="82">
        <f t="shared" si="12"/>
        <v>8.6505190311418687</v>
      </c>
      <c r="AG100" s="5">
        <v>314</v>
      </c>
      <c r="AH100" s="3">
        <v>0.3</v>
      </c>
      <c r="AI100" s="82">
        <f t="shared" si="13"/>
        <v>8.6505190311418687</v>
      </c>
      <c r="AJ100" s="5">
        <v>295</v>
      </c>
      <c r="AK100" s="3">
        <v>0.27</v>
      </c>
      <c r="AL100" s="82">
        <f t="shared" si="14"/>
        <v>2.0761245674740483</v>
      </c>
      <c r="AM100" s="5">
        <v>289</v>
      </c>
      <c r="AN100" s="2">
        <v>1.1900000000000001E-3</v>
      </c>
      <c r="AO100" s="82">
        <f t="shared" si="15"/>
        <v>0</v>
      </c>
      <c r="AP100" s="5">
        <v>289</v>
      </c>
      <c r="AQ100" s="2">
        <v>1.92E-3</v>
      </c>
      <c r="AR100" s="82">
        <f t="shared" si="16"/>
        <v>0</v>
      </c>
    </row>
    <row r="101" spans="1:44" x14ac:dyDescent="0.2">
      <c r="A101" s="17">
        <v>99</v>
      </c>
      <c r="B101" s="18">
        <v>265</v>
      </c>
      <c r="C101" s="18">
        <v>265</v>
      </c>
      <c r="D101" s="21">
        <v>0</v>
      </c>
      <c r="E101" s="36">
        <v>4.7516999999999996</v>
      </c>
      <c r="F101" s="20">
        <v>265</v>
      </c>
      <c r="G101" s="18">
        <v>265</v>
      </c>
      <c r="H101" s="21">
        <v>0</v>
      </c>
      <c r="I101" s="36">
        <v>3.11</v>
      </c>
      <c r="J101" s="20">
        <v>265</v>
      </c>
      <c r="K101" s="18">
        <v>265</v>
      </c>
      <c r="L101" s="21">
        <v>0</v>
      </c>
      <c r="M101" s="36">
        <v>11.553800000000001</v>
      </c>
      <c r="N101" s="20">
        <v>265</v>
      </c>
      <c r="O101" s="18">
        <v>265</v>
      </c>
      <c r="P101" s="21">
        <v>0</v>
      </c>
      <c r="Q101" s="36">
        <v>2.0087999999999999</v>
      </c>
      <c r="R101" s="20">
        <v>273</v>
      </c>
      <c r="S101" s="21">
        <f t="shared" si="17"/>
        <v>3.0188679245283021</v>
      </c>
      <c r="T101" s="18">
        <v>273</v>
      </c>
      <c r="U101" s="21">
        <f t="shared" si="10"/>
        <v>3.0188679245283021</v>
      </c>
      <c r="V101" s="18">
        <v>8</v>
      </c>
      <c r="W101" s="18">
        <v>284</v>
      </c>
      <c r="X101" s="18">
        <v>511.94</v>
      </c>
      <c r="Y101" s="18">
        <v>13.4</v>
      </c>
      <c r="Z101" s="18">
        <v>0.08</v>
      </c>
      <c r="AA101" s="5">
        <v>285</v>
      </c>
      <c r="AB101" s="3">
        <v>0.22</v>
      </c>
      <c r="AC101" s="82">
        <f t="shared" si="11"/>
        <v>7.5471698113207548</v>
      </c>
      <c r="AD101" s="5">
        <v>277</v>
      </c>
      <c r="AE101" s="3">
        <v>0.36</v>
      </c>
      <c r="AF101" s="82">
        <f t="shared" si="12"/>
        <v>4.5283018867924527</v>
      </c>
      <c r="AG101" s="5">
        <v>283</v>
      </c>
      <c r="AH101" s="3">
        <v>0.51</v>
      </c>
      <c r="AI101" s="82">
        <f t="shared" si="13"/>
        <v>6.7924528301886795</v>
      </c>
      <c r="AJ101" s="5">
        <v>275</v>
      </c>
      <c r="AK101" s="3">
        <v>0.44</v>
      </c>
      <c r="AL101" s="82">
        <f t="shared" si="14"/>
        <v>3.7735849056603774</v>
      </c>
      <c r="AM101" s="5">
        <v>265</v>
      </c>
      <c r="AN101" s="2">
        <v>1.1999999999999999E-3</v>
      </c>
      <c r="AO101" s="82">
        <f t="shared" si="15"/>
        <v>0</v>
      </c>
      <c r="AP101" s="5">
        <v>265</v>
      </c>
      <c r="AQ101" s="2">
        <v>1.7099999999999999E-3</v>
      </c>
      <c r="AR101" s="82">
        <f t="shared" si="16"/>
        <v>0</v>
      </c>
    </row>
    <row r="102" spans="1:44" ht="17" thickBot="1" x14ac:dyDescent="0.25">
      <c r="A102" s="22">
        <v>100</v>
      </c>
      <c r="B102" s="23">
        <v>248</v>
      </c>
      <c r="C102" s="23">
        <v>248</v>
      </c>
      <c r="D102" s="41">
        <v>0</v>
      </c>
      <c r="E102" s="42">
        <v>8.5916999999999994</v>
      </c>
      <c r="F102" s="25">
        <v>248</v>
      </c>
      <c r="G102" s="23">
        <v>248</v>
      </c>
      <c r="H102" s="41">
        <v>0</v>
      </c>
      <c r="I102" s="42">
        <v>2.1768999999999998</v>
      </c>
      <c r="J102" s="25">
        <v>248</v>
      </c>
      <c r="K102" s="23">
        <v>248</v>
      </c>
      <c r="L102" s="41">
        <v>0</v>
      </c>
      <c r="M102" s="42">
        <v>15.682399999999999</v>
      </c>
      <c r="N102" s="25">
        <v>248</v>
      </c>
      <c r="O102" s="23">
        <v>248</v>
      </c>
      <c r="P102" s="41">
        <v>0</v>
      </c>
      <c r="Q102" s="42">
        <v>12.726900000000001</v>
      </c>
      <c r="R102" s="25">
        <v>262</v>
      </c>
      <c r="S102" s="41">
        <f t="shared" si="17"/>
        <v>5.6451612903225801</v>
      </c>
      <c r="T102" s="23">
        <v>262</v>
      </c>
      <c r="U102" s="41">
        <f t="shared" si="10"/>
        <v>5.6451612903225801</v>
      </c>
      <c r="V102" s="23">
        <v>7.08</v>
      </c>
      <c r="W102" s="23">
        <v>273</v>
      </c>
      <c r="X102" s="23">
        <v>435.23</v>
      </c>
      <c r="Y102" s="23">
        <v>5.4</v>
      </c>
      <c r="Z102" s="23">
        <v>0.06</v>
      </c>
      <c r="AA102" s="5">
        <v>249</v>
      </c>
      <c r="AB102" s="3">
        <v>0.26</v>
      </c>
      <c r="AC102" s="82">
        <f t="shared" si="11"/>
        <v>0.40322580645161288</v>
      </c>
      <c r="AD102" s="5">
        <v>273</v>
      </c>
      <c r="AE102" s="3">
        <v>0.26</v>
      </c>
      <c r="AF102" s="82">
        <f t="shared" si="12"/>
        <v>10.080645161290322</v>
      </c>
      <c r="AG102" s="3">
        <v>249</v>
      </c>
      <c r="AH102" s="3">
        <v>0.21</v>
      </c>
      <c r="AI102" s="82">
        <f t="shared" si="13"/>
        <v>0.40322580645161288</v>
      </c>
      <c r="AJ102" s="5">
        <v>249</v>
      </c>
      <c r="AK102" s="3">
        <v>0.17</v>
      </c>
      <c r="AL102" s="82">
        <f t="shared" si="14"/>
        <v>0.40322580645161288</v>
      </c>
      <c r="AM102" s="3">
        <v>248</v>
      </c>
      <c r="AN102" s="2">
        <v>1.1900000000000001E-3</v>
      </c>
      <c r="AO102" s="82">
        <f t="shared" si="15"/>
        <v>0</v>
      </c>
      <c r="AP102" s="5">
        <v>248</v>
      </c>
      <c r="AQ102" s="2">
        <v>8.5999999999999998E-4</v>
      </c>
      <c r="AR102" s="82">
        <f t="shared" si="16"/>
        <v>0</v>
      </c>
    </row>
    <row r="103" spans="1:44" ht="17" thickBot="1" x14ac:dyDescent="0.25">
      <c r="A103" s="26" t="s">
        <v>13</v>
      </c>
      <c r="B103" s="29">
        <f>AVERAGE(B3:B102)</f>
        <v>279.23</v>
      </c>
      <c r="C103" s="30">
        <f t="shared" ref="C103:Q103" si="18">AVERAGE(C3:C102)</f>
        <v>279.20999999999998</v>
      </c>
      <c r="D103" s="30">
        <f t="shared" si="18"/>
        <v>7.9369999999999996E-3</v>
      </c>
      <c r="E103" s="31">
        <f t="shared" si="18"/>
        <v>66.311514999999986</v>
      </c>
      <c r="F103" s="29">
        <f t="shared" si="18"/>
        <v>279.23</v>
      </c>
      <c r="G103" s="30">
        <f t="shared" si="18"/>
        <v>279.23</v>
      </c>
      <c r="H103" s="30">
        <f t="shared" si="18"/>
        <v>0</v>
      </c>
      <c r="I103" s="31">
        <f t="shared" si="18"/>
        <v>4.2503699999999984</v>
      </c>
      <c r="J103" s="29">
        <f t="shared" si="18"/>
        <v>279.22999799999997</v>
      </c>
      <c r="K103" s="30">
        <f t="shared" si="18"/>
        <v>279.19601899999998</v>
      </c>
      <c r="L103" s="30">
        <f t="shared" si="18"/>
        <v>1.3559000000000002E-2</v>
      </c>
      <c r="M103" s="31">
        <f t="shared" si="18"/>
        <v>94.044392999999999</v>
      </c>
      <c r="N103" s="29">
        <f t="shared" si="18"/>
        <v>279.23</v>
      </c>
      <c r="O103" s="30">
        <f t="shared" si="18"/>
        <v>279.202924</v>
      </c>
      <c r="P103" s="30">
        <f t="shared" si="18"/>
        <v>1.0775E-2</v>
      </c>
      <c r="Q103" s="31">
        <f t="shared" si="18"/>
        <v>57.644149999999996</v>
      </c>
      <c r="R103" s="29">
        <f>AVERAGE(R3:R102)</f>
        <v>285.39</v>
      </c>
      <c r="S103" s="30">
        <f t="shared" ref="S103:AL103" si="19">AVERAGE(S3:S102)</f>
        <v>2.2092418425015508</v>
      </c>
      <c r="T103" s="30">
        <f t="shared" si="19"/>
        <v>285.57599999999996</v>
      </c>
      <c r="U103" s="30">
        <f>AVERAGE(U3:U102)</f>
        <v>2.2739334047846689</v>
      </c>
      <c r="V103" s="30">
        <f t="shared" si="19"/>
        <v>10.003200000000001</v>
      </c>
      <c r="W103" s="30">
        <f t="shared" si="19"/>
        <v>302.92</v>
      </c>
      <c r="X103" s="30">
        <f t="shared" si="19"/>
        <v>500.00479999999988</v>
      </c>
      <c r="Y103" s="30">
        <f t="shared" si="19"/>
        <v>11.815</v>
      </c>
      <c r="Z103" s="30">
        <f t="shared" si="19"/>
        <v>6.9299999999999987E-2</v>
      </c>
      <c r="AA103" s="83">
        <f t="shared" si="19"/>
        <v>289.93</v>
      </c>
      <c r="AB103" s="84">
        <f t="shared" si="19"/>
        <v>0.21970000000000006</v>
      </c>
      <c r="AC103" s="85">
        <f t="shared" si="19"/>
        <v>3.8146239626152005</v>
      </c>
      <c r="AD103" s="83">
        <f t="shared" si="19"/>
        <v>295</v>
      </c>
      <c r="AE103" s="84">
        <f t="shared" si="19"/>
        <v>0.21070000000000003</v>
      </c>
      <c r="AF103" s="85">
        <f t="shared" si="19"/>
        <v>5.6333453383649399</v>
      </c>
      <c r="AG103" s="83">
        <f t="shared" si="19"/>
        <v>289.33999999999997</v>
      </c>
      <c r="AH103" s="84">
        <f t="shared" si="19"/>
        <v>0.34529999999999977</v>
      </c>
      <c r="AI103" s="85">
        <f t="shared" ref="AI103" si="20">AVERAGE(AI3:AI102)</f>
        <v>3.6082457623899331</v>
      </c>
      <c r="AJ103" s="83">
        <f t="shared" si="19"/>
        <v>289.39</v>
      </c>
      <c r="AK103" s="84">
        <f t="shared" si="19"/>
        <v>0.33570000000000016</v>
      </c>
      <c r="AL103" s="85">
        <f t="shared" si="19"/>
        <v>3.6339398261162126</v>
      </c>
      <c r="AM103" s="8">
        <f t="shared" ref="AM103:AR103" si="21">AVERAGE(AM3:AM102)</f>
        <v>280.85000000000002</v>
      </c>
      <c r="AN103" s="108">
        <f t="shared" si="21"/>
        <v>1.0094999999999998E-3</v>
      </c>
      <c r="AO103" s="85">
        <f t="shared" si="21"/>
        <v>0.56252303288110328</v>
      </c>
      <c r="AP103" s="8">
        <f t="shared" si="21"/>
        <v>280.85000000000002</v>
      </c>
      <c r="AQ103" s="108">
        <f t="shared" si="21"/>
        <v>1.8893000000000004E-3</v>
      </c>
      <c r="AR103" s="85">
        <f t="shared" si="21"/>
        <v>0.56252303288110328</v>
      </c>
    </row>
    <row r="104" spans="1:44" x14ac:dyDescent="0.2">
      <c r="Q104" s="72"/>
      <c r="S104" s="21">
        <f>COUNTIF(S3:S102,"&lt;0,0001")</f>
        <v>4</v>
      </c>
      <c r="V104">
        <f>MAX(V3:V102)</f>
        <v>11.18</v>
      </c>
    </row>
    <row r="105" spans="1:44" x14ac:dyDescent="0.2">
      <c r="Q105" s="72"/>
    </row>
    <row r="106" spans="1:44" x14ac:dyDescent="0.2">
      <c r="Q106" s="72"/>
    </row>
    <row r="107" spans="1:44" x14ac:dyDescent="0.2">
      <c r="Q107" s="72"/>
    </row>
    <row r="108" spans="1:44" x14ac:dyDescent="0.2">
      <c r="Q108" s="72"/>
    </row>
    <row r="109" spans="1:44" x14ac:dyDescent="0.2">
      <c r="Q109" s="72"/>
    </row>
    <row r="110" spans="1:44" x14ac:dyDescent="0.2">
      <c r="Q110" s="72"/>
    </row>
  </sheetData>
  <mergeCells count="11">
    <mergeCell ref="AM1:AO1"/>
    <mergeCell ref="AP1:AR1"/>
    <mergeCell ref="AA1:AC1"/>
    <mergeCell ref="AD1:AF1"/>
    <mergeCell ref="AG1:AI1"/>
    <mergeCell ref="AJ1:AL1"/>
    <mergeCell ref="B1:E1"/>
    <mergeCell ref="F1:I1"/>
    <mergeCell ref="J1:M1"/>
    <mergeCell ref="N1:Q1"/>
    <mergeCell ref="R1:Z1"/>
  </mergeCells>
  <conditionalFormatting sqref="S3:S102 S104">
    <cfRule type="cellIs" dxfId="2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AC3F-3842-C644-AE56-1C8B2C7EC1BA}">
  <sheetPr codeName="Hoja9">
    <tabColor theme="8"/>
  </sheetPr>
  <dimension ref="A1:AG110"/>
  <sheetViews>
    <sheetView topLeftCell="J1" zoomScaleNormal="100" workbookViewId="0">
      <pane ySplit="2" topLeftCell="A56" activePane="bottomLeft" state="frozen"/>
      <selection activeCell="M1" sqref="M1"/>
      <selection pane="bottomLeft" activeCell="AE3" sqref="AE3:AE102"/>
    </sheetView>
  </sheetViews>
  <sheetFormatPr baseColWidth="10" defaultRowHeight="16" x14ac:dyDescent="0.2"/>
  <cols>
    <col min="28" max="29" width="8.1640625" bestFit="1" customWidth="1"/>
    <col min="30" max="30" width="12.1640625" bestFit="1" customWidth="1"/>
    <col min="31" max="32" width="8.1640625" bestFit="1" customWidth="1"/>
    <col min="33" max="33" width="12.1640625" bestFit="1" customWidth="1"/>
  </cols>
  <sheetData>
    <row r="1" spans="1:33" ht="17" thickBot="1" x14ac:dyDescent="0.25">
      <c r="A1" s="12"/>
      <c r="B1" s="118" t="s">
        <v>0</v>
      </c>
      <c r="C1" s="116"/>
      <c r="D1" s="116"/>
      <c r="E1" s="116"/>
      <c r="F1" s="117"/>
      <c r="G1" s="119" t="s">
        <v>54</v>
      </c>
      <c r="H1" s="120"/>
      <c r="I1" s="120"/>
      <c r="J1" s="120"/>
      <c r="K1" s="120"/>
      <c r="L1" s="120"/>
      <c r="M1" s="120"/>
      <c r="N1" s="120"/>
      <c r="O1" s="121"/>
      <c r="P1" s="113" t="s">
        <v>50</v>
      </c>
      <c r="Q1" s="114"/>
      <c r="R1" s="115"/>
      <c r="S1" s="113" t="s">
        <v>51</v>
      </c>
      <c r="T1" s="114"/>
      <c r="U1" s="115"/>
      <c r="V1" s="113" t="s">
        <v>52</v>
      </c>
      <c r="W1" s="114"/>
      <c r="X1" s="114"/>
      <c r="Y1" s="113" t="s">
        <v>53</v>
      </c>
      <c r="Z1" s="114"/>
      <c r="AA1" s="115"/>
      <c r="AB1" s="113" t="s">
        <v>114</v>
      </c>
      <c r="AC1" s="114"/>
      <c r="AD1" s="114"/>
      <c r="AE1" s="113" t="s">
        <v>115</v>
      </c>
      <c r="AF1" s="114"/>
      <c r="AG1" s="115"/>
    </row>
    <row r="2" spans="1:33" ht="17" thickBot="1" x14ac:dyDescent="0.25">
      <c r="A2" s="13" t="s">
        <v>22</v>
      </c>
      <c r="B2" s="14" t="s">
        <v>23</v>
      </c>
      <c r="C2" s="14" t="s">
        <v>19</v>
      </c>
      <c r="D2" s="14" t="s">
        <v>20</v>
      </c>
      <c r="E2" s="14" t="s">
        <v>21</v>
      </c>
      <c r="F2" s="15" t="s">
        <v>18</v>
      </c>
      <c r="G2" s="16" t="s">
        <v>32</v>
      </c>
      <c r="H2" s="14" t="s">
        <v>41</v>
      </c>
      <c r="I2" s="14" t="s">
        <v>34</v>
      </c>
      <c r="J2" s="14" t="s">
        <v>40</v>
      </c>
      <c r="K2" s="14" t="s">
        <v>35</v>
      </c>
      <c r="L2" s="14" t="s">
        <v>36</v>
      </c>
      <c r="M2" s="14" t="s">
        <v>42</v>
      </c>
      <c r="N2" s="14" t="s">
        <v>43</v>
      </c>
      <c r="O2" s="15" t="s">
        <v>38</v>
      </c>
      <c r="P2" s="35" t="s">
        <v>32</v>
      </c>
      <c r="Q2" s="33" t="s">
        <v>35</v>
      </c>
      <c r="R2" s="34" t="s">
        <v>33</v>
      </c>
      <c r="S2" s="35" t="s">
        <v>32</v>
      </c>
      <c r="T2" s="33" t="s">
        <v>35</v>
      </c>
      <c r="U2" s="34" t="s">
        <v>33</v>
      </c>
      <c r="V2" s="35" t="s">
        <v>32</v>
      </c>
      <c r="W2" s="33" t="s">
        <v>35</v>
      </c>
      <c r="X2" s="33" t="s">
        <v>33</v>
      </c>
      <c r="Y2" s="35" t="s">
        <v>32</v>
      </c>
      <c r="Z2" s="33" t="s">
        <v>35</v>
      </c>
      <c r="AA2" s="34" t="s">
        <v>33</v>
      </c>
      <c r="AB2" s="35" t="s">
        <v>32</v>
      </c>
      <c r="AC2" s="33" t="s">
        <v>35</v>
      </c>
      <c r="AD2" s="33" t="s">
        <v>33</v>
      </c>
      <c r="AE2" s="35" t="s">
        <v>32</v>
      </c>
      <c r="AF2" s="33" t="s">
        <v>35</v>
      </c>
      <c r="AG2" s="34" t="s">
        <v>33</v>
      </c>
    </row>
    <row r="3" spans="1:33" x14ac:dyDescent="0.2">
      <c r="A3" s="17">
        <v>1</v>
      </c>
      <c r="B3" s="18">
        <f t="shared" ref="B3:B66" si="0">MIN(C3,G3)</f>
        <v>3138</v>
      </c>
      <c r="C3" s="18">
        <v>3138</v>
      </c>
      <c r="D3" s="18">
        <v>2448</v>
      </c>
      <c r="E3" s="18">
        <v>28.186299999999999</v>
      </c>
      <c r="F3" s="19">
        <v>3600.3089</v>
      </c>
      <c r="G3" s="3">
        <v>3138</v>
      </c>
      <c r="H3" s="18">
        <f>(G3-B3)/B3*100</f>
        <v>0</v>
      </c>
      <c r="I3" s="3">
        <v>3138</v>
      </c>
      <c r="J3" s="21">
        <f>(I3-B3)/B3*100</f>
        <v>0</v>
      </c>
      <c r="K3" s="3">
        <v>90.79</v>
      </c>
      <c r="L3" s="18">
        <v>3650</v>
      </c>
      <c r="M3" s="18">
        <v>11036.44</v>
      </c>
      <c r="N3" s="18">
        <v>163.19999999999999</v>
      </c>
      <c r="O3" s="19">
        <v>8.8000000000000007</v>
      </c>
      <c r="P3" s="5">
        <v>3246</v>
      </c>
      <c r="Q3" s="3">
        <v>19.98</v>
      </c>
      <c r="R3" s="82">
        <f>(P3-$B3)/$B3*100</f>
        <v>3.4416826003824093</v>
      </c>
      <c r="S3" s="5">
        <v>3274</v>
      </c>
      <c r="T3" s="3">
        <v>19.2</v>
      </c>
      <c r="U3" s="82">
        <f>(S3-$B3)/$B3*100</f>
        <v>4.3339706819630335</v>
      </c>
      <c r="V3" s="5">
        <v>3243</v>
      </c>
      <c r="W3" s="3">
        <v>32.01</v>
      </c>
      <c r="X3" s="82">
        <f>(V3-$B3)/$B3*100</f>
        <v>3.3460803059273423</v>
      </c>
      <c r="Y3" s="5">
        <v>3296</v>
      </c>
      <c r="Z3" s="3">
        <v>39.479999999999997</v>
      </c>
      <c r="AA3" s="82">
        <f>(Y3-$B3)/$B3*100</f>
        <v>5.0350541746335242</v>
      </c>
      <c r="AB3" s="5">
        <v>3187</v>
      </c>
      <c r="AC3" s="3">
        <v>2.1800000000000002</v>
      </c>
      <c r="AD3" s="82">
        <f>(AB3-$B3)/$B3*100</f>
        <v>1.561504142766093</v>
      </c>
      <c r="AE3" s="5">
        <v>3187</v>
      </c>
      <c r="AF3" s="3">
        <v>2.64</v>
      </c>
      <c r="AG3" s="82">
        <f>(AE3-$B3)/$B3*100</f>
        <v>1.561504142766093</v>
      </c>
    </row>
    <row r="4" spans="1:33" x14ac:dyDescent="0.2">
      <c r="A4" s="17">
        <v>2</v>
      </c>
      <c r="B4" s="18">
        <f t="shared" si="0"/>
        <v>3370</v>
      </c>
      <c r="C4" s="18">
        <v>3370</v>
      </c>
      <c r="D4" s="18">
        <v>2689</v>
      </c>
      <c r="E4" s="18">
        <v>25.325399999999998</v>
      </c>
      <c r="F4" s="19">
        <v>3600.2716999999998</v>
      </c>
      <c r="G4" s="3">
        <v>3370</v>
      </c>
      <c r="H4" s="18">
        <f t="shared" ref="H4:H67" si="1">(G4-B4)/B4*100</f>
        <v>0</v>
      </c>
      <c r="I4" s="3">
        <v>3370.5</v>
      </c>
      <c r="J4" s="21">
        <f t="shared" ref="J4:J67" si="2">(I4-B4)/B4*100</f>
        <v>1.4836795252225518E-2</v>
      </c>
      <c r="K4" s="3">
        <v>81.81</v>
      </c>
      <c r="L4" s="18">
        <v>3925</v>
      </c>
      <c r="M4" s="18">
        <v>11457.88</v>
      </c>
      <c r="N4" s="18">
        <v>159.80000000000001</v>
      </c>
      <c r="O4" s="19">
        <v>7.09</v>
      </c>
      <c r="P4" s="5">
        <v>3586</v>
      </c>
      <c r="Q4" s="3">
        <v>36.549999999999997</v>
      </c>
      <c r="R4" s="82">
        <f t="shared" ref="R4:R67" si="3">(P4-$B4)/$B4*100</f>
        <v>6.4094955489614245</v>
      </c>
      <c r="S4" s="5">
        <v>3516</v>
      </c>
      <c r="T4" s="3">
        <v>27.42</v>
      </c>
      <c r="U4" s="82">
        <f t="shared" ref="U4:U67" si="4">(S4-$B4)/$B4*100</f>
        <v>4.3323442136498516</v>
      </c>
      <c r="V4" s="5">
        <v>3540</v>
      </c>
      <c r="W4" s="3">
        <v>45.43</v>
      </c>
      <c r="X4" s="82">
        <f t="shared" ref="X4:X67" si="5">(V4-$B4)/$B4*100</f>
        <v>5.0445103857566762</v>
      </c>
      <c r="Y4" s="5">
        <v>3547</v>
      </c>
      <c r="Z4" s="3">
        <v>40.03</v>
      </c>
      <c r="AA4" s="82">
        <f t="shared" ref="AA4:AA67" si="6">(Y4-$B4)/$B4*100</f>
        <v>5.2522255192878333</v>
      </c>
      <c r="AB4" s="5">
        <v>3442</v>
      </c>
      <c r="AC4" s="3">
        <v>0.91</v>
      </c>
      <c r="AD4" s="82">
        <f t="shared" ref="AD4:AD67" si="7">(AB4-$B4)/$B4*100</f>
        <v>2.1364985163204748</v>
      </c>
      <c r="AE4" s="5">
        <v>3442</v>
      </c>
      <c r="AF4" s="3">
        <v>2.09</v>
      </c>
      <c r="AG4" s="82">
        <f t="shared" ref="AG4:AG67" si="8">(AE4-$B4)/$B4*100</f>
        <v>2.1364985163204748</v>
      </c>
    </row>
    <row r="5" spans="1:33" x14ac:dyDescent="0.2">
      <c r="A5" s="17">
        <v>3</v>
      </c>
      <c r="B5" s="18">
        <f t="shared" si="0"/>
        <v>3370</v>
      </c>
      <c r="C5" s="18">
        <v>3370</v>
      </c>
      <c r="D5" s="18">
        <v>2690</v>
      </c>
      <c r="E5" s="18">
        <v>25.2788</v>
      </c>
      <c r="F5" s="19">
        <v>3600.2588000000001</v>
      </c>
      <c r="G5" s="3">
        <v>3370</v>
      </c>
      <c r="H5" s="18">
        <f t="shared" si="1"/>
        <v>0</v>
      </c>
      <c r="I5" s="3">
        <v>3370</v>
      </c>
      <c r="J5" s="21">
        <f t="shared" si="2"/>
        <v>0</v>
      </c>
      <c r="K5" s="3">
        <v>96.71</v>
      </c>
      <c r="L5" s="18">
        <v>3914</v>
      </c>
      <c r="M5" s="18">
        <v>12411.82</v>
      </c>
      <c r="N5" s="18">
        <v>172.2</v>
      </c>
      <c r="O5" s="19">
        <v>9.66</v>
      </c>
      <c r="P5" s="5">
        <v>3528</v>
      </c>
      <c r="Q5" s="3">
        <v>21.87</v>
      </c>
      <c r="R5" s="82">
        <f t="shared" si="3"/>
        <v>4.6884272997032639</v>
      </c>
      <c r="S5" s="5">
        <v>3530</v>
      </c>
      <c r="T5" s="3">
        <v>22.48</v>
      </c>
      <c r="U5" s="82">
        <f t="shared" si="4"/>
        <v>4.7477744807121667</v>
      </c>
      <c r="V5" s="5">
        <v>3517</v>
      </c>
      <c r="W5" s="3">
        <v>54.81</v>
      </c>
      <c r="X5" s="82">
        <f t="shared" si="5"/>
        <v>4.362017804154303</v>
      </c>
      <c r="Y5" s="5">
        <v>3499</v>
      </c>
      <c r="Z5" s="3">
        <v>47.75</v>
      </c>
      <c r="AA5" s="82">
        <f t="shared" si="6"/>
        <v>3.827893175074184</v>
      </c>
      <c r="AB5" s="5">
        <v>3426</v>
      </c>
      <c r="AC5" s="3">
        <v>1.59</v>
      </c>
      <c r="AD5" s="82">
        <f t="shared" si="7"/>
        <v>1.661721068249258</v>
      </c>
      <c r="AE5" s="5">
        <v>3426</v>
      </c>
      <c r="AF5" s="3">
        <v>3.36</v>
      </c>
      <c r="AG5" s="82">
        <f t="shared" si="8"/>
        <v>1.661721068249258</v>
      </c>
    </row>
    <row r="6" spans="1:33" x14ac:dyDescent="0.2">
      <c r="A6" s="17">
        <v>4</v>
      </c>
      <c r="B6" s="18">
        <f t="shared" si="0"/>
        <v>3370</v>
      </c>
      <c r="C6" s="18">
        <v>3370</v>
      </c>
      <c r="D6" s="18">
        <v>2740</v>
      </c>
      <c r="E6" s="18">
        <v>22.992699999999999</v>
      </c>
      <c r="F6" s="19">
        <v>3600.2285999999999</v>
      </c>
      <c r="G6" s="3">
        <v>3370</v>
      </c>
      <c r="H6" s="18">
        <f t="shared" si="1"/>
        <v>0</v>
      </c>
      <c r="I6" s="3">
        <v>3370</v>
      </c>
      <c r="J6" s="21">
        <f t="shared" si="2"/>
        <v>0</v>
      </c>
      <c r="K6" s="3">
        <v>88.69</v>
      </c>
      <c r="L6" s="18">
        <v>3942</v>
      </c>
      <c r="M6" s="18">
        <v>11520.38</v>
      </c>
      <c r="N6" s="18">
        <v>159.9</v>
      </c>
      <c r="O6" s="19">
        <v>10.029999999999999</v>
      </c>
      <c r="P6" s="5">
        <v>3559</v>
      </c>
      <c r="Q6" s="3">
        <v>19.079999999999998</v>
      </c>
      <c r="R6" s="82">
        <f t="shared" si="3"/>
        <v>5.6083086053412465</v>
      </c>
      <c r="S6" s="5">
        <v>3559</v>
      </c>
      <c r="T6" s="3">
        <v>19.8</v>
      </c>
      <c r="U6" s="82">
        <f t="shared" si="4"/>
        <v>5.6083086053412465</v>
      </c>
      <c r="V6" s="5">
        <v>3532</v>
      </c>
      <c r="W6" s="3">
        <v>34.29</v>
      </c>
      <c r="X6" s="82">
        <f t="shared" si="5"/>
        <v>4.8071216617210686</v>
      </c>
      <c r="Y6" s="5">
        <v>3527</v>
      </c>
      <c r="Z6" s="3">
        <v>25.11</v>
      </c>
      <c r="AA6" s="82">
        <f t="shared" si="6"/>
        <v>4.6587537091988134</v>
      </c>
      <c r="AB6" s="5">
        <v>3447</v>
      </c>
      <c r="AC6" s="3">
        <v>0.81</v>
      </c>
      <c r="AD6" s="82">
        <f t="shared" si="7"/>
        <v>2.28486646884273</v>
      </c>
      <c r="AE6" s="5">
        <v>3447</v>
      </c>
      <c r="AF6" s="3">
        <v>1.1000000000000001</v>
      </c>
      <c r="AG6" s="82">
        <f t="shared" si="8"/>
        <v>2.28486646884273</v>
      </c>
    </row>
    <row r="7" spans="1:33" x14ac:dyDescent="0.2">
      <c r="A7" s="17">
        <v>5</v>
      </c>
      <c r="B7" s="18">
        <f t="shared" si="0"/>
        <v>3550</v>
      </c>
      <c r="C7" s="18">
        <v>3550</v>
      </c>
      <c r="D7" s="18">
        <v>2835</v>
      </c>
      <c r="E7" s="18">
        <v>25.220500000000001</v>
      </c>
      <c r="F7" s="19">
        <v>3600.2878000000001</v>
      </c>
      <c r="G7" s="3">
        <v>3550</v>
      </c>
      <c r="H7" s="18">
        <f t="shared" si="1"/>
        <v>0</v>
      </c>
      <c r="I7" s="3">
        <v>3550.8</v>
      </c>
      <c r="J7" s="21">
        <f t="shared" si="2"/>
        <v>2.2535211267610756E-2</v>
      </c>
      <c r="K7" s="3">
        <v>108.91</v>
      </c>
      <c r="L7" s="18">
        <v>4173</v>
      </c>
      <c r="M7" s="18">
        <v>12927.96</v>
      </c>
      <c r="N7" s="18">
        <v>232.1</v>
      </c>
      <c r="O7" s="19">
        <v>12.65</v>
      </c>
      <c r="P7" s="5">
        <v>3702</v>
      </c>
      <c r="Q7" s="3">
        <v>28.95</v>
      </c>
      <c r="R7" s="82">
        <f t="shared" si="3"/>
        <v>4.28169014084507</v>
      </c>
      <c r="S7" s="5">
        <v>3724</v>
      </c>
      <c r="T7" s="3">
        <v>11.9</v>
      </c>
      <c r="U7" s="82">
        <f t="shared" si="4"/>
        <v>4.9014084507042259</v>
      </c>
      <c r="V7" s="5">
        <v>3702</v>
      </c>
      <c r="W7" s="3">
        <v>28.89</v>
      </c>
      <c r="X7" s="82">
        <f t="shared" si="5"/>
        <v>4.28169014084507</v>
      </c>
      <c r="Y7" s="5">
        <v>3723</v>
      </c>
      <c r="Z7" s="3">
        <v>65.33</v>
      </c>
      <c r="AA7" s="82">
        <f t="shared" si="6"/>
        <v>4.873239436619718</v>
      </c>
      <c r="AB7" s="5">
        <v>3637</v>
      </c>
      <c r="AC7" s="3">
        <v>1.94</v>
      </c>
      <c r="AD7" s="82">
        <f t="shared" si="7"/>
        <v>2.450704225352113</v>
      </c>
      <c r="AE7" s="5">
        <v>3637</v>
      </c>
      <c r="AF7" s="3">
        <v>3.47</v>
      </c>
      <c r="AG7" s="82">
        <f t="shared" si="8"/>
        <v>2.450704225352113</v>
      </c>
    </row>
    <row r="8" spans="1:33" x14ac:dyDescent="0.2">
      <c r="A8" s="17">
        <v>6</v>
      </c>
      <c r="B8" s="18">
        <f t="shared" si="0"/>
        <v>3179</v>
      </c>
      <c r="C8" s="18">
        <v>3179</v>
      </c>
      <c r="D8" s="18">
        <v>2524</v>
      </c>
      <c r="E8" s="18">
        <v>25.950900000000001</v>
      </c>
      <c r="F8" s="19">
        <v>3600.3843999999999</v>
      </c>
      <c r="G8" s="3">
        <v>3179</v>
      </c>
      <c r="H8" s="18">
        <f t="shared" si="1"/>
        <v>0</v>
      </c>
      <c r="I8" s="3">
        <v>3179.2</v>
      </c>
      <c r="J8" s="21">
        <f t="shared" si="2"/>
        <v>6.2912865680974546E-3</v>
      </c>
      <c r="K8" s="3">
        <v>84.83</v>
      </c>
      <c r="L8" s="18">
        <v>3682</v>
      </c>
      <c r="M8" s="18">
        <v>10680.83</v>
      </c>
      <c r="N8" s="18">
        <v>138.80000000000001</v>
      </c>
      <c r="O8" s="19">
        <v>7.95</v>
      </c>
      <c r="P8" s="5">
        <v>3307</v>
      </c>
      <c r="Q8" s="3">
        <v>16.86</v>
      </c>
      <c r="R8" s="82">
        <f t="shared" si="3"/>
        <v>4.0264234035860333</v>
      </c>
      <c r="S8" s="5">
        <v>3322</v>
      </c>
      <c r="T8" s="3">
        <v>46.45</v>
      </c>
      <c r="U8" s="82">
        <f t="shared" si="4"/>
        <v>4.4982698961937722</v>
      </c>
      <c r="V8" s="5">
        <v>3307</v>
      </c>
      <c r="W8" s="3">
        <v>45.7</v>
      </c>
      <c r="X8" s="82">
        <f t="shared" si="5"/>
        <v>4.0264234035860333</v>
      </c>
      <c r="Y8" s="5">
        <v>3271</v>
      </c>
      <c r="Z8" s="3">
        <v>27.91</v>
      </c>
      <c r="AA8" s="82">
        <f t="shared" si="6"/>
        <v>2.8939918213274614</v>
      </c>
      <c r="AB8" s="5">
        <v>3237</v>
      </c>
      <c r="AC8" s="3">
        <v>1.1200000000000001</v>
      </c>
      <c r="AD8" s="82">
        <f t="shared" si="7"/>
        <v>1.8244731047499214</v>
      </c>
      <c r="AE8" s="5">
        <v>3237</v>
      </c>
      <c r="AF8" s="3">
        <v>0.97</v>
      </c>
      <c r="AG8" s="82">
        <f t="shared" si="8"/>
        <v>1.8244731047499214</v>
      </c>
    </row>
    <row r="9" spans="1:33" x14ac:dyDescent="0.2">
      <c r="A9" s="17">
        <v>7</v>
      </c>
      <c r="B9" s="18">
        <f t="shared" si="0"/>
        <v>3430</v>
      </c>
      <c r="C9" s="18">
        <v>3430</v>
      </c>
      <c r="D9" s="18">
        <v>2796</v>
      </c>
      <c r="E9" s="18">
        <v>22.6753</v>
      </c>
      <c r="F9" s="19">
        <v>3600.3213999999998</v>
      </c>
      <c r="G9" s="3">
        <v>3430</v>
      </c>
      <c r="H9" s="18">
        <f t="shared" si="1"/>
        <v>0</v>
      </c>
      <c r="I9" s="3">
        <v>3431.8</v>
      </c>
      <c r="J9" s="21">
        <f t="shared" si="2"/>
        <v>5.2478134110792475E-2</v>
      </c>
      <c r="K9" s="3">
        <v>101.71</v>
      </c>
      <c r="L9" s="18">
        <v>3996</v>
      </c>
      <c r="M9" s="18">
        <v>12015.83</v>
      </c>
      <c r="N9" s="18">
        <v>189.8</v>
      </c>
      <c r="O9" s="19">
        <v>11.24</v>
      </c>
      <c r="P9" s="5">
        <v>3575</v>
      </c>
      <c r="Q9" s="3">
        <v>25.33</v>
      </c>
      <c r="R9" s="82">
        <f t="shared" si="3"/>
        <v>4.2274052478134108</v>
      </c>
      <c r="S9" s="5">
        <v>3611</v>
      </c>
      <c r="T9" s="3">
        <v>63.7</v>
      </c>
      <c r="U9" s="82">
        <f t="shared" si="4"/>
        <v>5.276967930029155</v>
      </c>
      <c r="V9" s="5">
        <v>3616</v>
      </c>
      <c r="W9" s="3">
        <v>85.16</v>
      </c>
      <c r="X9" s="82">
        <f t="shared" si="5"/>
        <v>5.4227405247813412</v>
      </c>
      <c r="Y9" s="5">
        <v>3633</v>
      </c>
      <c r="Z9" s="3">
        <v>35.299999999999997</v>
      </c>
      <c r="AA9" s="82">
        <f t="shared" si="6"/>
        <v>5.9183673469387754</v>
      </c>
      <c r="AB9" s="5">
        <v>3521</v>
      </c>
      <c r="AC9" s="3">
        <v>1.72</v>
      </c>
      <c r="AD9" s="82">
        <f t="shared" si="7"/>
        <v>2.6530612244897958</v>
      </c>
      <c r="AE9" s="5">
        <v>3521</v>
      </c>
      <c r="AF9" s="3">
        <v>5.09</v>
      </c>
      <c r="AG9" s="82">
        <f t="shared" si="8"/>
        <v>2.6530612244897958</v>
      </c>
    </row>
    <row r="10" spans="1:33" x14ac:dyDescent="0.2">
      <c r="A10" s="17">
        <v>8</v>
      </c>
      <c r="B10" s="18">
        <f t="shared" si="0"/>
        <v>3479</v>
      </c>
      <c r="C10" s="18">
        <v>3479</v>
      </c>
      <c r="D10" s="18">
        <v>2833</v>
      </c>
      <c r="E10" s="18">
        <v>22.802700000000002</v>
      </c>
      <c r="F10" s="19">
        <v>3600.2820999999999</v>
      </c>
      <c r="G10" s="3">
        <v>3479</v>
      </c>
      <c r="H10" s="18">
        <f t="shared" si="1"/>
        <v>0</v>
      </c>
      <c r="I10" s="3">
        <v>3480.8</v>
      </c>
      <c r="J10" s="21">
        <f t="shared" si="2"/>
        <v>5.1739005461344696E-2</v>
      </c>
      <c r="K10" s="3">
        <v>109.27</v>
      </c>
      <c r="L10" s="18">
        <v>4096</v>
      </c>
      <c r="M10" s="18">
        <v>12502.25</v>
      </c>
      <c r="N10" s="18">
        <v>225.2</v>
      </c>
      <c r="O10" s="19">
        <v>12.63</v>
      </c>
      <c r="P10" s="5">
        <v>3699</v>
      </c>
      <c r="Q10" s="3">
        <v>29.51</v>
      </c>
      <c r="R10" s="82">
        <f t="shared" si="3"/>
        <v>6.323656223052601</v>
      </c>
      <c r="S10" s="5">
        <v>3688</v>
      </c>
      <c r="T10" s="3">
        <v>26.52</v>
      </c>
      <c r="U10" s="82">
        <f t="shared" si="4"/>
        <v>6.0074734118999711</v>
      </c>
      <c r="V10" s="5">
        <v>3699</v>
      </c>
      <c r="W10" s="3">
        <v>45.03</v>
      </c>
      <c r="X10" s="82">
        <f t="shared" si="5"/>
        <v>6.323656223052601</v>
      </c>
      <c r="Y10" s="5">
        <v>3632</v>
      </c>
      <c r="Z10" s="3">
        <v>47.45</v>
      </c>
      <c r="AA10" s="82">
        <f t="shared" si="6"/>
        <v>4.3978154642138545</v>
      </c>
      <c r="AB10" s="5">
        <v>3558</v>
      </c>
      <c r="AC10" s="3">
        <v>2.06</v>
      </c>
      <c r="AD10" s="82">
        <f t="shared" si="7"/>
        <v>2.270767461914343</v>
      </c>
      <c r="AE10" s="5">
        <v>3558</v>
      </c>
      <c r="AF10" s="3">
        <v>3.72</v>
      </c>
      <c r="AG10" s="82">
        <f t="shared" si="8"/>
        <v>2.270767461914343</v>
      </c>
    </row>
    <row r="11" spans="1:33" x14ac:dyDescent="0.2">
      <c r="A11" s="17">
        <v>9</v>
      </c>
      <c r="B11" s="18">
        <f t="shared" si="0"/>
        <v>3245</v>
      </c>
      <c r="C11" s="18">
        <v>3245</v>
      </c>
      <c r="D11" s="18">
        <v>2618</v>
      </c>
      <c r="E11" s="18">
        <v>23.9496</v>
      </c>
      <c r="F11" s="19">
        <v>3600.355</v>
      </c>
      <c r="G11" s="3">
        <v>3245</v>
      </c>
      <c r="H11" s="18">
        <f t="shared" si="1"/>
        <v>0</v>
      </c>
      <c r="I11" s="3">
        <v>3245</v>
      </c>
      <c r="J11" s="21">
        <f t="shared" si="2"/>
        <v>0</v>
      </c>
      <c r="K11" s="3">
        <v>89.06</v>
      </c>
      <c r="L11" s="18">
        <v>3808</v>
      </c>
      <c r="M11" s="18">
        <v>11962.47</v>
      </c>
      <c r="N11" s="18">
        <v>168</v>
      </c>
      <c r="O11" s="19">
        <v>8.59</v>
      </c>
      <c r="P11" s="5">
        <v>3367</v>
      </c>
      <c r="Q11" s="3">
        <v>18.45</v>
      </c>
      <c r="R11" s="82">
        <f t="shared" si="3"/>
        <v>3.7596302003081665</v>
      </c>
      <c r="S11" s="5">
        <v>3367</v>
      </c>
      <c r="T11" s="3">
        <v>18.36</v>
      </c>
      <c r="U11" s="82">
        <f t="shared" si="4"/>
        <v>3.7596302003081665</v>
      </c>
      <c r="V11" s="5">
        <v>3392</v>
      </c>
      <c r="W11" s="3">
        <v>78.89</v>
      </c>
      <c r="X11" s="82">
        <f t="shared" si="5"/>
        <v>4.5300462249614792</v>
      </c>
      <c r="Y11" s="5">
        <v>3412</v>
      </c>
      <c r="Z11" s="3">
        <v>34.020000000000003</v>
      </c>
      <c r="AA11" s="82">
        <f t="shared" si="6"/>
        <v>5.1463790446841298</v>
      </c>
      <c r="AB11" s="5">
        <v>3320</v>
      </c>
      <c r="AC11" s="3">
        <v>2.0699999999999998</v>
      </c>
      <c r="AD11" s="82">
        <f t="shared" si="7"/>
        <v>2.3112480739599381</v>
      </c>
      <c r="AE11" s="5">
        <v>3320</v>
      </c>
      <c r="AF11" s="3">
        <v>2.31</v>
      </c>
      <c r="AG11" s="82">
        <f t="shared" si="8"/>
        <v>2.3112480739599381</v>
      </c>
    </row>
    <row r="12" spans="1:33" x14ac:dyDescent="0.2">
      <c r="A12" s="17">
        <v>10</v>
      </c>
      <c r="B12" s="18">
        <f t="shared" si="0"/>
        <v>3439</v>
      </c>
      <c r="C12" s="18">
        <v>3439</v>
      </c>
      <c r="D12" s="18">
        <v>2739</v>
      </c>
      <c r="E12" s="18">
        <v>25.556799999999999</v>
      </c>
      <c r="F12" s="19">
        <v>3600.3209000000002</v>
      </c>
      <c r="G12" s="3">
        <v>3439</v>
      </c>
      <c r="H12" s="18">
        <f t="shared" si="1"/>
        <v>0</v>
      </c>
      <c r="I12" s="3">
        <v>3439</v>
      </c>
      <c r="J12" s="21">
        <f t="shared" si="2"/>
        <v>0</v>
      </c>
      <c r="K12" s="3">
        <v>103.03</v>
      </c>
      <c r="L12" s="18">
        <v>4019</v>
      </c>
      <c r="M12" s="18">
        <v>12767.97</v>
      </c>
      <c r="N12" s="18">
        <v>195.8</v>
      </c>
      <c r="O12" s="19">
        <v>11.27</v>
      </c>
      <c r="P12" s="5">
        <v>3595</v>
      </c>
      <c r="Q12" s="3">
        <v>31.8</v>
      </c>
      <c r="R12" s="82">
        <f t="shared" si="3"/>
        <v>4.5362023844140742</v>
      </c>
      <c r="S12" s="5">
        <v>3612</v>
      </c>
      <c r="T12" s="3">
        <v>38.17</v>
      </c>
      <c r="U12" s="82">
        <f t="shared" si="4"/>
        <v>5.0305321314335565</v>
      </c>
      <c r="V12" s="5">
        <v>3595</v>
      </c>
      <c r="W12" s="3">
        <v>46.29</v>
      </c>
      <c r="X12" s="82">
        <f t="shared" si="5"/>
        <v>4.5362023844140742</v>
      </c>
      <c r="Y12" s="5">
        <v>3624</v>
      </c>
      <c r="Z12" s="3">
        <v>34.450000000000003</v>
      </c>
      <c r="AA12" s="82">
        <f t="shared" si="6"/>
        <v>5.3794707763884846</v>
      </c>
      <c r="AB12" s="5">
        <v>3497</v>
      </c>
      <c r="AC12" s="3">
        <v>1.6</v>
      </c>
      <c r="AD12" s="82">
        <f t="shared" si="7"/>
        <v>1.6865367839488226</v>
      </c>
      <c r="AE12" s="5">
        <v>3497</v>
      </c>
      <c r="AF12" s="3">
        <v>2.48</v>
      </c>
      <c r="AG12" s="82">
        <f t="shared" si="8"/>
        <v>1.6865367839488226</v>
      </c>
    </row>
    <row r="13" spans="1:33" x14ac:dyDescent="0.2">
      <c r="A13" s="17">
        <v>11</v>
      </c>
      <c r="B13" s="18">
        <f t="shared" si="0"/>
        <v>3283</v>
      </c>
      <c r="C13" s="18">
        <v>3283</v>
      </c>
      <c r="D13" s="18">
        <v>2589</v>
      </c>
      <c r="E13" s="18">
        <v>26.805700000000002</v>
      </c>
      <c r="F13" s="19">
        <v>3600.2664</v>
      </c>
      <c r="G13" s="3">
        <v>3283</v>
      </c>
      <c r="H13" s="18">
        <f t="shared" si="1"/>
        <v>0</v>
      </c>
      <c r="I13" s="3">
        <v>3283</v>
      </c>
      <c r="J13" s="21">
        <f t="shared" si="2"/>
        <v>0</v>
      </c>
      <c r="K13" s="3">
        <v>91.15</v>
      </c>
      <c r="L13" s="18">
        <v>3775</v>
      </c>
      <c r="M13" s="18">
        <v>11305.04</v>
      </c>
      <c r="N13" s="18">
        <v>142.1</v>
      </c>
      <c r="O13" s="19">
        <v>10.31</v>
      </c>
      <c r="P13" s="5">
        <v>3376</v>
      </c>
      <c r="Q13" s="3">
        <v>19.14</v>
      </c>
      <c r="R13" s="82">
        <f t="shared" si="3"/>
        <v>2.8327749010051781</v>
      </c>
      <c r="S13" s="5">
        <v>3381</v>
      </c>
      <c r="T13" s="3">
        <v>19.78</v>
      </c>
      <c r="U13" s="82">
        <f t="shared" si="4"/>
        <v>2.9850746268656714</v>
      </c>
      <c r="V13" s="5">
        <v>3402</v>
      </c>
      <c r="W13" s="3">
        <v>47.69</v>
      </c>
      <c r="X13" s="82">
        <f t="shared" si="5"/>
        <v>3.624733475479744</v>
      </c>
      <c r="Y13" s="5">
        <v>3421</v>
      </c>
      <c r="Z13" s="3">
        <v>34.619999999999997</v>
      </c>
      <c r="AA13" s="82">
        <f t="shared" si="6"/>
        <v>4.203472433749619</v>
      </c>
      <c r="AB13" s="5">
        <v>3363</v>
      </c>
      <c r="AC13" s="3">
        <v>2.1800000000000002</v>
      </c>
      <c r="AD13" s="82">
        <f t="shared" si="7"/>
        <v>2.4367956137678952</v>
      </c>
      <c r="AE13" s="5">
        <v>3363</v>
      </c>
      <c r="AF13" s="3">
        <v>1.38</v>
      </c>
      <c r="AG13" s="82">
        <f t="shared" si="8"/>
        <v>2.4367956137678952</v>
      </c>
    </row>
    <row r="14" spans="1:33" x14ac:dyDescent="0.2">
      <c r="A14" s="17">
        <v>12</v>
      </c>
      <c r="B14" s="18">
        <f t="shared" si="0"/>
        <v>3392</v>
      </c>
      <c r="C14" s="18">
        <v>3392</v>
      </c>
      <c r="D14" s="18">
        <v>3049.9648000000002</v>
      </c>
      <c r="E14" s="18">
        <v>11.214399999999999</v>
      </c>
      <c r="F14" s="19">
        <v>3600.4007000000001</v>
      </c>
      <c r="G14" s="3">
        <v>3392</v>
      </c>
      <c r="H14" s="18">
        <f t="shared" si="1"/>
        <v>0</v>
      </c>
      <c r="I14" s="3">
        <v>3392</v>
      </c>
      <c r="J14" s="21">
        <f t="shared" si="2"/>
        <v>0</v>
      </c>
      <c r="K14" s="3">
        <v>90.68</v>
      </c>
      <c r="L14" s="18">
        <v>3956</v>
      </c>
      <c r="M14" s="18">
        <v>11501.35</v>
      </c>
      <c r="N14" s="18">
        <v>151.5</v>
      </c>
      <c r="O14" s="19">
        <v>8.7100000000000009</v>
      </c>
      <c r="P14" s="5">
        <v>3549</v>
      </c>
      <c r="Q14" s="3">
        <v>21.27</v>
      </c>
      <c r="R14" s="82">
        <f t="shared" si="3"/>
        <v>4.6285377358490569</v>
      </c>
      <c r="S14" s="5">
        <v>3507</v>
      </c>
      <c r="T14" s="3">
        <v>19.61</v>
      </c>
      <c r="U14" s="82">
        <f t="shared" si="4"/>
        <v>3.3903301886792456</v>
      </c>
      <c r="V14" s="5">
        <v>3547</v>
      </c>
      <c r="W14" s="3">
        <v>39.770000000000003</v>
      </c>
      <c r="X14" s="82">
        <f t="shared" si="5"/>
        <v>4.569575471698113</v>
      </c>
      <c r="Y14" s="5">
        <v>3547</v>
      </c>
      <c r="Z14" s="3">
        <v>47.3</v>
      </c>
      <c r="AA14" s="82">
        <f t="shared" si="6"/>
        <v>4.569575471698113</v>
      </c>
      <c r="AB14" s="5">
        <v>3457</v>
      </c>
      <c r="AC14" s="3">
        <v>1.63</v>
      </c>
      <c r="AD14" s="82">
        <f t="shared" si="7"/>
        <v>1.9162735849056602</v>
      </c>
      <c r="AE14" s="5">
        <v>3457</v>
      </c>
      <c r="AF14" s="3">
        <v>2.87</v>
      </c>
      <c r="AG14" s="82">
        <f t="shared" si="8"/>
        <v>1.9162735849056602</v>
      </c>
    </row>
    <row r="15" spans="1:33" x14ac:dyDescent="0.2">
      <c r="A15" s="17">
        <v>13</v>
      </c>
      <c r="B15" s="18">
        <f t="shared" si="0"/>
        <v>3422</v>
      </c>
      <c r="C15" s="18">
        <v>3422</v>
      </c>
      <c r="D15" s="18">
        <v>2735</v>
      </c>
      <c r="E15" s="18">
        <v>25.1188</v>
      </c>
      <c r="F15" s="19">
        <v>3600.3593999999998</v>
      </c>
      <c r="G15" s="3">
        <v>3422</v>
      </c>
      <c r="H15" s="18">
        <f t="shared" si="1"/>
        <v>0</v>
      </c>
      <c r="I15" s="3">
        <v>3422</v>
      </c>
      <c r="J15" s="21">
        <f t="shared" si="2"/>
        <v>0</v>
      </c>
      <c r="K15" s="3">
        <v>107.29</v>
      </c>
      <c r="L15" s="18">
        <v>3994</v>
      </c>
      <c r="M15" s="18">
        <v>13126.41</v>
      </c>
      <c r="N15" s="18">
        <v>178.5</v>
      </c>
      <c r="O15" s="19">
        <v>11.52</v>
      </c>
      <c r="P15" s="5">
        <v>3593</v>
      </c>
      <c r="Q15" s="3">
        <v>25.39</v>
      </c>
      <c r="R15" s="82">
        <f t="shared" si="3"/>
        <v>4.9970777323202809</v>
      </c>
      <c r="S15" s="5">
        <v>3619</v>
      </c>
      <c r="T15" s="3">
        <v>40.270000000000003</v>
      </c>
      <c r="U15" s="82">
        <f t="shared" si="4"/>
        <v>5.7568673290473411</v>
      </c>
      <c r="V15" s="5">
        <v>3592</v>
      </c>
      <c r="W15" s="3">
        <v>52.11</v>
      </c>
      <c r="X15" s="82">
        <f t="shared" si="5"/>
        <v>4.9678550555230858</v>
      </c>
      <c r="Y15" s="5">
        <v>3586</v>
      </c>
      <c r="Z15" s="3">
        <v>34.799999999999997</v>
      </c>
      <c r="AA15" s="82">
        <f t="shared" si="6"/>
        <v>4.7925189947399183</v>
      </c>
      <c r="AB15" s="5">
        <v>3476</v>
      </c>
      <c r="AC15" s="3">
        <v>1.96</v>
      </c>
      <c r="AD15" s="82">
        <f t="shared" si="7"/>
        <v>1.5780245470485097</v>
      </c>
      <c r="AE15" s="5">
        <v>3476</v>
      </c>
      <c r="AF15" s="3">
        <v>4.63</v>
      </c>
      <c r="AG15" s="82">
        <f t="shared" si="8"/>
        <v>1.5780245470485097</v>
      </c>
    </row>
    <row r="16" spans="1:33" x14ac:dyDescent="0.2">
      <c r="A16" s="17">
        <v>14</v>
      </c>
      <c r="B16" s="18">
        <f t="shared" si="0"/>
        <v>3362</v>
      </c>
      <c r="C16" s="18">
        <v>3362</v>
      </c>
      <c r="D16" s="18">
        <v>2688</v>
      </c>
      <c r="E16" s="18">
        <v>25.074400000000001</v>
      </c>
      <c r="F16" s="19">
        <v>3600.3103999999998</v>
      </c>
      <c r="G16" s="3">
        <v>3362</v>
      </c>
      <c r="H16" s="18">
        <f t="shared" si="1"/>
        <v>0</v>
      </c>
      <c r="I16" s="3">
        <v>3363.5</v>
      </c>
      <c r="J16" s="21">
        <f t="shared" si="2"/>
        <v>4.4616299821534797E-2</v>
      </c>
      <c r="K16" s="3">
        <v>92.27</v>
      </c>
      <c r="L16" s="18">
        <v>3932</v>
      </c>
      <c r="M16" s="18">
        <v>11922.78</v>
      </c>
      <c r="N16" s="18">
        <v>147.19999999999999</v>
      </c>
      <c r="O16" s="19">
        <v>9.82</v>
      </c>
      <c r="P16" s="5">
        <v>3518</v>
      </c>
      <c r="Q16" s="3">
        <v>21.09</v>
      </c>
      <c r="R16" s="82">
        <f t="shared" si="3"/>
        <v>4.6400951814396194</v>
      </c>
      <c r="S16" s="5">
        <v>3518</v>
      </c>
      <c r="T16" s="3">
        <v>20.2</v>
      </c>
      <c r="U16" s="82">
        <f t="shared" si="4"/>
        <v>4.6400951814396194</v>
      </c>
      <c r="V16" s="5">
        <v>3518</v>
      </c>
      <c r="W16" s="3">
        <v>31.95</v>
      </c>
      <c r="X16" s="82">
        <f t="shared" si="5"/>
        <v>4.6400951814396194</v>
      </c>
      <c r="Y16" s="5">
        <v>3567</v>
      </c>
      <c r="Z16" s="3">
        <v>36.35</v>
      </c>
      <c r="AA16" s="82">
        <f t="shared" si="6"/>
        <v>6.0975609756097562</v>
      </c>
      <c r="AB16" s="5">
        <v>3444</v>
      </c>
      <c r="AC16" s="3">
        <v>1.0900000000000001</v>
      </c>
      <c r="AD16" s="82">
        <f t="shared" si="7"/>
        <v>2.4390243902439024</v>
      </c>
      <c r="AE16" s="5">
        <v>3444</v>
      </c>
      <c r="AF16" s="3">
        <v>1.38</v>
      </c>
      <c r="AG16" s="82">
        <f t="shared" si="8"/>
        <v>2.4390243902439024</v>
      </c>
    </row>
    <row r="17" spans="1:33" x14ac:dyDescent="0.2">
      <c r="A17" s="17">
        <v>15</v>
      </c>
      <c r="B17" s="18">
        <f t="shared" si="0"/>
        <v>3368</v>
      </c>
      <c r="C17" s="18">
        <v>3368</v>
      </c>
      <c r="D17" s="18">
        <v>2673</v>
      </c>
      <c r="E17" s="18">
        <v>26.000699999999998</v>
      </c>
      <c r="F17" s="19">
        <v>3600.3620000000001</v>
      </c>
      <c r="G17" s="3">
        <v>3368</v>
      </c>
      <c r="H17" s="18">
        <f t="shared" si="1"/>
        <v>0</v>
      </c>
      <c r="I17" s="3">
        <v>3368</v>
      </c>
      <c r="J17" s="21">
        <f t="shared" si="2"/>
        <v>0</v>
      </c>
      <c r="K17" s="3">
        <v>95.68</v>
      </c>
      <c r="L17" s="18">
        <v>3936</v>
      </c>
      <c r="M17" s="18">
        <v>11755.83</v>
      </c>
      <c r="N17" s="18">
        <v>175.6</v>
      </c>
      <c r="O17" s="19">
        <v>10.01</v>
      </c>
      <c r="P17" s="5">
        <v>3504</v>
      </c>
      <c r="Q17" s="3">
        <v>22.21</v>
      </c>
      <c r="R17" s="82">
        <f t="shared" si="3"/>
        <v>4.0380047505938244</v>
      </c>
      <c r="S17" s="5">
        <v>3475</v>
      </c>
      <c r="T17" s="3">
        <v>22.44</v>
      </c>
      <c r="U17" s="82">
        <f t="shared" si="4"/>
        <v>3.1769596199524943</v>
      </c>
      <c r="V17" s="5">
        <v>3485</v>
      </c>
      <c r="W17" s="3">
        <v>60.93</v>
      </c>
      <c r="X17" s="82">
        <f t="shared" si="5"/>
        <v>3.4738717339667455</v>
      </c>
      <c r="Y17" s="5">
        <v>3517</v>
      </c>
      <c r="Z17" s="3">
        <v>69.8</v>
      </c>
      <c r="AA17" s="82">
        <f t="shared" si="6"/>
        <v>4.4239904988123513</v>
      </c>
      <c r="AB17" s="5">
        <v>3444</v>
      </c>
      <c r="AC17" s="3">
        <v>1.26</v>
      </c>
      <c r="AD17" s="82">
        <f t="shared" si="7"/>
        <v>2.2565320665083135</v>
      </c>
      <c r="AE17" s="5">
        <v>3444</v>
      </c>
      <c r="AF17" s="3">
        <v>2.0299999999999998</v>
      </c>
      <c r="AG17" s="82">
        <f t="shared" si="8"/>
        <v>2.2565320665083135</v>
      </c>
    </row>
    <row r="18" spans="1:33" x14ac:dyDescent="0.2">
      <c r="A18" s="17">
        <v>16</v>
      </c>
      <c r="B18" s="18">
        <f t="shared" si="0"/>
        <v>3585</v>
      </c>
      <c r="C18" s="18">
        <v>3585</v>
      </c>
      <c r="D18" s="18">
        <v>2891</v>
      </c>
      <c r="E18" s="18">
        <v>24.005500000000001</v>
      </c>
      <c r="F18" s="19">
        <v>3600.2784000000001</v>
      </c>
      <c r="G18" s="3">
        <v>3585</v>
      </c>
      <c r="H18" s="18">
        <f t="shared" si="1"/>
        <v>0</v>
      </c>
      <c r="I18" s="3">
        <v>3585.3</v>
      </c>
      <c r="J18" s="21">
        <f t="shared" si="2"/>
        <v>8.368200836825157E-3</v>
      </c>
      <c r="K18" s="3">
        <v>103.31</v>
      </c>
      <c r="L18" s="18">
        <v>4185</v>
      </c>
      <c r="M18" s="18">
        <v>13191.29</v>
      </c>
      <c r="N18" s="18">
        <v>192.5</v>
      </c>
      <c r="O18" s="19">
        <v>12.07</v>
      </c>
      <c r="P18" s="5">
        <v>3749</v>
      </c>
      <c r="Q18" s="3">
        <v>26.26</v>
      </c>
      <c r="R18" s="82">
        <f t="shared" si="3"/>
        <v>4.5746164574616461</v>
      </c>
      <c r="S18" s="5">
        <v>3760</v>
      </c>
      <c r="T18" s="3">
        <v>40.26</v>
      </c>
      <c r="U18" s="82">
        <f t="shared" si="4"/>
        <v>4.8814504881450489</v>
      </c>
      <c r="V18" s="5">
        <v>3728</v>
      </c>
      <c r="W18" s="3">
        <v>58.8</v>
      </c>
      <c r="X18" s="82">
        <f t="shared" si="5"/>
        <v>3.9888423988842394</v>
      </c>
      <c r="Y18" s="5">
        <v>3752</v>
      </c>
      <c r="Z18" s="3">
        <v>31.94</v>
      </c>
      <c r="AA18" s="82">
        <f t="shared" si="6"/>
        <v>4.6582984658298461</v>
      </c>
      <c r="AB18" s="5">
        <v>3655</v>
      </c>
      <c r="AC18" s="3">
        <v>1.87</v>
      </c>
      <c r="AD18" s="82">
        <f t="shared" si="7"/>
        <v>1.9525801952580195</v>
      </c>
      <c r="AE18" s="5">
        <v>3655</v>
      </c>
      <c r="AF18" s="3">
        <v>3.59</v>
      </c>
      <c r="AG18" s="82">
        <f t="shared" si="8"/>
        <v>1.9525801952580195</v>
      </c>
    </row>
    <row r="19" spans="1:33" x14ac:dyDescent="0.2">
      <c r="A19" s="17">
        <v>17</v>
      </c>
      <c r="B19" s="18">
        <f t="shared" si="0"/>
        <v>3456</v>
      </c>
      <c r="C19" s="18">
        <v>3456</v>
      </c>
      <c r="D19" s="18">
        <v>2765</v>
      </c>
      <c r="E19" s="18">
        <v>24.991</v>
      </c>
      <c r="F19" s="19">
        <v>3600.3247999999999</v>
      </c>
      <c r="G19" s="3">
        <v>3456</v>
      </c>
      <c r="H19" s="18">
        <f t="shared" si="1"/>
        <v>0</v>
      </c>
      <c r="I19" s="3">
        <v>3456</v>
      </c>
      <c r="J19" s="21">
        <f t="shared" si="2"/>
        <v>0</v>
      </c>
      <c r="K19" s="3">
        <v>100.01</v>
      </c>
      <c r="L19" s="18">
        <v>4034</v>
      </c>
      <c r="M19" s="18">
        <v>12337.99</v>
      </c>
      <c r="N19" s="18">
        <v>170.7</v>
      </c>
      <c r="O19" s="19">
        <v>11.1</v>
      </c>
      <c r="P19" s="5">
        <v>3652</v>
      </c>
      <c r="Q19" s="3">
        <v>23.28</v>
      </c>
      <c r="R19" s="82">
        <f t="shared" si="3"/>
        <v>5.6712962962962967</v>
      </c>
      <c r="S19" s="5">
        <v>3665</v>
      </c>
      <c r="T19" s="3">
        <v>23.12</v>
      </c>
      <c r="U19" s="82">
        <f t="shared" si="4"/>
        <v>6.0474537037037033</v>
      </c>
      <c r="V19" s="5">
        <v>3652</v>
      </c>
      <c r="W19" s="3">
        <v>36.57</v>
      </c>
      <c r="X19" s="82">
        <f t="shared" si="5"/>
        <v>5.6712962962962967</v>
      </c>
      <c r="Y19" s="5">
        <v>3579</v>
      </c>
      <c r="Z19" s="3">
        <v>32.26</v>
      </c>
      <c r="AA19" s="82">
        <f t="shared" si="6"/>
        <v>3.5590277777777777</v>
      </c>
      <c r="AB19" s="5">
        <v>3491</v>
      </c>
      <c r="AC19" s="3">
        <v>1.79</v>
      </c>
      <c r="AD19" s="82">
        <f t="shared" si="7"/>
        <v>1.0127314814814814</v>
      </c>
      <c r="AE19" s="5">
        <v>3491</v>
      </c>
      <c r="AF19" s="3">
        <v>4.05</v>
      </c>
      <c r="AG19" s="82">
        <f t="shared" si="8"/>
        <v>1.0127314814814814</v>
      </c>
    </row>
    <row r="20" spans="1:33" x14ac:dyDescent="0.2">
      <c r="A20" s="17">
        <v>18</v>
      </c>
      <c r="B20" s="18">
        <f t="shared" si="0"/>
        <v>3502</v>
      </c>
      <c r="C20" s="18">
        <v>3502</v>
      </c>
      <c r="D20" s="18">
        <v>2799</v>
      </c>
      <c r="E20" s="18">
        <v>25.116099999999999</v>
      </c>
      <c r="F20" s="19">
        <v>3600.2718</v>
      </c>
      <c r="G20" s="3">
        <v>3502</v>
      </c>
      <c r="H20" s="18">
        <f t="shared" si="1"/>
        <v>0</v>
      </c>
      <c r="I20" s="3">
        <v>3502.1</v>
      </c>
      <c r="J20" s="21">
        <f t="shared" si="2"/>
        <v>2.8555111364908354E-3</v>
      </c>
      <c r="K20" s="3">
        <v>100.08</v>
      </c>
      <c r="L20" s="18">
        <v>4060</v>
      </c>
      <c r="M20" s="18">
        <v>12291.9</v>
      </c>
      <c r="N20" s="18">
        <v>148.69999999999999</v>
      </c>
      <c r="O20" s="19">
        <v>11.04</v>
      </c>
      <c r="P20" s="5">
        <v>3633</v>
      </c>
      <c r="Q20" s="3">
        <v>23.12</v>
      </c>
      <c r="R20" s="82">
        <f t="shared" si="3"/>
        <v>3.7407195888063969</v>
      </c>
      <c r="S20" s="5">
        <v>3647</v>
      </c>
      <c r="T20" s="3">
        <v>22.9</v>
      </c>
      <c r="U20" s="82">
        <f t="shared" si="4"/>
        <v>4.1404911479154771</v>
      </c>
      <c r="V20" s="5">
        <v>3636</v>
      </c>
      <c r="W20" s="3">
        <v>52.71</v>
      </c>
      <c r="X20" s="82">
        <f t="shared" si="5"/>
        <v>3.826384922901199</v>
      </c>
      <c r="Y20" s="5">
        <v>3667</v>
      </c>
      <c r="Z20" s="3">
        <v>53.88</v>
      </c>
      <c r="AA20" s="82">
        <f t="shared" si="6"/>
        <v>4.7115933752141634</v>
      </c>
      <c r="AB20" s="5">
        <v>3558</v>
      </c>
      <c r="AC20" s="3">
        <v>1.2</v>
      </c>
      <c r="AD20" s="82">
        <f t="shared" si="7"/>
        <v>1.5990862364363221</v>
      </c>
      <c r="AE20" s="5">
        <v>3558</v>
      </c>
      <c r="AF20" s="3">
        <v>2.7</v>
      </c>
      <c r="AG20" s="82">
        <f t="shared" si="8"/>
        <v>1.5990862364363221</v>
      </c>
    </row>
    <row r="21" spans="1:33" x14ac:dyDescent="0.2">
      <c r="A21" s="17">
        <v>19</v>
      </c>
      <c r="B21" s="18">
        <f t="shared" si="0"/>
        <v>3394</v>
      </c>
      <c r="C21" s="18">
        <v>3394</v>
      </c>
      <c r="D21" s="18">
        <v>2732</v>
      </c>
      <c r="E21" s="18">
        <v>24.231300000000001</v>
      </c>
      <c r="F21" s="19">
        <v>3600.2822000000001</v>
      </c>
      <c r="G21" s="3">
        <v>3394</v>
      </c>
      <c r="H21" s="18">
        <f t="shared" si="1"/>
        <v>0</v>
      </c>
      <c r="I21" s="3">
        <v>3394</v>
      </c>
      <c r="J21" s="21">
        <f t="shared" si="2"/>
        <v>0</v>
      </c>
      <c r="K21" s="3">
        <v>89.06</v>
      </c>
      <c r="L21" s="18">
        <v>3906</v>
      </c>
      <c r="M21" s="18">
        <v>12007.84</v>
      </c>
      <c r="N21" s="18">
        <v>139.5</v>
      </c>
      <c r="O21" s="19">
        <v>8.9</v>
      </c>
      <c r="P21" s="5">
        <v>3563</v>
      </c>
      <c r="Q21" s="3">
        <v>19.64</v>
      </c>
      <c r="R21" s="82">
        <f t="shared" si="3"/>
        <v>4.9793753682969948</v>
      </c>
      <c r="S21" s="5">
        <v>3607</v>
      </c>
      <c r="T21" s="3">
        <v>17.45</v>
      </c>
      <c r="U21" s="82">
        <f t="shared" si="4"/>
        <v>6.2757807896287572</v>
      </c>
      <c r="V21" s="5">
        <v>3518</v>
      </c>
      <c r="W21" s="3">
        <v>84.57</v>
      </c>
      <c r="X21" s="82">
        <f t="shared" si="5"/>
        <v>3.6535061873895112</v>
      </c>
      <c r="Y21" s="5">
        <v>3579</v>
      </c>
      <c r="Z21" s="3">
        <v>42.52</v>
      </c>
      <c r="AA21" s="82">
        <f t="shared" si="6"/>
        <v>5.4507955215085442</v>
      </c>
      <c r="AB21" s="5">
        <v>3438</v>
      </c>
      <c r="AC21" s="3">
        <v>1.77</v>
      </c>
      <c r="AD21" s="82">
        <f t="shared" si="7"/>
        <v>1.296405421331762</v>
      </c>
      <c r="AE21" s="5">
        <v>3438</v>
      </c>
      <c r="AF21" s="3">
        <v>1.3</v>
      </c>
      <c r="AG21" s="82">
        <f t="shared" si="8"/>
        <v>1.296405421331762</v>
      </c>
    </row>
    <row r="22" spans="1:33" x14ac:dyDescent="0.2">
      <c r="A22" s="17">
        <v>20</v>
      </c>
      <c r="B22" s="18">
        <f t="shared" si="0"/>
        <v>3376</v>
      </c>
      <c r="C22" s="18">
        <v>3376</v>
      </c>
      <c r="D22" s="18">
        <v>2713</v>
      </c>
      <c r="E22" s="18">
        <v>24.437899999999999</v>
      </c>
      <c r="F22" s="19">
        <v>3600.2728999999999</v>
      </c>
      <c r="G22" s="3">
        <v>3376</v>
      </c>
      <c r="H22" s="18">
        <f t="shared" si="1"/>
        <v>0</v>
      </c>
      <c r="I22" s="3">
        <v>3376.4</v>
      </c>
      <c r="J22" s="21">
        <f t="shared" si="2"/>
        <v>1.1848341232230183E-2</v>
      </c>
      <c r="K22" s="3">
        <v>95.06</v>
      </c>
      <c r="L22" s="18">
        <v>3930</v>
      </c>
      <c r="M22" s="18">
        <v>11979.8</v>
      </c>
      <c r="N22" s="18">
        <v>174.3</v>
      </c>
      <c r="O22" s="19">
        <v>9.3800000000000008</v>
      </c>
      <c r="P22" s="5">
        <v>3497</v>
      </c>
      <c r="Q22" s="3">
        <v>20.75</v>
      </c>
      <c r="R22" s="82">
        <f t="shared" si="3"/>
        <v>3.5841232227488153</v>
      </c>
      <c r="S22" s="5">
        <v>3523</v>
      </c>
      <c r="T22" s="3">
        <v>21.24</v>
      </c>
      <c r="U22" s="82">
        <f t="shared" si="4"/>
        <v>4.3542654028436019</v>
      </c>
      <c r="V22" s="5">
        <v>3533</v>
      </c>
      <c r="W22" s="3">
        <v>48.46</v>
      </c>
      <c r="X22" s="82">
        <f t="shared" si="5"/>
        <v>4.6504739336492893</v>
      </c>
      <c r="Y22" s="5">
        <v>3541</v>
      </c>
      <c r="Z22" s="3">
        <v>37.020000000000003</v>
      </c>
      <c r="AA22" s="82">
        <f t="shared" si="6"/>
        <v>4.8874407582938391</v>
      </c>
      <c r="AB22" s="5">
        <v>3476</v>
      </c>
      <c r="AC22" s="3">
        <v>0.88</v>
      </c>
      <c r="AD22" s="82">
        <f t="shared" si="7"/>
        <v>2.9620853080568721</v>
      </c>
      <c r="AE22" s="5">
        <v>3476</v>
      </c>
      <c r="AF22" s="3">
        <v>1.3</v>
      </c>
      <c r="AG22" s="82">
        <f t="shared" si="8"/>
        <v>2.9620853080568721</v>
      </c>
    </row>
    <row r="23" spans="1:33" x14ac:dyDescent="0.2">
      <c r="A23" s="17">
        <v>21</v>
      </c>
      <c r="B23" s="18">
        <f t="shared" si="0"/>
        <v>3481</v>
      </c>
      <c r="C23" s="18">
        <v>3481</v>
      </c>
      <c r="D23" s="18">
        <v>2790</v>
      </c>
      <c r="E23" s="18">
        <v>24.766999999999999</v>
      </c>
      <c r="F23" s="19">
        <v>3600.4425000000001</v>
      </c>
      <c r="G23" s="3">
        <v>3481</v>
      </c>
      <c r="H23" s="18">
        <f t="shared" si="1"/>
        <v>0</v>
      </c>
      <c r="I23" s="3">
        <v>3481</v>
      </c>
      <c r="J23" s="21">
        <f t="shared" si="2"/>
        <v>0</v>
      </c>
      <c r="K23" s="3">
        <v>99.46</v>
      </c>
      <c r="L23" s="18">
        <v>4081</v>
      </c>
      <c r="M23" s="18">
        <v>12821.03</v>
      </c>
      <c r="N23" s="18">
        <v>159</v>
      </c>
      <c r="O23" s="19">
        <v>9.9600000000000009</v>
      </c>
      <c r="P23" s="5">
        <v>3677</v>
      </c>
      <c r="Q23" s="3">
        <v>22.03</v>
      </c>
      <c r="R23" s="82">
        <f t="shared" si="3"/>
        <v>5.6305659293306523</v>
      </c>
      <c r="S23" s="5">
        <v>3668</v>
      </c>
      <c r="T23" s="3">
        <v>9.61</v>
      </c>
      <c r="U23" s="82">
        <f t="shared" si="4"/>
        <v>5.3720195346164896</v>
      </c>
      <c r="V23" s="5">
        <v>3677</v>
      </c>
      <c r="W23" s="3">
        <v>22.55</v>
      </c>
      <c r="X23" s="82">
        <f t="shared" si="5"/>
        <v>5.6305659293306523</v>
      </c>
      <c r="Y23" s="5">
        <v>3619</v>
      </c>
      <c r="Z23" s="3">
        <v>39.520000000000003</v>
      </c>
      <c r="AA23" s="82">
        <f t="shared" si="6"/>
        <v>3.9643780522838261</v>
      </c>
      <c r="AB23" s="5">
        <v>3561</v>
      </c>
      <c r="AC23" s="3">
        <v>2.08</v>
      </c>
      <c r="AD23" s="82">
        <f t="shared" si="7"/>
        <v>2.2981901752370009</v>
      </c>
      <c r="AE23" s="5">
        <v>3561</v>
      </c>
      <c r="AF23" s="3">
        <v>2.2400000000000002</v>
      </c>
      <c r="AG23" s="82">
        <f t="shared" si="8"/>
        <v>2.2981901752370009</v>
      </c>
    </row>
    <row r="24" spans="1:33" x14ac:dyDescent="0.2">
      <c r="A24" s="17">
        <v>22</v>
      </c>
      <c r="B24" s="18">
        <f t="shared" si="0"/>
        <v>3581</v>
      </c>
      <c r="C24" s="18">
        <v>3581</v>
      </c>
      <c r="D24" s="18">
        <v>2900</v>
      </c>
      <c r="E24" s="18">
        <v>23.482800000000001</v>
      </c>
      <c r="F24" s="19">
        <v>3600.2312999999999</v>
      </c>
      <c r="G24" s="3">
        <v>3581</v>
      </c>
      <c r="H24" s="18">
        <f t="shared" si="1"/>
        <v>0</v>
      </c>
      <c r="I24" s="3">
        <v>3581</v>
      </c>
      <c r="J24" s="21">
        <f t="shared" si="2"/>
        <v>0</v>
      </c>
      <c r="K24" s="3">
        <v>107.13</v>
      </c>
      <c r="L24" s="18">
        <v>4208</v>
      </c>
      <c r="M24" s="18">
        <v>13515.18</v>
      </c>
      <c r="N24" s="18">
        <v>194.6</v>
      </c>
      <c r="O24" s="19">
        <v>11.75</v>
      </c>
      <c r="P24" s="5">
        <v>3718</v>
      </c>
      <c r="Q24" s="3">
        <v>28.65</v>
      </c>
      <c r="R24" s="82">
        <f t="shared" si="3"/>
        <v>3.825746998045239</v>
      </c>
      <c r="S24" s="5">
        <v>3739</v>
      </c>
      <c r="T24" s="3">
        <v>26.3</v>
      </c>
      <c r="U24" s="82">
        <f t="shared" si="4"/>
        <v>4.4121753700083772</v>
      </c>
      <c r="V24" s="5">
        <v>3718</v>
      </c>
      <c r="W24" s="3">
        <v>44.18</v>
      </c>
      <c r="X24" s="82">
        <f t="shared" si="5"/>
        <v>3.825746998045239</v>
      </c>
      <c r="Y24" s="5">
        <v>3697</v>
      </c>
      <c r="Z24" s="3">
        <v>62.92</v>
      </c>
      <c r="AA24" s="82">
        <f t="shared" si="6"/>
        <v>3.2393186260821003</v>
      </c>
      <c r="AB24" s="5">
        <v>3649</v>
      </c>
      <c r="AC24" s="3">
        <v>1.58</v>
      </c>
      <c r="AD24" s="82">
        <f t="shared" si="7"/>
        <v>1.8989109187377828</v>
      </c>
      <c r="AE24" s="5">
        <v>3649</v>
      </c>
      <c r="AF24" s="3">
        <v>3.52</v>
      </c>
      <c r="AG24" s="82">
        <f t="shared" si="8"/>
        <v>1.8989109187377828</v>
      </c>
    </row>
    <row r="25" spans="1:33" x14ac:dyDescent="0.2">
      <c r="A25" s="17">
        <v>23</v>
      </c>
      <c r="B25" s="18">
        <f t="shared" si="0"/>
        <v>3286</v>
      </c>
      <c r="C25" s="18">
        <v>3286</v>
      </c>
      <c r="D25" s="18">
        <v>2623</v>
      </c>
      <c r="E25" s="18">
        <v>25.276399999999999</v>
      </c>
      <c r="F25" s="19">
        <v>3600.3134</v>
      </c>
      <c r="G25" s="3">
        <v>3286</v>
      </c>
      <c r="H25" s="18">
        <f t="shared" si="1"/>
        <v>0</v>
      </c>
      <c r="I25" s="3">
        <v>3286.3</v>
      </c>
      <c r="J25" s="21">
        <f t="shared" si="2"/>
        <v>9.1296409007967719E-3</v>
      </c>
      <c r="K25" s="3">
        <v>82.99</v>
      </c>
      <c r="L25" s="18">
        <v>3834</v>
      </c>
      <c r="M25" s="18">
        <v>10832.06</v>
      </c>
      <c r="N25" s="18">
        <v>165.1</v>
      </c>
      <c r="O25" s="19">
        <v>7.48</v>
      </c>
      <c r="P25" s="5">
        <v>3430</v>
      </c>
      <c r="Q25" s="3">
        <v>16.66</v>
      </c>
      <c r="R25" s="82">
        <f t="shared" si="3"/>
        <v>4.3822276323797933</v>
      </c>
      <c r="S25" s="5">
        <v>3430</v>
      </c>
      <c r="T25" s="3">
        <v>27.71</v>
      </c>
      <c r="U25" s="82">
        <f t="shared" si="4"/>
        <v>4.3822276323797933</v>
      </c>
      <c r="V25" s="5">
        <v>3468</v>
      </c>
      <c r="W25" s="3">
        <v>47.27</v>
      </c>
      <c r="X25" s="82">
        <f t="shared" si="5"/>
        <v>5.5386488131466827</v>
      </c>
      <c r="Y25" s="5">
        <v>3437</v>
      </c>
      <c r="Z25" s="3">
        <v>22.85</v>
      </c>
      <c r="AA25" s="82">
        <f t="shared" si="6"/>
        <v>4.595252586731589</v>
      </c>
      <c r="AB25" s="5">
        <v>3349</v>
      </c>
      <c r="AC25" s="3">
        <v>1.34</v>
      </c>
      <c r="AD25" s="82">
        <f t="shared" si="7"/>
        <v>1.9172245891661597</v>
      </c>
      <c r="AE25" s="5">
        <v>3349</v>
      </c>
      <c r="AF25" s="3">
        <v>2.29</v>
      </c>
      <c r="AG25" s="82">
        <f t="shared" si="8"/>
        <v>1.9172245891661597</v>
      </c>
    </row>
    <row r="26" spans="1:33" x14ac:dyDescent="0.2">
      <c r="A26" s="17">
        <v>24</v>
      </c>
      <c r="B26" s="18">
        <f t="shared" si="0"/>
        <v>3352</v>
      </c>
      <c r="C26" s="18">
        <v>3352</v>
      </c>
      <c r="D26" s="18">
        <v>2665</v>
      </c>
      <c r="E26" s="18">
        <v>25.778600000000001</v>
      </c>
      <c r="F26" s="19">
        <v>3600.3085999999998</v>
      </c>
      <c r="G26" s="3">
        <v>3352</v>
      </c>
      <c r="H26" s="18">
        <f t="shared" si="1"/>
        <v>0</v>
      </c>
      <c r="I26" s="3">
        <v>3352.3</v>
      </c>
      <c r="J26" s="21">
        <f t="shared" si="2"/>
        <v>8.949880668263183E-3</v>
      </c>
      <c r="K26" s="3">
        <v>101.72</v>
      </c>
      <c r="L26" s="18">
        <v>3940</v>
      </c>
      <c r="M26" s="18">
        <v>12007.06</v>
      </c>
      <c r="N26" s="18">
        <v>174.1</v>
      </c>
      <c r="O26" s="19">
        <v>10.9</v>
      </c>
      <c r="P26" s="5">
        <v>3513</v>
      </c>
      <c r="Q26" s="3">
        <v>25.78</v>
      </c>
      <c r="R26" s="82">
        <f t="shared" si="3"/>
        <v>4.8031026252983295</v>
      </c>
      <c r="S26" s="5">
        <v>3513</v>
      </c>
      <c r="T26" s="3">
        <v>24.82</v>
      </c>
      <c r="U26" s="82">
        <f t="shared" si="4"/>
        <v>4.8031026252983295</v>
      </c>
      <c r="V26" s="5">
        <v>3485</v>
      </c>
      <c r="W26" s="3">
        <v>69.41</v>
      </c>
      <c r="X26" s="82">
        <f t="shared" si="5"/>
        <v>3.967780429594272</v>
      </c>
      <c r="Y26" s="5">
        <v>3494</v>
      </c>
      <c r="Z26" s="3">
        <v>52.7</v>
      </c>
      <c r="AA26" s="82">
        <f t="shared" si="6"/>
        <v>4.2362768496420049</v>
      </c>
      <c r="AB26" s="5">
        <v>3412</v>
      </c>
      <c r="AC26" s="3">
        <v>2.0699999999999998</v>
      </c>
      <c r="AD26" s="82">
        <f t="shared" si="7"/>
        <v>1.7899761336515514</v>
      </c>
      <c r="AE26" s="5">
        <v>3412</v>
      </c>
      <c r="AF26" s="3">
        <v>10.41</v>
      </c>
      <c r="AG26" s="82">
        <f t="shared" si="8"/>
        <v>1.7899761336515514</v>
      </c>
    </row>
    <row r="27" spans="1:33" x14ac:dyDescent="0.2">
      <c r="A27" s="17">
        <v>25</v>
      </c>
      <c r="B27" s="18">
        <f t="shared" si="0"/>
        <v>3552</v>
      </c>
      <c r="C27" s="18">
        <v>3552</v>
      </c>
      <c r="D27" s="18">
        <v>2848</v>
      </c>
      <c r="E27" s="18">
        <v>24.719100000000001</v>
      </c>
      <c r="F27" s="19">
        <v>3600.3613</v>
      </c>
      <c r="G27" s="3">
        <v>3552</v>
      </c>
      <c r="H27" s="18">
        <f t="shared" si="1"/>
        <v>0</v>
      </c>
      <c r="I27" s="3">
        <v>3552.3</v>
      </c>
      <c r="J27" s="21">
        <f t="shared" si="2"/>
        <v>8.4459459459510673E-3</v>
      </c>
      <c r="K27" s="3">
        <v>108.99</v>
      </c>
      <c r="L27" s="18">
        <v>4132</v>
      </c>
      <c r="M27" s="18">
        <v>13215.07</v>
      </c>
      <c r="N27" s="18">
        <v>193.7</v>
      </c>
      <c r="O27" s="19">
        <v>11.91</v>
      </c>
      <c r="P27" s="5">
        <v>3721</v>
      </c>
      <c r="Q27" s="3">
        <v>27.21</v>
      </c>
      <c r="R27" s="82">
        <f t="shared" si="3"/>
        <v>4.7578828828828827</v>
      </c>
      <c r="S27" s="5">
        <v>3721</v>
      </c>
      <c r="T27" s="3">
        <v>28.15</v>
      </c>
      <c r="U27" s="82">
        <f t="shared" si="4"/>
        <v>4.7578828828828827</v>
      </c>
      <c r="V27" s="5">
        <v>3671</v>
      </c>
      <c r="W27" s="3">
        <v>63.83</v>
      </c>
      <c r="X27" s="82">
        <f t="shared" si="5"/>
        <v>3.3502252252252251</v>
      </c>
      <c r="Y27" s="5">
        <v>3693</v>
      </c>
      <c r="Z27" s="3">
        <v>45.59</v>
      </c>
      <c r="AA27" s="82">
        <f t="shared" si="6"/>
        <v>3.9695945945945943</v>
      </c>
      <c r="AB27" s="5">
        <v>3606</v>
      </c>
      <c r="AC27" s="3">
        <v>2</v>
      </c>
      <c r="AD27" s="82">
        <f t="shared" si="7"/>
        <v>1.5202702702702704</v>
      </c>
      <c r="AE27" s="5">
        <v>3606</v>
      </c>
      <c r="AF27" s="3">
        <v>6.36</v>
      </c>
      <c r="AG27" s="82">
        <f t="shared" si="8"/>
        <v>1.5202702702702704</v>
      </c>
    </row>
    <row r="28" spans="1:33" x14ac:dyDescent="0.2">
      <c r="A28" s="17">
        <v>26</v>
      </c>
      <c r="B28" s="18">
        <f t="shared" si="0"/>
        <v>3367</v>
      </c>
      <c r="C28" s="18">
        <v>3367</v>
      </c>
      <c r="D28" s="18">
        <v>2703</v>
      </c>
      <c r="E28" s="18">
        <v>24.565300000000001</v>
      </c>
      <c r="F28" s="19">
        <v>3600.3044</v>
      </c>
      <c r="G28" s="3">
        <v>3367</v>
      </c>
      <c r="H28" s="18">
        <f t="shared" si="1"/>
        <v>0</v>
      </c>
      <c r="I28" s="3">
        <v>3367</v>
      </c>
      <c r="J28" s="21">
        <f t="shared" si="2"/>
        <v>0</v>
      </c>
      <c r="K28" s="3">
        <v>90.41</v>
      </c>
      <c r="L28" s="18">
        <v>3917</v>
      </c>
      <c r="M28" s="18">
        <v>11890.46</v>
      </c>
      <c r="N28" s="18">
        <v>155.5</v>
      </c>
      <c r="O28" s="19">
        <v>9.1300000000000008</v>
      </c>
      <c r="P28" s="5">
        <v>3552</v>
      </c>
      <c r="Q28" s="3">
        <v>24.81</v>
      </c>
      <c r="R28" s="82">
        <f t="shared" si="3"/>
        <v>5.4945054945054945</v>
      </c>
      <c r="S28" s="5">
        <v>3573</v>
      </c>
      <c r="T28" s="3">
        <v>30.75</v>
      </c>
      <c r="U28" s="82">
        <f t="shared" si="4"/>
        <v>6.1182061182061185</v>
      </c>
      <c r="V28" s="5">
        <v>3552</v>
      </c>
      <c r="W28" s="3">
        <v>36.01</v>
      </c>
      <c r="X28" s="82">
        <f t="shared" si="5"/>
        <v>5.4945054945054945</v>
      </c>
      <c r="Y28" s="5">
        <v>3492</v>
      </c>
      <c r="Z28" s="3">
        <v>43.61</v>
      </c>
      <c r="AA28" s="82">
        <f t="shared" si="6"/>
        <v>3.7125037125037128</v>
      </c>
      <c r="AB28" s="5">
        <v>3433</v>
      </c>
      <c r="AC28" s="3">
        <v>1.9</v>
      </c>
      <c r="AD28" s="82">
        <f t="shared" si="7"/>
        <v>1.9602019602019602</v>
      </c>
      <c r="AE28" s="5">
        <v>3433</v>
      </c>
      <c r="AF28" s="3">
        <v>2.4900000000000002</v>
      </c>
      <c r="AG28" s="82">
        <f t="shared" si="8"/>
        <v>1.9602019602019602</v>
      </c>
    </row>
    <row r="29" spans="1:33" x14ac:dyDescent="0.2">
      <c r="A29" s="17">
        <v>27</v>
      </c>
      <c r="B29" s="18">
        <f t="shared" si="0"/>
        <v>3458</v>
      </c>
      <c r="C29" s="18">
        <v>3458</v>
      </c>
      <c r="D29" s="18">
        <v>2793</v>
      </c>
      <c r="E29" s="18">
        <v>23.8095</v>
      </c>
      <c r="F29" s="19">
        <v>3600.4038</v>
      </c>
      <c r="G29" s="3">
        <v>3458</v>
      </c>
      <c r="H29" s="18">
        <f t="shared" si="1"/>
        <v>0</v>
      </c>
      <c r="I29" s="3">
        <v>3458</v>
      </c>
      <c r="J29" s="21">
        <f t="shared" si="2"/>
        <v>0</v>
      </c>
      <c r="K29" s="3">
        <v>97.92</v>
      </c>
      <c r="L29" s="18">
        <v>4029</v>
      </c>
      <c r="M29" s="18">
        <v>12683.37</v>
      </c>
      <c r="N29" s="18">
        <v>189.9</v>
      </c>
      <c r="O29" s="19">
        <v>10.47</v>
      </c>
      <c r="P29" s="5">
        <v>3627</v>
      </c>
      <c r="Q29" s="3">
        <v>22.09</v>
      </c>
      <c r="R29" s="82">
        <f t="shared" si="3"/>
        <v>4.8872180451127818</v>
      </c>
      <c r="S29" s="5">
        <v>3630</v>
      </c>
      <c r="T29" s="3">
        <v>10.19</v>
      </c>
      <c r="U29" s="82">
        <f t="shared" si="4"/>
        <v>4.973973395026027</v>
      </c>
      <c r="V29" s="5">
        <v>3627</v>
      </c>
      <c r="W29" s="3">
        <v>60.72</v>
      </c>
      <c r="X29" s="82">
        <f t="shared" si="5"/>
        <v>4.8872180451127818</v>
      </c>
      <c r="Y29" s="5">
        <v>3642</v>
      </c>
      <c r="Z29" s="3">
        <v>37.46</v>
      </c>
      <c r="AA29" s="82">
        <f t="shared" si="6"/>
        <v>5.320994794679005</v>
      </c>
      <c r="AB29" s="5">
        <v>3554</v>
      </c>
      <c r="AC29" s="3">
        <v>2.19</v>
      </c>
      <c r="AD29" s="82">
        <f t="shared" si="7"/>
        <v>2.776171197223829</v>
      </c>
      <c r="AE29" s="5">
        <v>3554</v>
      </c>
      <c r="AF29" s="3">
        <v>2.66</v>
      </c>
      <c r="AG29" s="82">
        <f t="shared" si="8"/>
        <v>2.776171197223829</v>
      </c>
    </row>
    <row r="30" spans="1:33" x14ac:dyDescent="0.2">
      <c r="A30" s="17">
        <v>28</v>
      </c>
      <c r="B30" s="18">
        <f t="shared" si="0"/>
        <v>3391</v>
      </c>
      <c r="C30" s="18">
        <v>3391</v>
      </c>
      <c r="D30" s="18">
        <v>2719</v>
      </c>
      <c r="E30" s="18">
        <v>24.715</v>
      </c>
      <c r="F30" s="19">
        <v>3600.2577999999999</v>
      </c>
      <c r="G30" s="3">
        <v>3391</v>
      </c>
      <c r="H30" s="18">
        <f t="shared" si="1"/>
        <v>0</v>
      </c>
      <c r="I30" s="3">
        <v>3391</v>
      </c>
      <c r="J30" s="21">
        <f t="shared" si="2"/>
        <v>0</v>
      </c>
      <c r="K30" s="3">
        <v>95.24</v>
      </c>
      <c r="L30" s="18">
        <v>3944</v>
      </c>
      <c r="M30" s="18">
        <v>11395.75</v>
      </c>
      <c r="N30" s="18">
        <v>158.30000000000001</v>
      </c>
      <c r="O30" s="19">
        <v>10.3</v>
      </c>
      <c r="P30" s="5">
        <v>3572</v>
      </c>
      <c r="Q30" s="3">
        <v>21.05</v>
      </c>
      <c r="R30" s="82">
        <f t="shared" si="3"/>
        <v>5.3376585078148038</v>
      </c>
      <c r="S30" s="5">
        <v>3572</v>
      </c>
      <c r="T30" s="3">
        <v>21.26</v>
      </c>
      <c r="U30" s="82">
        <f t="shared" si="4"/>
        <v>5.3376585078148038</v>
      </c>
      <c r="V30" s="5">
        <v>3552</v>
      </c>
      <c r="W30" s="3">
        <v>52.05</v>
      </c>
      <c r="X30" s="82">
        <f t="shared" si="5"/>
        <v>4.7478619876142725</v>
      </c>
      <c r="Y30" s="5">
        <v>3534</v>
      </c>
      <c r="Z30" s="3">
        <v>44.74</v>
      </c>
      <c r="AA30" s="82">
        <f t="shared" si="6"/>
        <v>4.217045119433795</v>
      </c>
      <c r="AB30" s="5">
        <v>3467</v>
      </c>
      <c r="AC30" s="3">
        <v>2.0299999999999998</v>
      </c>
      <c r="AD30" s="82">
        <f t="shared" si="7"/>
        <v>2.2412267767620171</v>
      </c>
      <c r="AE30" s="5">
        <v>3467</v>
      </c>
      <c r="AF30" s="3">
        <v>1.83</v>
      </c>
      <c r="AG30" s="82">
        <f t="shared" si="8"/>
        <v>2.2412267767620171</v>
      </c>
    </row>
    <row r="31" spans="1:33" x14ac:dyDescent="0.2">
      <c r="A31" s="17">
        <v>29</v>
      </c>
      <c r="B31" s="18">
        <f t="shared" si="0"/>
        <v>3207</v>
      </c>
      <c r="C31" s="18">
        <v>3207</v>
      </c>
      <c r="D31" s="18">
        <v>2555</v>
      </c>
      <c r="E31" s="18">
        <v>25.518599999999999</v>
      </c>
      <c r="F31" s="19">
        <v>3600.2646</v>
      </c>
      <c r="G31" s="3">
        <v>3207</v>
      </c>
      <c r="H31" s="18">
        <f t="shared" si="1"/>
        <v>0</v>
      </c>
      <c r="I31" s="3">
        <v>3207</v>
      </c>
      <c r="J31" s="21">
        <f t="shared" si="2"/>
        <v>0</v>
      </c>
      <c r="K31" s="3">
        <v>83.12</v>
      </c>
      <c r="L31" s="18">
        <v>3748</v>
      </c>
      <c r="M31" s="18">
        <v>10939.28</v>
      </c>
      <c r="N31" s="18">
        <v>159.80000000000001</v>
      </c>
      <c r="O31" s="19">
        <v>7.92</v>
      </c>
      <c r="P31" s="5">
        <v>3370</v>
      </c>
      <c r="Q31" s="3">
        <v>16.27</v>
      </c>
      <c r="R31" s="82">
        <f t="shared" si="3"/>
        <v>5.0826317430620511</v>
      </c>
      <c r="S31" s="5">
        <v>3373</v>
      </c>
      <c r="T31" s="3">
        <v>27.09</v>
      </c>
      <c r="U31" s="82">
        <f t="shared" si="4"/>
        <v>5.1761771125662612</v>
      </c>
      <c r="V31" s="5">
        <v>3366</v>
      </c>
      <c r="W31" s="3">
        <v>31.19</v>
      </c>
      <c r="X31" s="82">
        <f t="shared" si="5"/>
        <v>4.9579045837231055</v>
      </c>
      <c r="Y31" s="5">
        <v>3338</v>
      </c>
      <c r="Z31" s="3">
        <v>32.39</v>
      </c>
      <c r="AA31" s="82">
        <f t="shared" si="6"/>
        <v>4.0848144683504835</v>
      </c>
      <c r="AB31" s="5">
        <v>3269</v>
      </c>
      <c r="AC31" s="3">
        <v>0.85</v>
      </c>
      <c r="AD31" s="82">
        <f t="shared" si="7"/>
        <v>1.9332709697536639</v>
      </c>
      <c r="AE31" s="5">
        <v>3269</v>
      </c>
      <c r="AF31" s="3">
        <v>0.9</v>
      </c>
      <c r="AG31" s="82">
        <f t="shared" si="8"/>
        <v>1.9332709697536639</v>
      </c>
    </row>
    <row r="32" spans="1:33" x14ac:dyDescent="0.2">
      <c r="A32" s="17">
        <v>30</v>
      </c>
      <c r="B32" s="18">
        <f t="shared" si="0"/>
        <v>3138</v>
      </c>
      <c r="C32" s="18">
        <v>3138</v>
      </c>
      <c r="D32" s="18">
        <v>2509</v>
      </c>
      <c r="E32" s="18">
        <v>25.069700000000001</v>
      </c>
      <c r="F32" s="19">
        <v>3600.2049999999999</v>
      </c>
      <c r="G32" s="3">
        <v>3138</v>
      </c>
      <c r="H32" s="18">
        <f t="shared" si="1"/>
        <v>0</v>
      </c>
      <c r="I32" s="3">
        <v>3138</v>
      </c>
      <c r="J32" s="21">
        <f t="shared" si="2"/>
        <v>0</v>
      </c>
      <c r="K32" s="3">
        <v>91.73</v>
      </c>
      <c r="L32" s="18">
        <v>3669</v>
      </c>
      <c r="M32" s="18">
        <v>11521.68</v>
      </c>
      <c r="N32" s="18">
        <v>179.7</v>
      </c>
      <c r="O32" s="19">
        <v>8.73</v>
      </c>
      <c r="P32" s="5">
        <v>3287</v>
      </c>
      <c r="Q32" s="3">
        <v>19.059999999999999</v>
      </c>
      <c r="R32" s="82">
        <f t="shared" si="3"/>
        <v>4.7482472912683242</v>
      </c>
      <c r="S32" s="5">
        <v>3298</v>
      </c>
      <c r="T32" s="3">
        <v>19.510000000000002</v>
      </c>
      <c r="U32" s="82">
        <f t="shared" si="4"/>
        <v>5.0987890376035692</v>
      </c>
      <c r="V32" s="5">
        <v>3287</v>
      </c>
      <c r="W32" s="3">
        <v>30.04</v>
      </c>
      <c r="X32" s="82">
        <f t="shared" si="5"/>
        <v>4.7482472912683242</v>
      </c>
      <c r="Y32" s="5">
        <v>3248</v>
      </c>
      <c r="Z32" s="3">
        <v>16.649999999999999</v>
      </c>
      <c r="AA32" s="82">
        <f t="shared" si="6"/>
        <v>3.5054174633524537</v>
      </c>
      <c r="AB32" s="5">
        <v>3210</v>
      </c>
      <c r="AC32" s="3">
        <v>0.93</v>
      </c>
      <c r="AD32" s="82">
        <f t="shared" si="7"/>
        <v>2.2944550669216062</v>
      </c>
      <c r="AE32" s="5">
        <v>3210</v>
      </c>
      <c r="AF32" s="3">
        <v>3.37</v>
      </c>
      <c r="AG32" s="82">
        <f t="shared" si="8"/>
        <v>2.2944550669216062</v>
      </c>
    </row>
    <row r="33" spans="1:33" x14ac:dyDescent="0.2">
      <c r="A33" s="17">
        <v>31</v>
      </c>
      <c r="B33" s="18">
        <f t="shared" si="0"/>
        <v>3189</v>
      </c>
      <c r="C33" s="18">
        <v>3189</v>
      </c>
      <c r="D33" s="18">
        <v>2574</v>
      </c>
      <c r="E33" s="18">
        <v>23.892800000000001</v>
      </c>
      <c r="F33" s="19">
        <v>3600.3442</v>
      </c>
      <c r="G33" s="3">
        <v>3189</v>
      </c>
      <c r="H33" s="18">
        <f t="shared" si="1"/>
        <v>0</v>
      </c>
      <c r="I33" s="3">
        <v>3190.1</v>
      </c>
      <c r="J33" s="21">
        <f t="shared" si="2"/>
        <v>3.4493571652552811E-2</v>
      </c>
      <c r="K33" s="3">
        <v>82.57</v>
      </c>
      <c r="L33" s="18">
        <v>3713</v>
      </c>
      <c r="M33" s="18">
        <v>10487.24</v>
      </c>
      <c r="N33" s="18">
        <v>156.80000000000001</v>
      </c>
      <c r="O33" s="19">
        <v>7.25</v>
      </c>
      <c r="P33" s="5">
        <v>3344</v>
      </c>
      <c r="Q33" s="3">
        <v>15.95</v>
      </c>
      <c r="R33" s="82">
        <f t="shared" si="3"/>
        <v>4.8604578237692069</v>
      </c>
      <c r="S33" s="5">
        <v>3344</v>
      </c>
      <c r="T33" s="3">
        <v>17.13</v>
      </c>
      <c r="U33" s="82">
        <f t="shared" si="4"/>
        <v>4.8604578237692069</v>
      </c>
      <c r="V33" s="5">
        <v>3321</v>
      </c>
      <c r="W33" s="3">
        <v>39.58</v>
      </c>
      <c r="X33" s="82">
        <f t="shared" si="5"/>
        <v>4.1392285983066799</v>
      </c>
      <c r="Y33" s="5">
        <v>3346</v>
      </c>
      <c r="Z33" s="3">
        <v>32.380000000000003</v>
      </c>
      <c r="AA33" s="82">
        <f t="shared" si="6"/>
        <v>4.9231734085920351</v>
      </c>
      <c r="AB33" s="5">
        <v>3256</v>
      </c>
      <c r="AC33" s="3">
        <v>2.08</v>
      </c>
      <c r="AD33" s="82">
        <f t="shared" si="7"/>
        <v>2.1009720915647541</v>
      </c>
      <c r="AE33" s="5">
        <v>3256</v>
      </c>
      <c r="AF33" s="3">
        <v>1.39</v>
      </c>
      <c r="AG33" s="82">
        <f t="shared" si="8"/>
        <v>2.1009720915647541</v>
      </c>
    </row>
    <row r="34" spans="1:33" x14ac:dyDescent="0.2">
      <c r="A34" s="17">
        <v>32</v>
      </c>
      <c r="B34" s="18">
        <f t="shared" si="0"/>
        <v>3466</v>
      </c>
      <c r="C34" s="18">
        <v>3466</v>
      </c>
      <c r="D34" s="18">
        <v>2779</v>
      </c>
      <c r="E34" s="18">
        <v>24.7211</v>
      </c>
      <c r="F34" s="19">
        <v>3600.3231000000001</v>
      </c>
      <c r="G34" s="3">
        <v>3466</v>
      </c>
      <c r="H34" s="18">
        <f t="shared" si="1"/>
        <v>0</v>
      </c>
      <c r="I34" s="3">
        <v>3466.2</v>
      </c>
      <c r="J34" s="21">
        <f t="shared" si="2"/>
        <v>5.770340450081307E-3</v>
      </c>
      <c r="K34" s="3">
        <v>98.26</v>
      </c>
      <c r="L34" s="18">
        <v>4039</v>
      </c>
      <c r="M34" s="18">
        <v>12218.9</v>
      </c>
      <c r="N34" s="18">
        <v>165.9</v>
      </c>
      <c r="O34" s="19">
        <v>11.35</v>
      </c>
      <c r="P34" s="5">
        <v>3629</v>
      </c>
      <c r="Q34" s="3">
        <v>21.47</v>
      </c>
      <c r="R34" s="82">
        <f t="shared" si="3"/>
        <v>4.7028274668205423</v>
      </c>
      <c r="S34" s="5">
        <v>3629</v>
      </c>
      <c r="T34" s="3">
        <v>22.41</v>
      </c>
      <c r="U34" s="82">
        <f t="shared" si="4"/>
        <v>4.7028274668205423</v>
      </c>
      <c r="V34" s="5">
        <v>3603</v>
      </c>
      <c r="W34" s="3">
        <v>40.14</v>
      </c>
      <c r="X34" s="82">
        <f t="shared" si="5"/>
        <v>3.9526832083092907</v>
      </c>
      <c r="Y34" s="5">
        <v>3649</v>
      </c>
      <c r="Z34" s="3">
        <v>36.979999999999997</v>
      </c>
      <c r="AA34" s="82">
        <f t="shared" si="6"/>
        <v>5.2798615118291981</v>
      </c>
      <c r="AB34" s="5">
        <v>3538</v>
      </c>
      <c r="AC34" s="3">
        <v>1.62</v>
      </c>
      <c r="AD34" s="82">
        <f t="shared" si="7"/>
        <v>2.0773225620311599</v>
      </c>
      <c r="AE34" s="5">
        <v>3538</v>
      </c>
      <c r="AF34" s="3">
        <v>2.57</v>
      </c>
      <c r="AG34" s="82">
        <f t="shared" si="8"/>
        <v>2.0773225620311599</v>
      </c>
    </row>
    <row r="35" spans="1:33" x14ac:dyDescent="0.2">
      <c r="A35" s="17">
        <v>33</v>
      </c>
      <c r="B35" s="18">
        <f t="shared" si="0"/>
        <v>3548</v>
      </c>
      <c r="C35" s="18">
        <v>3548</v>
      </c>
      <c r="D35" s="18">
        <v>2817</v>
      </c>
      <c r="E35" s="18">
        <v>25.9496</v>
      </c>
      <c r="F35" s="19">
        <v>3600.4176000000002</v>
      </c>
      <c r="G35" s="3">
        <v>3548</v>
      </c>
      <c r="H35" s="18">
        <f t="shared" si="1"/>
        <v>0</v>
      </c>
      <c r="I35" s="3">
        <v>3548</v>
      </c>
      <c r="J35" s="21">
        <f t="shared" si="2"/>
        <v>0</v>
      </c>
      <c r="K35" s="3">
        <v>107.14</v>
      </c>
      <c r="L35" s="18">
        <v>4123</v>
      </c>
      <c r="M35" s="18">
        <v>13011.9</v>
      </c>
      <c r="N35" s="18">
        <v>163.5</v>
      </c>
      <c r="O35" s="19">
        <v>11.34</v>
      </c>
      <c r="P35" s="5">
        <v>3678</v>
      </c>
      <c r="Q35" s="3">
        <v>24.96</v>
      </c>
      <c r="R35" s="82">
        <f t="shared" si="3"/>
        <v>3.6640360766629083</v>
      </c>
      <c r="S35" s="5">
        <v>3678</v>
      </c>
      <c r="T35" s="3">
        <v>52.35</v>
      </c>
      <c r="U35" s="82">
        <f t="shared" si="4"/>
        <v>3.6640360766629083</v>
      </c>
      <c r="V35" s="5">
        <v>3672</v>
      </c>
      <c r="W35" s="3">
        <v>94.7</v>
      </c>
      <c r="X35" s="82">
        <f t="shared" si="5"/>
        <v>3.494926719278467</v>
      </c>
      <c r="Y35" s="5">
        <v>3730</v>
      </c>
      <c r="Z35" s="3">
        <v>56.53</v>
      </c>
      <c r="AA35" s="82">
        <f t="shared" si="6"/>
        <v>5.1296505073280718</v>
      </c>
      <c r="AB35" s="5">
        <v>3612</v>
      </c>
      <c r="AC35" s="3">
        <v>2.0499999999999998</v>
      </c>
      <c r="AD35" s="82">
        <f t="shared" si="7"/>
        <v>1.8038331454340473</v>
      </c>
      <c r="AE35" s="5">
        <v>3612</v>
      </c>
      <c r="AF35" s="3">
        <v>1.63</v>
      </c>
      <c r="AG35" s="82">
        <f t="shared" si="8"/>
        <v>1.8038331454340473</v>
      </c>
    </row>
    <row r="36" spans="1:33" x14ac:dyDescent="0.2">
      <c r="A36" s="17">
        <v>34</v>
      </c>
      <c r="B36" s="18">
        <f t="shared" si="0"/>
        <v>3377</v>
      </c>
      <c r="C36" s="18">
        <v>3377</v>
      </c>
      <c r="D36" s="18">
        <v>2706</v>
      </c>
      <c r="E36" s="18">
        <v>24.796700000000001</v>
      </c>
      <c r="F36" s="19">
        <v>3600.3267000000001</v>
      </c>
      <c r="G36" s="3">
        <v>3377</v>
      </c>
      <c r="H36" s="18">
        <f t="shared" si="1"/>
        <v>0</v>
      </c>
      <c r="I36" s="3">
        <v>3379.5</v>
      </c>
      <c r="J36" s="21">
        <f t="shared" si="2"/>
        <v>7.4030204323363935E-2</v>
      </c>
      <c r="K36" s="3">
        <v>96.3</v>
      </c>
      <c r="L36" s="18">
        <v>3956</v>
      </c>
      <c r="M36" s="18">
        <v>11377.21</v>
      </c>
      <c r="N36" s="18">
        <v>170.9</v>
      </c>
      <c r="O36" s="19">
        <v>9.61</v>
      </c>
      <c r="P36" s="5">
        <v>3536</v>
      </c>
      <c r="Q36" s="3">
        <v>32.270000000000003</v>
      </c>
      <c r="R36" s="82">
        <f t="shared" si="3"/>
        <v>4.7083209949659466</v>
      </c>
      <c r="S36" s="5">
        <v>3518</v>
      </c>
      <c r="T36" s="3">
        <v>21.23</v>
      </c>
      <c r="U36" s="82">
        <f t="shared" si="4"/>
        <v>4.1753035238377256</v>
      </c>
      <c r="V36" s="5">
        <v>3535</v>
      </c>
      <c r="W36" s="3">
        <v>42.5</v>
      </c>
      <c r="X36" s="82">
        <f t="shared" si="5"/>
        <v>4.6787089132366004</v>
      </c>
      <c r="Y36" s="5">
        <v>3551</v>
      </c>
      <c r="Z36" s="3">
        <v>32.799999999999997</v>
      </c>
      <c r="AA36" s="82">
        <f t="shared" si="6"/>
        <v>5.15250222090613</v>
      </c>
      <c r="AB36" s="5">
        <v>3424</v>
      </c>
      <c r="AC36" s="3">
        <v>1.29</v>
      </c>
      <c r="AD36" s="82">
        <f t="shared" si="7"/>
        <v>1.391767841279242</v>
      </c>
      <c r="AE36" s="5">
        <v>3424</v>
      </c>
      <c r="AF36" s="3">
        <v>2.9</v>
      </c>
      <c r="AG36" s="82">
        <f t="shared" si="8"/>
        <v>1.391767841279242</v>
      </c>
    </row>
    <row r="37" spans="1:33" x14ac:dyDescent="0.2">
      <c r="A37" s="17">
        <v>35</v>
      </c>
      <c r="B37" s="18">
        <f t="shared" si="0"/>
        <v>3387</v>
      </c>
      <c r="C37" s="18">
        <v>3389</v>
      </c>
      <c r="D37" s="18">
        <v>2726</v>
      </c>
      <c r="E37" s="18">
        <v>24.321300000000001</v>
      </c>
      <c r="F37" s="19">
        <v>3600.2165</v>
      </c>
      <c r="G37" s="3">
        <v>3387</v>
      </c>
      <c r="H37" s="18">
        <f t="shared" si="1"/>
        <v>0</v>
      </c>
      <c r="I37" s="3">
        <v>3388.8</v>
      </c>
      <c r="J37" s="21">
        <f t="shared" si="2"/>
        <v>5.3144375553592617E-2</v>
      </c>
      <c r="K37" s="3">
        <v>96.03</v>
      </c>
      <c r="L37" s="18">
        <v>3952</v>
      </c>
      <c r="M37" s="18">
        <v>11963.06</v>
      </c>
      <c r="N37" s="18">
        <v>162.9</v>
      </c>
      <c r="O37" s="19">
        <v>10.130000000000001</v>
      </c>
      <c r="P37" s="5">
        <v>3546</v>
      </c>
      <c r="Q37" s="3">
        <v>22.83</v>
      </c>
      <c r="R37" s="82">
        <f t="shared" si="3"/>
        <v>4.6944198405668738</v>
      </c>
      <c r="S37" s="5">
        <v>3592</v>
      </c>
      <c r="T37" s="3">
        <v>22.35</v>
      </c>
      <c r="U37" s="82">
        <f t="shared" si="4"/>
        <v>6.052553882491881</v>
      </c>
      <c r="V37" s="5">
        <v>3546</v>
      </c>
      <c r="W37" s="3">
        <v>35.68</v>
      </c>
      <c r="X37" s="82">
        <f t="shared" si="5"/>
        <v>4.6944198405668738</v>
      </c>
      <c r="Y37" s="5">
        <v>3516</v>
      </c>
      <c r="Z37" s="3">
        <v>38.99</v>
      </c>
      <c r="AA37" s="82">
        <f t="shared" si="6"/>
        <v>3.8086802480070863</v>
      </c>
      <c r="AB37" s="5">
        <v>3427</v>
      </c>
      <c r="AC37" s="3">
        <v>1.49</v>
      </c>
      <c r="AD37" s="82">
        <f t="shared" si="7"/>
        <v>1.1809861234130499</v>
      </c>
      <c r="AE37" s="5">
        <v>3427</v>
      </c>
      <c r="AF37" s="3">
        <v>3.06</v>
      </c>
      <c r="AG37" s="82">
        <f t="shared" si="8"/>
        <v>1.1809861234130499</v>
      </c>
    </row>
    <row r="38" spans="1:33" x14ac:dyDescent="0.2">
      <c r="A38" s="17">
        <v>36</v>
      </c>
      <c r="B38" s="18">
        <f t="shared" si="0"/>
        <v>3389</v>
      </c>
      <c r="C38" s="18">
        <v>3389</v>
      </c>
      <c r="D38" s="18">
        <v>2695</v>
      </c>
      <c r="E38" s="18">
        <v>25.7514</v>
      </c>
      <c r="F38" s="19">
        <v>3600.4249</v>
      </c>
      <c r="G38" s="3">
        <v>3389</v>
      </c>
      <c r="H38" s="18">
        <f t="shared" si="1"/>
        <v>0</v>
      </c>
      <c r="I38" s="3">
        <v>3389</v>
      </c>
      <c r="J38" s="21">
        <f t="shared" si="2"/>
        <v>0</v>
      </c>
      <c r="K38" s="3">
        <v>89.51</v>
      </c>
      <c r="L38" s="18">
        <v>3914</v>
      </c>
      <c r="M38" s="18">
        <v>11802.3</v>
      </c>
      <c r="N38" s="18">
        <v>146.6</v>
      </c>
      <c r="O38" s="19">
        <v>9.39</v>
      </c>
      <c r="P38" s="5">
        <v>3485</v>
      </c>
      <c r="Q38" s="3">
        <v>18.27</v>
      </c>
      <c r="R38" s="82">
        <f t="shared" si="3"/>
        <v>2.832694010032458</v>
      </c>
      <c r="S38" s="5">
        <v>3485</v>
      </c>
      <c r="T38" s="3">
        <v>23.06</v>
      </c>
      <c r="U38" s="82">
        <f t="shared" si="4"/>
        <v>2.832694010032458</v>
      </c>
      <c r="V38" s="5">
        <v>3485</v>
      </c>
      <c r="W38" s="3">
        <v>28.74</v>
      </c>
      <c r="X38" s="82">
        <f t="shared" si="5"/>
        <v>2.832694010032458</v>
      </c>
      <c r="Y38" s="5">
        <v>3473</v>
      </c>
      <c r="Z38" s="3">
        <v>35.47</v>
      </c>
      <c r="AA38" s="82">
        <f t="shared" si="6"/>
        <v>2.4786072587784007</v>
      </c>
      <c r="AB38" s="5">
        <v>3438</v>
      </c>
      <c r="AC38" s="3">
        <v>1.54</v>
      </c>
      <c r="AD38" s="82">
        <f t="shared" si="7"/>
        <v>1.4458542342874006</v>
      </c>
      <c r="AE38" s="5">
        <v>3438</v>
      </c>
      <c r="AF38" s="3">
        <v>1.46</v>
      </c>
      <c r="AG38" s="82">
        <f t="shared" si="8"/>
        <v>1.4458542342874006</v>
      </c>
    </row>
    <row r="39" spans="1:33" x14ac:dyDescent="0.2">
      <c r="A39" s="17">
        <v>37</v>
      </c>
      <c r="B39" s="18">
        <f t="shared" si="0"/>
        <v>3567</v>
      </c>
      <c r="C39" s="18">
        <v>3567</v>
      </c>
      <c r="D39" s="18">
        <v>2882</v>
      </c>
      <c r="E39" s="18">
        <v>23.7682</v>
      </c>
      <c r="F39" s="19">
        <v>3600.3434999999999</v>
      </c>
      <c r="G39" s="3">
        <v>3567</v>
      </c>
      <c r="H39" s="18">
        <f t="shared" si="1"/>
        <v>0</v>
      </c>
      <c r="I39" s="3">
        <v>3567</v>
      </c>
      <c r="J39" s="21">
        <f t="shared" si="2"/>
        <v>0</v>
      </c>
      <c r="K39" s="3">
        <v>109.6</v>
      </c>
      <c r="L39" s="18">
        <v>4145</v>
      </c>
      <c r="M39" s="18">
        <v>12709.4</v>
      </c>
      <c r="N39" s="18">
        <v>163.1</v>
      </c>
      <c r="O39" s="19">
        <v>12.94</v>
      </c>
      <c r="P39" s="5">
        <v>3750</v>
      </c>
      <c r="Q39" s="3">
        <v>43.76</v>
      </c>
      <c r="R39" s="82">
        <f t="shared" si="3"/>
        <v>5.1303616484440706</v>
      </c>
      <c r="S39" s="5">
        <v>3707</v>
      </c>
      <c r="T39" s="3">
        <v>41.62</v>
      </c>
      <c r="U39" s="82">
        <f t="shared" si="4"/>
        <v>3.9248668348752451</v>
      </c>
      <c r="V39" s="5">
        <v>3750</v>
      </c>
      <c r="W39" s="3">
        <v>58.23</v>
      </c>
      <c r="X39" s="82">
        <f t="shared" si="5"/>
        <v>5.1303616484440706</v>
      </c>
      <c r="Y39" s="5">
        <v>3716</v>
      </c>
      <c r="Z39" s="3">
        <v>39.799999999999997</v>
      </c>
      <c r="AA39" s="82">
        <f t="shared" si="6"/>
        <v>4.177179702831511</v>
      </c>
      <c r="AB39" s="5">
        <v>3651</v>
      </c>
      <c r="AC39" s="3">
        <v>1.83</v>
      </c>
      <c r="AD39" s="82">
        <f t="shared" si="7"/>
        <v>2.3549201009251473</v>
      </c>
      <c r="AE39" s="5">
        <v>3651</v>
      </c>
      <c r="AF39" s="3">
        <v>4.3600000000000003</v>
      </c>
      <c r="AG39" s="82">
        <f t="shared" si="8"/>
        <v>2.3549201009251473</v>
      </c>
    </row>
    <row r="40" spans="1:33" x14ac:dyDescent="0.2">
      <c r="A40" s="17">
        <v>38</v>
      </c>
      <c r="B40" s="18">
        <f t="shared" si="0"/>
        <v>3521</v>
      </c>
      <c r="C40" s="18">
        <v>3521</v>
      </c>
      <c r="D40" s="18">
        <v>2803</v>
      </c>
      <c r="E40" s="18">
        <v>25.615400000000001</v>
      </c>
      <c r="F40" s="19">
        <v>3600.1871000000001</v>
      </c>
      <c r="G40" s="3">
        <v>3521</v>
      </c>
      <c r="H40" s="18">
        <f t="shared" si="1"/>
        <v>0</v>
      </c>
      <c r="I40" s="3">
        <v>3521</v>
      </c>
      <c r="J40" s="21">
        <f t="shared" si="2"/>
        <v>0</v>
      </c>
      <c r="K40" s="3">
        <v>100.37</v>
      </c>
      <c r="L40" s="18">
        <v>4106</v>
      </c>
      <c r="M40" s="18">
        <v>13155.4</v>
      </c>
      <c r="N40" s="18">
        <v>157.6</v>
      </c>
      <c r="O40" s="19">
        <v>10.62</v>
      </c>
      <c r="P40" s="5">
        <v>3690</v>
      </c>
      <c r="Q40" s="3">
        <v>23.83</v>
      </c>
      <c r="R40" s="82">
        <f t="shared" si="3"/>
        <v>4.799772791820506</v>
      </c>
      <c r="S40" s="5">
        <v>3706</v>
      </c>
      <c r="T40" s="3">
        <v>36.619999999999997</v>
      </c>
      <c r="U40" s="82">
        <f t="shared" si="4"/>
        <v>5.2541891508094292</v>
      </c>
      <c r="V40" s="5">
        <v>3690</v>
      </c>
      <c r="W40" s="3">
        <v>38.770000000000003</v>
      </c>
      <c r="X40" s="82">
        <f t="shared" si="5"/>
        <v>4.799772791820506</v>
      </c>
      <c r="Y40" s="5">
        <v>3680</v>
      </c>
      <c r="Z40" s="3">
        <v>28.86</v>
      </c>
      <c r="AA40" s="82">
        <f t="shared" si="6"/>
        <v>4.5157625674524287</v>
      </c>
      <c r="AB40" s="5">
        <v>3578</v>
      </c>
      <c r="AC40" s="3">
        <v>1.72</v>
      </c>
      <c r="AD40" s="82">
        <f t="shared" si="7"/>
        <v>1.6188582788980401</v>
      </c>
      <c r="AE40" s="5">
        <v>3578</v>
      </c>
      <c r="AF40" s="3">
        <v>2.82</v>
      </c>
      <c r="AG40" s="82">
        <f t="shared" si="8"/>
        <v>1.6188582788980401</v>
      </c>
    </row>
    <row r="41" spans="1:33" x14ac:dyDescent="0.2">
      <c r="A41" s="17">
        <v>39</v>
      </c>
      <c r="B41" s="18">
        <f t="shared" si="0"/>
        <v>3313</v>
      </c>
      <c r="C41" s="18">
        <v>3313</v>
      </c>
      <c r="D41" s="18">
        <v>2617</v>
      </c>
      <c r="E41" s="18">
        <v>26.595300000000002</v>
      </c>
      <c r="F41" s="19">
        <v>3600.3159000000001</v>
      </c>
      <c r="G41" s="3">
        <v>3313</v>
      </c>
      <c r="H41" s="18">
        <f t="shared" si="1"/>
        <v>0</v>
      </c>
      <c r="I41" s="3">
        <v>3313</v>
      </c>
      <c r="J41" s="21">
        <f t="shared" si="2"/>
        <v>0</v>
      </c>
      <c r="K41" s="3">
        <v>100.12</v>
      </c>
      <c r="L41" s="18">
        <v>3886</v>
      </c>
      <c r="M41" s="18">
        <v>12355.11</v>
      </c>
      <c r="N41" s="18">
        <v>146.19999999999999</v>
      </c>
      <c r="O41" s="19">
        <v>11.66</v>
      </c>
      <c r="P41" s="5">
        <v>3470</v>
      </c>
      <c r="Q41" s="3">
        <v>25.37</v>
      </c>
      <c r="R41" s="82">
        <f t="shared" si="3"/>
        <v>4.7389073347419259</v>
      </c>
      <c r="S41" s="5">
        <v>3465</v>
      </c>
      <c r="T41" s="3">
        <v>23.61</v>
      </c>
      <c r="U41" s="82">
        <f t="shared" si="4"/>
        <v>4.587986718985813</v>
      </c>
      <c r="V41" s="5">
        <v>3470</v>
      </c>
      <c r="W41" s="3">
        <v>38.35</v>
      </c>
      <c r="X41" s="82">
        <f t="shared" si="5"/>
        <v>4.7389073347419259</v>
      </c>
      <c r="Y41" s="5">
        <v>3475</v>
      </c>
      <c r="Z41" s="3">
        <v>28.64</v>
      </c>
      <c r="AA41" s="82">
        <f t="shared" si="6"/>
        <v>4.889827950498038</v>
      </c>
      <c r="AB41" s="5">
        <v>3387</v>
      </c>
      <c r="AC41" s="3">
        <v>1.75</v>
      </c>
      <c r="AD41" s="82">
        <f t="shared" si="7"/>
        <v>2.2336251131904619</v>
      </c>
      <c r="AE41" s="5">
        <v>3387</v>
      </c>
      <c r="AF41" s="3">
        <v>2.66</v>
      </c>
      <c r="AG41" s="82">
        <f t="shared" si="8"/>
        <v>2.2336251131904619</v>
      </c>
    </row>
    <row r="42" spans="1:33" x14ac:dyDescent="0.2">
      <c r="A42" s="17">
        <v>40</v>
      </c>
      <c r="B42" s="18">
        <f t="shared" si="0"/>
        <v>3173</v>
      </c>
      <c r="C42" s="18">
        <v>3173</v>
      </c>
      <c r="D42" s="18">
        <v>2547</v>
      </c>
      <c r="E42" s="18">
        <v>24.5779</v>
      </c>
      <c r="F42" s="19">
        <v>3600.2746000000002</v>
      </c>
      <c r="G42" s="3">
        <v>3173</v>
      </c>
      <c r="H42" s="18">
        <f t="shared" si="1"/>
        <v>0</v>
      </c>
      <c r="I42" s="3">
        <v>3173.4</v>
      </c>
      <c r="J42" s="21">
        <f t="shared" si="2"/>
        <v>1.2606366214941409E-2</v>
      </c>
      <c r="K42" s="3">
        <v>82.41</v>
      </c>
      <c r="L42" s="18">
        <v>3712</v>
      </c>
      <c r="M42" s="18">
        <v>10758.11</v>
      </c>
      <c r="N42" s="18">
        <v>149.80000000000001</v>
      </c>
      <c r="O42" s="19">
        <v>7.99</v>
      </c>
      <c r="P42" s="5">
        <v>3308</v>
      </c>
      <c r="Q42" s="3">
        <v>18.37</v>
      </c>
      <c r="R42" s="82">
        <f t="shared" si="3"/>
        <v>4.2546485975417587</v>
      </c>
      <c r="S42" s="5">
        <v>3308</v>
      </c>
      <c r="T42" s="3">
        <v>37.39</v>
      </c>
      <c r="U42" s="82">
        <f t="shared" si="4"/>
        <v>4.2546485975417587</v>
      </c>
      <c r="V42" s="5">
        <v>3279</v>
      </c>
      <c r="W42" s="3">
        <v>42.73</v>
      </c>
      <c r="X42" s="82">
        <f t="shared" si="5"/>
        <v>3.3406870469587138</v>
      </c>
      <c r="Y42" s="5">
        <v>3279</v>
      </c>
      <c r="Z42" s="3">
        <v>53.12</v>
      </c>
      <c r="AA42" s="82">
        <f t="shared" si="6"/>
        <v>3.3406870469587138</v>
      </c>
      <c r="AB42" s="5">
        <v>3248</v>
      </c>
      <c r="AC42" s="3">
        <v>1.1100000000000001</v>
      </c>
      <c r="AD42" s="82">
        <f t="shared" si="7"/>
        <v>2.363693665300977</v>
      </c>
      <c r="AE42" s="5">
        <v>3248</v>
      </c>
      <c r="AF42" s="3">
        <v>1.31</v>
      </c>
      <c r="AG42" s="82">
        <f t="shared" si="8"/>
        <v>2.363693665300977</v>
      </c>
    </row>
    <row r="43" spans="1:33" x14ac:dyDescent="0.2">
      <c r="A43" s="17">
        <v>41</v>
      </c>
      <c r="B43" s="18">
        <f t="shared" si="0"/>
        <v>3345</v>
      </c>
      <c r="C43" s="18">
        <v>3345</v>
      </c>
      <c r="D43" s="18">
        <v>2694</v>
      </c>
      <c r="E43" s="18">
        <v>24.1648</v>
      </c>
      <c r="F43" s="19">
        <v>3600.3719000000001</v>
      </c>
      <c r="G43" s="3">
        <v>3345</v>
      </c>
      <c r="H43" s="18">
        <f t="shared" si="1"/>
        <v>0</v>
      </c>
      <c r="I43" s="3">
        <v>3345</v>
      </c>
      <c r="J43" s="21">
        <f t="shared" si="2"/>
        <v>0</v>
      </c>
      <c r="K43" s="3">
        <v>96.67</v>
      </c>
      <c r="L43" s="18">
        <v>3886</v>
      </c>
      <c r="M43" s="18">
        <v>12164.19</v>
      </c>
      <c r="N43" s="18">
        <v>158.1</v>
      </c>
      <c r="O43" s="19">
        <v>9.82</v>
      </c>
      <c r="P43" s="5">
        <v>3506</v>
      </c>
      <c r="Q43" s="3">
        <v>24.79</v>
      </c>
      <c r="R43" s="82">
        <f t="shared" si="3"/>
        <v>4.8131539611360239</v>
      </c>
      <c r="S43" s="5">
        <v>3480</v>
      </c>
      <c r="T43" s="3">
        <v>21.94</v>
      </c>
      <c r="U43" s="82">
        <f t="shared" si="4"/>
        <v>4.0358744394618835</v>
      </c>
      <c r="V43" s="5">
        <v>3506</v>
      </c>
      <c r="W43" s="3">
        <v>37.28</v>
      </c>
      <c r="X43" s="82">
        <f t="shared" si="5"/>
        <v>4.8131539611360239</v>
      </c>
      <c r="Y43" s="5">
        <v>3533</v>
      </c>
      <c r="Z43" s="3">
        <v>24.69</v>
      </c>
      <c r="AA43" s="82">
        <f t="shared" si="6"/>
        <v>5.6203288490284002</v>
      </c>
      <c r="AB43" s="5">
        <v>3419</v>
      </c>
      <c r="AC43" s="3">
        <v>1.05</v>
      </c>
      <c r="AD43" s="82">
        <f t="shared" si="7"/>
        <v>2.2122571001494769</v>
      </c>
      <c r="AE43" s="5">
        <v>3419</v>
      </c>
      <c r="AF43" s="3">
        <v>2.66</v>
      </c>
      <c r="AG43" s="82">
        <f t="shared" si="8"/>
        <v>2.2122571001494769</v>
      </c>
    </row>
    <row r="44" spans="1:33" x14ac:dyDescent="0.2">
      <c r="A44" s="17">
        <v>42</v>
      </c>
      <c r="B44" s="18">
        <f t="shared" si="0"/>
        <v>3386</v>
      </c>
      <c r="C44" s="18">
        <v>3386</v>
      </c>
      <c r="D44" s="18">
        <v>2747</v>
      </c>
      <c r="E44" s="18">
        <v>23.261700000000001</v>
      </c>
      <c r="F44" s="19">
        <v>3600.2076000000002</v>
      </c>
      <c r="G44" s="3">
        <v>3386</v>
      </c>
      <c r="H44" s="18">
        <f t="shared" si="1"/>
        <v>0</v>
      </c>
      <c r="I44" s="3">
        <v>3386</v>
      </c>
      <c r="J44" s="21">
        <f t="shared" si="2"/>
        <v>0</v>
      </c>
      <c r="K44" s="3">
        <v>101.52</v>
      </c>
      <c r="L44" s="18">
        <v>3915</v>
      </c>
      <c r="M44" s="18">
        <v>11772.22</v>
      </c>
      <c r="N44" s="18">
        <v>160.5</v>
      </c>
      <c r="O44" s="19">
        <v>11.06</v>
      </c>
      <c r="P44" s="5">
        <v>3607</v>
      </c>
      <c r="Q44" s="3">
        <v>22.79</v>
      </c>
      <c r="R44" s="82">
        <f t="shared" si="3"/>
        <v>6.5268753691671595</v>
      </c>
      <c r="S44" s="5">
        <v>3602</v>
      </c>
      <c r="T44" s="3">
        <v>46.45</v>
      </c>
      <c r="U44" s="82">
        <f t="shared" si="4"/>
        <v>6.3792085056113406</v>
      </c>
      <c r="V44" s="5">
        <v>3607</v>
      </c>
      <c r="W44" s="3">
        <v>36.65</v>
      </c>
      <c r="X44" s="82">
        <f t="shared" si="5"/>
        <v>6.5268753691671595</v>
      </c>
      <c r="Y44" s="5">
        <v>3530</v>
      </c>
      <c r="Z44" s="3">
        <v>40.049999999999997</v>
      </c>
      <c r="AA44" s="82">
        <f t="shared" si="6"/>
        <v>4.2528056704075601</v>
      </c>
      <c r="AB44" s="5">
        <v>3471</v>
      </c>
      <c r="AC44" s="3">
        <v>2.1800000000000002</v>
      </c>
      <c r="AD44" s="82">
        <f t="shared" si="7"/>
        <v>2.5103366804489071</v>
      </c>
      <c r="AE44" s="5">
        <v>3471</v>
      </c>
      <c r="AF44" s="3">
        <v>2.87</v>
      </c>
      <c r="AG44" s="82">
        <f t="shared" si="8"/>
        <v>2.5103366804489071</v>
      </c>
    </row>
    <row r="45" spans="1:33" x14ac:dyDescent="0.2">
      <c r="A45" s="17">
        <v>43</v>
      </c>
      <c r="B45" s="18">
        <f t="shared" si="0"/>
        <v>3306</v>
      </c>
      <c r="C45" s="18">
        <v>3306</v>
      </c>
      <c r="D45" s="18">
        <v>2614</v>
      </c>
      <c r="E45" s="18">
        <v>26.472799999999999</v>
      </c>
      <c r="F45" s="19">
        <v>3600.3317000000002</v>
      </c>
      <c r="G45" s="3">
        <v>3306</v>
      </c>
      <c r="H45" s="18">
        <f t="shared" si="1"/>
        <v>0</v>
      </c>
      <c r="I45" s="3">
        <v>3306.1</v>
      </c>
      <c r="J45" s="21">
        <f t="shared" si="2"/>
        <v>3.0248033877770435E-3</v>
      </c>
      <c r="K45" s="3">
        <v>93.07</v>
      </c>
      <c r="L45" s="18">
        <v>3898</v>
      </c>
      <c r="M45" s="18">
        <v>12064.79</v>
      </c>
      <c r="N45" s="18">
        <v>187.7</v>
      </c>
      <c r="O45" s="19">
        <v>10.02</v>
      </c>
      <c r="P45" s="5">
        <v>3446</v>
      </c>
      <c r="Q45" s="3">
        <v>20.91</v>
      </c>
      <c r="R45" s="82">
        <f t="shared" si="3"/>
        <v>4.2347247428917125</v>
      </c>
      <c r="S45" s="5">
        <v>3499</v>
      </c>
      <c r="T45" s="3">
        <v>21.29</v>
      </c>
      <c r="U45" s="82">
        <f t="shared" si="4"/>
        <v>5.8378705384150029</v>
      </c>
      <c r="V45" s="5">
        <v>3418</v>
      </c>
      <c r="W45" s="3">
        <v>53.63</v>
      </c>
      <c r="X45" s="82">
        <f t="shared" si="5"/>
        <v>3.3877797943133698</v>
      </c>
      <c r="Y45" s="5">
        <v>3438</v>
      </c>
      <c r="Z45" s="3">
        <v>37.090000000000003</v>
      </c>
      <c r="AA45" s="82">
        <f t="shared" si="6"/>
        <v>3.9927404718693285</v>
      </c>
      <c r="AB45" s="5">
        <v>3383</v>
      </c>
      <c r="AC45" s="3">
        <v>1.56</v>
      </c>
      <c r="AD45" s="82">
        <f t="shared" si="7"/>
        <v>2.3290986085904417</v>
      </c>
      <c r="AE45" s="5">
        <v>3383</v>
      </c>
      <c r="AF45" s="3">
        <v>1.95</v>
      </c>
      <c r="AG45" s="82">
        <f t="shared" si="8"/>
        <v>2.3290986085904417</v>
      </c>
    </row>
    <row r="46" spans="1:33" x14ac:dyDescent="0.2">
      <c r="A46" s="17">
        <v>44</v>
      </c>
      <c r="B46" s="18">
        <f t="shared" si="0"/>
        <v>3496</v>
      </c>
      <c r="C46" s="18">
        <v>3496</v>
      </c>
      <c r="D46" s="18">
        <v>2813</v>
      </c>
      <c r="E46" s="18">
        <v>24.280100000000001</v>
      </c>
      <c r="F46" s="19">
        <v>3600.4270000000001</v>
      </c>
      <c r="G46" s="3">
        <v>3496</v>
      </c>
      <c r="H46" s="18">
        <f t="shared" si="1"/>
        <v>0</v>
      </c>
      <c r="I46" s="3">
        <v>3496</v>
      </c>
      <c r="J46" s="21">
        <f t="shared" si="2"/>
        <v>0</v>
      </c>
      <c r="K46" s="3">
        <v>99.42</v>
      </c>
      <c r="L46" s="18">
        <v>4092</v>
      </c>
      <c r="M46" s="18">
        <v>12256.23</v>
      </c>
      <c r="N46" s="18">
        <v>159.19999999999999</v>
      </c>
      <c r="O46" s="19">
        <v>10.58</v>
      </c>
      <c r="P46" s="5">
        <v>3676</v>
      </c>
      <c r="Q46" s="3">
        <v>22.25</v>
      </c>
      <c r="R46" s="82">
        <f t="shared" si="3"/>
        <v>5.1487414187643026</v>
      </c>
      <c r="S46" s="5">
        <v>3649</v>
      </c>
      <c r="T46" s="3">
        <v>22.54</v>
      </c>
      <c r="U46" s="82">
        <f t="shared" si="4"/>
        <v>4.3764302059496565</v>
      </c>
      <c r="V46" s="5">
        <v>3632</v>
      </c>
      <c r="W46" s="3">
        <v>56.36</v>
      </c>
      <c r="X46" s="82">
        <f t="shared" si="5"/>
        <v>3.8901601830663615</v>
      </c>
      <c r="Y46" s="5">
        <v>3650</v>
      </c>
      <c r="Z46" s="3">
        <v>31.64</v>
      </c>
      <c r="AA46" s="82">
        <f t="shared" si="6"/>
        <v>4.4050343249427915</v>
      </c>
      <c r="AB46" s="5">
        <v>3548</v>
      </c>
      <c r="AC46" s="3">
        <v>2.02</v>
      </c>
      <c r="AD46" s="82">
        <f t="shared" si="7"/>
        <v>1.4874141876430207</v>
      </c>
      <c r="AE46" s="5">
        <v>3548</v>
      </c>
      <c r="AF46" s="3">
        <v>5</v>
      </c>
      <c r="AG46" s="82">
        <f t="shared" si="8"/>
        <v>1.4874141876430207</v>
      </c>
    </row>
    <row r="47" spans="1:33" x14ac:dyDescent="0.2">
      <c r="A47" s="17">
        <v>45</v>
      </c>
      <c r="B47" s="18">
        <f t="shared" si="0"/>
        <v>3471</v>
      </c>
      <c r="C47" s="18">
        <v>3471</v>
      </c>
      <c r="D47" s="18">
        <v>2826</v>
      </c>
      <c r="E47" s="18">
        <v>22.823799999999999</v>
      </c>
      <c r="F47" s="19">
        <v>3600.442</v>
      </c>
      <c r="G47" s="3">
        <v>3471</v>
      </c>
      <c r="H47" s="18">
        <f t="shared" si="1"/>
        <v>0</v>
      </c>
      <c r="I47" s="3">
        <v>3472.9</v>
      </c>
      <c r="J47" s="21">
        <f t="shared" si="2"/>
        <v>5.4739268222416912E-2</v>
      </c>
      <c r="K47" s="3">
        <v>93.17</v>
      </c>
      <c r="L47" s="18">
        <v>4007</v>
      </c>
      <c r="M47" s="18">
        <v>12619.47</v>
      </c>
      <c r="N47" s="18">
        <v>165.8</v>
      </c>
      <c r="O47" s="19">
        <v>9.99</v>
      </c>
      <c r="P47" s="5">
        <v>3658</v>
      </c>
      <c r="Q47" s="3">
        <v>21.26</v>
      </c>
      <c r="R47" s="82">
        <f t="shared" si="3"/>
        <v>5.3874963987323543</v>
      </c>
      <c r="S47" s="5">
        <v>3637</v>
      </c>
      <c r="T47" s="3">
        <v>19.829999999999998</v>
      </c>
      <c r="U47" s="82">
        <f t="shared" si="4"/>
        <v>4.7824834341688272</v>
      </c>
      <c r="V47" s="5">
        <v>3625</v>
      </c>
      <c r="W47" s="3">
        <v>54.69</v>
      </c>
      <c r="X47" s="82">
        <f t="shared" si="5"/>
        <v>4.4367617401325266</v>
      </c>
      <c r="Y47" s="5">
        <v>3641</v>
      </c>
      <c r="Z47" s="3">
        <v>45.3</v>
      </c>
      <c r="AA47" s="82">
        <f t="shared" si="6"/>
        <v>4.8977239988475949</v>
      </c>
      <c r="AB47" s="5">
        <v>3526</v>
      </c>
      <c r="AC47" s="3">
        <v>1.48</v>
      </c>
      <c r="AD47" s="82">
        <f t="shared" si="7"/>
        <v>1.5845577643330451</v>
      </c>
      <c r="AE47" s="5">
        <v>3526</v>
      </c>
      <c r="AF47" s="3">
        <v>2.52</v>
      </c>
      <c r="AG47" s="82">
        <f t="shared" si="8"/>
        <v>1.5845577643330451</v>
      </c>
    </row>
    <row r="48" spans="1:33" x14ac:dyDescent="0.2">
      <c r="A48" s="17">
        <v>46</v>
      </c>
      <c r="B48" s="18">
        <f t="shared" si="0"/>
        <v>3285</v>
      </c>
      <c r="C48" s="18">
        <v>3285</v>
      </c>
      <c r="D48" s="18">
        <v>2598</v>
      </c>
      <c r="E48" s="18">
        <v>26.4434</v>
      </c>
      <c r="F48" s="19">
        <v>3600.3953999999999</v>
      </c>
      <c r="G48" s="3">
        <v>3285</v>
      </c>
      <c r="H48" s="18">
        <f t="shared" si="1"/>
        <v>0</v>
      </c>
      <c r="I48" s="3">
        <v>3286</v>
      </c>
      <c r="J48" s="21">
        <f t="shared" si="2"/>
        <v>3.0441400304414005E-2</v>
      </c>
      <c r="K48" s="3">
        <v>88.08</v>
      </c>
      <c r="L48" s="18">
        <v>3826</v>
      </c>
      <c r="M48" s="18">
        <v>12090.73</v>
      </c>
      <c r="N48" s="18">
        <v>154.5</v>
      </c>
      <c r="O48" s="19">
        <v>7.94</v>
      </c>
      <c r="P48" s="5">
        <v>3432</v>
      </c>
      <c r="Q48" s="3">
        <v>19.579999999999998</v>
      </c>
      <c r="R48" s="82">
        <f t="shared" si="3"/>
        <v>4.474885844748858</v>
      </c>
      <c r="S48" s="5">
        <v>3459</v>
      </c>
      <c r="T48" s="3">
        <v>8.7799999999999994</v>
      </c>
      <c r="U48" s="82">
        <f t="shared" si="4"/>
        <v>5.2968036529680367</v>
      </c>
      <c r="V48" s="5">
        <v>3432</v>
      </c>
      <c r="W48" s="3">
        <v>40.6</v>
      </c>
      <c r="X48" s="82">
        <f t="shared" si="5"/>
        <v>4.474885844748858</v>
      </c>
      <c r="Y48" s="5">
        <v>3413</v>
      </c>
      <c r="Z48" s="3">
        <v>66.05</v>
      </c>
      <c r="AA48" s="82">
        <f t="shared" si="6"/>
        <v>3.8964992389649926</v>
      </c>
      <c r="AB48" s="5">
        <v>3333</v>
      </c>
      <c r="AC48" s="3">
        <v>1.46</v>
      </c>
      <c r="AD48" s="82">
        <f t="shared" si="7"/>
        <v>1.4611872146118721</v>
      </c>
      <c r="AE48" s="5">
        <v>3333</v>
      </c>
      <c r="AF48" s="3">
        <v>0.96</v>
      </c>
      <c r="AG48" s="82">
        <f t="shared" si="8"/>
        <v>1.4611872146118721</v>
      </c>
    </row>
    <row r="49" spans="1:33" x14ac:dyDescent="0.2">
      <c r="A49" s="17">
        <v>47</v>
      </c>
      <c r="B49" s="18">
        <f t="shared" si="0"/>
        <v>3219</v>
      </c>
      <c r="C49" s="18">
        <v>3219</v>
      </c>
      <c r="D49" s="18">
        <v>2573</v>
      </c>
      <c r="E49" s="18">
        <v>25.1069</v>
      </c>
      <c r="F49" s="19">
        <v>3600.2804000000001</v>
      </c>
      <c r="G49" s="3">
        <v>3219</v>
      </c>
      <c r="H49" s="18">
        <f t="shared" si="1"/>
        <v>0</v>
      </c>
      <c r="I49" s="3">
        <v>3219</v>
      </c>
      <c r="J49" s="21">
        <f t="shared" si="2"/>
        <v>0</v>
      </c>
      <c r="K49" s="3">
        <v>89.94</v>
      </c>
      <c r="L49" s="18">
        <v>3693</v>
      </c>
      <c r="M49" s="18">
        <v>11359.03</v>
      </c>
      <c r="N49" s="18">
        <v>148.5</v>
      </c>
      <c r="O49" s="19">
        <v>8.7899999999999991</v>
      </c>
      <c r="P49" s="5">
        <v>3311</v>
      </c>
      <c r="Q49" s="3">
        <v>19.600000000000001</v>
      </c>
      <c r="R49" s="82">
        <f t="shared" si="3"/>
        <v>2.858030444237341</v>
      </c>
      <c r="S49" s="5">
        <v>3311</v>
      </c>
      <c r="T49" s="3">
        <v>19.510000000000002</v>
      </c>
      <c r="U49" s="82">
        <f t="shared" si="4"/>
        <v>2.858030444237341</v>
      </c>
      <c r="V49" s="5">
        <v>3375</v>
      </c>
      <c r="W49" s="3">
        <v>42.1</v>
      </c>
      <c r="X49" s="82">
        <f t="shared" si="5"/>
        <v>4.8462255358807083</v>
      </c>
      <c r="Y49" s="5">
        <v>3361</v>
      </c>
      <c r="Z49" s="3">
        <v>52.58</v>
      </c>
      <c r="AA49" s="82">
        <f t="shared" si="6"/>
        <v>4.4113078595837223</v>
      </c>
      <c r="AB49" s="5">
        <v>3290</v>
      </c>
      <c r="AC49" s="3">
        <v>0.97</v>
      </c>
      <c r="AD49" s="82">
        <f t="shared" si="7"/>
        <v>2.2056539297918611</v>
      </c>
      <c r="AE49" s="5">
        <v>3290</v>
      </c>
      <c r="AF49" s="3">
        <v>3.14</v>
      </c>
      <c r="AG49" s="82">
        <f t="shared" si="8"/>
        <v>2.2056539297918611</v>
      </c>
    </row>
    <row r="50" spans="1:33" x14ac:dyDescent="0.2">
      <c r="A50" s="17">
        <v>48</v>
      </c>
      <c r="B50" s="18">
        <f t="shared" si="0"/>
        <v>3478</v>
      </c>
      <c r="C50" s="18">
        <v>3478</v>
      </c>
      <c r="D50" s="18">
        <v>2836</v>
      </c>
      <c r="E50" s="18">
        <v>22.637499999999999</v>
      </c>
      <c r="F50" s="19">
        <v>3600.3393000000001</v>
      </c>
      <c r="G50" s="3">
        <v>3478</v>
      </c>
      <c r="H50" s="18">
        <f t="shared" si="1"/>
        <v>0</v>
      </c>
      <c r="I50" s="3">
        <v>3478.3</v>
      </c>
      <c r="J50" s="21">
        <f t="shared" si="2"/>
        <v>8.6256469235244937E-3</v>
      </c>
      <c r="K50" s="3">
        <v>94.05</v>
      </c>
      <c r="L50" s="18">
        <v>4049</v>
      </c>
      <c r="M50" s="18">
        <v>12161.24</v>
      </c>
      <c r="N50" s="18">
        <v>165.6</v>
      </c>
      <c r="O50" s="19">
        <v>9.85</v>
      </c>
      <c r="P50" s="5">
        <v>3653</v>
      </c>
      <c r="Q50" s="3">
        <v>20.28</v>
      </c>
      <c r="R50" s="82">
        <f t="shared" si="3"/>
        <v>5.0316273720529043</v>
      </c>
      <c r="S50" s="5">
        <v>3677</v>
      </c>
      <c r="T50" s="3">
        <v>20.74</v>
      </c>
      <c r="U50" s="82">
        <f t="shared" si="4"/>
        <v>5.7216791259344451</v>
      </c>
      <c r="V50" s="5">
        <v>3663</v>
      </c>
      <c r="W50" s="3">
        <v>43.35</v>
      </c>
      <c r="X50" s="82">
        <f t="shared" si="5"/>
        <v>5.3191489361702127</v>
      </c>
      <c r="Y50" s="5">
        <v>3639</v>
      </c>
      <c r="Z50" s="3">
        <v>53.9</v>
      </c>
      <c r="AA50" s="82">
        <f t="shared" si="6"/>
        <v>4.629097182288672</v>
      </c>
      <c r="AB50" s="5">
        <v>3559</v>
      </c>
      <c r="AC50" s="3">
        <v>2.15</v>
      </c>
      <c r="AD50" s="82">
        <f t="shared" si="7"/>
        <v>2.3289246693502013</v>
      </c>
      <c r="AE50" s="5">
        <v>3559</v>
      </c>
      <c r="AF50" s="3">
        <v>1.98</v>
      </c>
      <c r="AG50" s="82">
        <f t="shared" si="8"/>
        <v>2.3289246693502013</v>
      </c>
    </row>
    <row r="51" spans="1:33" x14ac:dyDescent="0.2">
      <c r="A51" s="17">
        <v>49</v>
      </c>
      <c r="B51" s="18">
        <f t="shared" si="0"/>
        <v>3487</v>
      </c>
      <c r="C51" s="18">
        <v>3487</v>
      </c>
      <c r="D51" s="18">
        <v>2788</v>
      </c>
      <c r="E51" s="18">
        <v>25.0717</v>
      </c>
      <c r="F51" s="19">
        <v>3600.2705000000001</v>
      </c>
      <c r="G51" s="3">
        <v>3487</v>
      </c>
      <c r="H51" s="18">
        <f t="shared" si="1"/>
        <v>0</v>
      </c>
      <c r="I51" s="3">
        <v>3487.7</v>
      </c>
      <c r="J51" s="21">
        <f t="shared" si="2"/>
        <v>2.0074562661308235E-2</v>
      </c>
      <c r="K51" s="3">
        <v>96.28</v>
      </c>
      <c r="L51" s="18">
        <v>4073</v>
      </c>
      <c r="M51" s="18">
        <v>12358.79</v>
      </c>
      <c r="N51" s="18">
        <v>152.80000000000001</v>
      </c>
      <c r="O51" s="19">
        <v>9.65</v>
      </c>
      <c r="P51" s="5">
        <v>3632</v>
      </c>
      <c r="Q51" s="3">
        <v>29.66</v>
      </c>
      <c r="R51" s="82">
        <f t="shared" si="3"/>
        <v>4.1583022655577864</v>
      </c>
      <c r="S51" s="5">
        <v>3620</v>
      </c>
      <c r="T51" s="3">
        <v>34.04</v>
      </c>
      <c r="U51" s="82">
        <f t="shared" si="4"/>
        <v>3.8141669056495555</v>
      </c>
      <c r="V51" s="5">
        <v>3632</v>
      </c>
      <c r="W51" s="3">
        <v>42.36</v>
      </c>
      <c r="X51" s="82">
        <f t="shared" si="5"/>
        <v>4.1583022655577864</v>
      </c>
      <c r="Y51" s="5">
        <v>3614</v>
      </c>
      <c r="Z51" s="3">
        <v>42.56</v>
      </c>
      <c r="AA51" s="82">
        <f t="shared" si="6"/>
        <v>3.6420992256954401</v>
      </c>
      <c r="AB51" s="5">
        <v>3562</v>
      </c>
      <c r="AC51" s="3">
        <v>2.02</v>
      </c>
      <c r="AD51" s="82">
        <f t="shared" si="7"/>
        <v>2.1508459994264411</v>
      </c>
      <c r="AE51" s="5">
        <v>3562</v>
      </c>
      <c r="AF51" s="3">
        <v>1.73</v>
      </c>
      <c r="AG51" s="82">
        <f t="shared" si="8"/>
        <v>2.1508459994264411</v>
      </c>
    </row>
    <row r="52" spans="1:33" x14ac:dyDescent="0.2">
      <c r="A52" s="17">
        <v>50</v>
      </c>
      <c r="B52" s="18">
        <f t="shared" si="0"/>
        <v>3464</v>
      </c>
      <c r="C52" s="18">
        <v>3464</v>
      </c>
      <c r="D52" s="18">
        <v>2765</v>
      </c>
      <c r="E52" s="18">
        <v>25.2803</v>
      </c>
      <c r="F52" s="19">
        <v>3600.3892000000001</v>
      </c>
      <c r="G52" s="3">
        <v>3464</v>
      </c>
      <c r="H52" s="18">
        <f t="shared" si="1"/>
        <v>0</v>
      </c>
      <c r="I52" s="3">
        <v>3464.2</v>
      </c>
      <c r="J52" s="21">
        <f t="shared" si="2"/>
        <v>5.7736720554220008E-3</v>
      </c>
      <c r="K52" s="3">
        <v>106.04</v>
      </c>
      <c r="L52" s="18">
        <v>4061</v>
      </c>
      <c r="M52" s="18">
        <v>11813.05</v>
      </c>
      <c r="N52" s="18">
        <v>176.6</v>
      </c>
      <c r="O52" s="19">
        <v>11.18</v>
      </c>
      <c r="P52" s="5">
        <v>3645</v>
      </c>
      <c r="Q52" s="3">
        <v>32</v>
      </c>
      <c r="R52" s="82">
        <f t="shared" si="3"/>
        <v>5.225173210161663</v>
      </c>
      <c r="S52" s="5">
        <v>3655</v>
      </c>
      <c r="T52" s="3">
        <v>23.78</v>
      </c>
      <c r="U52" s="82">
        <f t="shared" si="4"/>
        <v>5.5138568129330254</v>
      </c>
      <c r="V52" s="5">
        <v>3645</v>
      </c>
      <c r="W52" s="3">
        <v>45.54</v>
      </c>
      <c r="X52" s="82">
        <f t="shared" si="5"/>
        <v>5.225173210161663</v>
      </c>
      <c r="Y52" s="5">
        <v>3650</v>
      </c>
      <c r="Z52" s="3">
        <v>42.96</v>
      </c>
      <c r="AA52" s="82">
        <f t="shared" si="6"/>
        <v>5.3695150115473442</v>
      </c>
      <c r="AB52" s="5">
        <v>3526</v>
      </c>
      <c r="AC52" s="3">
        <v>1.85</v>
      </c>
      <c r="AD52" s="82">
        <f t="shared" si="7"/>
        <v>1.7898383371824482</v>
      </c>
      <c r="AE52" s="5">
        <v>3526</v>
      </c>
      <c r="AF52" s="3">
        <v>3.15</v>
      </c>
      <c r="AG52" s="82">
        <f t="shared" si="8"/>
        <v>1.7898383371824482</v>
      </c>
    </row>
    <row r="53" spans="1:33" x14ac:dyDescent="0.2">
      <c r="A53" s="17">
        <v>51</v>
      </c>
      <c r="B53" s="18">
        <f t="shared" si="0"/>
        <v>3271</v>
      </c>
      <c r="C53" s="18">
        <v>3271</v>
      </c>
      <c r="D53" s="18">
        <v>2630</v>
      </c>
      <c r="E53" s="18">
        <v>24.372599999999998</v>
      </c>
      <c r="F53" s="19">
        <v>3600.2847999999999</v>
      </c>
      <c r="G53" s="3">
        <v>3271</v>
      </c>
      <c r="H53" s="18">
        <f t="shared" si="1"/>
        <v>0</v>
      </c>
      <c r="I53" s="3">
        <v>3271.1</v>
      </c>
      <c r="J53" s="21">
        <f t="shared" si="2"/>
        <v>3.0571690614463174E-3</v>
      </c>
      <c r="K53" s="3">
        <v>82.97</v>
      </c>
      <c r="L53" s="18">
        <v>3805</v>
      </c>
      <c r="M53" s="18">
        <v>11039.24</v>
      </c>
      <c r="N53" s="18">
        <v>142.6</v>
      </c>
      <c r="O53" s="19">
        <v>8.33</v>
      </c>
      <c r="P53" s="5">
        <v>3412</v>
      </c>
      <c r="Q53" s="3">
        <v>23.41</v>
      </c>
      <c r="R53" s="82">
        <f t="shared" si="3"/>
        <v>4.3106083766432279</v>
      </c>
      <c r="S53" s="5">
        <v>3431</v>
      </c>
      <c r="T53" s="3">
        <v>17.239999999999998</v>
      </c>
      <c r="U53" s="82">
        <f t="shared" si="4"/>
        <v>4.8914704983185571</v>
      </c>
      <c r="V53" s="5">
        <v>3412</v>
      </c>
      <c r="W53" s="3">
        <v>33.869999999999997</v>
      </c>
      <c r="X53" s="82">
        <f t="shared" si="5"/>
        <v>4.3106083766432279</v>
      </c>
      <c r="Y53" s="5">
        <v>3350</v>
      </c>
      <c r="Z53" s="3">
        <v>28.55</v>
      </c>
      <c r="AA53" s="82">
        <f t="shared" si="6"/>
        <v>2.4151635585447875</v>
      </c>
      <c r="AB53" s="5">
        <v>3336</v>
      </c>
      <c r="AC53" s="3">
        <v>0.72</v>
      </c>
      <c r="AD53" s="82">
        <f t="shared" si="7"/>
        <v>1.9871598899419136</v>
      </c>
      <c r="AE53" s="5">
        <v>3336</v>
      </c>
      <c r="AF53" s="3">
        <v>1.1399999999999999</v>
      </c>
      <c r="AG53" s="82">
        <f t="shared" si="8"/>
        <v>1.9871598899419136</v>
      </c>
    </row>
    <row r="54" spans="1:33" x14ac:dyDescent="0.2">
      <c r="A54" s="17">
        <v>52</v>
      </c>
      <c r="B54" s="18">
        <f t="shared" si="0"/>
        <v>3227</v>
      </c>
      <c r="C54" s="18">
        <v>3227</v>
      </c>
      <c r="D54" s="18">
        <v>2564</v>
      </c>
      <c r="E54" s="18">
        <v>25.858000000000001</v>
      </c>
      <c r="F54" s="19">
        <v>3600.4063000000001</v>
      </c>
      <c r="G54" s="3">
        <v>3227</v>
      </c>
      <c r="H54" s="18">
        <f t="shared" si="1"/>
        <v>0</v>
      </c>
      <c r="I54" s="3">
        <v>3227</v>
      </c>
      <c r="J54" s="21">
        <f t="shared" si="2"/>
        <v>0</v>
      </c>
      <c r="K54" s="3">
        <v>94.82</v>
      </c>
      <c r="L54" s="18">
        <v>3707</v>
      </c>
      <c r="M54" s="18">
        <v>11675.16</v>
      </c>
      <c r="N54" s="18">
        <v>180.9</v>
      </c>
      <c r="O54" s="19">
        <v>9.39</v>
      </c>
      <c r="P54" s="5">
        <v>3376</v>
      </c>
      <c r="Q54" s="3">
        <v>21.68</v>
      </c>
      <c r="R54" s="82">
        <f t="shared" si="3"/>
        <v>4.6172916021072199</v>
      </c>
      <c r="S54" s="5">
        <v>3324</v>
      </c>
      <c r="T54" s="3">
        <v>21.8</v>
      </c>
      <c r="U54" s="82">
        <f t="shared" si="4"/>
        <v>3.0058878215060427</v>
      </c>
      <c r="V54" s="5">
        <v>3373</v>
      </c>
      <c r="W54" s="3">
        <v>22.46</v>
      </c>
      <c r="X54" s="82">
        <f t="shared" si="5"/>
        <v>4.5243259993802294</v>
      </c>
      <c r="Y54" s="5">
        <v>3322</v>
      </c>
      <c r="Z54" s="3">
        <v>48.91</v>
      </c>
      <c r="AA54" s="82">
        <f t="shared" si="6"/>
        <v>2.9439107530213819</v>
      </c>
      <c r="AB54" s="5">
        <v>3293</v>
      </c>
      <c r="AC54" s="3">
        <v>1.45</v>
      </c>
      <c r="AD54" s="82">
        <f t="shared" si="7"/>
        <v>2.0452432599938022</v>
      </c>
      <c r="AE54" s="5">
        <v>3293</v>
      </c>
      <c r="AF54" s="3">
        <v>4.29</v>
      </c>
      <c r="AG54" s="82">
        <f t="shared" si="8"/>
        <v>2.0452432599938022</v>
      </c>
    </row>
    <row r="55" spans="1:33" x14ac:dyDescent="0.2">
      <c r="A55" s="17">
        <v>53</v>
      </c>
      <c r="B55" s="18">
        <f t="shared" si="0"/>
        <v>3410</v>
      </c>
      <c r="C55" s="18">
        <v>3410</v>
      </c>
      <c r="D55" s="18">
        <v>2785</v>
      </c>
      <c r="E55" s="18">
        <v>22.441700000000001</v>
      </c>
      <c r="F55" s="19">
        <v>3600.2788999999998</v>
      </c>
      <c r="G55" s="3">
        <v>3410</v>
      </c>
      <c r="H55" s="18">
        <f t="shared" si="1"/>
        <v>0</v>
      </c>
      <c r="I55" s="3">
        <v>3410.2</v>
      </c>
      <c r="J55" s="21">
        <f t="shared" si="2"/>
        <v>5.8651026392908534E-3</v>
      </c>
      <c r="K55" s="3">
        <v>89.86</v>
      </c>
      <c r="L55" s="18">
        <v>3972</v>
      </c>
      <c r="M55" s="18">
        <v>11509.08</v>
      </c>
      <c r="N55" s="18">
        <v>155.69999999999999</v>
      </c>
      <c r="O55" s="19">
        <v>10.81</v>
      </c>
      <c r="P55" s="5">
        <v>3573</v>
      </c>
      <c r="Q55" s="3">
        <v>20.07</v>
      </c>
      <c r="R55" s="82">
        <f t="shared" si="3"/>
        <v>4.7800586510263932</v>
      </c>
      <c r="S55" s="5">
        <v>3596</v>
      </c>
      <c r="T55" s="3">
        <v>8.9</v>
      </c>
      <c r="U55" s="82">
        <f t="shared" si="4"/>
        <v>5.4545454545454541</v>
      </c>
      <c r="V55" s="5">
        <v>3573</v>
      </c>
      <c r="W55" s="3">
        <v>20.43</v>
      </c>
      <c r="X55" s="82">
        <f t="shared" si="5"/>
        <v>4.7800586510263932</v>
      </c>
      <c r="Y55" s="5">
        <v>3580</v>
      </c>
      <c r="Z55" s="3">
        <v>48.54</v>
      </c>
      <c r="AA55" s="82">
        <f t="shared" si="6"/>
        <v>4.9853372434017595</v>
      </c>
      <c r="AB55" s="5">
        <v>3480</v>
      </c>
      <c r="AC55" s="3">
        <v>2.08</v>
      </c>
      <c r="AD55" s="82">
        <f t="shared" si="7"/>
        <v>2.0527859237536656</v>
      </c>
      <c r="AE55" s="5">
        <v>3480</v>
      </c>
      <c r="AF55" s="3">
        <v>1.1399999999999999</v>
      </c>
      <c r="AG55" s="82">
        <f t="shared" si="8"/>
        <v>2.0527859237536656</v>
      </c>
    </row>
    <row r="56" spans="1:33" x14ac:dyDescent="0.2">
      <c r="A56" s="17">
        <v>54</v>
      </c>
      <c r="B56" s="18">
        <f t="shared" si="0"/>
        <v>3263</v>
      </c>
      <c r="C56" s="18">
        <v>3263</v>
      </c>
      <c r="D56" s="18">
        <v>2637</v>
      </c>
      <c r="E56" s="18">
        <v>23.739100000000001</v>
      </c>
      <c r="F56" s="19">
        <v>3600.2873</v>
      </c>
      <c r="G56" s="3">
        <v>3263</v>
      </c>
      <c r="H56" s="18">
        <f t="shared" si="1"/>
        <v>0</v>
      </c>
      <c r="I56" s="3">
        <v>3263.4</v>
      </c>
      <c r="J56" s="21">
        <f t="shared" si="2"/>
        <v>1.2258657676987158E-2</v>
      </c>
      <c r="K56" s="3">
        <v>89.91</v>
      </c>
      <c r="L56" s="18">
        <v>3813</v>
      </c>
      <c r="M56" s="18">
        <v>11437.41</v>
      </c>
      <c r="N56" s="18">
        <v>169.4</v>
      </c>
      <c r="O56" s="19">
        <v>9.24</v>
      </c>
      <c r="P56" s="5">
        <v>3426</v>
      </c>
      <c r="Q56" s="3">
        <v>20.2</v>
      </c>
      <c r="R56" s="82">
        <f t="shared" si="3"/>
        <v>4.9954030033711305</v>
      </c>
      <c r="S56" s="5">
        <v>3407</v>
      </c>
      <c r="T56" s="3">
        <v>43.7</v>
      </c>
      <c r="U56" s="82">
        <f t="shared" si="4"/>
        <v>4.4131167637143731</v>
      </c>
      <c r="V56" s="5">
        <v>3403</v>
      </c>
      <c r="W56" s="3">
        <v>86.36</v>
      </c>
      <c r="X56" s="82">
        <f t="shared" si="5"/>
        <v>4.2905301869445296</v>
      </c>
      <c r="Y56" s="5">
        <v>3406</v>
      </c>
      <c r="Z56" s="3">
        <v>30.58</v>
      </c>
      <c r="AA56" s="82">
        <f t="shared" si="6"/>
        <v>4.3824701195219129</v>
      </c>
      <c r="AB56" s="5">
        <v>3340</v>
      </c>
      <c r="AC56" s="3">
        <v>1.07</v>
      </c>
      <c r="AD56" s="82">
        <f t="shared" si="7"/>
        <v>2.3597916028194912</v>
      </c>
      <c r="AE56" s="5">
        <v>3340</v>
      </c>
      <c r="AF56" s="3">
        <v>2.23</v>
      </c>
      <c r="AG56" s="82">
        <f t="shared" si="8"/>
        <v>2.3597916028194912</v>
      </c>
    </row>
    <row r="57" spans="1:33" x14ac:dyDescent="0.2">
      <c r="A57" s="17">
        <v>55</v>
      </c>
      <c r="B57" s="18">
        <f t="shared" si="0"/>
        <v>3600</v>
      </c>
      <c r="C57" s="18">
        <v>3600</v>
      </c>
      <c r="D57" s="18">
        <v>2848</v>
      </c>
      <c r="E57" s="18">
        <v>26.404499999999999</v>
      </c>
      <c r="F57" s="19">
        <v>3600.3269</v>
      </c>
      <c r="G57" s="3">
        <v>3600</v>
      </c>
      <c r="H57" s="18">
        <f t="shared" si="1"/>
        <v>0</v>
      </c>
      <c r="I57" s="3">
        <v>3600.1</v>
      </c>
      <c r="J57" s="21">
        <f t="shared" si="2"/>
        <v>2.7777777777752513E-3</v>
      </c>
      <c r="K57" s="3">
        <v>104.51</v>
      </c>
      <c r="L57" s="18">
        <v>4240</v>
      </c>
      <c r="M57" s="18">
        <v>12930.14</v>
      </c>
      <c r="N57" s="18">
        <v>188.4</v>
      </c>
      <c r="O57" s="19">
        <v>11.29</v>
      </c>
      <c r="P57" s="5">
        <v>3789</v>
      </c>
      <c r="Q57" s="3">
        <v>32.270000000000003</v>
      </c>
      <c r="R57" s="82">
        <f t="shared" si="3"/>
        <v>5.25</v>
      </c>
      <c r="S57" s="5">
        <v>3834</v>
      </c>
      <c r="T57" s="3">
        <v>24.69</v>
      </c>
      <c r="U57" s="82">
        <f t="shared" si="4"/>
        <v>6.5</v>
      </c>
      <c r="V57" s="5">
        <v>3789</v>
      </c>
      <c r="W57" s="3">
        <v>46.65</v>
      </c>
      <c r="X57" s="82">
        <f t="shared" si="5"/>
        <v>5.25</v>
      </c>
      <c r="Y57" s="5">
        <v>3778</v>
      </c>
      <c r="Z57" s="3">
        <v>44.55</v>
      </c>
      <c r="AA57" s="82">
        <f t="shared" si="6"/>
        <v>4.9444444444444446</v>
      </c>
      <c r="AB57" s="5">
        <v>3677</v>
      </c>
      <c r="AC57" s="3">
        <v>2.06</v>
      </c>
      <c r="AD57" s="82">
        <f t="shared" si="7"/>
        <v>2.1388888888888888</v>
      </c>
      <c r="AE57" s="5">
        <v>3677</v>
      </c>
      <c r="AF57" s="3">
        <v>1.56</v>
      </c>
      <c r="AG57" s="82">
        <f t="shared" si="8"/>
        <v>2.1388888888888888</v>
      </c>
    </row>
    <row r="58" spans="1:33" x14ac:dyDescent="0.2">
      <c r="A58" s="17">
        <v>56</v>
      </c>
      <c r="B58" s="18">
        <f t="shared" si="0"/>
        <v>3580</v>
      </c>
      <c r="C58" s="18">
        <v>3580</v>
      </c>
      <c r="D58" s="18">
        <v>2907</v>
      </c>
      <c r="E58" s="18">
        <v>23.151</v>
      </c>
      <c r="F58" s="19">
        <v>3600.2352999999998</v>
      </c>
      <c r="G58" s="3">
        <v>3580</v>
      </c>
      <c r="H58" s="18">
        <f t="shared" si="1"/>
        <v>0</v>
      </c>
      <c r="I58" s="3">
        <v>3580</v>
      </c>
      <c r="J58" s="21">
        <f t="shared" si="2"/>
        <v>0</v>
      </c>
      <c r="K58" s="3">
        <v>97.69</v>
      </c>
      <c r="L58" s="18">
        <v>4201</v>
      </c>
      <c r="M58" s="18">
        <v>12415.8</v>
      </c>
      <c r="N58" s="18">
        <v>186.1</v>
      </c>
      <c r="O58" s="19">
        <v>11.43</v>
      </c>
      <c r="P58" s="5">
        <v>3728</v>
      </c>
      <c r="Q58" s="3">
        <v>24.5</v>
      </c>
      <c r="R58" s="82">
        <f t="shared" si="3"/>
        <v>4.1340782122905022</v>
      </c>
      <c r="S58" s="5">
        <v>3728</v>
      </c>
      <c r="T58" s="3">
        <v>23.23</v>
      </c>
      <c r="U58" s="82">
        <f t="shared" si="4"/>
        <v>4.1340782122905022</v>
      </c>
      <c r="V58" s="5">
        <v>3715</v>
      </c>
      <c r="W58" s="3">
        <v>51.62</v>
      </c>
      <c r="X58" s="82">
        <f t="shared" si="5"/>
        <v>3.7709497206703912</v>
      </c>
      <c r="Y58" s="5">
        <v>3748</v>
      </c>
      <c r="Z58" s="3">
        <v>19.98</v>
      </c>
      <c r="AA58" s="82">
        <f t="shared" si="6"/>
        <v>4.6927374301675977</v>
      </c>
      <c r="AB58" s="5">
        <v>3626</v>
      </c>
      <c r="AC58" s="3">
        <v>2.16</v>
      </c>
      <c r="AD58" s="82">
        <f t="shared" si="7"/>
        <v>1.2849162011173185</v>
      </c>
      <c r="AE58" s="5">
        <v>3626</v>
      </c>
      <c r="AF58" s="3">
        <v>4.59</v>
      </c>
      <c r="AG58" s="82">
        <f t="shared" si="8"/>
        <v>1.2849162011173185</v>
      </c>
    </row>
    <row r="59" spans="1:33" x14ac:dyDescent="0.2">
      <c r="A59" s="17">
        <v>57</v>
      </c>
      <c r="B59" s="18">
        <f t="shared" si="0"/>
        <v>3591</v>
      </c>
      <c r="C59" s="18">
        <v>3591</v>
      </c>
      <c r="D59" s="18">
        <v>2901</v>
      </c>
      <c r="E59" s="18">
        <v>23.7849</v>
      </c>
      <c r="F59" s="19">
        <v>3600.1601000000001</v>
      </c>
      <c r="G59" s="3">
        <v>3591</v>
      </c>
      <c r="H59" s="18">
        <f t="shared" si="1"/>
        <v>0</v>
      </c>
      <c r="I59" s="3">
        <v>3591</v>
      </c>
      <c r="J59" s="21">
        <f t="shared" si="2"/>
        <v>0</v>
      </c>
      <c r="K59" s="3">
        <v>108.8</v>
      </c>
      <c r="L59" s="18">
        <v>4162</v>
      </c>
      <c r="M59" s="18">
        <v>12705.18</v>
      </c>
      <c r="N59" s="18">
        <v>176</v>
      </c>
      <c r="O59" s="19">
        <v>12.03</v>
      </c>
      <c r="P59" s="5">
        <v>3782</v>
      </c>
      <c r="Q59" s="3">
        <v>26.64</v>
      </c>
      <c r="R59" s="82">
        <f t="shared" si="3"/>
        <v>5.3188526872737398</v>
      </c>
      <c r="S59" s="5">
        <v>3798</v>
      </c>
      <c r="T59" s="3">
        <v>26.74</v>
      </c>
      <c r="U59" s="82">
        <f t="shared" si="4"/>
        <v>5.7644110275689222</v>
      </c>
      <c r="V59" s="5">
        <v>3738</v>
      </c>
      <c r="W59" s="3">
        <v>76.19</v>
      </c>
      <c r="X59" s="82">
        <f t="shared" si="5"/>
        <v>4.0935672514619883</v>
      </c>
      <c r="Y59" s="5">
        <v>3762</v>
      </c>
      <c r="Z59" s="3">
        <v>74.77</v>
      </c>
      <c r="AA59" s="82">
        <f t="shared" si="6"/>
        <v>4.7619047619047619</v>
      </c>
      <c r="AB59" s="5">
        <v>3665</v>
      </c>
      <c r="AC59" s="3">
        <v>1.88</v>
      </c>
      <c r="AD59" s="82">
        <f t="shared" si="7"/>
        <v>2.0607073238652185</v>
      </c>
      <c r="AE59" s="5">
        <v>3665</v>
      </c>
      <c r="AF59" s="3">
        <v>3.73</v>
      </c>
      <c r="AG59" s="82">
        <f t="shared" si="8"/>
        <v>2.0607073238652185</v>
      </c>
    </row>
    <row r="60" spans="1:33" x14ac:dyDescent="0.2">
      <c r="A60" s="17">
        <v>58</v>
      </c>
      <c r="B60" s="18">
        <f t="shared" si="0"/>
        <v>3518</v>
      </c>
      <c r="C60" s="18">
        <v>3518</v>
      </c>
      <c r="D60" s="18">
        <v>2833</v>
      </c>
      <c r="E60" s="18">
        <v>24.179300000000001</v>
      </c>
      <c r="F60" s="19">
        <v>3600.1727999999998</v>
      </c>
      <c r="G60" s="3">
        <v>3518</v>
      </c>
      <c r="H60" s="18">
        <f t="shared" si="1"/>
        <v>0</v>
      </c>
      <c r="I60" s="3">
        <v>3518.9</v>
      </c>
      <c r="J60" s="21">
        <f t="shared" si="2"/>
        <v>2.5582717453100937E-2</v>
      </c>
      <c r="K60" s="3">
        <v>107.67</v>
      </c>
      <c r="L60" s="18">
        <v>4079</v>
      </c>
      <c r="M60" s="18">
        <v>12201.24</v>
      </c>
      <c r="N60" s="18">
        <v>176.3</v>
      </c>
      <c r="O60" s="19">
        <v>12.07</v>
      </c>
      <c r="P60" s="5">
        <v>3660</v>
      </c>
      <c r="Q60" s="3">
        <v>25.32</v>
      </c>
      <c r="R60" s="82">
        <f t="shared" si="3"/>
        <v>4.0363843092666292</v>
      </c>
      <c r="S60" s="5">
        <v>3666</v>
      </c>
      <c r="T60" s="3">
        <v>53.91</v>
      </c>
      <c r="U60" s="82">
        <f t="shared" si="4"/>
        <v>4.2069357589539509</v>
      </c>
      <c r="V60" s="5">
        <v>3633</v>
      </c>
      <c r="W60" s="3">
        <v>46.63</v>
      </c>
      <c r="X60" s="82">
        <f t="shared" si="5"/>
        <v>3.2689027856736783</v>
      </c>
      <c r="Y60" s="5">
        <v>3700</v>
      </c>
      <c r="Z60" s="3">
        <v>39.869999999999997</v>
      </c>
      <c r="AA60" s="82">
        <f t="shared" si="6"/>
        <v>5.1733939738487775</v>
      </c>
      <c r="AB60" s="5">
        <v>3591</v>
      </c>
      <c r="AC60" s="3">
        <v>1.85</v>
      </c>
      <c r="AD60" s="82">
        <f t="shared" si="7"/>
        <v>2.0750426378624218</v>
      </c>
      <c r="AE60" s="5">
        <v>3591</v>
      </c>
      <c r="AF60" s="3">
        <v>2.4700000000000002</v>
      </c>
      <c r="AG60" s="82">
        <f t="shared" si="8"/>
        <v>2.0750426378624218</v>
      </c>
    </row>
    <row r="61" spans="1:33" x14ac:dyDescent="0.2">
      <c r="A61" s="17">
        <v>59</v>
      </c>
      <c r="B61" s="18">
        <f t="shared" si="0"/>
        <v>3194</v>
      </c>
      <c r="C61" s="18">
        <v>3194</v>
      </c>
      <c r="D61" s="18">
        <v>2543</v>
      </c>
      <c r="E61" s="18">
        <v>25.599699999999999</v>
      </c>
      <c r="F61" s="19">
        <v>3600.518</v>
      </c>
      <c r="G61" s="3">
        <v>3194</v>
      </c>
      <c r="H61" s="18">
        <f t="shared" si="1"/>
        <v>0</v>
      </c>
      <c r="I61" s="3">
        <v>3194</v>
      </c>
      <c r="J61" s="21">
        <f t="shared" si="2"/>
        <v>0</v>
      </c>
      <c r="K61" s="3">
        <v>86.03</v>
      </c>
      <c r="L61" s="18">
        <v>3754</v>
      </c>
      <c r="M61" s="18">
        <v>11434.3</v>
      </c>
      <c r="N61" s="18">
        <v>171.5</v>
      </c>
      <c r="O61" s="19">
        <v>8.61</v>
      </c>
      <c r="P61" s="5">
        <v>3316</v>
      </c>
      <c r="Q61" s="3">
        <v>20.399999999999999</v>
      </c>
      <c r="R61" s="82">
        <f t="shared" si="3"/>
        <v>3.8196618659987478</v>
      </c>
      <c r="S61" s="5">
        <v>3341</v>
      </c>
      <c r="T61" s="3">
        <v>17.84</v>
      </c>
      <c r="U61" s="82">
        <f t="shared" si="4"/>
        <v>4.602379461490294</v>
      </c>
      <c r="V61" s="5">
        <v>3355</v>
      </c>
      <c r="W61" s="3">
        <v>48.09</v>
      </c>
      <c r="X61" s="82">
        <f t="shared" si="5"/>
        <v>5.0407013149655597</v>
      </c>
      <c r="Y61" s="5">
        <v>3345</v>
      </c>
      <c r="Z61" s="3">
        <v>40.53</v>
      </c>
      <c r="AA61" s="82">
        <f t="shared" si="6"/>
        <v>4.727614276768942</v>
      </c>
      <c r="AB61" s="5">
        <v>3244</v>
      </c>
      <c r="AC61" s="3">
        <v>0.93</v>
      </c>
      <c r="AD61" s="82">
        <f t="shared" si="7"/>
        <v>1.5654351909830932</v>
      </c>
      <c r="AE61" s="5">
        <v>3244</v>
      </c>
      <c r="AF61" s="3">
        <v>1.1200000000000001</v>
      </c>
      <c r="AG61" s="82">
        <f t="shared" si="8"/>
        <v>1.5654351909830932</v>
      </c>
    </row>
    <row r="62" spans="1:33" x14ac:dyDescent="0.2">
      <c r="A62" s="17">
        <v>60</v>
      </c>
      <c r="B62" s="18">
        <f t="shared" si="0"/>
        <v>3295</v>
      </c>
      <c r="C62" s="18">
        <v>3295</v>
      </c>
      <c r="D62" s="18">
        <v>2627</v>
      </c>
      <c r="E62" s="18">
        <v>25.4282</v>
      </c>
      <c r="F62" s="19">
        <v>3600.3715000000002</v>
      </c>
      <c r="G62" s="3">
        <v>3295</v>
      </c>
      <c r="H62" s="18">
        <f t="shared" si="1"/>
        <v>0</v>
      </c>
      <c r="I62" s="3">
        <v>3295</v>
      </c>
      <c r="J62" s="21">
        <f t="shared" si="2"/>
        <v>0</v>
      </c>
      <c r="K62" s="3">
        <v>91.68</v>
      </c>
      <c r="L62" s="18">
        <v>3825</v>
      </c>
      <c r="M62" s="18">
        <v>11650.21</v>
      </c>
      <c r="N62" s="18">
        <v>150.69999999999999</v>
      </c>
      <c r="O62" s="19">
        <v>8.93</v>
      </c>
      <c r="P62" s="5">
        <v>3433</v>
      </c>
      <c r="Q62" s="3">
        <v>17.75</v>
      </c>
      <c r="R62" s="82">
        <f t="shared" si="3"/>
        <v>4.1881638846737488</v>
      </c>
      <c r="S62" s="5">
        <v>3445</v>
      </c>
      <c r="T62" s="3">
        <v>19.18</v>
      </c>
      <c r="U62" s="82">
        <f t="shared" si="4"/>
        <v>4.5523520485584212</v>
      </c>
      <c r="V62" s="5">
        <v>3372</v>
      </c>
      <c r="W62" s="3">
        <v>61.3</v>
      </c>
      <c r="X62" s="82">
        <f t="shared" si="5"/>
        <v>2.3368740515933233</v>
      </c>
      <c r="Y62" s="5">
        <v>3434</v>
      </c>
      <c r="Z62" s="3">
        <v>34.89</v>
      </c>
      <c r="AA62" s="82">
        <f t="shared" si="6"/>
        <v>4.218512898330804</v>
      </c>
      <c r="AB62" s="5">
        <v>3364</v>
      </c>
      <c r="AC62" s="3">
        <v>0.85</v>
      </c>
      <c r="AD62" s="82">
        <f t="shared" si="7"/>
        <v>2.0940819423368744</v>
      </c>
      <c r="AE62" s="5">
        <v>3364</v>
      </c>
      <c r="AF62" s="3">
        <v>0.94</v>
      </c>
      <c r="AG62" s="82">
        <f t="shared" si="8"/>
        <v>2.0940819423368744</v>
      </c>
    </row>
    <row r="63" spans="1:33" x14ac:dyDescent="0.2">
      <c r="A63" s="17">
        <v>61</v>
      </c>
      <c r="B63" s="18">
        <f t="shared" si="0"/>
        <v>3310</v>
      </c>
      <c r="C63" s="18">
        <v>3310</v>
      </c>
      <c r="D63" s="18">
        <v>2618</v>
      </c>
      <c r="E63" s="18">
        <v>26.432400000000001</v>
      </c>
      <c r="F63" s="19">
        <v>3600.3485999999998</v>
      </c>
      <c r="G63" s="3">
        <v>3310</v>
      </c>
      <c r="H63" s="18">
        <f t="shared" si="1"/>
        <v>0</v>
      </c>
      <c r="I63" s="3">
        <v>3310</v>
      </c>
      <c r="J63" s="21">
        <f t="shared" si="2"/>
        <v>0</v>
      </c>
      <c r="K63" s="3">
        <v>94.64</v>
      </c>
      <c r="L63" s="18">
        <v>3853</v>
      </c>
      <c r="M63" s="18">
        <v>11420.5</v>
      </c>
      <c r="N63" s="18">
        <v>182.3</v>
      </c>
      <c r="O63" s="19">
        <v>9.76</v>
      </c>
      <c r="P63" s="5">
        <v>3459</v>
      </c>
      <c r="Q63" s="3">
        <v>20.73</v>
      </c>
      <c r="R63" s="82">
        <f t="shared" si="3"/>
        <v>4.5015105740181269</v>
      </c>
      <c r="S63" s="5">
        <v>3466</v>
      </c>
      <c r="T63" s="3">
        <v>31.85</v>
      </c>
      <c r="U63" s="82">
        <f t="shared" si="4"/>
        <v>4.7129909365558911</v>
      </c>
      <c r="V63" s="5">
        <v>3479</v>
      </c>
      <c r="W63" s="3">
        <v>61.89</v>
      </c>
      <c r="X63" s="82">
        <f t="shared" si="5"/>
        <v>5.1057401812688825</v>
      </c>
      <c r="Y63" s="5">
        <v>3482</v>
      </c>
      <c r="Z63" s="3">
        <v>41.36</v>
      </c>
      <c r="AA63" s="82">
        <f t="shared" si="6"/>
        <v>5.1963746223564957</v>
      </c>
      <c r="AB63" s="5">
        <v>3365</v>
      </c>
      <c r="AC63" s="3">
        <v>1.48</v>
      </c>
      <c r="AD63" s="82">
        <f t="shared" si="7"/>
        <v>1.6616314199395772</v>
      </c>
      <c r="AE63" s="5">
        <v>3365</v>
      </c>
      <c r="AF63" s="3">
        <v>1.6</v>
      </c>
      <c r="AG63" s="82">
        <f t="shared" si="8"/>
        <v>1.6616314199395772</v>
      </c>
    </row>
    <row r="64" spans="1:33" x14ac:dyDescent="0.2">
      <c r="A64" s="17">
        <v>62</v>
      </c>
      <c r="B64" s="18">
        <f t="shared" si="0"/>
        <v>3511</v>
      </c>
      <c r="C64" s="18">
        <v>3511</v>
      </c>
      <c r="D64" s="18">
        <v>2834</v>
      </c>
      <c r="E64" s="18">
        <v>23.888500000000001</v>
      </c>
      <c r="F64" s="19">
        <v>3600.1916999999999</v>
      </c>
      <c r="G64" s="3">
        <v>3511</v>
      </c>
      <c r="H64" s="18">
        <f t="shared" si="1"/>
        <v>0</v>
      </c>
      <c r="I64" s="3">
        <v>3512.4</v>
      </c>
      <c r="J64" s="21">
        <f t="shared" si="2"/>
        <v>3.9874679578470261E-2</v>
      </c>
      <c r="K64" s="3">
        <v>93.57</v>
      </c>
      <c r="L64" s="18">
        <v>4130</v>
      </c>
      <c r="M64" s="18">
        <v>12334.53</v>
      </c>
      <c r="N64" s="18">
        <v>166.6</v>
      </c>
      <c r="O64" s="19">
        <v>9.43</v>
      </c>
      <c r="P64" s="5">
        <v>3699</v>
      </c>
      <c r="Q64" s="3">
        <v>22.17</v>
      </c>
      <c r="R64" s="82">
        <f t="shared" si="3"/>
        <v>5.3545998291085164</v>
      </c>
      <c r="S64" s="5">
        <v>3659</v>
      </c>
      <c r="T64" s="3">
        <v>43.9</v>
      </c>
      <c r="U64" s="82">
        <f t="shared" si="4"/>
        <v>4.2153232697237257</v>
      </c>
      <c r="V64" s="5">
        <v>3684</v>
      </c>
      <c r="W64" s="3">
        <v>33.01</v>
      </c>
      <c r="X64" s="82">
        <f t="shared" si="5"/>
        <v>4.9273711193392193</v>
      </c>
      <c r="Y64" s="5">
        <v>3658</v>
      </c>
      <c r="Z64" s="3">
        <v>39.53</v>
      </c>
      <c r="AA64" s="82">
        <f t="shared" si="6"/>
        <v>4.186841355739106</v>
      </c>
      <c r="AB64" s="5">
        <v>3567</v>
      </c>
      <c r="AC64" s="3">
        <v>1.61</v>
      </c>
      <c r="AD64" s="82">
        <f t="shared" si="7"/>
        <v>1.5949871831387068</v>
      </c>
      <c r="AE64" s="5">
        <v>3567</v>
      </c>
      <c r="AF64" s="3">
        <v>2.0299999999999998</v>
      </c>
      <c r="AG64" s="82">
        <f t="shared" si="8"/>
        <v>1.5949871831387068</v>
      </c>
    </row>
    <row r="65" spans="1:33" x14ac:dyDescent="0.2">
      <c r="A65" s="17">
        <v>63</v>
      </c>
      <c r="B65" s="18">
        <f t="shared" si="0"/>
        <v>3450</v>
      </c>
      <c r="C65" s="18">
        <v>3450</v>
      </c>
      <c r="D65" s="18">
        <v>2786</v>
      </c>
      <c r="E65" s="18">
        <v>23.833500000000001</v>
      </c>
      <c r="F65" s="19">
        <v>3600.1226999999999</v>
      </c>
      <c r="G65" s="3">
        <v>3450</v>
      </c>
      <c r="H65" s="18">
        <f t="shared" si="1"/>
        <v>0</v>
      </c>
      <c r="I65" s="3">
        <v>3450.1</v>
      </c>
      <c r="J65" s="21">
        <f t="shared" si="2"/>
        <v>2.8985507246350448E-3</v>
      </c>
      <c r="K65" s="3">
        <v>104.46</v>
      </c>
      <c r="L65" s="18">
        <v>4015</v>
      </c>
      <c r="M65" s="18">
        <v>13043.17</v>
      </c>
      <c r="N65" s="18">
        <v>163.6</v>
      </c>
      <c r="O65" s="19">
        <v>12.16</v>
      </c>
      <c r="P65" s="5">
        <v>3598</v>
      </c>
      <c r="Q65" s="3">
        <v>23.68</v>
      </c>
      <c r="R65" s="82">
        <f t="shared" si="3"/>
        <v>4.2898550724637685</v>
      </c>
      <c r="S65" s="5">
        <v>3579</v>
      </c>
      <c r="T65" s="3">
        <v>39.409999999999997</v>
      </c>
      <c r="U65" s="82">
        <f t="shared" si="4"/>
        <v>3.7391304347826089</v>
      </c>
      <c r="V65" s="5">
        <v>3575</v>
      </c>
      <c r="W65" s="3">
        <v>46.54</v>
      </c>
      <c r="X65" s="82">
        <f t="shared" si="5"/>
        <v>3.6231884057971016</v>
      </c>
      <c r="Y65" s="5">
        <v>3604</v>
      </c>
      <c r="Z65" s="3">
        <v>46.19</v>
      </c>
      <c r="AA65" s="82">
        <f t="shared" si="6"/>
        <v>4.4637681159420284</v>
      </c>
      <c r="AB65" s="5">
        <v>3526</v>
      </c>
      <c r="AC65" s="3">
        <v>1.67</v>
      </c>
      <c r="AD65" s="82">
        <f t="shared" si="7"/>
        <v>2.2028985507246377</v>
      </c>
      <c r="AE65" s="5">
        <v>3526</v>
      </c>
      <c r="AF65" s="3">
        <v>3.35</v>
      </c>
      <c r="AG65" s="82">
        <f t="shared" si="8"/>
        <v>2.2028985507246377</v>
      </c>
    </row>
    <row r="66" spans="1:33" x14ac:dyDescent="0.2">
      <c r="A66" s="17">
        <v>64</v>
      </c>
      <c r="B66" s="18">
        <f t="shared" si="0"/>
        <v>3373</v>
      </c>
      <c r="C66" s="18">
        <v>3373</v>
      </c>
      <c r="D66" s="18">
        <v>2704</v>
      </c>
      <c r="E66" s="18">
        <v>24.741099999999999</v>
      </c>
      <c r="F66" s="19">
        <v>3600.4346999999998</v>
      </c>
      <c r="G66" s="3">
        <v>3373</v>
      </c>
      <c r="H66" s="18">
        <f t="shared" si="1"/>
        <v>0</v>
      </c>
      <c r="I66" s="3">
        <v>3373.1</v>
      </c>
      <c r="J66" s="21">
        <f t="shared" si="2"/>
        <v>2.9647198339729929E-3</v>
      </c>
      <c r="K66" s="3">
        <v>94.76</v>
      </c>
      <c r="L66" s="18">
        <v>3960</v>
      </c>
      <c r="M66" s="18">
        <v>11332.69</v>
      </c>
      <c r="N66" s="18">
        <v>165.1</v>
      </c>
      <c r="O66" s="19">
        <v>10.130000000000001</v>
      </c>
      <c r="P66" s="5">
        <v>3520</v>
      </c>
      <c r="Q66" s="3">
        <v>23.12</v>
      </c>
      <c r="R66" s="82">
        <f t="shared" si="3"/>
        <v>4.3581381559442631</v>
      </c>
      <c r="S66" s="5">
        <v>3540</v>
      </c>
      <c r="T66" s="3">
        <v>12.68</v>
      </c>
      <c r="U66" s="82">
        <f t="shared" si="4"/>
        <v>4.9510821227394013</v>
      </c>
      <c r="V66" s="5">
        <v>3519</v>
      </c>
      <c r="W66" s="3">
        <v>35.72</v>
      </c>
      <c r="X66" s="82">
        <f t="shared" si="5"/>
        <v>4.3284909576045063</v>
      </c>
      <c r="Y66" s="5">
        <v>3488</v>
      </c>
      <c r="Z66" s="3">
        <v>38.93</v>
      </c>
      <c r="AA66" s="82">
        <f t="shared" si="6"/>
        <v>3.4094278090720431</v>
      </c>
      <c r="AB66" s="5">
        <v>3452</v>
      </c>
      <c r="AC66" s="3">
        <v>1.1599999999999999</v>
      </c>
      <c r="AD66" s="82">
        <f t="shared" si="7"/>
        <v>2.3421286688407945</v>
      </c>
      <c r="AE66" s="5">
        <v>3452</v>
      </c>
      <c r="AF66" s="3">
        <v>1.27</v>
      </c>
      <c r="AG66" s="82">
        <f t="shared" si="8"/>
        <v>2.3421286688407945</v>
      </c>
    </row>
    <row r="67" spans="1:33" x14ac:dyDescent="0.2">
      <c r="A67" s="17">
        <v>65</v>
      </c>
      <c r="B67" s="18">
        <f t="shared" ref="B67:B102" si="9">MIN(C67,G67)</f>
        <v>3586</v>
      </c>
      <c r="C67" s="18">
        <v>3586</v>
      </c>
      <c r="D67" s="18">
        <v>2953</v>
      </c>
      <c r="E67" s="18">
        <v>21.4358</v>
      </c>
      <c r="F67" s="19">
        <v>3600.1770000000001</v>
      </c>
      <c r="G67" s="3">
        <v>3586</v>
      </c>
      <c r="H67" s="18">
        <f t="shared" si="1"/>
        <v>0</v>
      </c>
      <c r="I67" s="3">
        <v>3586</v>
      </c>
      <c r="J67" s="21">
        <f t="shared" si="2"/>
        <v>0</v>
      </c>
      <c r="K67" s="3">
        <v>112.3</v>
      </c>
      <c r="L67" s="18">
        <v>4199</v>
      </c>
      <c r="M67" s="18">
        <v>13315.27</v>
      </c>
      <c r="N67" s="18">
        <v>175.2</v>
      </c>
      <c r="O67" s="19">
        <v>12.78</v>
      </c>
      <c r="P67" s="5">
        <v>3757</v>
      </c>
      <c r="Q67" s="3">
        <v>28.49</v>
      </c>
      <c r="R67" s="82">
        <f t="shared" si="3"/>
        <v>4.7685443390964863</v>
      </c>
      <c r="S67" s="5">
        <v>3771</v>
      </c>
      <c r="T67" s="3">
        <v>11.78</v>
      </c>
      <c r="U67" s="82">
        <f t="shared" si="4"/>
        <v>5.1589514779698833</v>
      </c>
      <c r="V67" s="5">
        <v>3757</v>
      </c>
      <c r="W67" s="3">
        <v>28.93</v>
      </c>
      <c r="X67" s="82">
        <f t="shared" si="5"/>
        <v>4.7685443390964863</v>
      </c>
      <c r="Y67" s="5">
        <v>3746</v>
      </c>
      <c r="Z67" s="3">
        <v>53.5</v>
      </c>
      <c r="AA67" s="82">
        <f t="shared" si="6"/>
        <v>4.4617958728388176</v>
      </c>
      <c r="AB67" s="5">
        <v>3687</v>
      </c>
      <c r="AC67" s="3">
        <v>1.5</v>
      </c>
      <c r="AD67" s="82">
        <f t="shared" si="7"/>
        <v>2.8165086447295038</v>
      </c>
      <c r="AE67" s="5">
        <v>3687</v>
      </c>
      <c r="AF67" s="3">
        <v>2.11</v>
      </c>
      <c r="AG67" s="82">
        <f t="shared" si="8"/>
        <v>2.8165086447295038</v>
      </c>
    </row>
    <row r="68" spans="1:33" x14ac:dyDescent="0.2">
      <c r="A68" s="17">
        <v>66</v>
      </c>
      <c r="B68" s="18">
        <f t="shared" si="9"/>
        <v>3515</v>
      </c>
      <c r="C68" s="18">
        <v>3515</v>
      </c>
      <c r="D68" s="18">
        <v>2863</v>
      </c>
      <c r="E68" s="18">
        <v>22.773299999999999</v>
      </c>
      <c r="F68" s="19">
        <v>3600.4186</v>
      </c>
      <c r="G68" s="3">
        <v>3515</v>
      </c>
      <c r="H68" s="18">
        <f t="shared" ref="H68:H102" si="10">(G68-B68)/B68*100</f>
        <v>0</v>
      </c>
      <c r="I68" s="3">
        <v>3515</v>
      </c>
      <c r="J68" s="21">
        <f t="shared" ref="J68:J102" si="11">(I68-B68)/B68*100</f>
        <v>0</v>
      </c>
      <c r="K68" s="3">
        <v>101.24</v>
      </c>
      <c r="L68" s="18">
        <v>4119</v>
      </c>
      <c r="M68" s="18">
        <v>12094.33</v>
      </c>
      <c r="N68" s="18">
        <v>176.8</v>
      </c>
      <c r="O68" s="19">
        <v>11.01</v>
      </c>
      <c r="P68" s="5">
        <v>3687</v>
      </c>
      <c r="Q68" s="3">
        <v>24.06</v>
      </c>
      <c r="R68" s="82">
        <f t="shared" ref="R68:R102" si="12">(P68-$B68)/$B68*100</f>
        <v>4.8933143669985775</v>
      </c>
      <c r="S68" s="5">
        <v>3760</v>
      </c>
      <c r="T68" s="3">
        <v>47.13</v>
      </c>
      <c r="U68" s="82">
        <f t="shared" ref="U68:U102" si="13">(S68-$B68)/$B68*100</f>
        <v>6.9701280227596012</v>
      </c>
      <c r="V68" s="5">
        <v>3657</v>
      </c>
      <c r="W68" s="3">
        <v>53.47</v>
      </c>
      <c r="X68" s="82">
        <f t="shared" ref="X68:X102" si="14">(V68-$B68)/$B68*100</f>
        <v>4.0398293029871972</v>
      </c>
      <c r="Y68" s="5">
        <v>3728</v>
      </c>
      <c r="Z68" s="3">
        <v>52.74</v>
      </c>
      <c r="AA68" s="82">
        <f t="shared" ref="AA68:AA102" si="15">(Y68-$B68)/$B68*100</f>
        <v>6.0597439544807967</v>
      </c>
      <c r="AB68" s="5">
        <v>3603</v>
      </c>
      <c r="AC68" s="3">
        <v>1.81</v>
      </c>
      <c r="AD68" s="82">
        <f t="shared" ref="AD68:AD102" si="16">(AB68-$B68)/$B68*100</f>
        <v>2.5035561877667143</v>
      </c>
      <c r="AE68" s="5">
        <v>3603</v>
      </c>
      <c r="AF68" s="3">
        <v>3.35</v>
      </c>
      <c r="AG68" s="82">
        <f t="shared" ref="AG68:AG102" si="17">(AE68-$B68)/$B68*100</f>
        <v>2.5035561877667143</v>
      </c>
    </row>
    <row r="69" spans="1:33" x14ac:dyDescent="0.2">
      <c r="A69" s="17">
        <v>67</v>
      </c>
      <c r="B69" s="18">
        <f t="shared" si="9"/>
        <v>3326</v>
      </c>
      <c r="C69" s="18">
        <v>3326</v>
      </c>
      <c r="D69" s="18">
        <v>2681</v>
      </c>
      <c r="E69" s="18">
        <v>24.058199999999999</v>
      </c>
      <c r="F69" s="19">
        <v>3600.6356999999998</v>
      </c>
      <c r="G69" s="3">
        <v>3326</v>
      </c>
      <c r="H69" s="18">
        <f t="shared" si="10"/>
        <v>0</v>
      </c>
      <c r="I69" s="3">
        <v>3326.9</v>
      </c>
      <c r="J69" s="21">
        <f t="shared" si="11"/>
        <v>2.7059530968132621E-2</v>
      </c>
      <c r="K69" s="3">
        <v>84.6</v>
      </c>
      <c r="L69" s="18">
        <v>3874</v>
      </c>
      <c r="M69" s="18">
        <v>11258.04</v>
      </c>
      <c r="N69" s="18">
        <v>165.6</v>
      </c>
      <c r="O69" s="19">
        <v>7.74</v>
      </c>
      <c r="P69" s="5">
        <v>3528</v>
      </c>
      <c r="Q69" s="3">
        <v>16.79</v>
      </c>
      <c r="R69" s="82">
        <f t="shared" si="12"/>
        <v>6.0733613950691527</v>
      </c>
      <c r="S69" s="5">
        <v>3528</v>
      </c>
      <c r="T69" s="3">
        <v>38.26</v>
      </c>
      <c r="U69" s="82">
        <f t="shared" si="13"/>
        <v>6.0733613950691527</v>
      </c>
      <c r="V69" s="5">
        <v>3472</v>
      </c>
      <c r="W69" s="3">
        <v>45.27</v>
      </c>
      <c r="X69" s="82">
        <f t="shared" si="14"/>
        <v>4.3896572459410708</v>
      </c>
      <c r="Y69" s="5">
        <v>3449</v>
      </c>
      <c r="Z69" s="3">
        <v>35.54</v>
      </c>
      <c r="AA69" s="82">
        <f t="shared" si="15"/>
        <v>3.6981358989777511</v>
      </c>
      <c r="AB69" s="5">
        <v>3420</v>
      </c>
      <c r="AC69" s="3">
        <v>2.0499999999999998</v>
      </c>
      <c r="AD69" s="82">
        <f t="shared" si="16"/>
        <v>2.826217678893566</v>
      </c>
      <c r="AE69" s="5">
        <v>3420</v>
      </c>
      <c r="AF69" s="3">
        <v>2.14</v>
      </c>
      <c r="AG69" s="82">
        <f t="shared" si="17"/>
        <v>2.826217678893566</v>
      </c>
    </row>
    <row r="70" spans="1:33" x14ac:dyDescent="0.2">
      <c r="A70" s="17">
        <v>68</v>
      </c>
      <c r="B70" s="18">
        <f t="shared" si="9"/>
        <v>3234</v>
      </c>
      <c r="C70" s="18">
        <v>3234</v>
      </c>
      <c r="D70" s="18">
        <v>2637</v>
      </c>
      <c r="E70" s="18">
        <v>22.639399999999998</v>
      </c>
      <c r="F70" s="19">
        <v>3600.3552</v>
      </c>
      <c r="G70" s="3">
        <v>3234</v>
      </c>
      <c r="H70" s="18">
        <f t="shared" si="10"/>
        <v>0</v>
      </c>
      <c r="I70" s="3">
        <v>3234</v>
      </c>
      <c r="J70" s="21">
        <f t="shared" si="11"/>
        <v>0</v>
      </c>
      <c r="K70" s="3">
        <v>93.07</v>
      </c>
      <c r="L70" s="18">
        <v>3770</v>
      </c>
      <c r="M70" s="18">
        <v>10878.14</v>
      </c>
      <c r="N70" s="18">
        <v>156.9</v>
      </c>
      <c r="O70" s="19">
        <v>10.32</v>
      </c>
      <c r="P70" s="5">
        <v>3422</v>
      </c>
      <c r="Q70" s="3">
        <v>20.63</v>
      </c>
      <c r="R70" s="82">
        <f t="shared" si="12"/>
        <v>5.8132343846629562</v>
      </c>
      <c r="S70" s="5">
        <v>3422</v>
      </c>
      <c r="T70" s="3">
        <v>8.83</v>
      </c>
      <c r="U70" s="82">
        <f t="shared" si="13"/>
        <v>5.8132343846629562</v>
      </c>
      <c r="V70" s="5">
        <v>3420</v>
      </c>
      <c r="W70" s="3">
        <v>20.73</v>
      </c>
      <c r="X70" s="82">
        <f t="shared" si="14"/>
        <v>5.7513914656771803</v>
      </c>
      <c r="Y70" s="5">
        <v>3365</v>
      </c>
      <c r="Z70" s="3">
        <v>22.14</v>
      </c>
      <c r="AA70" s="82">
        <f t="shared" si="15"/>
        <v>4.0507111935683362</v>
      </c>
      <c r="AB70" s="5">
        <v>3296</v>
      </c>
      <c r="AC70" s="3">
        <v>1.61</v>
      </c>
      <c r="AD70" s="82">
        <f t="shared" si="16"/>
        <v>1.9171304885590601</v>
      </c>
      <c r="AE70" s="5">
        <v>3296</v>
      </c>
      <c r="AF70" s="3">
        <v>2.0699999999999998</v>
      </c>
      <c r="AG70" s="82">
        <f t="shared" si="17"/>
        <v>1.9171304885590601</v>
      </c>
    </row>
    <row r="71" spans="1:33" x14ac:dyDescent="0.2">
      <c r="A71" s="17">
        <v>69</v>
      </c>
      <c r="B71" s="18">
        <f t="shared" si="9"/>
        <v>3509</v>
      </c>
      <c r="C71" s="18">
        <v>3509</v>
      </c>
      <c r="D71" s="18">
        <v>2864</v>
      </c>
      <c r="E71" s="18">
        <v>22.520900000000001</v>
      </c>
      <c r="F71" s="19">
        <v>3600.232</v>
      </c>
      <c r="G71" s="3">
        <v>3509</v>
      </c>
      <c r="H71" s="18">
        <f t="shared" si="10"/>
        <v>0</v>
      </c>
      <c r="I71" s="3">
        <v>3510.1</v>
      </c>
      <c r="J71" s="21">
        <f t="shared" si="11"/>
        <v>3.134796238244255E-2</v>
      </c>
      <c r="K71" s="3">
        <v>100.62</v>
      </c>
      <c r="L71" s="18">
        <v>4134</v>
      </c>
      <c r="M71" s="18">
        <v>12932.06</v>
      </c>
      <c r="N71" s="18">
        <v>189.1</v>
      </c>
      <c r="O71" s="19">
        <v>11.83</v>
      </c>
      <c r="P71" s="5">
        <v>3660</v>
      </c>
      <c r="Q71" s="3">
        <v>25.06</v>
      </c>
      <c r="R71" s="82">
        <f t="shared" si="12"/>
        <v>4.3032202906811055</v>
      </c>
      <c r="S71" s="5">
        <v>3680</v>
      </c>
      <c r="T71" s="3">
        <v>30.34</v>
      </c>
      <c r="U71" s="82">
        <f t="shared" si="13"/>
        <v>4.8731832430891995</v>
      </c>
      <c r="V71" s="5">
        <v>3643</v>
      </c>
      <c r="W71" s="3">
        <v>42.53</v>
      </c>
      <c r="X71" s="82">
        <f t="shared" si="14"/>
        <v>3.818751781134226</v>
      </c>
      <c r="Y71" s="5">
        <v>3683</v>
      </c>
      <c r="Z71" s="3">
        <v>39.32</v>
      </c>
      <c r="AA71" s="82">
        <f t="shared" si="15"/>
        <v>4.9586776859504136</v>
      </c>
      <c r="AB71" s="5">
        <v>3568</v>
      </c>
      <c r="AC71" s="3">
        <v>1.9</v>
      </c>
      <c r="AD71" s="82">
        <f t="shared" si="16"/>
        <v>1.6813907096038756</v>
      </c>
      <c r="AE71" s="5">
        <v>3568</v>
      </c>
      <c r="AF71" s="3">
        <v>3.61</v>
      </c>
      <c r="AG71" s="82">
        <f t="shared" si="17"/>
        <v>1.6813907096038756</v>
      </c>
    </row>
    <row r="72" spans="1:33" x14ac:dyDescent="0.2">
      <c r="A72" s="17">
        <v>70</v>
      </c>
      <c r="B72" s="18">
        <f t="shared" si="9"/>
        <v>3414</v>
      </c>
      <c r="C72" s="18">
        <v>3414</v>
      </c>
      <c r="D72" s="18">
        <v>2681</v>
      </c>
      <c r="E72" s="18">
        <v>27.340499999999999</v>
      </c>
      <c r="F72" s="19">
        <v>3600.1442000000002</v>
      </c>
      <c r="G72" s="3">
        <v>3414</v>
      </c>
      <c r="H72" s="18">
        <f t="shared" si="10"/>
        <v>0</v>
      </c>
      <c r="I72" s="3">
        <v>3414</v>
      </c>
      <c r="J72" s="21">
        <f t="shared" si="11"/>
        <v>0</v>
      </c>
      <c r="K72" s="3">
        <v>101.41</v>
      </c>
      <c r="L72" s="18">
        <v>4013</v>
      </c>
      <c r="M72" s="18">
        <v>12392.68</v>
      </c>
      <c r="N72" s="18">
        <v>179.2</v>
      </c>
      <c r="O72" s="19">
        <v>10.7</v>
      </c>
      <c r="P72" s="5">
        <v>3527</v>
      </c>
      <c r="Q72" s="3">
        <v>23.63</v>
      </c>
      <c r="R72" s="82">
        <f t="shared" si="12"/>
        <v>3.3099004100761569</v>
      </c>
      <c r="S72" s="5">
        <v>3567</v>
      </c>
      <c r="T72" s="3">
        <v>23.81</v>
      </c>
      <c r="U72" s="82">
        <f t="shared" si="13"/>
        <v>4.4815465729349739</v>
      </c>
      <c r="V72" s="5">
        <v>3514</v>
      </c>
      <c r="W72" s="3">
        <v>58.05</v>
      </c>
      <c r="X72" s="82">
        <f t="shared" si="14"/>
        <v>2.9291154071470418</v>
      </c>
      <c r="Y72" s="5">
        <v>3502</v>
      </c>
      <c r="Z72" s="3">
        <v>57.21</v>
      </c>
      <c r="AA72" s="82">
        <f t="shared" si="15"/>
        <v>2.5776215582893967</v>
      </c>
      <c r="AB72" s="5">
        <v>3482</v>
      </c>
      <c r="AC72" s="3">
        <v>1.1599999999999999</v>
      </c>
      <c r="AD72" s="82">
        <f t="shared" si="16"/>
        <v>1.9917984768599881</v>
      </c>
      <c r="AE72" s="5">
        <v>3482</v>
      </c>
      <c r="AF72" s="3">
        <v>2.08</v>
      </c>
      <c r="AG72" s="82">
        <f t="shared" si="17"/>
        <v>1.9917984768599881</v>
      </c>
    </row>
    <row r="73" spans="1:33" x14ac:dyDescent="0.2">
      <c r="A73" s="17">
        <v>71</v>
      </c>
      <c r="B73" s="18">
        <f t="shared" si="9"/>
        <v>3472</v>
      </c>
      <c r="C73" s="18">
        <v>3472</v>
      </c>
      <c r="D73" s="18">
        <v>3076.45</v>
      </c>
      <c r="E73" s="18">
        <v>12.8574</v>
      </c>
      <c r="F73" s="19">
        <v>3601.8546000000001</v>
      </c>
      <c r="G73" s="3">
        <v>3472</v>
      </c>
      <c r="H73" s="18">
        <f t="shared" si="10"/>
        <v>0</v>
      </c>
      <c r="I73" s="3">
        <v>3472.6</v>
      </c>
      <c r="J73" s="21">
        <f t="shared" si="11"/>
        <v>1.7281105990780792E-2</v>
      </c>
      <c r="K73" s="3">
        <v>92.51</v>
      </c>
      <c r="L73" s="18">
        <v>4050</v>
      </c>
      <c r="M73" s="18">
        <v>11828.89</v>
      </c>
      <c r="N73" s="18">
        <v>184</v>
      </c>
      <c r="O73" s="19">
        <v>9.43</v>
      </c>
      <c r="P73" s="5">
        <v>3615</v>
      </c>
      <c r="Q73" s="3">
        <v>25.69</v>
      </c>
      <c r="R73" s="82">
        <f t="shared" si="12"/>
        <v>4.1186635944700463</v>
      </c>
      <c r="S73" s="5">
        <v>3667</v>
      </c>
      <c r="T73" s="3">
        <v>30.59</v>
      </c>
      <c r="U73" s="82">
        <f t="shared" si="13"/>
        <v>5.6163594470046085</v>
      </c>
      <c r="V73" s="5">
        <v>3615</v>
      </c>
      <c r="W73" s="3">
        <v>37.200000000000003</v>
      </c>
      <c r="X73" s="82">
        <f t="shared" si="14"/>
        <v>4.1186635944700463</v>
      </c>
      <c r="Y73" s="5">
        <v>3634</v>
      </c>
      <c r="Z73" s="3">
        <v>42.53</v>
      </c>
      <c r="AA73" s="82">
        <f t="shared" si="15"/>
        <v>4.6658986175115205</v>
      </c>
      <c r="AB73" s="5">
        <v>3563</v>
      </c>
      <c r="AC73" s="3">
        <v>1</v>
      </c>
      <c r="AD73" s="82">
        <f t="shared" si="16"/>
        <v>2.620967741935484</v>
      </c>
      <c r="AE73" s="5">
        <v>3563</v>
      </c>
      <c r="AF73" s="3">
        <v>2.04</v>
      </c>
      <c r="AG73" s="82">
        <f t="shared" si="17"/>
        <v>2.620967741935484</v>
      </c>
    </row>
    <row r="74" spans="1:33" x14ac:dyDescent="0.2">
      <c r="A74" s="17">
        <v>72</v>
      </c>
      <c r="B74" s="18">
        <f t="shared" si="9"/>
        <v>3517</v>
      </c>
      <c r="C74" s="18">
        <v>3517</v>
      </c>
      <c r="D74" s="18">
        <v>2841</v>
      </c>
      <c r="E74" s="18">
        <v>23.7944</v>
      </c>
      <c r="F74" s="19">
        <v>3600.1734000000001</v>
      </c>
      <c r="G74" s="3">
        <v>3517</v>
      </c>
      <c r="H74" s="18">
        <f t="shared" si="10"/>
        <v>0</v>
      </c>
      <c r="I74" s="3">
        <v>3517</v>
      </c>
      <c r="J74" s="21">
        <f t="shared" si="11"/>
        <v>0</v>
      </c>
      <c r="K74" s="3">
        <v>106.57</v>
      </c>
      <c r="L74" s="18">
        <v>4074</v>
      </c>
      <c r="M74" s="18">
        <v>13044.12</v>
      </c>
      <c r="N74" s="18">
        <v>178.6</v>
      </c>
      <c r="O74" s="19">
        <v>12.02</v>
      </c>
      <c r="P74" s="5">
        <v>3759</v>
      </c>
      <c r="Q74" s="3">
        <v>26.55</v>
      </c>
      <c r="R74" s="82">
        <f t="shared" si="12"/>
        <v>6.8808643730452088</v>
      </c>
      <c r="S74" s="5">
        <v>3670</v>
      </c>
      <c r="T74" s="3">
        <v>10.93</v>
      </c>
      <c r="U74" s="82">
        <f t="shared" si="13"/>
        <v>4.3502985499004829</v>
      </c>
      <c r="V74" s="5">
        <v>3680</v>
      </c>
      <c r="W74" s="3">
        <v>107.32</v>
      </c>
      <c r="X74" s="82">
        <f t="shared" si="14"/>
        <v>4.6346317884560708</v>
      </c>
      <c r="Y74" s="5">
        <v>3719</v>
      </c>
      <c r="Z74" s="3">
        <v>62.27</v>
      </c>
      <c r="AA74" s="82">
        <f t="shared" si="15"/>
        <v>5.7435314188228599</v>
      </c>
      <c r="AB74" s="5">
        <v>3558</v>
      </c>
      <c r="AC74" s="3">
        <v>2.12</v>
      </c>
      <c r="AD74" s="82">
        <f t="shared" si="16"/>
        <v>1.1657662780779072</v>
      </c>
      <c r="AE74" s="5">
        <v>3558</v>
      </c>
      <c r="AF74" s="3">
        <v>2.63</v>
      </c>
      <c r="AG74" s="82">
        <f t="shared" si="17"/>
        <v>1.1657662780779072</v>
      </c>
    </row>
    <row r="75" spans="1:33" x14ac:dyDescent="0.2">
      <c r="A75" s="17">
        <v>73</v>
      </c>
      <c r="B75" s="18">
        <f t="shared" si="9"/>
        <v>3304</v>
      </c>
      <c r="C75" s="18">
        <v>3304</v>
      </c>
      <c r="D75" s="18">
        <v>2630</v>
      </c>
      <c r="E75" s="18">
        <v>25.627400000000002</v>
      </c>
      <c r="F75" s="19">
        <v>3600.3153000000002</v>
      </c>
      <c r="G75" s="3">
        <v>3304</v>
      </c>
      <c r="H75" s="18">
        <f t="shared" si="10"/>
        <v>0</v>
      </c>
      <c r="I75" s="3">
        <v>3304</v>
      </c>
      <c r="J75" s="21">
        <f t="shared" si="11"/>
        <v>0</v>
      </c>
      <c r="K75" s="3">
        <v>94.17</v>
      </c>
      <c r="L75" s="18">
        <v>3875</v>
      </c>
      <c r="M75" s="18">
        <v>11500.87</v>
      </c>
      <c r="N75" s="18">
        <v>181.3</v>
      </c>
      <c r="O75" s="19">
        <v>10.210000000000001</v>
      </c>
      <c r="P75" s="5">
        <v>3428</v>
      </c>
      <c r="Q75" s="3">
        <v>19.72</v>
      </c>
      <c r="R75" s="82">
        <f t="shared" si="12"/>
        <v>3.7530266343825671</v>
      </c>
      <c r="S75" s="5">
        <v>3433</v>
      </c>
      <c r="T75" s="3">
        <v>19.66</v>
      </c>
      <c r="U75" s="82">
        <f t="shared" si="13"/>
        <v>3.9043583535108959</v>
      </c>
      <c r="V75" s="5">
        <v>3436</v>
      </c>
      <c r="W75" s="3">
        <v>44.52</v>
      </c>
      <c r="X75" s="82">
        <f t="shared" si="14"/>
        <v>3.9951573849878934</v>
      </c>
      <c r="Y75" s="5">
        <v>3416</v>
      </c>
      <c r="Z75" s="3">
        <v>35.950000000000003</v>
      </c>
      <c r="AA75" s="82">
        <f t="shared" si="15"/>
        <v>3.3898305084745761</v>
      </c>
      <c r="AB75" s="5">
        <v>3335</v>
      </c>
      <c r="AC75" s="3">
        <v>1.88</v>
      </c>
      <c r="AD75" s="82">
        <f t="shared" si="16"/>
        <v>0.93825665859564178</v>
      </c>
      <c r="AE75" s="5">
        <v>3335</v>
      </c>
      <c r="AF75" s="3">
        <v>2.25</v>
      </c>
      <c r="AG75" s="82">
        <f t="shared" si="17"/>
        <v>0.93825665859564178</v>
      </c>
    </row>
    <row r="76" spans="1:33" x14ac:dyDescent="0.2">
      <c r="A76" s="17">
        <v>74</v>
      </c>
      <c r="B76" s="18">
        <f t="shared" si="9"/>
        <v>3178</v>
      </c>
      <c r="C76" s="18">
        <v>3178</v>
      </c>
      <c r="D76" s="18">
        <v>2535</v>
      </c>
      <c r="E76" s="18">
        <v>25.364899999999999</v>
      </c>
      <c r="F76" s="19">
        <v>3600.5018</v>
      </c>
      <c r="G76" s="3">
        <v>3178</v>
      </c>
      <c r="H76" s="18">
        <f t="shared" si="10"/>
        <v>0</v>
      </c>
      <c r="I76" s="3">
        <v>3178</v>
      </c>
      <c r="J76" s="21">
        <f t="shared" si="11"/>
        <v>0</v>
      </c>
      <c r="K76" s="3">
        <v>83.64</v>
      </c>
      <c r="L76" s="18">
        <v>3664</v>
      </c>
      <c r="M76" s="18">
        <v>11374.69</v>
      </c>
      <c r="N76" s="18">
        <v>128.30000000000001</v>
      </c>
      <c r="O76" s="19">
        <v>7.67</v>
      </c>
      <c r="P76" s="5">
        <v>3333</v>
      </c>
      <c r="Q76" s="3">
        <v>16.91</v>
      </c>
      <c r="R76" s="82">
        <f t="shared" si="12"/>
        <v>4.8772813089993701</v>
      </c>
      <c r="S76" s="5">
        <v>3333</v>
      </c>
      <c r="T76" s="3">
        <v>7.56</v>
      </c>
      <c r="U76" s="82">
        <f t="shared" si="13"/>
        <v>4.8772813089993701</v>
      </c>
      <c r="V76" s="5">
        <v>3345</v>
      </c>
      <c r="W76" s="3">
        <v>16.059999999999999</v>
      </c>
      <c r="X76" s="82">
        <f t="shared" si="14"/>
        <v>5.2548772813089988</v>
      </c>
      <c r="Y76" s="5">
        <v>3303</v>
      </c>
      <c r="Z76" s="3">
        <v>30.52</v>
      </c>
      <c r="AA76" s="82">
        <f t="shared" si="15"/>
        <v>3.9332913782252987</v>
      </c>
      <c r="AB76" s="5">
        <v>3255</v>
      </c>
      <c r="AC76" s="3">
        <v>1.86</v>
      </c>
      <c r="AD76" s="82">
        <f t="shared" si="16"/>
        <v>2.4229074889867843</v>
      </c>
      <c r="AE76" s="5">
        <v>3255</v>
      </c>
      <c r="AF76" s="3">
        <v>1.61</v>
      </c>
      <c r="AG76" s="82">
        <f t="shared" si="17"/>
        <v>2.4229074889867843</v>
      </c>
    </row>
    <row r="77" spans="1:33" x14ac:dyDescent="0.2">
      <c r="A77" s="17">
        <v>75</v>
      </c>
      <c r="B77" s="18">
        <f t="shared" si="9"/>
        <v>3303</v>
      </c>
      <c r="C77" s="18">
        <v>3303</v>
      </c>
      <c r="D77" s="18">
        <v>2634</v>
      </c>
      <c r="E77" s="18">
        <v>25.398599999999998</v>
      </c>
      <c r="F77" s="19">
        <v>3600.3577</v>
      </c>
      <c r="G77" s="3">
        <v>3303</v>
      </c>
      <c r="H77" s="18">
        <f t="shared" si="10"/>
        <v>0</v>
      </c>
      <c r="I77" s="3">
        <v>3304.5</v>
      </c>
      <c r="J77" s="21">
        <f t="shared" si="11"/>
        <v>4.5413260672116255E-2</v>
      </c>
      <c r="K77" s="3">
        <v>87.81</v>
      </c>
      <c r="L77" s="18">
        <v>3819</v>
      </c>
      <c r="M77" s="18">
        <v>12590.9</v>
      </c>
      <c r="N77" s="18">
        <v>165.7</v>
      </c>
      <c r="O77" s="19">
        <v>9.0399999999999991</v>
      </c>
      <c r="P77" s="5">
        <v>3427</v>
      </c>
      <c r="Q77" s="3">
        <v>19.77</v>
      </c>
      <c r="R77" s="82">
        <f t="shared" si="12"/>
        <v>3.7541628822282771</v>
      </c>
      <c r="S77" s="5">
        <v>3443</v>
      </c>
      <c r="T77" s="3">
        <v>18.29</v>
      </c>
      <c r="U77" s="82">
        <f t="shared" si="13"/>
        <v>4.2385709960641833</v>
      </c>
      <c r="V77" s="5">
        <v>3427</v>
      </c>
      <c r="W77" s="3">
        <v>30.15</v>
      </c>
      <c r="X77" s="82">
        <f t="shared" si="14"/>
        <v>3.7541628822282771</v>
      </c>
      <c r="Y77" s="5">
        <v>3469</v>
      </c>
      <c r="Z77" s="3">
        <v>27.44</v>
      </c>
      <c r="AA77" s="82">
        <f t="shared" si="15"/>
        <v>5.0257341810475324</v>
      </c>
      <c r="AB77" s="5">
        <v>3358</v>
      </c>
      <c r="AC77" s="3">
        <v>0.83</v>
      </c>
      <c r="AD77" s="82">
        <f t="shared" si="16"/>
        <v>1.6651528913109295</v>
      </c>
      <c r="AE77" s="5">
        <v>3358</v>
      </c>
      <c r="AF77" s="3">
        <v>2.25</v>
      </c>
      <c r="AG77" s="82">
        <f t="shared" si="17"/>
        <v>1.6651528913109295</v>
      </c>
    </row>
    <row r="78" spans="1:33" x14ac:dyDescent="0.2">
      <c r="A78" s="17">
        <v>76</v>
      </c>
      <c r="B78" s="18">
        <f t="shared" si="9"/>
        <v>3511</v>
      </c>
      <c r="C78" s="18">
        <v>3511</v>
      </c>
      <c r="D78" s="18">
        <v>2825</v>
      </c>
      <c r="E78" s="18">
        <v>24.283200000000001</v>
      </c>
      <c r="F78" s="19">
        <v>3600.2730000000001</v>
      </c>
      <c r="G78" s="3">
        <v>3511</v>
      </c>
      <c r="H78" s="18">
        <f t="shared" si="10"/>
        <v>0</v>
      </c>
      <c r="I78" s="3">
        <v>3511.1</v>
      </c>
      <c r="J78" s="21">
        <f t="shared" si="11"/>
        <v>2.8481913984593861E-3</v>
      </c>
      <c r="K78" s="3">
        <v>99.28</v>
      </c>
      <c r="L78" s="18">
        <v>4098</v>
      </c>
      <c r="M78" s="18">
        <v>12790.07</v>
      </c>
      <c r="N78" s="18">
        <v>194.1</v>
      </c>
      <c r="O78" s="19">
        <v>11.17</v>
      </c>
      <c r="P78" s="5">
        <v>3640</v>
      </c>
      <c r="Q78" s="3">
        <v>23.96</v>
      </c>
      <c r="R78" s="82">
        <f t="shared" si="12"/>
        <v>3.6741669040159497</v>
      </c>
      <c r="S78" s="5">
        <v>3703</v>
      </c>
      <c r="T78" s="3">
        <v>22.46</v>
      </c>
      <c r="U78" s="82">
        <f t="shared" si="13"/>
        <v>5.4685274850469954</v>
      </c>
      <c r="V78" s="5">
        <v>3657</v>
      </c>
      <c r="W78" s="3">
        <v>50.38</v>
      </c>
      <c r="X78" s="82">
        <f t="shared" si="14"/>
        <v>4.1583594417544862</v>
      </c>
      <c r="Y78" s="5">
        <v>3667</v>
      </c>
      <c r="Z78" s="3">
        <v>33.840000000000003</v>
      </c>
      <c r="AA78" s="82">
        <f t="shared" si="15"/>
        <v>4.4431785816006837</v>
      </c>
      <c r="AB78" s="5">
        <v>3595</v>
      </c>
      <c r="AC78" s="3">
        <v>1.7</v>
      </c>
      <c r="AD78" s="82">
        <f t="shared" si="16"/>
        <v>2.3924807747080603</v>
      </c>
      <c r="AE78" s="5">
        <v>3595</v>
      </c>
      <c r="AF78" s="3">
        <v>2.87</v>
      </c>
      <c r="AG78" s="82">
        <f t="shared" si="17"/>
        <v>2.3924807747080603</v>
      </c>
    </row>
    <row r="79" spans="1:33" x14ac:dyDescent="0.2">
      <c r="A79" s="17">
        <v>77</v>
      </c>
      <c r="B79" s="18">
        <f t="shared" si="9"/>
        <v>3359</v>
      </c>
      <c r="C79" s="18">
        <v>3359</v>
      </c>
      <c r="D79" s="18">
        <v>2727</v>
      </c>
      <c r="E79" s="18">
        <v>23.175699999999999</v>
      </c>
      <c r="F79" s="19">
        <v>3600.1967</v>
      </c>
      <c r="G79" s="3">
        <v>3359</v>
      </c>
      <c r="H79" s="18">
        <f t="shared" si="10"/>
        <v>0</v>
      </c>
      <c r="I79" s="3">
        <v>3359</v>
      </c>
      <c r="J79" s="21">
        <f t="shared" si="11"/>
        <v>0</v>
      </c>
      <c r="K79" s="3">
        <v>102.85</v>
      </c>
      <c r="L79" s="18">
        <v>3920</v>
      </c>
      <c r="M79" s="18">
        <v>12381.96</v>
      </c>
      <c r="N79" s="18">
        <v>163.5</v>
      </c>
      <c r="O79" s="19">
        <v>11.11</v>
      </c>
      <c r="P79" s="5">
        <v>3514</v>
      </c>
      <c r="Q79" s="3">
        <v>22.9</v>
      </c>
      <c r="R79" s="82">
        <f t="shared" si="12"/>
        <v>4.6144685918428099</v>
      </c>
      <c r="S79" s="5">
        <v>3506</v>
      </c>
      <c r="T79" s="3">
        <v>22.72</v>
      </c>
      <c r="U79" s="82">
        <f t="shared" si="13"/>
        <v>4.3763024709735037</v>
      </c>
      <c r="V79" s="5">
        <v>3514</v>
      </c>
      <c r="W79" s="3">
        <v>23.14</v>
      </c>
      <c r="X79" s="82">
        <f t="shared" si="14"/>
        <v>4.6144685918428099</v>
      </c>
      <c r="Y79" s="5">
        <v>3536</v>
      </c>
      <c r="Z79" s="3">
        <v>55.34</v>
      </c>
      <c r="AA79" s="82">
        <f t="shared" si="15"/>
        <v>5.2694254242334031</v>
      </c>
      <c r="AB79" s="5">
        <v>3445</v>
      </c>
      <c r="AC79" s="3">
        <v>1.62</v>
      </c>
      <c r="AD79" s="82">
        <f t="shared" si="16"/>
        <v>2.5602857993450434</v>
      </c>
      <c r="AE79" s="5">
        <v>3445</v>
      </c>
      <c r="AF79" s="3">
        <v>1.91</v>
      </c>
      <c r="AG79" s="82">
        <f t="shared" si="17"/>
        <v>2.5602857993450434</v>
      </c>
    </row>
    <row r="80" spans="1:33" x14ac:dyDescent="0.2">
      <c r="A80" s="17">
        <v>78</v>
      </c>
      <c r="B80" s="18">
        <f t="shared" si="9"/>
        <v>3338</v>
      </c>
      <c r="C80" s="18">
        <v>3338</v>
      </c>
      <c r="D80" s="18">
        <v>2687</v>
      </c>
      <c r="E80" s="18">
        <v>24.227799999999998</v>
      </c>
      <c r="F80" s="19">
        <v>3600.2040999999999</v>
      </c>
      <c r="G80" s="3">
        <v>3338</v>
      </c>
      <c r="H80" s="18">
        <f t="shared" si="10"/>
        <v>0</v>
      </c>
      <c r="I80" s="3">
        <v>3338</v>
      </c>
      <c r="J80" s="21">
        <f t="shared" si="11"/>
        <v>0</v>
      </c>
      <c r="K80" s="3">
        <v>82.9</v>
      </c>
      <c r="L80" s="18">
        <v>3881</v>
      </c>
      <c r="M80" s="18">
        <v>11215.25</v>
      </c>
      <c r="N80" s="18">
        <v>145.5</v>
      </c>
      <c r="O80" s="19">
        <v>7.3</v>
      </c>
      <c r="P80" s="5">
        <v>3503</v>
      </c>
      <c r="Q80" s="3">
        <v>16.399999999999999</v>
      </c>
      <c r="R80" s="82">
        <f t="shared" si="12"/>
        <v>4.9430796884361898</v>
      </c>
      <c r="S80" s="5">
        <v>3483</v>
      </c>
      <c r="T80" s="3">
        <v>25.8</v>
      </c>
      <c r="U80" s="82">
        <f t="shared" si="13"/>
        <v>4.3439185140802872</v>
      </c>
      <c r="V80" s="5">
        <v>3470</v>
      </c>
      <c r="W80" s="3">
        <v>52.35</v>
      </c>
      <c r="X80" s="82">
        <f t="shared" si="14"/>
        <v>3.9544637507489515</v>
      </c>
      <c r="Y80" s="5">
        <v>3453</v>
      </c>
      <c r="Z80" s="3">
        <v>29.29</v>
      </c>
      <c r="AA80" s="82">
        <f t="shared" si="15"/>
        <v>3.4451767525464345</v>
      </c>
      <c r="AB80" s="5">
        <v>3421</v>
      </c>
      <c r="AC80" s="3">
        <v>0.95</v>
      </c>
      <c r="AD80" s="82">
        <f t="shared" si="16"/>
        <v>2.4865188735769919</v>
      </c>
      <c r="AE80" s="5">
        <v>3421</v>
      </c>
      <c r="AF80" s="3">
        <v>1.07</v>
      </c>
      <c r="AG80" s="82">
        <f t="shared" si="17"/>
        <v>2.4865188735769919</v>
      </c>
    </row>
    <row r="81" spans="1:33" x14ac:dyDescent="0.2">
      <c r="A81" s="17">
        <v>79</v>
      </c>
      <c r="B81" s="18">
        <f t="shared" si="9"/>
        <v>3538</v>
      </c>
      <c r="C81" s="18">
        <v>3538</v>
      </c>
      <c r="D81" s="18">
        <v>2885</v>
      </c>
      <c r="E81" s="18">
        <v>22.6343</v>
      </c>
      <c r="F81" s="19">
        <v>3600.1774</v>
      </c>
      <c r="G81" s="3">
        <v>3538</v>
      </c>
      <c r="H81" s="18">
        <f t="shared" si="10"/>
        <v>0</v>
      </c>
      <c r="I81" s="3">
        <v>3538</v>
      </c>
      <c r="J81" s="21">
        <f t="shared" si="11"/>
        <v>0</v>
      </c>
      <c r="K81" s="3">
        <v>108.81</v>
      </c>
      <c r="L81" s="18">
        <v>4156</v>
      </c>
      <c r="M81" s="18">
        <v>13089.12</v>
      </c>
      <c r="N81" s="18">
        <v>173</v>
      </c>
      <c r="O81" s="19">
        <v>14.31</v>
      </c>
      <c r="P81" s="5">
        <v>3697</v>
      </c>
      <c r="Q81" s="3">
        <v>25.93</v>
      </c>
      <c r="R81" s="82">
        <f t="shared" si="12"/>
        <v>4.4940644431882424</v>
      </c>
      <c r="S81" s="5">
        <v>3693</v>
      </c>
      <c r="T81" s="3">
        <v>11.66</v>
      </c>
      <c r="U81" s="82">
        <f t="shared" si="13"/>
        <v>4.3810062182023737</v>
      </c>
      <c r="V81" s="5">
        <v>3687</v>
      </c>
      <c r="W81" s="3">
        <v>46.38</v>
      </c>
      <c r="X81" s="82">
        <f t="shared" si="14"/>
        <v>4.2114188807235724</v>
      </c>
      <c r="Y81" s="5">
        <v>3730</v>
      </c>
      <c r="Z81" s="3">
        <v>63.43</v>
      </c>
      <c r="AA81" s="82">
        <f t="shared" si="15"/>
        <v>5.4267947993216508</v>
      </c>
      <c r="AB81" s="5">
        <v>3608</v>
      </c>
      <c r="AC81" s="3">
        <v>2.14</v>
      </c>
      <c r="AD81" s="82">
        <f t="shared" si="16"/>
        <v>1.978518937252685</v>
      </c>
      <c r="AE81" s="5">
        <v>3608</v>
      </c>
      <c r="AF81" s="3">
        <v>3.25</v>
      </c>
      <c r="AG81" s="82">
        <f t="shared" si="17"/>
        <v>1.978518937252685</v>
      </c>
    </row>
    <row r="82" spans="1:33" x14ac:dyDescent="0.2">
      <c r="A82" s="17">
        <v>80</v>
      </c>
      <c r="B82" s="18">
        <f t="shared" si="9"/>
        <v>3430</v>
      </c>
      <c r="C82" s="18">
        <v>3430</v>
      </c>
      <c r="D82" s="18">
        <v>2771</v>
      </c>
      <c r="E82" s="18">
        <v>23.782</v>
      </c>
      <c r="F82" s="19">
        <v>3600.2359999999999</v>
      </c>
      <c r="G82" s="3">
        <v>3430</v>
      </c>
      <c r="H82" s="18">
        <f t="shared" si="10"/>
        <v>0</v>
      </c>
      <c r="I82" s="3">
        <v>3431.4</v>
      </c>
      <c r="J82" s="21">
        <f t="shared" si="11"/>
        <v>4.0816326530614899E-2</v>
      </c>
      <c r="K82" s="3">
        <v>95.97</v>
      </c>
      <c r="L82" s="18">
        <v>3992</v>
      </c>
      <c r="M82" s="18">
        <v>11331.74</v>
      </c>
      <c r="N82" s="18">
        <v>166.8</v>
      </c>
      <c r="O82" s="19">
        <v>9.66</v>
      </c>
      <c r="P82" s="5">
        <v>3653</v>
      </c>
      <c r="Q82" s="3">
        <v>21.65</v>
      </c>
      <c r="R82" s="82">
        <f t="shared" si="12"/>
        <v>6.5014577259475219</v>
      </c>
      <c r="S82" s="5">
        <v>3609</v>
      </c>
      <c r="T82" s="3">
        <v>20.61</v>
      </c>
      <c r="U82" s="82">
        <f t="shared" si="13"/>
        <v>5.2186588921282802</v>
      </c>
      <c r="V82" s="5">
        <v>3647</v>
      </c>
      <c r="W82" s="3">
        <v>34.700000000000003</v>
      </c>
      <c r="X82" s="82">
        <f t="shared" si="14"/>
        <v>6.3265306122448974</v>
      </c>
      <c r="Y82" s="5">
        <v>3575</v>
      </c>
      <c r="Z82" s="3">
        <v>44.11</v>
      </c>
      <c r="AA82" s="82">
        <f t="shared" si="15"/>
        <v>4.2274052478134108</v>
      </c>
      <c r="AB82" s="5">
        <v>3528</v>
      </c>
      <c r="AC82" s="3">
        <v>1.87</v>
      </c>
      <c r="AD82" s="82">
        <f t="shared" si="16"/>
        <v>2.8571428571428572</v>
      </c>
      <c r="AE82" s="5">
        <v>3528</v>
      </c>
      <c r="AF82" s="3">
        <v>7.22</v>
      </c>
      <c r="AG82" s="82">
        <f t="shared" si="17"/>
        <v>2.8571428571428572</v>
      </c>
    </row>
    <row r="83" spans="1:33" x14ac:dyDescent="0.2">
      <c r="A83" s="17">
        <v>81</v>
      </c>
      <c r="B83" s="18">
        <f t="shared" si="9"/>
        <v>3322</v>
      </c>
      <c r="C83" s="18">
        <v>3323</v>
      </c>
      <c r="D83" s="18">
        <v>2679</v>
      </c>
      <c r="E83" s="18">
        <v>24.038799999999998</v>
      </c>
      <c r="F83" s="19">
        <v>3600.3065000000001</v>
      </c>
      <c r="G83" s="3">
        <v>3322</v>
      </c>
      <c r="H83" s="18">
        <f t="shared" si="10"/>
        <v>0</v>
      </c>
      <c r="I83" s="3">
        <v>3323.8</v>
      </c>
      <c r="J83" s="21">
        <f t="shared" si="11"/>
        <v>5.418422636966231E-2</v>
      </c>
      <c r="K83" s="3">
        <v>81.83</v>
      </c>
      <c r="L83" s="18">
        <v>3860</v>
      </c>
      <c r="M83" s="18">
        <v>10951.3</v>
      </c>
      <c r="N83" s="18">
        <v>179.4</v>
      </c>
      <c r="O83" s="19">
        <v>7.42</v>
      </c>
      <c r="P83" s="5">
        <v>3423</v>
      </c>
      <c r="Q83" s="3">
        <v>15.79</v>
      </c>
      <c r="R83" s="82">
        <f t="shared" si="12"/>
        <v>3.0403371462974111</v>
      </c>
      <c r="S83" s="5">
        <v>3469</v>
      </c>
      <c r="T83" s="3">
        <v>16.36</v>
      </c>
      <c r="U83" s="82">
        <f t="shared" si="13"/>
        <v>4.4250451535219746</v>
      </c>
      <c r="V83" s="5">
        <v>3423</v>
      </c>
      <c r="W83" s="3">
        <v>15.89</v>
      </c>
      <c r="X83" s="82">
        <f t="shared" si="14"/>
        <v>3.0403371462974111</v>
      </c>
      <c r="Y83" s="5">
        <v>3412</v>
      </c>
      <c r="Z83" s="3">
        <v>26.95</v>
      </c>
      <c r="AA83" s="82">
        <f t="shared" si="15"/>
        <v>2.7092113184828417</v>
      </c>
      <c r="AB83" s="5">
        <v>3381</v>
      </c>
      <c r="AC83" s="3">
        <v>0.64</v>
      </c>
      <c r="AD83" s="82">
        <f t="shared" si="16"/>
        <v>1.7760385310054183</v>
      </c>
      <c r="AE83" s="5">
        <v>3381</v>
      </c>
      <c r="AF83" s="3">
        <v>0.8</v>
      </c>
      <c r="AG83" s="82">
        <f t="shared" si="17"/>
        <v>1.7760385310054183</v>
      </c>
    </row>
    <row r="84" spans="1:33" x14ac:dyDescent="0.2">
      <c r="A84" s="17">
        <v>82</v>
      </c>
      <c r="B84" s="18">
        <f t="shared" si="9"/>
        <v>3367</v>
      </c>
      <c r="C84" s="18">
        <v>3367</v>
      </c>
      <c r="D84" s="18">
        <v>2691</v>
      </c>
      <c r="E84" s="18">
        <v>25.120799999999999</v>
      </c>
      <c r="F84" s="19">
        <v>3600.1867999999999</v>
      </c>
      <c r="G84" s="3">
        <v>3367</v>
      </c>
      <c r="H84" s="18">
        <f t="shared" si="10"/>
        <v>0</v>
      </c>
      <c r="I84" s="3">
        <v>3367</v>
      </c>
      <c r="J84" s="21">
        <f t="shared" si="11"/>
        <v>0</v>
      </c>
      <c r="K84" s="3">
        <v>96.23</v>
      </c>
      <c r="L84" s="18">
        <v>3877</v>
      </c>
      <c r="M84" s="18">
        <v>11837.25</v>
      </c>
      <c r="N84" s="18">
        <v>140.9</v>
      </c>
      <c r="O84" s="19">
        <v>9.77</v>
      </c>
      <c r="P84" s="5">
        <v>3448</v>
      </c>
      <c r="Q84" s="3">
        <v>29.81</v>
      </c>
      <c r="R84" s="82">
        <f t="shared" si="12"/>
        <v>2.4057024057024057</v>
      </c>
      <c r="S84" s="5">
        <v>3556</v>
      </c>
      <c r="T84" s="3">
        <v>19.77</v>
      </c>
      <c r="U84" s="82">
        <f t="shared" si="13"/>
        <v>5.6133056133056138</v>
      </c>
      <c r="V84" s="5">
        <v>3448</v>
      </c>
      <c r="W84" s="3">
        <v>41.47</v>
      </c>
      <c r="X84" s="82">
        <f t="shared" si="14"/>
        <v>2.4057024057024057</v>
      </c>
      <c r="Y84" s="5">
        <v>3473</v>
      </c>
      <c r="Z84" s="3">
        <v>27.67</v>
      </c>
      <c r="AA84" s="82">
        <f t="shared" si="15"/>
        <v>3.1482031482031485</v>
      </c>
      <c r="AB84" s="5">
        <v>3419</v>
      </c>
      <c r="AC84" s="3">
        <v>1.89</v>
      </c>
      <c r="AD84" s="82">
        <f t="shared" si="16"/>
        <v>1.5444015444015444</v>
      </c>
      <c r="AE84" s="5">
        <v>3419</v>
      </c>
      <c r="AF84" s="3">
        <v>4.3899999999999997</v>
      </c>
      <c r="AG84" s="82">
        <f t="shared" si="17"/>
        <v>1.5444015444015444</v>
      </c>
    </row>
    <row r="85" spans="1:33" x14ac:dyDescent="0.2">
      <c r="A85" s="17">
        <v>83</v>
      </c>
      <c r="B85" s="18">
        <f t="shared" si="9"/>
        <v>3308</v>
      </c>
      <c r="C85" s="18">
        <v>3308</v>
      </c>
      <c r="D85" s="18">
        <v>2705</v>
      </c>
      <c r="E85" s="18">
        <v>22.292100000000001</v>
      </c>
      <c r="F85" s="19">
        <v>3600.1556999999998</v>
      </c>
      <c r="G85" s="3">
        <v>3308</v>
      </c>
      <c r="H85" s="18">
        <f t="shared" si="10"/>
        <v>0</v>
      </c>
      <c r="I85" s="3">
        <v>3308</v>
      </c>
      <c r="J85" s="21">
        <f t="shared" si="11"/>
        <v>0</v>
      </c>
      <c r="K85" s="3">
        <v>90.54</v>
      </c>
      <c r="L85" s="18">
        <v>3865</v>
      </c>
      <c r="M85" s="18">
        <v>12270.98</v>
      </c>
      <c r="N85" s="18">
        <v>143.5</v>
      </c>
      <c r="O85" s="19">
        <v>9.59</v>
      </c>
      <c r="P85" s="5">
        <v>3463</v>
      </c>
      <c r="Q85" s="3">
        <v>18.399999999999999</v>
      </c>
      <c r="R85" s="82">
        <f t="shared" si="12"/>
        <v>4.6856106408706166</v>
      </c>
      <c r="S85" s="5">
        <v>3461</v>
      </c>
      <c r="T85" s="3">
        <v>19.09</v>
      </c>
      <c r="U85" s="82">
        <f t="shared" si="13"/>
        <v>4.6251511487303505</v>
      </c>
      <c r="V85" s="5">
        <v>3437</v>
      </c>
      <c r="W85" s="3">
        <v>43.43</v>
      </c>
      <c r="X85" s="82">
        <f t="shared" si="14"/>
        <v>3.8996372430471582</v>
      </c>
      <c r="Y85" s="5">
        <v>3442</v>
      </c>
      <c r="Z85" s="3">
        <v>39.130000000000003</v>
      </c>
      <c r="AA85" s="82">
        <f t="shared" si="15"/>
        <v>4.0507859733978231</v>
      </c>
      <c r="AB85" s="5">
        <v>3369</v>
      </c>
      <c r="AC85" s="3">
        <v>2.08</v>
      </c>
      <c r="AD85" s="82">
        <f t="shared" si="16"/>
        <v>1.8440145102781136</v>
      </c>
      <c r="AE85" s="5">
        <v>3369</v>
      </c>
      <c r="AF85" s="3">
        <v>1.86</v>
      </c>
      <c r="AG85" s="82">
        <f t="shared" si="17"/>
        <v>1.8440145102781136</v>
      </c>
    </row>
    <row r="86" spans="1:33" x14ac:dyDescent="0.2">
      <c r="A86" s="17">
        <v>84</v>
      </c>
      <c r="B86" s="18">
        <f t="shared" si="9"/>
        <v>3431</v>
      </c>
      <c r="C86" s="18">
        <v>3431</v>
      </c>
      <c r="D86" s="18">
        <v>2753</v>
      </c>
      <c r="E86" s="18">
        <v>24.627700000000001</v>
      </c>
      <c r="F86" s="19">
        <v>3600.1442000000002</v>
      </c>
      <c r="G86" s="3">
        <v>3431</v>
      </c>
      <c r="H86" s="18">
        <f t="shared" si="10"/>
        <v>0</v>
      </c>
      <c r="I86" s="3">
        <v>3431</v>
      </c>
      <c r="J86" s="21">
        <f t="shared" si="11"/>
        <v>0</v>
      </c>
      <c r="K86" s="3">
        <v>93.71</v>
      </c>
      <c r="L86" s="18">
        <v>4003</v>
      </c>
      <c r="M86" s="18">
        <v>12271.21</v>
      </c>
      <c r="N86" s="18">
        <v>204.6</v>
      </c>
      <c r="O86" s="19">
        <v>9.48</v>
      </c>
      <c r="P86" s="5">
        <v>3614</v>
      </c>
      <c r="Q86" s="3">
        <v>23.26</v>
      </c>
      <c r="R86" s="82">
        <f t="shared" si="12"/>
        <v>5.333721946954241</v>
      </c>
      <c r="S86" s="5">
        <v>3662</v>
      </c>
      <c r="T86" s="3">
        <v>20.14</v>
      </c>
      <c r="U86" s="82">
        <f t="shared" si="13"/>
        <v>6.7327309822209278</v>
      </c>
      <c r="V86" s="5">
        <v>3630</v>
      </c>
      <c r="W86" s="3">
        <v>61.23</v>
      </c>
      <c r="X86" s="82">
        <f t="shared" si="14"/>
        <v>5.8000582920431354</v>
      </c>
      <c r="Y86" s="5">
        <v>3630</v>
      </c>
      <c r="Z86" s="3">
        <v>46.77</v>
      </c>
      <c r="AA86" s="82">
        <f t="shared" si="15"/>
        <v>5.8000582920431354</v>
      </c>
      <c r="AB86" s="5">
        <v>3503</v>
      </c>
      <c r="AC86" s="3">
        <v>1.98</v>
      </c>
      <c r="AD86" s="82">
        <f t="shared" si="16"/>
        <v>2.0985135529000289</v>
      </c>
      <c r="AE86" s="5">
        <v>3503</v>
      </c>
      <c r="AF86" s="3">
        <v>2.0699999999999998</v>
      </c>
      <c r="AG86" s="82">
        <f t="shared" si="17"/>
        <v>2.0985135529000289</v>
      </c>
    </row>
    <row r="87" spans="1:33" x14ac:dyDescent="0.2">
      <c r="A87" s="17">
        <v>85</v>
      </c>
      <c r="B87" s="18">
        <f t="shared" si="9"/>
        <v>3397</v>
      </c>
      <c r="C87" s="18">
        <v>3397</v>
      </c>
      <c r="D87" s="18">
        <v>2772</v>
      </c>
      <c r="E87" s="18">
        <v>22.546900000000001</v>
      </c>
      <c r="F87" s="19">
        <v>3600.0641000000001</v>
      </c>
      <c r="G87" s="3">
        <v>3397</v>
      </c>
      <c r="H87" s="18">
        <f t="shared" si="10"/>
        <v>0</v>
      </c>
      <c r="I87" s="3">
        <v>3397</v>
      </c>
      <c r="J87" s="21">
        <f t="shared" si="11"/>
        <v>0</v>
      </c>
      <c r="K87" s="3">
        <v>97.53</v>
      </c>
      <c r="L87" s="18">
        <v>3945</v>
      </c>
      <c r="M87" s="18">
        <v>11750.86</v>
      </c>
      <c r="N87" s="18">
        <v>172</v>
      </c>
      <c r="O87" s="19">
        <v>10.01</v>
      </c>
      <c r="P87" s="5">
        <v>3569</v>
      </c>
      <c r="Q87" s="3">
        <v>22.85</v>
      </c>
      <c r="R87" s="82">
        <f t="shared" si="12"/>
        <v>5.0632911392405067</v>
      </c>
      <c r="S87" s="5">
        <v>3563</v>
      </c>
      <c r="T87" s="3">
        <v>33.21</v>
      </c>
      <c r="U87" s="82">
        <f t="shared" si="13"/>
        <v>4.8866647041507214</v>
      </c>
      <c r="V87" s="5">
        <v>3552</v>
      </c>
      <c r="W87" s="3">
        <v>45.11</v>
      </c>
      <c r="X87" s="82">
        <f t="shared" si="14"/>
        <v>4.5628495731527812</v>
      </c>
      <c r="Y87" s="5">
        <v>3581</v>
      </c>
      <c r="Z87" s="3">
        <v>40.770000000000003</v>
      </c>
      <c r="AA87" s="82">
        <f t="shared" si="15"/>
        <v>5.4165440094200772</v>
      </c>
      <c r="AB87" s="5">
        <v>3446</v>
      </c>
      <c r="AC87" s="3">
        <v>1.49</v>
      </c>
      <c r="AD87" s="82">
        <f t="shared" si="16"/>
        <v>1.4424492198999117</v>
      </c>
      <c r="AE87" s="5">
        <v>3446</v>
      </c>
      <c r="AF87" s="3">
        <v>1.44</v>
      </c>
      <c r="AG87" s="82">
        <f t="shared" si="17"/>
        <v>1.4424492198999117</v>
      </c>
    </row>
    <row r="88" spans="1:33" x14ac:dyDescent="0.2">
      <c r="A88" s="17">
        <v>86</v>
      </c>
      <c r="B88" s="18">
        <f t="shared" si="9"/>
        <v>3450</v>
      </c>
      <c r="C88" s="18">
        <v>3450</v>
      </c>
      <c r="D88" s="18">
        <v>2760</v>
      </c>
      <c r="E88" s="18">
        <v>25</v>
      </c>
      <c r="F88" s="19">
        <v>3600.1066000000001</v>
      </c>
      <c r="G88" s="3">
        <v>3450</v>
      </c>
      <c r="H88" s="18">
        <f t="shared" si="10"/>
        <v>0</v>
      </c>
      <c r="I88" s="3">
        <v>3450</v>
      </c>
      <c r="J88" s="21">
        <f t="shared" si="11"/>
        <v>0</v>
      </c>
      <c r="K88" s="3">
        <v>90.57</v>
      </c>
      <c r="L88" s="18">
        <v>4039</v>
      </c>
      <c r="M88" s="18">
        <v>11478.67</v>
      </c>
      <c r="N88" s="18">
        <v>175.3</v>
      </c>
      <c r="O88" s="19">
        <v>9.18</v>
      </c>
      <c r="P88" s="5">
        <v>3628</v>
      </c>
      <c r="Q88" s="3">
        <v>18.36</v>
      </c>
      <c r="R88" s="82">
        <f t="shared" si="12"/>
        <v>5.1594202898550723</v>
      </c>
      <c r="S88" s="5">
        <v>3613</v>
      </c>
      <c r="T88" s="3">
        <v>17.62</v>
      </c>
      <c r="U88" s="82">
        <f t="shared" si="13"/>
        <v>4.72463768115942</v>
      </c>
      <c r="V88" s="5">
        <v>3629</v>
      </c>
      <c r="W88" s="3">
        <v>30.74</v>
      </c>
      <c r="X88" s="82">
        <f t="shared" si="14"/>
        <v>5.1884057971014492</v>
      </c>
      <c r="Y88" s="5">
        <v>3578</v>
      </c>
      <c r="Z88" s="3">
        <v>43.09</v>
      </c>
      <c r="AA88" s="82">
        <f t="shared" si="15"/>
        <v>3.7101449275362319</v>
      </c>
      <c r="AB88" s="5">
        <v>3503</v>
      </c>
      <c r="AC88" s="3">
        <v>1.39</v>
      </c>
      <c r="AD88" s="82">
        <f t="shared" si="16"/>
        <v>1.536231884057971</v>
      </c>
      <c r="AE88" s="5">
        <v>3503</v>
      </c>
      <c r="AF88" s="3">
        <v>2.87</v>
      </c>
      <c r="AG88" s="82">
        <f t="shared" si="17"/>
        <v>1.536231884057971</v>
      </c>
    </row>
    <row r="89" spans="1:33" x14ac:dyDescent="0.2">
      <c r="A89" s="17">
        <v>87</v>
      </c>
      <c r="B89" s="18">
        <f t="shared" si="9"/>
        <v>3427</v>
      </c>
      <c r="C89" s="18">
        <v>3427</v>
      </c>
      <c r="D89" s="18">
        <v>2719</v>
      </c>
      <c r="E89" s="18">
        <v>26.039000000000001</v>
      </c>
      <c r="F89" s="19">
        <v>3600.1295</v>
      </c>
      <c r="G89" s="3">
        <v>3427</v>
      </c>
      <c r="H89" s="18">
        <f t="shared" si="10"/>
        <v>0</v>
      </c>
      <c r="I89" s="3">
        <v>3427</v>
      </c>
      <c r="J89" s="21">
        <f t="shared" si="11"/>
        <v>0</v>
      </c>
      <c r="K89" s="3">
        <v>105.97</v>
      </c>
      <c r="L89" s="18">
        <v>4015</v>
      </c>
      <c r="M89" s="18">
        <v>11790.04</v>
      </c>
      <c r="N89" s="18">
        <v>180.9</v>
      </c>
      <c r="O89" s="19">
        <v>12.17</v>
      </c>
      <c r="P89" s="5">
        <v>3557</v>
      </c>
      <c r="Q89" s="3">
        <v>28.99</v>
      </c>
      <c r="R89" s="82">
        <f t="shared" si="12"/>
        <v>3.7934053107674353</v>
      </c>
      <c r="S89" s="5">
        <v>3585</v>
      </c>
      <c r="T89" s="3">
        <v>38.74</v>
      </c>
      <c r="U89" s="82">
        <f t="shared" si="13"/>
        <v>4.6104464546250359</v>
      </c>
      <c r="V89" s="5">
        <v>3557</v>
      </c>
      <c r="W89" s="3">
        <v>44.25</v>
      </c>
      <c r="X89" s="82">
        <f t="shared" si="14"/>
        <v>3.7934053107674353</v>
      </c>
      <c r="Y89" s="5">
        <v>3547</v>
      </c>
      <c r="Z89" s="3">
        <v>35.07</v>
      </c>
      <c r="AA89" s="82">
        <f t="shared" si="15"/>
        <v>3.5016049022468634</v>
      </c>
      <c r="AB89" s="5">
        <v>3494</v>
      </c>
      <c r="AC89" s="3">
        <v>1.64</v>
      </c>
      <c r="AD89" s="82">
        <f t="shared" si="16"/>
        <v>1.955062737087832</v>
      </c>
      <c r="AE89" s="5">
        <v>3494</v>
      </c>
      <c r="AF89" s="3">
        <v>3.01</v>
      </c>
      <c r="AG89" s="82">
        <f t="shared" si="17"/>
        <v>1.955062737087832</v>
      </c>
    </row>
    <row r="90" spans="1:33" x14ac:dyDescent="0.2">
      <c r="A90" s="17">
        <v>88</v>
      </c>
      <c r="B90" s="18">
        <f t="shared" si="9"/>
        <v>3276</v>
      </c>
      <c r="C90" s="18">
        <v>3276</v>
      </c>
      <c r="D90" s="18">
        <v>2616</v>
      </c>
      <c r="E90" s="18">
        <v>25.229399999999998</v>
      </c>
      <c r="F90" s="19">
        <v>3600.1451000000002</v>
      </c>
      <c r="G90" s="3">
        <v>3276</v>
      </c>
      <c r="H90" s="18">
        <f t="shared" si="10"/>
        <v>0</v>
      </c>
      <c r="I90" s="3">
        <v>3276.1</v>
      </c>
      <c r="J90" s="21">
        <f t="shared" si="11"/>
        <v>3.0525030525002761E-3</v>
      </c>
      <c r="K90" s="3">
        <v>87.93</v>
      </c>
      <c r="L90" s="18">
        <v>3802</v>
      </c>
      <c r="M90" s="18">
        <v>11026.17</v>
      </c>
      <c r="N90" s="18">
        <v>156.4</v>
      </c>
      <c r="O90" s="19">
        <v>9.42</v>
      </c>
      <c r="P90" s="5">
        <v>3435</v>
      </c>
      <c r="Q90" s="3">
        <v>17.68</v>
      </c>
      <c r="R90" s="82">
        <f t="shared" si="12"/>
        <v>4.853479853479854</v>
      </c>
      <c r="S90" s="5">
        <v>3427</v>
      </c>
      <c r="T90" s="3">
        <v>28.96</v>
      </c>
      <c r="U90" s="82">
        <f t="shared" si="13"/>
        <v>4.6092796092796098</v>
      </c>
      <c r="V90" s="5">
        <v>3407</v>
      </c>
      <c r="W90" s="3">
        <v>43.29</v>
      </c>
      <c r="X90" s="82">
        <f t="shared" si="14"/>
        <v>3.9987789987789983</v>
      </c>
      <c r="Y90" s="5">
        <v>3379</v>
      </c>
      <c r="Z90" s="3">
        <v>46.68</v>
      </c>
      <c r="AA90" s="82">
        <f t="shared" si="15"/>
        <v>3.144078144078144</v>
      </c>
      <c r="AB90" s="5">
        <v>3334</v>
      </c>
      <c r="AC90" s="3">
        <v>1.25</v>
      </c>
      <c r="AD90" s="82">
        <f t="shared" si="16"/>
        <v>1.7704517704517704</v>
      </c>
      <c r="AE90" s="5">
        <v>3334</v>
      </c>
      <c r="AF90" s="3">
        <v>2.09</v>
      </c>
      <c r="AG90" s="82">
        <f t="shared" si="17"/>
        <v>1.7704517704517704</v>
      </c>
    </row>
    <row r="91" spans="1:33" x14ac:dyDescent="0.2">
      <c r="A91" s="17">
        <v>89</v>
      </c>
      <c r="B91" s="18">
        <f t="shared" si="9"/>
        <v>3309</v>
      </c>
      <c r="C91" s="18">
        <v>3309</v>
      </c>
      <c r="D91" s="18">
        <v>2681</v>
      </c>
      <c r="E91" s="18">
        <v>23.424099999999999</v>
      </c>
      <c r="F91" s="19">
        <v>3600.0998</v>
      </c>
      <c r="G91" s="3">
        <v>3309</v>
      </c>
      <c r="H91" s="18">
        <f t="shared" si="10"/>
        <v>0</v>
      </c>
      <c r="I91" s="3">
        <v>3309</v>
      </c>
      <c r="J91" s="21">
        <f t="shared" si="11"/>
        <v>0</v>
      </c>
      <c r="K91" s="3">
        <v>86.13</v>
      </c>
      <c r="L91" s="18">
        <v>3822</v>
      </c>
      <c r="M91" s="18">
        <v>10814.39</v>
      </c>
      <c r="N91" s="18">
        <v>126.4</v>
      </c>
      <c r="O91" s="19">
        <v>7.97</v>
      </c>
      <c r="P91" s="5">
        <v>3493</v>
      </c>
      <c r="Q91" s="3">
        <v>19.43</v>
      </c>
      <c r="R91" s="82">
        <f t="shared" si="12"/>
        <v>5.5605923239649444</v>
      </c>
      <c r="S91" s="5">
        <v>3463</v>
      </c>
      <c r="T91" s="3">
        <v>42</v>
      </c>
      <c r="U91" s="82">
        <f t="shared" si="13"/>
        <v>4.6539740102750073</v>
      </c>
      <c r="V91" s="5">
        <v>3493</v>
      </c>
      <c r="W91" s="3">
        <v>29.28</v>
      </c>
      <c r="X91" s="82">
        <f t="shared" si="14"/>
        <v>5.5605923239649444</v>
      </c>
      <c r="Y91" s="5">
        <v>3471</v>
      </c>
      <c r="Z91" s="3">
        <v>30.49</v>
      </c>
      <c r="AA91" s="82">
        <f t="shared" si="15"/>
        <v>4.8957388939256576</v>
      </c>
      <c r="AB91" s="5">
        <v>3382</v>
      </c>
      <c r="AC91" s="3">
        <v>1.1399999999999999</v>
      </c>
      <c r="AD91" s="82">
        <f t="shared" si="16"/>
        <v>2.206104563312179</v>
      </c>
      <c r="AE91" s="5">
        <v>3382</v>
      </c>
      <c r="AF91" s="3">
        <v>1.29</v>
      </c>
      <c r="AG91" s="82">
        <f t="shared" si="17"/>
        <v>2.206104563312179</v>
      </c>
    </row>
    <row r="92" spans="1:33" x14ac:dyDescent="0.2">
      <c r="A92" s="17">
        <v>90</v>
      </c>
      <c r="B92" s="18">
        <f t="shared" si="9"/>
        <v>3719</v>
      </c>
      <c r="C92" s="18">
        <v>3719</v>
      </c>
      <c r="D92" s="18">
        <v>2941</v>
      </c>
      <c r="E92" s="18">
        <v>26.453600000000002</v>
      </c>
      <c r="F92" s="19">
        <v>3600.0709000000002</v>
      </c>
      <c r="G92" s="3">
        <v>3719</v>
      </c>
      <c r="H92" s="18">
        <f t="shared" si="10"/>
        <v>0</v>
      </c>
      <c r="I92" s="3">
        <v>3720.6</v>
      </c>
      <c r="J92" s="21">
        <f t="shared" si="11"/>
        <v>4.3022317827370503E-2</v>
      </c>
      <c r="K92" s="3">
        <v>110.73</v>
      </c>
      <c r="L92" s="18">
        <v>4371</v>
      </c>
      <c r="M92" s="18">
        <v>14011.38</v>
      </c>
      <c r="N92" s="18">
        <v>182.5</v>
      </c>
      <c r="O92" s="19">
        <v>11.83</v>
      </c>
      <c r="P92" s="5">
        <v>3917</v>
      </c>
      <c r="Q92" s="3">
        <v>26.13</v>
      </c>
      <c r="R92" s="82">
        <f t="shared" si="12"/>
        <v>5.324011831137403</v>
      </c>
      <c r="S92" s="5">
        <v>3885</v>
      </c>
      <c r="T92" s="3">
        <v>25.44</v>
      </c>
      <c r="U92" s="82">
        <f t="shared" si="13"/>
        <v>4.4635654745899433</v>
      </c>
      <c r="V92" s="5">
        <v>3885</v>
      </c>
      <c r="W92" s="3">
        <v>35.51</v>
      </c>
      <c r="X92" s="82">
        <f t="shared" si="14"/>
        <v>4.4635654745899433</v>
      </c>
      <c r="Y92" s="5">
        <v>3869</v>
      </c>
      <c r="Z92" s="3">
        <v>48.85</v>
      </c>
      <c r="AA92" s="82">
        <f t="shared" si="15"/>
        <v>4.0333422963162144</v>
      </c>
      <c r="AB92" s="5">
        <v>3798</v>
      </c>
      <c r="AC92" s="3">
        <v>1.92</v>
      </c>
      <c r="AD92" s="82">
        <f t="shared" si="16"/>
        <v>2.1242269427265392</v>
      </c>
      <c r="AE92" s="5">
        <v>3798</v>
      </c>
      <c r="AF92" s="3">
        <v>5.44</v>
      </c>
      <c r="AG92" s="82">
        <f t="shared" si="17"/>
        <v>2.1242269427265392</v>
      </c>
    </row>
    <row r="93" spans="1:33" x14ac:dyDescent="0.2">
      <c r="A93" s="17">
        <v>91</v>
      </c>
      <c r="B93" s="18">
        <f t="shared" si="9"/>
        <v>3340</v>
      </c>
      <c r="C93" s="18">
        <v>3340</v>
      </c>
      <c r="D93" s="18">
        <v>2625</v>
      </c>
      <c r="E93" s="18">
        <v>27.238099999999999</v>
      </c>
      <c r="F93" s="19">
        <v>3600.1776</v>
      </c>
      <c r="G93" s="3">
        <v>3340</v>
      </c>
      <c r="H93" s="18">
        <f t="shared" si="10"/>
        <v>0</v>
      </c>
      <c r="I93" s="3">
        <v>3340</v>
      </c>
      <c r="J93" s="21">
        <f t="shared" si="11"/>
        <v>0</v>
      </c>
      <c r="K93" s="3">
        <v>86.37</v>
      </c>
      <c r="L93" s="18">
        <v>3888</v>
      </c>
      <c r="M93" s="18">
        <v>11566.6</v>
      </c>
      <c r="N93" s="18">
        <v>173.6</v>
      </c>
      <c r="O93" s="19">
        <v>8.4</v>
      </c>
      <c r="P93" s="5">
        <v>3500</v>
      </c>
      <c r="Q93" s="3">
        <v>16.98</v>
      </c>
      <c r="R93" s="82">
        <f t="shared" si="12"/>
        <v>4.7904191616766472</v>
      </c>
      <c r="S93" s="5">
        <v>3500</v>
      </c>
      <c r="T93" s="3">
        <v>26.8</v>
      </c>
      <c r="U93" s="82">
        <f t="shared" si="13"/>
        <v>4.7904191616766472</v>
      </c>
      <c r="V93" s="5">
        <v>3472</v>
      </c>
      <c r="W93" s="3">
        <v>37.36</v>
      </c>
      <c r="X93" s="82">
        <f t="shared" si="14"/>
        <v>3.952095808383234</v>
      </c>
      <c r="Y93" s="5">
        <v>3502</v>
      </c>
      <c r="Z93" s="3">
        <v>24.73</v>
      </c>
      <c r="AA93" s="82">
        <f t="shared" si="15"/>
        <v>4.8502994011976046</v>
      </c>
      <c r="AB93" s="5">
        <v>3431</v>
      </c>
      <c r="AC93" s="3">
        <v>1.57</v>
      </c>
      <c r="AD93" s="82">
        <f t="shared" si="16"/>
        <v>2.7245508982035926</v>
      </c>
      <c r="AE93" s="5">
        <v>3431</v>
      </c>
      <c r="AF93" s="3">
        <v>1.91</v>
      </c>
      <c r="AG93" s="82">
        <f t="shared" si="17"/>
        <v>2.7245508982035926</v>
      </c>
    </row>
    <row r="94" spans="1:33" x14ac:dyDescent="0.2">
      <c r="A94" s="17">
        <v>92</v>
      </c>
      <c r="B94" s="18">
        <f t="shared" si="9"/>
        <v>3444</v>
      </c>
      <c r="C94" s="18">
        <v>3444</v>
      </c>
      <c r="D94" s="18">
        <v>2757</v>
      </c>
      <c r="E94" s="18">
        <v>24.918399999999998</v>
      </c>
      <c r="F94" s="19">
        <v>3600.0902000000001</v>
      </c>
      <c r="G94" s="3">
        <v>3444</v>
      </c>
      <c r="H94" s="18">
        <f t="shared" si="10"/>
        <v>0</v>
      </c>
      <c r="I94" s="3">
        <v>3444</v>
      </c>
      <c r="J94" s="21">
        <f t="shared" si="11"/>
        <v>0</v>
      </c>
      <c r="K94" s="3">
        <v>98.03</v>
      </c>
      <c r="L94" s="18">
        <v>4040</v>
      </c>
      <c r="M94" s="18">
        <v>11918.13</v>
      </c>
      <c r="N94" s="18">
        <v>174.2</v>
      </c>
      <c r="O94" s="19">
        <v>10.8</v>
      </c>
      <c r="P94" s="5">
        <v>3596</v>
      </c>
      <c r="Q94" s="3">
        <v>20.37</v>
      </c>
      <c r="R94" s="82">
        <f t="shared" si="12"/>
        <v>4.4134727061556331</v>
      </c>
      <c r="S94" s="5">
        <v>3595</v>
      </c>
      <c r="T94" s="3">
        <v>33.82</v>
      </c>
      <c r="U94" s="82">
        <f t="shared" si="13"/>
        <v>4.3844367015098724</v>
      </c>
      <c r="V94" s="5">
        <v>3597</v>
      </c>
      <c r="W94" s="3">
        <v>44.93</v>
      </c>
      <c r="X94" s="82">
        <f t="shared" si="14"/>
        <v>4.4425087108013939</v>
      </c>
      <c r="Y94" s="5">
        <v>3590</v>
      </c>
      <c r="Z94" s="3">
        <v>51.91</v>
      </c>
      <c r="AA94" s="82">
        <f t="shared" si="15"/>
        <v>4.2392566782810688</v>
      </c>
      <c r="AB94" s="5">
        <v>3502</v>
      </c>
      <c r="AC94" s="3">
        <v>1.63</v>
      </c>
      <c r="AD94" s="82">
        <f t="shared" si="16"/>
        <v>1.684088269454123</v>
      </c>
      <c r="AE94" s="5">
        <v>3502</v>
      </c>
      <c r="AF94" s="3">
        <v>3.94</v>
      </c>
      <c r="AG94" s="82">
        <f t="shared" si="17"/>
        <v>1.684088269454123</v>
      </c>
    </row>
    <row r="95" spans="1:33" x14ac:dyDescent="0.2">
      <c r="A95" s="17">
        <v>93</v>
      </c>
      <c r="B95" s="18">
        <f t="shared" si="9"/>
        <v>3205</v>
      </c>
      <c r="C95" s="18">
        <v>3205</v>
      </c>
      <c r="D95" s="18">
        <v>2556</v>
      </c>
      <c r="E95" s="18">
        <v>25.391200000000001</v>
      </c>
      <c r="F95" s="19">
        <v>3600.0810999999999</v>
      </c>
      <c r="G95" s="3">
        <v>3205</v>
      </c>
      <c r="H95" s="18">
        <f t="shared" si="10"/>
        <v>0</v>
      </c>
      <c r="I95" s="3">
        <v>3205</v>
      </c>
      <c r="J95" s="21">
        <f t="shared" si="11"/>
        <v>0</v>
      </c>
      <c r="K95" s="3">
        <v>87.31</v>
      </c>
      <c r="L95" s="18">
        <v>3713</v>
      </c>
      <c r="M95" s="18">
        <v>12144.64</v>
      </c>
      <c r="N95" s="18">
        <v>147.5</v>
      </c>
      <c r="O95" s="19">
        <v>9.15</v>
      </c>
      <c r="P95" s="5">
        <v>3371</v>
      </c>
      <c r="Q95" s="3">
        <v>23.85</v>
      </c>
      <c r="R95" s="82">
        <f t="shared" si="12"/>
        <v>5.1794071762870511</v>
      </c>
      <c r="S95" s="5">
        <v>3348</v>
      </c>
      <c r="T95" s="3">
        <v>17.84</v>
      </c>
      <c r="U95" s="82">
        <f t="shared" si="13"/>
        <v>4.461778471138846</v>
      </c>
      <c r="V95" s="5">
        <v>3371</v>
      </c>
      <c r="W95" s="3">
        <v>34.28</v>
      </c>
      <c r="X95" s="82">
        <f t="shared" si="14"/>
        <v>5.1794071762870511</v>
      </c>
      <c r="Y95" s="5">
        <v>3370</v>
      </c>
      <c r="Z95" s="3">
        <v>21.76</v>
      </c>
      <c r="AA95" s="82">
        <f t="shared" si="15"/>
        <v>5.1482059282371297</v>
      </c>
      <c r="AB95" s="5">
        <v>3281</v>
      </c>
      <c r="AC95" s="3">
        <v>1.91</v>
      </c>
      <c r="AD95" s="82">
        <f t="shared" si="16"/>
        <v>2.371294851794072</v>
      </c>
      <c r="AE95" s="5">
        <v>3281</v>
      </c>
      <c r="AF95" s="3">
        <v>3.96</v>
      </c>
      <c r="AG95" s="82">
        <f t="shared" si="17"/>
        <v>2.371294851794072</v>
      </c>
    </row>
    <row r="96" spans="1:33" x14ac:dyDescent="0.2">
      <c r="A96" s="17">
        <v>94</v>
      </c>
      <c r="B96" s="18">
        <f t="shared" si="9"/>
        <v>3344</v>
      </c>
      <c r="C96" s="18">
        <v>3344</v>
      </c>
      <c r="D96" s="18">
        <v>2723</v>
      </c>
      <c r="E96" s="18">
        <v>22.805700000000002</v>
      </c>
      <c r="F96" s="19">
        <v>3600.1716999999999</v>
      </c>
      <c r="G96" s="3">
        <v>3344</v>
      </c>
      <c r="H96" s="18">
        <f t="shared" si="10"/>
        <v>0</v>
      </c>
      <c r="I96" s="3">
        <v>3344</v>
      </c>
      <c r="J96" s="21">
        <f t="shared" si="11"/>
        <v>0</v>
      </c>
      <c r="K96" s="3">
        <v>83.27</v>
      </c>
      <c r="L96" s="18">
        <v>3884</v>
      </c>
      <c r="M96" s="18">
        <v>11376.55</v>
      </c>
      <c r="N96" s="18">
        <v>138.80000000000001</v>
      </c>
      <c r="O96" s="19">
        <v>8.69</v>
      </c>
      <c r="P96" s="5">
        <v>3522</v>
      </c>
      <c r="Q96" s="3">
        <v>16.48</v>
      </c>
      <c r="R96" s="82">
        <f t="shared" si="12"/>
        <v>5.3229665071770338</v>
      </c>
      <c r="S96" s="5">
        <v>3532</v>
      </c>
      <c r="T96" s="3">
        <v>27.24</v>
      </c>
      <c r="U96" s="82">
        <f t="shared" si="13"/>
        <v>5.6220095693779903</v>
      </c>
      <c r="V96" s="5">
        <v>3494</v>
      </c>
      <c r="W96" s="3">
        <v>58.53</v>
      </c>
      <c r="X96" s="82">
        <f t="shared" si="14"/>
        <v>4.4856459330143537</v>
      </c>
      <c r="Y96" s="5">
        <v>3488</v>
      </c>
      <c r="Z96" s="3">
        <v>28.7</v>
      </c>
      <c r="AA96" s="82">
        <f t="shared" si="15"/>
        <v>4.3062200956937797</v>
      </c>
      <c r="AB96" s="5">
        <v>3442</v>
      </c>
      <c r="AC96" s="3">
        <v>1.8</v>
      </c>
      <c r="AD96" s="82">
        <f t="shared" si="16"/>
        <v>2.9306220095693778</v>
      </c>
      <c r="AE96" s="5">
        <v>3442</v>
      </c>
      <c r="AF96" s="3">
        <v>0.9</v>
      </c>
      <c r="AG96" s="82">
        <f t="shared" si="17"/>
        <v>2.9306220095693778</v>
      </c>
    </row>
    <row r="97" spans="1:33" x14ac:dyDescent="0.2">
      <c r="A97" s="17">
        <v>95</v>
      </c>
      <c r="B97" s="18">
        <f t="shared" si="9"/>
        <v>3510</v>
      </c>
      <c r="C97" s="18">
        <v>3510</v>
      </c>
      <c r="D97" s="18">
        <v>2796</v>
      </c>
      <c r="E97" s="18">
        <v>25.5365</v>
      </c>
      <c r="F97" s="19">
        <v>3600.0853999999999</v>
      </c>
      <c r="G97" s="3">
        <v>3510</v>
      </c>
      <c r="H97" s="18">
        <f t="shared" si="10"/>
        <v>0</v>
      </c>
      <c r="I97" s="3">
        <v>3510</v>
      </c>
      <c r="J97" s="21">
        <f t="shared" si="11"/>
        <v>0</v>
      </c>
      <c r="K97" s="3">
        <v>103.69</v>
      </c>
      <c r="L97" s="18">
        <v>4125</v>
      </c>
      <c r="M97" s="18">
        <v>12509.53</v>
      </c>
      <c r="N97" s="18">
        <v>183.4</v>
      </c>
      <c r="O97" s="19">
        <v>11.21</v>
      </c>
      <c r="P97" s="5">
        <v>3665</v>
      </c>
      <c r="Q97" s="3">
        <v>24.38</v>
      </c>
      <c r="R97" s="82">
        <f t="shared" si="12"/>
        <v>4.415954415954416</v>
      </c>
      <c r="S97" s="5">
        <v>3665</v>
      </c>
      <c r="T97" s="3">
        <v>10.73</v>
      </c>
      <c r="U97" s="82">
        <f t="shared" si="13"/>
        <v>4.415954415954416</v>
      </c>
      <c r="V97" s="5">
        <v>3672</v>
      </c>
      <c r="W97" s="3">
        <v>50.18</v>
      </c>
      <c r="X97" s="82">
        <f t="shared" si="14"/>
        <v>4.6153846153846159</v>
      </c>
      <c r="Y97" s="5">
        <v>3662</v>
      </c>
      <c r="Z97" s="3">
        <v>42.27</v>
      </c>
      <c r="AA97" s="82">
        <f t="shared" si="15"/>
        <v>4.3304843304843308</v>
      </c>
      <c r="AB97" s="5">
        <v>3576</v>
      </c>
      <c r="AC97" s="3">
        <v>1.61</v>
      </c>
      <c r="AD97" s="82">
        <f t="shared" si="16"/>
        <v>1.8803418803418803</v>
      </c>
      <c r="AE97" s="5">
        <v>3576</v>
      </c>
      <c r="AF97" s="3">
        <v>2.12</v>
      </c>
      <c r="AG97" s="82">
        <f t="shared" si="17"/>
        <v>1.8803418803418803</v>
      </c>
    </row>
    <row r="98" spans="1:33" x14ac:dyDescent="0.2">
      <c r="A98" s="17">
        <v>96</v>
      </c>
      <c r="B98" s="18">
        <f t="shared" si="9"/>
        <v>3378</v>
      </c>
      <c r="C98" s="18">
        <v>3378</v>
      </c>
      <c r="D98" s="18">
        <v>2696</v>
      </c>
      <c r="E98" s="18">
        <v>25.296700000000001</v>
      </c>
      <c r="F98" s="19">
        <v>3600.0749999999998</v>
      </c>
      <c r="G98" s="3">
        <v>3378</v>
      </c>
      <c r="H98" s="18">
        <f t="shared" si="10"/>
        <v>0</v>
      </c>
      <c r="I98" s="3">
        <v>3378</v>
      </c>
      <c r="J98" s="21">
        <f t="shared" si="11"/>
        <v>0</v>
      </c>
      <c r="K98" s="3">
        <v>90.82</v>
      </c>
      <c r="L98" s="18">
        <v>3921</v>
      </c>
      <c r="M98" s="18">
        <v>11413.44</v>
      </c>
      <c r="N98" s="18">
        <v>151.9</v>
      </c>
      <c r="O98" s="19">
        <v>8.43</v>
      </c>
      <c r="P98" s="5">
        <v>3482</v>
      </c>
      <c r="Q98" s="3">
        <v>19.28</v>
      </c>
      <c r="R98" s="82">
        <f t="shared" si="12"/>
        <v>3.0787448194197751</v>
      </c>
      <c r="S98" s="5">
        <v>3490</v>
      </c>
      <c r="T98" s="3">
        <v>8.34</v>
      </c>
      <c r="U98" s="82">
        <f t="shared" si="13"/>
        <v>3.315571343990527</v>
      </c>
      <c r="V98" s="5">
        <v>3524</v>
      </c>
      <c r="W98" s="3">
        <v>50.02</v>
      </c>
      <c r="X98" s="82">
        <f t="shared" si="14"/>
        <v>4.3220840734162227</v>
      </c>
      <c r="Y98" s="5">
        <v>3540</v>
      </c>
      <c r="Z98" s="3">
        <v>21.65</v>
      </c>
      <c r="AA98" s="82">
        <f t="shared" si="15"/>
        <v>4.7957371225577266</v>
      </c>
      <c r="AB98" s="5">
        <v>3409</v>
      </c>
      <c r="AC98" s="3">
        <v>1.26</v>
      </c>
      <c r="AD98" s="82">
        <f t="shared" si="16"/>
        <v>0.91770278271166361</v>
      </c>
      <c r="AE98" s="5">
        <v>3409</v>
      </c>
      <c r="AF98" s="3">
        <v>1.42</v>
      </c>
      <c r="AG98" s="82">
        <f t="shared" si="17"/>
        <v>0.91770278271166361</v>
      </c>
    </row>
    <row r="99" spans="1:33" x14ac:dyDescent="0.2">
      <c r="A99" s="17">
        <v>97</v>
      </c>
      <c r="B99" s="18">
        <f t="shared" si="9"/>
        <v>3523</v>
      </c>
      <c r="C99" s="18">
        <v>3523</v>
      </c>
      <c r="D99" s="18">
        <v>2839</v>
      </c>
      <c r="E99" s="18">
        <v>24.093</v>
      </c>
      <c r="F99" s="19">
        <v>3600.0718999999999</v>
      </c>
      <c r="G99" s="3">
        <v>3523</v>
      </c>
      <c r="H99" s="18">
        <f t="shared" si="10"/>
        <v>0</v>
      </c>
      <c r="I99" s="3">
        <v>3523</v>
      </c>
      <c r="J99" s="21">
        <f t="shared" si="11"/>
        <v>0</v>
      </c>
      <c r="K99" s="3">
        <v>100.62</v>
      </c>
      <c r="L99" s="18">
        <v>4130</v>
      </c>
      <c r="M99" s="18">
        <v>12609.42</v>
      </c>
      <c r="N99" s="18">
        <v>180</v>
      </c>
      <c r="O99" s="19">
        <v>11.25</v>
      </c>
      <c r="P99" s="5">
        <v>3710</v>
      </c>
      <c r="Q99" s="3">
        <v>24.98</v>
      </c>
      <c r="R99" s="82">
        <f t="shared" si="12"/>
        <v>5.307976156684644</v>
      </c>
      <c r="S99" s="5">
        <v>3677</v>
      </c>
      <c r="T99" s="3">
        <v>24.35</v>
      </c>
      <c r="U99" s="82">
        <f t="shared" si="13"/>
        <v>4.3712744819755889</v>
      </c>
      <c r="V99" s="5">
        <v>3710</v>
      </c>
      <c r="W99" s="3">
        <v>38.44</v>
      </c>
      <c r="X99" s="82">
        <f t="shared" si="14"/>
        <v>5.307976156684644</v>
      </c>
      <c r="Y99" s="5">
        <v>3641</v>
      </c>
      <c r="Z99" s="3">
        <v>39.159999999999997</v>
      </c>
      <c r="AA99" s="82">
        <f t="shared" si="15"/>
        <v>3.3494181095657112</v>
      </c>
      <c r="AB99" s="5">
        <v>3594</v>
      </c>
      <c r="AC99" s="3">
        <v>2.0299999999999998</v>
      </c>
      <c r="AD99" s="82">
        <f t="shared" si="16"/>
        <v>2.0153278455861479</v>
      </c>
      <c r="AE99" s="5">
        <v>3594</v>
      </c>
      <c r="AF99" s="3">
        <v>3.72</v>
      </c>
      <c r="AG99" s="82">
        <f t="shared" si="17"/>
        <v>2.0153278455861479</v>
      </c>
    </row>
    <row r="100" spans="1:33" x14ac:dyDescent="0.2">
      <c r="A100" s="17">
        <v>98</v>
      </c>
      <c r="B100" s="18">
        <f t="shared" si="9"/>
        <v>3185</v>
      </c>
      <c r="C100" s="18">
        <v>3185</v>
      </c>
      <c r="D100" s="18">
        <v>2508</v>
      </c>
      <c r="E100" s="18">
        <v>26.993600000000001</v>
      </c>
      <c r="F100" s="19">
        <v>3600.0743000000002</v>
      </c>
      <c r="G100" s="3">
        <v>3185</v>
      </c>
      <c r="H100" s="18">
        <f t="shared" si="10"/>
        <v>0</v>
      </c>
      <c r="I100" s="3">
        <v>3185</v>
      </c>
      <c r="J100" s="21">
        <f t="shared" si="11"/>
        <v>0</v>
      </c>
      <c r="K100" s="3">
        <v>86.37</v>
      </c>
      <c r="L100" s="18">
        <v>3693</v>
      </c>
      <c r="M100" s="18">
        <v>11377.02</v>
      </c>
      <c r="N100" s="18">
        <v>183.4</v>
      </c>
      <c r="O100" s="19">
        <v>9.85</v>
      </c>
      <c r="P100" s="5">
        <v>3293</v>
      </c>
      <c r="Q100" s="3">
        <v>19.87</v>
      </c>
      <c r="R100" s="82">
        <f t="shared" si="12"/>
        <v>3.390894819466248</v>
      </c>
      <c r="S100" s="5">
        <v>3359</v>
      </c>
      <c r="T100" s="3">
        <v>18.100000000000001</v>
      </c>
      <c r="U100" s="82">
        <f t="shared" si="13"/>
        <v>5.4631083202511777</v>
      </c>
      <c r="V100" s="5">
        <v>3293</v>
      </c>
      <c r="W100" s="3">
        <v>30.96</v>
      </c>
      <c r="X100" s="82">
        <f t="shared" si="14"/>
        <v>3.390894819466248</v>
      </c>
      <c r="Y100" s="5">
        <v>3375</v>
      </c>
      <c r="Z100" s="3">
        <v>42.82</v>
      </c>
      <c r="AA100" s="82">
        <f t="shared" si="15"/>
        <v>5.9654631083202512</v>
      </c>
      <c r="AB100" s="5">
        <v>3264</v>
      </c>
      <c r="AC100" s="3">
        <v>1.63</v>
      </c>
      <c r="AD100" s="82">
        <f t="shared" si="16"/>
        <v>2.4803767660910516</v>
      </c>
      <c r="AE100" s="5">
        <v>3264</v>
      </c>
      <c r="AF100" s="3">
        <v>3.51</v>
      </c>
      <c r="AG100" s="82">
        <f t="shared" si="17"/>
        <v>2.4803767660910516</v>
      </c>
    </row>
    <row r="101" spans="1:33" x14ac:dyDescent="0.2">
      <c r="A101" s="17">
        <v>99</v>
      </c>
      <c r="B101" s="18">
        <f t="shared" si="9"/>
        <v>3644</v>
      </c>
      <c r="C101" s="18">
        <v>3644</v>
      </c>
      <c r="D101" s="18">
        <v>3207.2745</v>
      </c>
      <c r="E101" s="18">
        <v>13.6167</v>
      </c>
      <c r="F101" s="19">
        <v>3600.0848999999998</v>
      </c>
      <c r="G101" s="3">
        <v>3644</v>
      </c>
      <c r="H101" s="18">
        <f t="shared" si="10"/>
        <v>0</v>
      </c>
      <c r="I101" s="3">
        <v>3644</v>
      </c>
      <c r="J101" s="21">
        <f t="shared" si="11"/>
        <v>0</v>
      </c>
      <c r="K101" s="3">
        <v>89.74</v>
      </c>
      <c r="L101" s="18">
        <v>4244</v>
      </c>
      <c r="M101" s="18">
        <v>12180.68</v>
      </c>
      <c r="N101" s="18">
        <v>185.5</v>
      </c>
      <c r="O101" s="19">
        <v>11.05</v>
      </c>
      <c r="P101" s="5">
        <v>3805</v>
      </c>
      <c r="Q101" s="3">
        <v>26.14</v>
      </c>
      <c r="R101" s="82">
        <f t="shared" si="12"/>
        <v>4.4182217343578492</v>
      </c>
      <c r="S101" s="5">
        <v>3807</v>
      </c>
      <c r="T101" s="3">
        <v>22.47</v>
      </c>
      <c r="U101" s="82">
        <f t="shared" si="13"/>
        <v>4.4731064763995612</v>
      </c>
      <c r="V101" s="5">
        <v>3788</v>
      </c>
      <c r="W101" s="3">
        <v>49.14</v>
      </c>
      <c r="X101" s="82">
        <f t="shared" si="14"/>
        <v>3.9517014270032931</v>
      </c>
      <c r="Y101" s="5">
        <v>3779</v>
      </c>
      <c r="Z101" s="3">
        <v>68.83</v>
      </c>
      <c r="AA101" s="82">
        <f t="shared" si="15"/>
        <v>3.7047200878155868</v>
      </c>
      <c r="AB101" s="5">
        <v>3709</v>
      </c>
      <c r="AC101" s="3">
        <v>1.2</v>
      </c>
      <c r="AD101" s="82">
        <f t="shared" si="16"/>
        <v>1.7837541163556532</v>
      </c>
      <c r="AE101" s="5">
        <v>3709</v>
      </c>
      <c r="AF101" s="3">
        <v>1.74</v>
      </c>
      <c r="AG101" s="82">
        <f t="shared" si="17"/>
        <v>1.7837541163556532</v>
      </c>
    </row>
    <row r="102" spans="1:33" ht="17" thickBot="1" x14ac:dyDescent="0.25">
      <c r="A102" s="22">
        <v>100</v>
      </c>
      <c r="B102" s="18">
        <f t="shared" si="9"/>
        <v>3395</v>
      </c>
      <c r="C102" s="23">
        <v>3395</v>
      </c>
      <c r="D102" s="23">
        <v>2751</v>
      </c>
      <c r="E102" s="23">
        <v>23.409700000000001</v>
      </c>
      <c r="F102" s="24">
        <v>3600.1266000000001</v>
      </c>
      <c r="G102" s="3">
        <v>3395</v>
      </c>
      <c r="H102" s="18">
        <f t="shared" si="10"/>
        <v>0</v>
      </c>
      <c r="I102" s="3">
        <v>3395</v>
      </c>
      <c r="J102" s="21">
        <f t="shared" si="11"/>
        <v>0</v>
      </c>
      <c r="K102" s="3">
        <v>86.15</v>
      </c>
      <c r="L102" s="23">
        <v>3945</v>
      </c>
      <c r="M102" s="23">
        <v>12962.93</v>
      </c>
      <c r="N102" s="23">
        <v>178.2</v>
      </c>
      <c r="O102" s="24">
        <v>11.04</v>
      </c>
      <c r="P102" s="5">
        <v>3519</v>
      </c>
      <c r="Q102" s="3">
        <v>23.35</v>
      </c>
      <c r="R102" s="82">
        <f t="shared" si="12"/>
        <v>3.6524300441826218</v>
      </c>
      <c r="S102" s="5">
        <v>3519</v>
      </c>
      <c r="T102" s="3">
        <v>23.44</v>
      </c>
      <c r="U102" s="82">
        <f t="shared" si="13"/>
        <v>3.6524300441826218</v>
      </c>
      <c r="V102" s="3">
        <v>3489</v>
      </c>
      <c r="W102" s="3">
        <v>44.92</v>
      </c>
      <c r="X102" s="82">
        <f t="shared" si="14"/>
        <v>2.7687776141384388</v>
      </c>
      <c r="Y102" s="5">
        <v>3529</v>
      </c>
      <c r="Z102" s="3">
        <v>48.44</v>
      </c>
      <c r="AA102" s="82">
        <f t="shared" si="15"/>
        <v>3.9469808541973488</v>
      </c>
      <c r="AB102" s="3">
        <v>3474</v>
      </c>
      <c r="AC102" s="3">
        <v>1.61</v>
      </c>
      <c r="AD102" s="82">
        <f t="shared" si="16"/>
        <v>2.3269513991163477</v>
      </c>
      <c r="AE102" s="5">
        <v>3474</v>
      </c>
      <c r="AF102" s="3">
        <v>1.59</v>
      </c>
      <c r="AG102" s="82">
        <f t="shared" si="17"/>
        <v>2.3269513991163477</v>
      </c>
    </row>
    <row r="103" spans="1:33" ht="17" thickBot="1" x14ac:dyDescent="0.25">
      <c r="A103" s="26" t="s">
        <v>13</v>
      </c>
      <c r="B103" s="27">
        <f t="shared" ref="B103:AA103" si="18">AVERAGE(B3:B102)</f>
        <v>3394.91</v>
      </c>
      <c r="C103" s="27">
        <f t="shared" si="18"/>
        <v>3394.94</v>
      </c>
      <c r="D103" s="27">
        <f t="shared" si="18"/>
        <v>2733.3468930000004</v>
      </c>
      <c r="E103" s="27">
        <f t="shared" si="18"/>
        <v>24.280097999999999</v>
      </c>
      <c r="F103" s="28">
        <f t="shared" si="18"/>
        <v>3600.2871059999998</v>
      </c>
      <c r="G103" s="69">
        <f>AVERAGE(G3:G102)</f>
        <v>3394.91</v>
      </c>
      <c r="H103" s="70">
        <f t="shared" si="18"/>
        <v>0</v>
      </c>
      <c r="I103" s="70">
        <f>AVERAGE(I3:I102)</f>
        <v>3395.2190000000001</v>
      </c>
      <c r="J103" s="70">
        <f t="shared" si="18"/>
        <v>9.0512326488931625E-3</v>
      </c>
      <c r="K103" s="70">
        <f>AVERAGE(K3:K102)</f>
        <v>95.413200000000003</v>
      </c>
      <c r="L103" s="70">
        <f t="shared" si="18"/>
        <v>3957.97</v>
      </c>
      <c r="M103" s="70">
        <f t="shared" si="18"/>
        <v>12014.313399999999</v>
      </c>
      <c r="N103" s="70">
        <f t="shared" si="18"/>
        <v>168.24899999999997</v>
      </c>
      <c r="O103" s="71">
        <f t="shared" si="18"/>
        <v>10.090999999999994</v>
      </c>
      <c r="P103" s="8">
        <f t="shared" si="18"/>
        <v>3551.98</v>
      </c>
      <c r="Q103" s="9">
        <f t="shared" si="18"/>
        <v>22.908000000000001</v>
      </c>
      <c r="R103" s="10">
        <f t="shared" si="18"/>
        <v>4.6210226563870096</v>
      </c>
      <c r="S103" s="8">
        <f t="shared" si="18"/>
        <v>3557.01</v>
      </c>
      <c r="T103" s="9">
        <f t="shared" si="18"/>
        <v>25.132899999999999</v>
      </c>
      <c r="U103" s="10">
        <f t="shared" si="18"/>
        <v>4.7708790980947562</v>
      </c>
      <c r="V103" s="8">
        <f t="shared" si="18"/>
        <v>3544.75</v>
      </c>
      <c r="W103" s="9">
        <f t="shared" si="18"/>
        <v>45.701899999999995</v>
      </c>
      <c r="X103" s="9">
        <f t="shared" si="18"/>
        <v>4.4127782711916748</v>
      </c>
      <c r="Y103" s="8">
        <f t="shared" si="18"/>
        <v>3544.88</v>
      </c>
      <c r="Z103" s="9">
        <f t="shared" si="18"/>
        <v>40.7423</v>
      </c>
      <c r="AA103" s="10">
        <f t="shared" si="18"/>
        <v>4.4132149732438037</v>
      </c>
      <c r="AB103" s="83">
        <f t="shared" ref="AB103:AG103" si="19">AVERAGE(AB3:AB102)</f>
        <v>3463.19</v>
      </c>
      <c r="AC103" s="84">
        <f t="shared" si="19"/>
        <v>1.6045999999999991</v>
      </c>
      <c r="AD103" s="84">
        <f t="shared" si="19"/>
        <v>2.0125557086830672</v>
      </c>
      <c r="AE103" s="83">
        <f t="shared" si="19"/>
        <v>3463.19</v>
      </c>
      <c r="AF103" s="84">
        <f t="shared" si="19"/>
        <v>2.6263999999999985</v>
      </c>
      <c r="AG103" s="85">
        <f t="shared" si="19"/>
        <v>2.0125557086830672</v>
      </c>
    </row>
    <row r="104" spans="1:33" x14ac:dyDescent="0.2">
      <c r="A104" s="32"/>
      <c r="B104" s="32"/>
      <c r="C104" s="32"/>
      <c r="D104" s="32"/>
      <c r="E104" s="32"/>
      <c r="F104" s="32"/>
      <c r="G104" s="68"/>
      <c r="H104" s="68">
        <f>COUNTIF(H3:H102,"&lt;0,0001")</f>
        <v>100</v>
      </c>
      <c r="I104" s="68"/>
      <c r="J104" s="68"/>
      <c r="K104" s="68"/>
      <c r="L104" s="68"/>
      <c r="M104" s="68"/>
      <c r="N104" s="68"/>
      <c r="O104" s="68"/>
      <c r="P104" s="32"/>
      <c r="Q104" s="32"/>
    </row>
    <row r="105" spans="1:33" x14ac:dyDescent="0.2">
      <c r="F105" s="32"/>
      <c r="K105">
        <f>MAX(K3:K102)</f>
        <v>112.3</v>
      </c>
    </row>
    <row r="106" spans="1:33" x14ac:dyDescent="0.2">
      <c r="F106" s="32"/>
    </row>
    <row r="107" spans="1:33" x14ac:dyDescent="0.2">
      <c r="F107" s="32"/>
    </row>
    <row r="108" spans="1:33" x14ac:dyDescent="0.2">
      <c r="F108" s="32"/>
    </row>
    <row r="109" spans="1:33" x14ac:dyDescent="0.2">
      <c r="F109" s="32"/>
    </row>
    <row r="110" spans="1:33" x14ac:dyDescent="0.2">
      <c r="F110" s="32"/>
    </row>
  </sheetData>
  <mergeCells count="8">
    <mergeCell ref="AB1:AD1"/>
    <mergeCell ref="AE1:AG1"/>
    <mergeCell ref="Y1:AA1"/>
    <mergeCell ref="B1:F1"/>
    <mergeCell ref="G1:O1"/>
    <mergeCell ref="P1:R1"/>
    <mergeCell ref="S1:U1"/>
    <mergeCell ref="V1:X1"/>
  </mergeCells>
  <conditionalFormatting sqref="J3:J102">
    <cfRule type="cellIs" dxfId="1" priority="1" operator="greaterThan">
      <formula>0.04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72E-E851-6045-8CEE-F5D1472A293B}">
  <sheetPr codeName="Hoja10">
    <tabColor theme="8"/>
  </sheetPr>
  <dimension ref="A1:AG110"/>
  <sheetViews>
    <sheetView topLeftCell="P1" zoomScaleNormal="100" workbookViewId="0">
      <pane ySplit="2" topLeftCell="A56" activePane="bottomLeft" state="frozen"/>
      <selection pane="bottomLeft" activeCell="AE3" sqref="AE3:AE102"/>
    </sheetView>
  </sheetViews>
  <sheetFormatPr baseColWidth="10" defaultRowHeight="16" x14ac:dyDescent="0.2"/>
  <sheetData>
    <row r="1" spans="1:33" ht="17" thickBot="1" x14ac:dyDescent="0.25">
      <c r="A1" s="12"/>
      <c r="B1" s="118" t="s">
        <v>0</v>
      </c>
      <c r="C1" s="116"/>
      <c r="D1" s="116"/>
      <c r="E1" s="116"/>
      <c r="F1" s="117"/>
      <c r="G1" s="119" t="s">
        <v>54</v>
      </c>
      <c r="H1" s="120"/>
      <c r="I1" s="120"/>
      <c r="J1" s="120"/>
      <c r="K1" s="120"/>
      <c r="L1" s="120"/>
      <c r="M1" s="120"/>
      <c r="N1" s="120"/>
      <c r="O1" s="121"/>
      <c r="P1" s="113" t="s">
        <v>50</v>
      </c>
      <c r="Q1" s="114"/>
      <c r="R1" s="115"/>
      <c r="S1" s="113" t="s">
        <v>51</v>
      </c>
      <c r="T1" s="114"/>
      <c r="U1" s="115"/>
      <c r="V1" s="113" t="s">
        <v>52</v>
      </c>
      <c r="W1" s="114"/>
      <c r="X1" s="114"/>
      <c r="Y1" s="113" t="s">
        <v>53</v>
      </c>
      <c r="Z1" s="114"/>
      <c r="AA1" s="115"/>
      <c r="AB1" s="113" t="s">
        <v>114</v>
      </c>
      <c r="AC1" s="114"/>
      <c r="AD1" s="114"/>
      <c r="AE1" s="113" t="s">
        <v>115</v>
      </c>
      <c r="AF1" s="114"/>
      <c r="AG1" s="115"/>
    </row>
    <row r="2" spans="1:33" ht="17" thickBot="1" x14ac:dyDescent="0.25">
      <c r="A2" s="13" t="s">
        <v>22</v>
      </c>
      <c r="B2" s="14" t="s">
        <v>23</v>
      </c>
      <c r="C2" s="14" t="s">
        <v>19</v>
      </c>
      <c r="D2" s="14" t="s">
        <v>20</v>
      </c>
      <c r="E2" s="14" t="s">
        <v>21</v>
      </c>
      <c r="F2" s="15" t="s">
        <v>18</v>
      </c>
      <c r="G2" s="16" t="s">
        <v>32</v>
      </c>
      <c r="H2" s="14" t="s">
        <v>41</v>
      </c>
      <c r="I2" s="14" t="s">
        <v>34</v>
      </c>
      <c r="J2" s="14" t="s">
        <v>40</v>
      </c>
      <c r="K2" s="14" t="s">
        <v>35</v>
      </c>
      <c r="L2" s="14" t="s">
        <v>36</v>
      </c>
      <c r="M2" s="14" t="s">
        <v>42</v>
      </c>
      <c r="N2" s="14" t="s">
        <v>43</v>
      </c>
      <c r="O2" s="15" t="s">
        <v>38</v>
      </c>
      <c r="P2" s="35" t="s">
        <v>32</v>
      </c>
      <c r="Q2" s="33" t="s">
        <v>35</v>
      </c>
      <c r="R2" s="34" t="s">
        <v>33</v>
      </c>
      <c r="S2" s="35" t="s">
        <v>32</v>
      </c>
      <c r="T2" s="33" t="s">
        <v>35</v>
      </c>
      <c r="U2" s="34" t="s">
        <v>33</v>
      </c>
      <c r="V2" s="35" t="s">
        <v>32</v>
      </c>
      <c r="W2" s="33" t="s">
        <v>35</v>
      </c>
      <c r="X2" s="33" t="s">
        <v>33</v>
      </c>
      <c r="Y2" s="35" t="s">
        <v>32</v>
      </c>
      <c r="Z2" s="33" t="s">
        <v>35</v>
      </c>
      <c r="AA2" s="34" t="s">
        <v>33</v>
      </c>
      <c r="AB2" s="35" t="s">
        <v>32</v>
      </c>
      <c r="AC2" s="33" t="s">
        <v>35</v>
      </c>
      <c r="AD2" s="33" t="s">
        <v>33</v>
      </c>
      <c r="AE2" s="35" t="s">
        <v>32</v>
      </c>
      <c r="AF2" s="33" t="s">
        <v>35</v>
      </c>
      <c r="AG2" s="34" t="s">
        <v>33</v>
      </c>
    </row>
    <row r="3" spans="1:33" x14ac:dyDescent="0.2">
      <c r="A3" s="17">
        <v>1</v>
      </c>
      <c r="B3" s="18">
        <f>MIN(C3,G3)</f>
        <v>13457</v>
      </c>
      <c r="C3" s="18">
        <v>13457</v>
      </c>
      <c r="D3" s="18">
        <v>10775</v>
      </c>
      <c r="E3" s="18">
        <v>24.890999999999998</v>
      </c>
      <c r="F3" s="19">
        <v>7200.3440000000001</v>
      </c>
      <c r="G3" s="20">
        <v>13457</v>
      </c>
      <c r="H3" s="21">
        <f>(G3-B3)/B3*100</f>
        <v>0</v>
      </c>
      <c r="I3" s="18">
        <v>13457</v>
      </c>
      <c r="J3" s="21">
        <f>(I3-B3)/B3*100</f>
        <v>0</v>
      </c>
      <c r="K3" s="18">
        <v>352.84</v>
      </c>
      <c r="L3" s="18">
        <v>15963</v>
      </c>
      <c r="M3" s="18">
        <v>71426.460000000006</v>
      </c>
      <c r="N3" s="18">
        <v>442.4</v>
      </c>
      <c r="O3" s="19">
        <v>72.39</v>
      </c>
      <c r="P3" s="5">
        <v>14083</v>
      </c>
      <c r="Q3" s="3">
        <v>167.77</v>
      </c>
      <c r="R3" s="82">
        <f>(P3-$B3)/$B3*100</f>
        <v>4.6518540536523743</v>
      </c>
      <c r="S3" s="5">
        <v>14106</v>
      </c>
      <c r="T3" s="3">
        <v>159.99</v>
      </c>
      <c r="U3" s="82">
        <f>(S3-$B3)/$B3*100</f>
        <v>4.8227688192019027</v>
      </c>
      <c r="V3" s="5">
        <v>14052</v>
      </c>
      <c r="W3" s="3">
        <v>610.35</v>
      </c>
      <c r="X3" s="82">
        <f>(V3-$B3)/$B3*100</f>
        <v>4.4214906739986626</v>
      </c>
      <c r="Y3" s="5">
        <v>13993</v>
      </c>
      <c r="Z3" s="3">
        <v>406.97</v>
      </c>
      <c r="AA3" s="82">
        <f>(Y3-$B3)/$B3*100</f>
        <v>3.9830571449803078</v>
      </c>
      <c r="AB3" s="5">
        <v>13735</v>
      </c>
      <c r="AC3" s="3">
        <v>33.85</v>
      </c>
      <c r="AD3" s="82">
        <f>(AB3-$B3)/$B3*100</f>
        <v>2.0658393401203834</v>
      </c>
      <c r="AE3" s="5">
        <v>13735</v>
      </c>
      <c r="AF3" s="3">
        <v>39.17</v>
      </c>
      <c r="AG3" s="82">
        <f>(AE3-$B3)/$B3*100</f>
        <v>2.0658393401203834</v>
      </c>
    </row>
    <row r="4" spans="1:33" x14ac:dyDescent="0.2">
      <c r="A4" s="17">
        <v>2</v>
      </c>
      <c r="B4" s="18">
        <f t="shared" ref="B4:B67" si="0">MIN(C4,G4)</f>
        <v>13988</v>
      </c>
      <c r="C4" s="18">
        <v>13989</v>
      </c>
      <c r="D4" s="18">
        <v>11221</v>
      </c>
      <c r="E4" s="18">
        <v>24.667999999999999</v>
      </c>
      <c r="F4" s="19">
        <v>7200.5560999999998</v>
      </c>
      <c r="G4" s="20">
        <v>13988</v>
      </c>
      <c r="H4" s="21">
        <f t="shared" ref="H4:H67" si="1">(G4-B4)/B4*100</f>
        <v>0</v>
      </c>
      <c r="I4" s="18">
        <v>13989.5</v>
      </c>
      <c r="J4" s="21">
        <f t="shared" ref="J4:J67" si="2">(I4-B4)/B4*100</f>
        <v>1.0723477266228196E-2</v>
      </c>
      <c r="K4" s="18">
        <v>353.95</v>
      </c>
      <c r="L4" s="18">
        <v>16565</v>
      </c>
      <c r="M4" s="18">
        <v>72333.39</v>
      </c>
      <c r="N4" s="18">
        <v>435.4</v>
      </c>
      <c r="O4" s="19">
        <v>77.78</v>
      </c>
      <c r="P4" s="5">
        <v>14631</v>
      </c>
      <c r="Q4" s="3">
        <v>179.96</v>
      </c>
      <c r="R4" s="82">
        <f t="shared" ref="R4:R67" si="3">(P4-$B4)/$B4*100</f>
        <v>4.5967972547898199</v>
      </c>
      <c r="S4" s="5">
        <v>14603</v>
      </c>
      <c r="T4" s="3">
        <v>174.14</v>
      </c>
      <c r="U4" s="82">
        <f t="shared" ref="U4:U67" si="4">(S4-$B4)/$B4*100</f>
        <v>4.3966256791535603</v>
      </c>
      <c r="V4" s="5">
        <v>14498</v>
      </c>
      <c r="W4" s="3">
        <v>399.75</v>
      </c>
      <c r="X4" s="82">
        <f t="shared" ref="X4:X67" si="5">(V4-$B4)/$B4*100</f>
        <v>3.6459822705175866</v>
      </c>
      <c r="Y4" s="5">
        <v>14653</v>
      </c>
      <c r="Z4" s="3">
        <v>343.46</v>
      </c>
      <c r="AA4" s="82">
        <f t="shared" ref="AA4:AA67" si="6">(Y4-$B4)/$B4*100</f>
        <v>4.754074921361167</v>
      </c>
      <c r="AB4" s="5">
        <v>14264</v>
      </c>
      <c r="AC4" s="3">
        <v>32.82</v>
      </c>
      <c r="AD4" s="82">
        <f t="shared" ref="AD4:AD67" si="7">(AB4-$B4)/$B4*100</f>
        <v>1.9731198169859883</v>
      </c>
      <c r="AE4" s="5">
        <v>14264</v>
      </c>
      <c r="AF4" s="3">
        <v>49.5</v>
      </c>
      <c r="AG4" s="82">
        <f t="shared" ref="AG4:AG67" si="8">(AE4-$B4)/$B4*100</f>
        <v>1.9731198169859883</v>
      </c>
    </row>
    <row r="5" spans="1:33" x14ac:dyDescent="0.2">
      <c r="A5" s="17">
        <v>3</v>
      </c>
      <c r="B5" s="18">
        <f t="shared" si="0"/>
        <v>12874</v>
      </c>
      <c r="C5" s="18">
        <v>12874</v>
      </c>
      <c r="D5" s="18">
        <v>10336</v>
      </c>
      <c r="E5" s="18">
        <v>24.555</v>
      </c>
      <c r="F5" s="19">
        <v>7200.3906999999999</v>
      </c>
      <c r="G5" s="20">
        <v>12874</v>
      </c>
      <c r="H5" s="21">
        <f t="shared" si="1"/>
        <v>0</v>
      </c>
      <c r="I5" s="18">
        <v>12875</v>
      </c>
      <c r="J5" s="21">
        <f t="shared" si="2"/>
        <v>7.7675935995028733E-3</v>
      </c>
      <c r="K5" s="18">
        <v>328.52</v>
      </c>
      <c r="L5" s="18">
        <v>15098</v>
      </c>
      <c r="M5" s="18">
        <v>62636.83</v>
      </c>
      <c r="N5" s="18">
        <v>368.9</v>
      </c>
      <c r="O5" s="19">
        <v>59.9</v>
      </c>
      <c r="P5" s="5">
        <v>13549</v>
      </c>
      <c r="Q5" s="3">
        <v>133.12</v>
      </c>
      <c r="R5" s="82">
        <f t="shared" si="3"/>
        <v>5.2431256796644394</v>
      </c>
      <c r="S5" s="5">
        <v>13539</v>
      </c>
      <c r="T5" s="3">
        <v>134.29</v>
      </c>
      <c r="U5" s="82">
        <f t="shared" si="4"/>
        <v>5.1654497436694111</v>
      </c>
      <c r="V5" s="5">
        <v>13538</v>
      </c>
      <c r="W5" s="3">
        <v>349.67</v>
      </c>
      <c r="X5" s="82">
        <f t="shared" si="5"/>
        <v>5.1576821500699079</v>
      </c>
      <c r="Y5" s="5">
        <v>13584</v>
      </c>
      <c r="Z5" s="3">
        <v>132.86000000000001</v>
      </c>
      <c r="AA5" s="82">
        <f t="shared" si="6"/>
        <v>5.5149914556470403</v>
      </c>
      <c r="AB5" s="5">
        <v>13178</v>
      </c>
      <c r="AC5" s="3">
        <v>32.43</v>
      </c>
      <c r="AD5" s="82">
        <f t="shared" si="7"/>
        <v>2.3613484542488736</v>
      </c>
      <c r="AE5" s="5">
        <v>13178</v>
      </c>
      <c r="AF5" s="3">
        <v>30.6</v>
      </c>
      <c r="AG5" s="82">
        <f t="shared" si="8"/>
        <v>2.3613484542488736</v>
      </c>
    </row>
    <row r="6" spans="1:33" x14ac:dyDescent="0.2">
      <c r="A6" s="17">
        <v>4</v>
      </c>
      <c r="B6" s="18">
        <f t="shared" si="0"/>
        <v>13194</v>
      </c>
      <c r="C6" s="18">
        <v>13194</v>
      </c>
      <c r="D6" s="18">
        <v>10485</v>
      </c>
      <c r="E6" s="18">
        <v>25.8369</v>
      </c>
      <c r="F6" s="19">
        <v>7200.3306000000002</v>
      </c>
      <c r="G6" s="20">
        <v>13194</v>
      </c>
      <c r="H6" s="21">
        <f t="shared" si="1"/>
        <v>0</v>
      </c>
      <c r="I6" s="18">
        <v>13196</v>
      </c>
      <c r="J6" s="21">
        <f t="shared" si="2"/>
        <v>1.5158405335758679E-2</v>
      </c>
      <c r="K6" s="18">
        <v>324.91000000000003</v>
      </c>
      <c r="L6" s="18">
        <v>15602</v>
      </c>
      <c r="M6" s="18">
        <v>63276.78</v>
      </c>
      <c r="N6" s="18">
        <v>404.1</v>
      </c>
      <c r="O6" s="19">
        <v>67.05</v>
      </c>
      <c r="P6" s="5">
        <v>13806</v>
      </c>
      <c r="Q6" s="3">
        <v>156.91</v>
      </c>
      <c r="R6" s="82">
        <f t="shared" si="3"/>
        <v>4.6384720327421549</v>
      </c>
      <c r="S6" s="5">
        <v>13762</v>
      </c>
      <c r="T6" s="3">
        <v>64.599999999999994</v>
      </c>
      <c r="U6" s="82">
        <f t="shared" si="4"/>
        <v>4.3049871153554644</v>
      </c>
      <c r="V6" s="5">
        <v>13806</v>
      </c>
      <c r="W6" s="3">
        <v>156.16</v>
      </c>
      <c r="X6" s="82">
        <f t="shared" si="5"/>
        <v>4.6384720327421549</v>
      </c>
      <c r="Y6" s="5">
        <v>13763</v>
      </c>
      <c r="Z6" s="3">
        <v>234.34</v>
      </c>
      <c r="AA6" s="82">
        <f t="shared" si="6"/>
        <v>4.312566318023344</v>
      </c>
      <c r="AB6" s="5">
        <v>13480</v>
      </c>
      <c r="AC6" s="3">
        <v>25.01</v>
      </c>
      <c r="AD6" s="82">
        <f t="shared" si="7"/>
        <v>2.1676519630134909</v>
      </c>
      <c r="AE6" s="5">
        <v>13480</v>
      </c>
      <c r="AF6" s="3">
        <v>37.93</v>
      </c>
      <c r="AG6" s="82">
        <f t="shared" si="8"/>
        <v>2.1676519630134909</v>
      </c>
    </row>
    <row r="7" spans="1:33" x14ac:dyDescent="0.2">
      <c r="A7" s="17">
        <v>5</v>
      </c>
      <c r="B7" s="18">
        <f t="shared" si="0"/>
        <v>13419</v>
      </c>
      <c r="C7" s="18">
        <v>13419</v>
      </c>
      <c r="D7" s="18">
        <v>10708</v>
      </c>
      <c r="E7" s="18">
        <v>25.317499999999999</v>
      </c>
      <c r="F7" s="19">
        <v>7200.3532999999998</v>
      </c>
      <c r="G7" s="20">
        <v>13419</v>
      </c>
      <c r="H7" s="21">
        <f t="shared" si="1"/>
        <v>0</v>
      </c>
      <c r="I7" s="18">
        <v>13420.3</v>
      </c>
      <c r="J7" s="21">
        <f t="shared" si="2"/>
        <v>9.6877561666239842E-3</v>
      </c>
      <c r="K7" s="18">
        <v>346.48</v>
      </c>
      <c r="L7" s="18">
        <v>15967</v>
      </c>
      <c r="M7" s="18">
        <v>70113.710000000006</v>
      </c>
      <c r="N7" s="18">
        <v>413.9</v>
      </c>
      <c r="O7" s="19">
        <v>73.48</v>
      </c>
      <c r="P7" s="5">
        <v>14009</v>
      </c>
      <c r="Q7" s="3">
        <v>176.07</v>
      </c>
      <c r="R7" s="82">
        <f t="shared" si="3"/>
        <v>4.3967508756241145</v>
      </c>
      <c r="S7" s="5">
        <v>14009</v>
      </c>
      <c r="T7" s="3">
        <v>161.22999999999999</v>
      </c>
      <c r="U7" s="82">
        <f t="shared" si="4"/>
        <v>4.3967508756241145</v>
      </c>
      <c r="V7" s="5">
        <v>14073</v>
      </c>
      <c r="W7" s="3">
        <v>351.59</v>
      </c>
      <c r="X7" s="82">
        <f t="shared" si="5"/>
        <v>4.8736865638274089</v>
      </c>
      <c r="Y7" s="5">
        <v>13975</v>
      </c>
      <c r="Z7" s="3">
        <v>314.26</v>
      </c>
      <c r="AA7" s="82">
        <f t="shared" si="6"/>
        <v>4.1433787912661151</v>
      </c>
      <c r="AB7" s="5">
        <v>13708</v>
      </c>
      <c r="AC7" s="3">
        <v>29.15</v>
      </c>
      <c r="AD7" s="82">
        <f t="shared" si="7"/>
        <v>2.1536627170429989</v>
      </c>
      <c r="AE7" s="5">
        <v>13708</v>
      </c>
      <c r="AF7" s="3">
        <v>31.91</v>
      </c>
      <c r="AG7" s="82">
        <f t="shared" si="8"/>
        <v>2.1536627170429989</v>
      </c>
    </row>
    <row r="8" spans="1:33" x14ac:dyDescent="0.2">
      <c r="A8" s="17">
        <v>6</v>
      </c>
      <c r="B8" s="18">
        <f t="shared" si="0"/>
        <v>13753</v>
      </c>
      <c r="C8" s="18">
        <v>13753</v>
      </c>
      <c r="D8" s="18">
        <v>11046</v>
      </c>
      <c r="E8" s="18">
        <v>24.506599999999999</v>
      </c>
      <c r="F8" s="19">
        <v>7200.8239000000003</v>
      </c>
      <c r="G8" s="20">
        <v>13753</v>
      </c>
      <c r="H8" s="21">
        <f t="shared" si="1"/>
        <v>0</v>
      </c>
      <c r="I8" s="18">
        <v>13753.2</v>
      </c>
      <c r="J8" s="21">
        <f t="shared" si="2"/>
        <v>1.4542281684049123E-3</v>
      </c>
      <c r="K8" s="18">
        <v>355.6</v>
      </c>
      <c r="L8" s="18">
        <v>16296</v>
      </c>
      <c r="M8" s="18">
        <v>69342.66</v>
      </c>
      <c r="N8" s="18">
        <v>443.4</v>
      </c>
      <c r="O8" s="19">
        <v>75.02</v>
      </c>
      <c r="P8" s="5">
        <v>14321</v>
      </c>
      <c r="Q8" s="3">
        <v>179.37</v>
      </c>
      <c r="R8" s="82">
        <f t="shared" si="3"/>
        <v>4.1300079982549258</v>
      </c>
      <c r="S8" s="5">
        <v>14321</v>
      </c>
      <c r="T8" s="3">
        <v>172.65</v>
      </c>
      <c r="U8" s="82">
        <f t="shared" si="4"/>
        <v>4.1300079982549258</v>
      </c>
      <c r="V8" s="5">
        <v>14321</v>
      </c>
      <c r="W8" s="3">
        <v>267.92</v>
      </c>
      <c r="X8" s="82">
        <f t="shared" si="5"/>
        <v>4.1300079982549258</v>
      </c>
      <c r="Y8" s="5">
        <v>14330</v>
      </c>
      <c r="Z8" s="3">
        <v>233.7</v>
      </c>
      <c r="AA8" s="82">
        <f t="shared" si="6"/>
        <v>4.1954482658329093</v>
      </c>
      <c r="AB8" s="5">
        <v>14087</v>
      </c>
      <c r="AC8" s="3">
        <v>30.7</v>
      </c>
      <c r="AD8" s="82">
        <f t="shared" si="7"/>
        <v>2.4285610412273688</v>
      </c>
      <c r="AE8" s="5">
        <v>14087</v>
      </c>
      <c r="AF8" s="3">
        <v>41.38</v>
      </c>
      <c r="AG8" s="82">
        <f t="shared" si="8"/>
        <v>2.4285610412273688</v>
      </c>
    </row>
    <row r="9" spans="1:33" x14ac:dyDescent="0.2">
      <c r="A9" s="17">
        <v>7</v>
      </c>
      <c r="B9" s="18">
        <f t="shared" si="0"/>
        <v>13255</v>
      </c>
      <c r="C9" s="18">
        <v>13255</v>
      </c>
      <c r="D9" s="18">
        <v>10651</v>
      </c>
      <c r="E9" s="18">
        <v>24.448399999999999</v>
      </c>
      <c r="F9" s="19">
        <v>7200.3590999999997</v>
      </c>
      <c r="G9" s="20">
        <v>13255</v>
      </c>
      <c r="H9" s="21">
        <f t="shared" si="1"/>
        <v>0</v>
      </c>
      <c r="I9" s="18">
        <v>13255.3</v>
      </c>
      <c r="J9" s="21">
        <f t="shared" si="2"/>
        <v>2.2632968691005083E-3</v>
      </c>
      <c r="K9" s="18">
        <v>349.75</v>
      </c>
      <c r="L9" s="18">
        <v>15615</v>
      </c>
      <c r="M9" s="18">
        <v>67778.600000000006</v>
      </c>
      <c r="N9" s="18">
        <v>417.9</v>
      </c>
      <c r="O9" s="19">
        <v>71.13</v>
      </c>
      <c r="P9" s="5">
        <v>13838</v>
      </c>
      <c r="Q9" s="3">
        <v>155.36000000000001</v>
      </c>
      <c r="R9" s="82">
        <f t="shared" si="3"/>
        <v>4.398340248962656</v>
      </c>
      <c r="S9" s="5">
        <v>13906</v>
      </c>
      <c r="T9" s="3">
        <v>152.87</v>
      </c>
      <c r="U9" s="82">
        <f t="shared" si="4"/>
        <v>4.9113542059600155</v>
      </c>
      <c r="V9" s="5">
        <v>13913</v>
      </c>
      <c r="W9" s="3">
        <v>269.73</v>
      </c>
      <c r="X9" s="82">
        <f t="shared" si="5"/>
        <v>4.9641644662391551</v>
      </c>
      <c r="Y9" s="5">
        <v>13866</v>
      </c>
      <c r="Z9" s="3">
        <v>295.87</v>
      </c>
      <c r="AA9" s="82">
        <f t="shared" si="6"/>
        <v>4.6095812900792152</v>
      </c>
      <c r="AB9" s="5">
        <v>13620</v>
      </c>
      <c r="AC9" s="3">
        <v>25.02</v>
      </c>
      <c r="AD9" s="82">
        <f t="shared" si="7"/>
        <v>2.7536778574122973</v>
      </c>
      <c r="AE9" s="5">
        <v>13620</v>
      </c>
      <c r="AF9" s="3">
        <v>28.37</v>
      </c>
      <c r="AG9" s="82">
        <f t="shared" si="8"/>
        <v>2.7536778574122973</v>
      </c>
    </row>
    <row r="10" spans="1:33" x14ac:dyDescent="0.2">
      <c r="A10" s="17">
        <v>8</v>
      </c>
      <c r="B10" s="18">
        <f t="shared" si="0"/>
        <v>13320</v>
      </c>
      <c r="C10" s="18">
        <v>13320</v>
      </c>
      <c r="D10" s="18">
        <v>10701</v>
      </c>
      <c r="E10" s="18">
        <v>24.474299999999999</v>
      </c>
      <c r="F10" s="19">
        <v>7200.4668000000001</v>
      </c>
      <c r="G10" s="20">
        <v>13320</v>
      </c>
      <c r="H10" s="21">
        <f t="shared" si="1"/>
        <v>0</v>
      </c>
      <c r="I10" s="18">
        <v>13320</v>
      </c>
      <c r="J10" s="21">
        <f t="shared" si="2"/>
        <v>0</v>
      </c>
      <c r="K10" s="18">
        <v>322.95</v>
      </c>
      <c r="L10" s="18">
        <v>15850</v>
      </c>
      <c r="M10" s="18">
        <v>65418.46</v>
      </c>
      <c r="N10" s="18">
        <v>426</v>
      </c>
      <c r="O10" s="19">
        <v>59.7</v>
      </c>
      <c r="P10" s="5">
        <v>13939</v>
      </c>
      <c r="Q10" s="3">
        <v>147.07</v>
      </c>
      <c r="R10" s="82">
        <f t="shared" si="3"/>
        <v>4.6471471471471473</v>
      </c>
      <c r="S10" s="5">
        <v>13920</v>
      </c>
      <c r="T10" s="3">
        <v>138.08000000000001</v>
      </c>
      <c r="U10" s="82">
        <f t="shared" si="4"/>
        <v>4.5045045045045047</v>
      </c>
      <c r="V10" s="5">
        <v>13865</v>
      </c>
      <c r="W10" s="3">
        <v>512.05999999999995</v>
      </c>
      <c r="X10" s="82">
        <f t="shared" si="5"/>
        <v>4.0915915915915919</v>
      </c>
      <c r="Y10" s="5">
        <v>13878</v>
      </c>
      <c r="Z10" s="3">
        <v>215.42</v>
      </c>
      <c r="AA10" s="82">
        <f t="shared" si="6"/>
        <v>4.1891891891891895</v>
      </c>
      <c r="AB10" s="5">
        <v>13673</v>
      </c>
      <c r="AC10" s="3">
        <v>23.37</v>
      </c>
      <c r="AD10" s="82">
        <f t="shared" si="7"/>
        <v>2.6501501501501501</v>
      </c>
      <c r="AE10" s="5">
        <v>13673</v>
      </c>
      <c r="AF10" s="3">
        <v>56.85</v>
      </c>
      <c r="AG10" s="82">
        <f t="shared" si="8"/>
        <v>2.6501501501501501</v>
      </c>
    </row>
    <row r="11" spans="1:33" x14ac:dyDescent="0.2">
      <c r="A11" s="17">
        <v>9</v>
      </c>
      <c r="B11" s="18">
        <f t="shared" si="0"/>
        <v>13571</v>
      </c>
      <c r="C11" s="18">
        <v>13571</v>
      </c>
      <c r="D11" s="18">
        <v>10826</v>
      </c>
      <c r="E11" s="18">
        <v>25.355599999999999</v>
      </c>
      <c r="F11" s="19">
        <v>7200.4355999999998</v>
      </c>
      <c r="G11" s="20">
        <v>13571</v>
      </c>
      <c r="H11" s="21">
        <f t="shared" si="1"/>
        <v>0</v>
      </c>
      <c r="I11" s="18">
        <v>13571.4</v>
      </c>
      <c r="J11" s="21">
        <f t="shared" si="2"/>
        <v>2.9474614987814915E-3</v>
      </c>
      <c r="K11" s="18">
        <v>350.11</v>
      </c>
      <c r="L11" s="18">
        <v>16010</v>
      </c>
      <c r="M11" s="18">
        <v>70902.83</v>
      </c>
      <c r="N11" s="18">
        <v>445.4</v>
      </c>
      <c r="O11" s="19">
        <v>71.56</v>
      </c>
      <c r="P11" s="5">
        <v>14178</v>
      </c>
      <c r="Q11" s="3">
        <v>190.8</v>
      </c>
      <c r="R11" s="82">
        <f t="shared" si="3"/>
        <v>4.4727728244049807</v>
      </c>
      <c r="S11" s="5">
        <v>14178</v>
      </c>
      <c r="T11" s="3">
        <v>334.25</v>
      </c>
      <c r="U11" s="82">
        <f t="shared" si="4"/>
        <v>4.4727728244049807</v>
      </c>
      <c r="V11" s="5">
        <v>14169</v>
      </c>
      <c r="W11" s="3">
        <v>360.04</v>
      </c>
      <c r="X11" s="82">
        <f t="shared" si="5"/>
        <v>4.4064549406823375</v>
      </c>
      <c r="Y11" s="5">
        <v>14150</v>
      </c>
      <c r="Z11" s="3">
        <v>278.64999999999998</v>
      </c>
      <c r="AA11" s="82">
        <f t="shared" si="6"/>
        <v>4.266450519490089</v>
      </c>
      <c r="AB11" s="5">
        <v>13857</v>
      </c>
      <c r="AC11" s="3">
        <v>27.91</v>
      </c>
      <c r="AD11" s="82">
        <f t="shared" si="7"/>
        <v>2.1074349716306831</v>
      </c>
      <c r="AE11" s="5">
        <v>13857</v>
      </c>
      <c r="AF11" s="3">
        <v>30.4</v>
      </c>
      <c r="AG11" s="82">
        <f t="shared" si="8"/>
        <v>2.1074349716306831</v>
      </c>
    </row>
    <row r="12" spans="1:33" x14ac:dyDescent="0.2">
      <c r="A12" s="17">
        <v>10</v>
      </c>
      <c r="B12" s="18">
        <f t="shared" si="0"/>
        <v>13241</v>
      </c>
      <c r="C12" s="18">
        <v>13241</v>
      </c>
      <c r="D12" s="18">
        <v>10641</v>
      </c>
      <c r="E12" s="18">
        <v>24.433800000000002</v>
      </c>
      <c r="F12" s="19">
        <v>7200.3973999999998</v>
      </c>
      <c r="G12" s="20">
        <v>13241</v>
      </c>
      <c r="H12" s="21">
        <f t="shared" si="1"/>
        <v>0</v>
      </c>
      <c r="I12" s="18">
        <v>13241.8</v>
      </c>
      <c r="J12" s="21">
        <f t="shared" si="2"/>
        <v>6.0418397401953957E-3</v>
      </c>
      <c r="K12" s="18">
        <v>317.45999999999998</v>
      </c>
      <c r="L12" s="18">
        <v>15678</v>
      </c>
      <c r="M12" s="18">
        <v>66461.55</v>
      </c>
      <c r="N12" s="18">
        <v>375.1</v>
      </c>
      <c r="O12" s="19">
        <v>63.33</v>
      </c>
      <c r="P12" s="5">
        <v>13743</v>
      </c>
      <c r="Q12" s="3">
        <v>155.05000000000001</v>
      </c>
      <c r="R12" s="82">
        <f t="shared" si="3"/>
        <v>3.7912544369760588</v>
      </c>
      <c r="S12" s="5">
        <v>13861</v>
      </c>
      <c r="T12" s="3">
        <v>215.78</v>
      </c>
      <c r="U12" s="82">
        <f t="shared" si="4"/>
        <v>4.6824257986556903</v>
      </c>
      <c r="V12" s="5">
        <v>13743</v>
      </c>
      <c r="W12" s="3">
        <v>230.32</v>
      </c>
      <c r="X12" s="82">
        <f t="shared" si="5"/>
        <v>3.7912544369760588</v>
      </c>
      <c r="Y12" s="5">
        <v>13802</v>
      </c>
      <c r="Z12" s="3">
        <v>229.68</v>
      </c>
      <c r="AA12" s="82">
        <f t="shared" si="6"/>
        <v>4.2368401178158752</v>
      </c>
      <c r="AB12" s="5">
        <v>13543</v>
      </c>
      <c r="AC12" s="3">
        <v>27.87</v>
      </c>
      <c r="AD12" s="82">
        <f t="shared" si="7"/>
        <v>2.2807945019258367</v>
      </c>
      <c r="AE12" s="5">
        <v>13543</v>
      </c>
      <c r="AF12" s="3">
        <v>31.42</v>
      </c>
      <c r="AG12" s="82">
        <f t="shared" si="8"/>
        <v>2.2807945019258367</v>
      </c>
    </row>
    <row r="13" spans="1:33" x14ac:dyDescent="0.2">
      <c r="A13" s="17">
        <v>11</v>
      </c>
      <c r="B13" s="18">
        <f t="shared" si="0"/>
        <v>12739</v>
      </c>
      <c r="C13" s="18">
        <v>12739</v>
      </c>
      <c r="D13" s="18">
        <v>10140</v>
      </c>
      <c r="E13" s="18">
        <v>25.6312</v>
      </c>
      <c r="F13" s="19">
        <v>7200.5414000000001</v>
      </c>
      <c r="G13" s="20">
        <v>12739</v>
      </c>
      <c r="H13" s="21">
        <f t="shared" si="1"/>
        <v>0</v>
      </c>
      <c r="I13" s="18">
        <v>12739</v>
      </c>
      <c r="J13" s="21">
        <f t="shared" si="2"/>
        <v>0</v>
      </c>
      <c r="K13" s="18">
        <v>295.39999999999998</v>
      </c>
      <c r="L13" s="18">
        <v>15132</v>
      </c>
      <c r="M13" s="18">
        <v>60469.99</v>
      </c>
      <c r="N13" s="18">
        <v>373.1</v>
      </c>
      <c r="O13" s="19">
        <v>58.62</v>
      </c>
      <c r="P13" s="5">
        <v>13262</v>
      </c>
      <c r="Q13" s="3">
        <v>121.17</v>
      </c>
      <c r="R13" s="82">
        <f t="shared" si="3"/>
        <v>4.1055027867179534</v>
      </c>
      <c r="S13" s="5">
        <v>13278</v>
      </c>
      <c r="T13" s="3">
        <v>121.19</v>
      </c>
      <c r="U13" s="82">
        <f t="shared" si="4"/>
        <v>4.2311013423345631</v>
      </c>
      <c r="V13" s="5">
        <v>13245</v>
      </c>
      <c r="W13" s="3">
        <v>283.70999999999998</v>
      </c>
      <c r="X13" s="82">
        <f t="shared" si="5"/>
        <v>3.9720543213753041</v>
      </c>
      <c r="Y13" s="5">
        <v>13380</v>
      </c>
      <c r="Z13" s="3">
        <v>187.81</v>
      </c>
      <c r="AA13" s="82">
        <f t="shared" si="6"/>
        <v>5.0317921343904546</v>
      </c>
      <c r="AB13" s="5">
        <v>13058</v>
      </c>
      <c r="AC13" s="3">
        <v>25.22</v>
      </c>
      <c r="AD13" s="82">
        <f t="shared" si="7"/>
        <v>2.5041212026061701</v>
      </c>
      <c r="AE13" s="5">
        <v>13058</v>
      </c>
      <c r="AF13" s="3">
        <v>25.61</v>
      </c>
      <c r="AG13" s="82">
        <f t="shared" si="8"/>
        <v>2.5041212026061701</v>
      </c>
    </row>
    <row r="14" spans="1:33" x14ac:dyDescent="0.2">
      <c r="A14" s="17">
        <v>12</v>
      </c>
      <c r="B14" s="18">
        <f t="shared" si="0"/>
        <v>13125</v>
      </c>
      <c r="C14" s="18">
        <v>13125</v>
      </c>
      <c r="D14" s="18">
        <v>10427</v>
      </c>
      <c r="E14" s="18">
        <v>25.8751</v>
      </c>
      <c r="F14" s="19">
        <v>7200.348</v>
      </c>
      <c r="G14" s="20">
        <v>13125</v>
      </c>
      <c r="H14" s="21">
        <f t="shared" si="1"/>
        <v>0</v>
      </c>
      <c r="I14" s="18">
        <v>13126.5</v>
      </c>
      <c r="J14" s="21">
        <f t="shared" si="2"/>
        <v>1.1428571428571429E-2</v>
      </c>
      <c r="K14" s="18">
        <v>348.29</v>
      </c>
      <c r="L14" s="18">
        <v>15559</v>
      </c>
      <c r="M14" s="18">
        <v>68761.570000000007</v>
      </c>
      <c r="N14" s="18">
        <v>412.3</v>
      </c>
      <c r="O14" s="19">
        <v>71.63</v>
      </c>
      <c r="P14" s="5">
        <v>13763</v>
      </c>
      <c r="Q14" s="3">
        <v>173.57</v>
      </c>
      <c r="R14" s="82">
        <f t="shared" si="3"/>
        <v>4.8609523809523809</v>
      </c>
      <c r="S14" s="5">
        <v>13763</v>
      </c>
      <c r="T14" s="3">
        <v>73.02</v>
      </c>
      <c r="U14" s="82">
        <f t="shared" si="4"/>
        <v>4.8609523809523809</v>
      </c>
      <c r="V14" s="5">
        <v>13763</v>
      </c>
      <c r="W14" s="3">
        <v>174.68</v>
      </c>
      <c r="X14" s="82">
        <f t="shared" si="5"/>
        <v>4.8609523809523809</v>
      </c>
      <c r="Y14" s="5">
        <v>13642</v>
      </c>
      <c r="Z14" s="3">
        <v>357</v>
      </c>
      <c r="AA14" s="82">
        <f t="shared" si="6"/>
        <v>3.9390476190476189</v>
      </c>
      <c r="AB14" s="5">
        <v>13446</v>
      </c>
      <c r="AC14" s="3">
        <v>28.37</v>
      </c>
      <c r="AD14" s="82">
        <f t="shared" si="7"/>
        <v>2.4457142857142857</v>
      </c>
      <c r="AE14" s="5">
        <v>13446</v>
      </c>
      <c r="AF14" s="3">
        <v>33.03</v>
      </c>
      <c r="AG14" s="82">
        <f t="shared" si="8"/>
        <v>2.4457142857142857</v>
      </c>
    </row>
    <row r="15" spans="1:33" x14ac:dyDescent="0.2">
      <c r="A15" s="17">
        <v>13</v>
      </c>
      <c r="B15" s="18">
        <f t="shared" si="0"/>
        <v>12747</v>
      </c>
      <c r="C15" s="18">
        <v>12747</v>
      </c>
      <c r="D15" s="18">
        <v>10231</v>
      </c>
      <c r="E15" s="18">
        <v>24.591899999999999</v>
      </c>
      <c r="F15" s="19">
        <v>7200.3833999999997</v>
      </c>
      <c r="G15" s="20">
        <v>12747</v>
      </c>
      <c r="H15" s="21">
        <f t="shared" si="1"/>
        <v>0</v>
      </c>
      <c r="I15" s="18">
        <v>12749.3</v>
      </c>
      <c r="J15" s="21">
        <f t="shared" si="2"/>
        <v>1.8043461206552699E-2</v>
      </c>
      <c r="K15" s="18">
        <v>301.45</v>
      </c>
      <c r="L15" s="18">
        <v>14997</v>
      </c>
      <c r="M15" s="18">
        <v>58572.39</v>
      </c>
      <c r="N15" s="18">
        <v>372.8</v>
      </c>
      <c r="O15" s="19">
        <v>61.49</v>
      </c>
      <c r="P15" s="5">
        <v>13346</v>
      </c>
      <c r="Q15" s="3">
        <v>119.1</v>
      </c>
      <c r="R15" s="82">
        <f t="shared" si="3"/>
        <v>4.6991448968384715</v>
      </c>
      <c r="S15" s="5">
        <v>13335</v>
      </c>
      <c r="T15" s="3">
        <v>123.27</v>
      </c>
      <c r="U15" s="82">
        <f t="shared" si="4"/>
        <v>4.6128500823723231</v>
      </c>
      <c r="V15" s="5">
        <v>13309</v>
      </c>
      <c r="W15" s="3">
        <v>185.79</v>
      </c>
      <c r="X15" s="82">
        <f t="shared" si="5"/>
        <v>4.4088805209068802</v>
      </c>
      <c r="Y15" s="5">
        <v>13245</v>
      </c>
      <c r="Z15" s="3">
        <v>435.48</v>
      </c>
      <c r="AA15" s="82">
        <f t="shared" si="6"/>
        <v>3.9068016003765589</v>
      </c>
      <c r="AB15" s="5">
        <v>13067</v>
      </c>
      <c r="AC15" s="3">
        <v>20.3</v>
      </c>
      <c r="AD15" s="82">
        <f t="shared" si="7"/>
        <v>2.510394602651604</v>
      </c>
      <c r="AE15" s="5">
        <v>13067</v>
      </c>
      <c r="AF15" s="3">
        <v>29.83</v>
      </c>
      <c r="AG15" s="82">
        <f t="shared" si="8"/>
        <v>2.510394602651604</v>
      </c>
    </row>
    <row r="16" spans="1:33" x14ac:dyDescent="0.2">
      <c r="A16" s="17">
        <v>14</v>
      </c>
      <c r="B16" s="18">
        <f t="shared" si="0"/>
        <v>13504</v>
      </c>
      <c r="C16" s="18">
        <v>13504</v>
      </c>
      <c r="D16" s="18">
        <v>10777</v>
      </c>
      <c r="E16" s="18">
        <v>25.303899999999999</v>
      </c>
      <c r="F16" s="19">
        <v>7200.4822999999997</v>
      </c>
      <c r="G16" s="20">
        <v>13504</v>
      </c>
      <c r="H16" s="21">
        <f t="shared" si="1"/>
        <v>0</v>
      </c>
      <c r="I16" s="18">
        <v>13506.5</v>
      </c>
      <c r="J16" s="21">
        <f t="shared" si="2"/>
        <v>1.8513033175355451E-2</v>
      </c>
      <c r="K16" s="18">
        <v>367.07</v>
      </c>
      <c r="L16" s="18">
        <v>16144</v>
      </c>
      <c r="M16" s="18">
        <v>64448.57</v>
      </c>
      <c r="N16" s="18">
        <v>480.7</v>
      </c>
      <c r="O16" s="19">
        <v>80.55</v>
      </c>
      <c r="P16" s="5">
        <v>14148</v>
      </c>
      <c r="Q16" s="3">
        <v>169.19</v>
      </c>
      <c r="R16" s="82">
        <f t="shared" si="3"/>
        <v>4.7689573459715637</v>
      </c>
      <c r="S16" s="5">
        <v>14148</v>
      </c>
      <c r="T16" s="3">
        <v>196.17</v>
      </c>
      <c r="U16" s="82">
        <f t="shared" si="4"/>
        <v>4.7689573459715637</v>
      </c>
      <c r="V16" s="5">
        <v>14111</v>
      </c>
      <c r="W16" s="3">
        <v>208.5</v>
      </c>
      <c r="X16" s="82">
        <f t="shared" si="5"/>
        <v>4.4949644549763033</v>
      </c>
      <c r="Y16" s="5">
        <v>14161</v>
      </c>
      <c r="Z16" s="3">
        <v>361.41</v>
      </c>
      <c r="AA16" s="82">
        <f t="shared" si="6"/>
        <v>4.8652251184834121</v>
      </c>
      <c r="AB16" s="5">
        <v>13900</v>
      </c>
      <c r="AC16" s="3">
        <v>33.130000000000003</v>
      </c>
      <c r="AD16" s="82">
        <f t="shared" si="7"/>
        <v>2.9324644549763033</v>
      </c>
      <c r="AE16" s="5">
        <v>13900</v>
      </c>
      <c r="AF16" s="3">
        <v>50.29</v>
      </c>
      <c r="AG16" s="82">
        <f t="shared" si="8"/>
        <v>2.9324644549763033</v>
      </c>
    </row>
    <row r="17" spans="1:33" x14ac:dyDescent="0.2">
      <c r="A17" s="17">
        <v>15</v>
      </c>
      <c r="B17" s="18">
        <f t="shared" si="0"/>
        <v>13177</v>
      </c>
      <c r="C17" s="18">
        <v>13177</v>
      </c>
      <c r="D17" s="18">
        <v>10635</v>
      </c>
      <c r="E17" s="18">
        <v>23.902200000000001</v>
      </c>
      <c r="F17" s="19">
        <v>7200.4943999999996</v>
      </c>
      <c r="G17" s="20">
        <v>13177</v>
      </c>
      <c r="H17" s="21">
        <f t="shared" si="1"/>
        <v>0</v>
      </c>
      <c r="I17" s="18">
        <v>13177.7</v>
      </c>
      <c r="J17" s="21">
        <f t="shared" si="2"/>
        <v>5.3122865599205251E-3</v>
      </c>
      <c r="K17" s="18">
        <v>309.91000000000003</v>
      </c>
      <c r="L17" s="18">
        <v>15709</v>
      </c>
      <c r="M17" s="18">
        <v>62989.83</v>
      </c>
      <c r="N17" s="18">
        <v>420.4</v>
      </c>
      <c r="O17" s="19">
        <v>60.69</v>
      </c>
      <c r="P17" s="5">
        <v>13815</v>
      </c>
      <c r="Q17" s="3">
        <v>138.78</v>
      </c>
      <c r="R17" s="82">
        <f t="shared" si="3"/>
        <v>4.8417697503225314</v>
      </c>
      <c r="S17" s="5">
        <v>13815</v>
      </c>
      <c r="T17" s="3">
        <v>59.7</v>
      </c>
      <c r="U17" s="82">
        <f t="shared" si="4"/>
        <v>4.8417697503225314</v>
      </c>
      <c r="V17" s="5">
        <v>13815</v>
      </c>
      <c r="W17" s="3">
        <v>137.33000000000001</v>
      </c>
      <c r="X17" s="82">
        <f t="shared" si="5"/>
        <v>4.8417697503225314</v>
      </c>
      <c r="Y17" s="5">
        <v>13689</v>
      </c>
      <c r="Z17" s="3">
        <v>239.02</v>
      </c>
      <c r="AA17" s="82">
        <f t="shared" si="6"/>
        <v>3.885558169537831</v>
      </c>
      <c r="AB17" s="5">
        <v>13568</v>
      </c>
      <c r="AC17" s="3">
        <v>21.32</v>
      </c>
      <c r="AD17" s="82">
        <f t="shared" si="7"/>
        <v>2.9672914927525231</v>
      </c>
      <c r="AE17" s="5">
        <v>13568</v>
      </c>
      <c r="AF17" s="3">
        <v>25.77</v>
      </c>
      <c r="AG17" s="82">
        <f t="shared" si="8"/>
        <v>2.9672914927525231</v>
      </c>
    </row>
    <row r="18" spans="1:33" x14ac:dyDescent="0.2">
      <c r="A18" s="17">
        <v>16</v>
      </c>
      <c r="B18" s="18">
        <f t="shared" si="0"/>
        <v>12903</v>
      </c>
      <c r="C18" s="18">
        <v>12903</v>
      </c>
      <c r="D18" s="18">
        <v>10313</v>
      </c>
      <c r="E18" s="18">
        <v>25.113900000000001</v>
      </c>
      <c r="F18" s="19">
        <v>7200.3561</v>
      </c>
      <c r="G18" s="20">
        <v>12903</v>
      </c>
      <c r="H18" s="21">
        <f t="shared" si="1"/>
        <v>0</v>
      </c>
      <c r="I18" s="18">
        <v>12903.5</v>
      </c>
      <c r="J18" s="21">
        <f t="shared" si="2"/>
        <v>3.8750678136867393E-3</v>
      </c>
      <c r="K18" s="18">
        <v>297.86</v>
      </c>
      <c r="L18" s="18">
        <v>15256</v>
      </c>
      <c r="M18" s="18">
        <v>58930.1</v>
      </c>
      <c r="N18" s="18">
        <v>344.9</v>
      </c>
      <c r="O18" s="19">
        <v>61.45</v>
      </c>
      <c r="P18" s="5">
        <v>13478</v>
      </c>
      <c r="Q18" s="3">
        <v>117.58</v>
      </c>
      <c r="R18" s="82">
        <f t="shared" si="3"/>
        <v>4.4563279857397502</v>
      </c>
      <c r="S18" s="5">
        <v>13444</v>
      </c>
      <c r="T18" s="3">
        <v>116.5</v>
      </c>
      <c r="U18" s="82">
        <f t="shared" si="4"/>
        <v>4.192823374409052</v>
      </c>
      <c r="V18" s="5">
        <v>13404</v>
      </c>
      <c r="W18" s="3">
        <v>177.76</v>
      </c>
      <c r="X18" s="82">
        <f t="shared" si="5"/>
        <v>3.8828179493141128</v>
      </c>
      <c r="Y18" s="5">
        <v>13378</v>
      </c>
      <c r="Z18" s="3">
        <v>176.36</v>
      </c>
      <c r="AA18" s="82">
        <f t="shared" si="6"/>
        <v>3.6813144230024029</v>
      </c>
      <c r="AB18" s="5">
        <v>13147</v>
      </c>
      <c r="AC18" s="3">
        <v>17.71</v>
      </c>
      <c r="AD18" s="82">
        <f t="shared" si="7"/>
        <v>1.8910330930791288</v>
      </c>
      <c r="AE18" s="5">
        <v>13147</v>
      </c>
      <c r="AF18" s="3">
        <v>28.34</v>
      </c>
      <c r="AG18" s="82">
        <f t="shared" si="8"/>
        <v>1.8910330930791288</v>
      </c>
    </row>
    <row r="19" spans="1:33" x14ac:dyDescent="0.2">
      <c r="A19" s="17">
        <v>17</v>
      </c>
      <c r="B19" s="18">
        <f t="shared" si="0"/>
        <v>12862</v>
      </c>
      <c r="C19" s="18">
        <v>12862</v>
      </c>
      <c r="D19" s="18">
        <v>10357</v>
      </c>
      <c r="E19" s="18">
        <v>24.186499999999999</v>
      </c>
      <c r="F19" s="19">
        <v>7200.442</v>
      </c>
      <c r="G19" s="20">
        <v>12862</v>
      </c>
      <c r="H19" s="21">
        <f t="shared" si="1"/>
        <v>0</v>
      </c>
      <c r="I19" s="18">
        <v>12862</v>
      </c>
      <c r="J19" s="21">
        <f t="shared" si="2"/>
        <v>0</v>
      </c>
      <c r="K19" s="18">
        <v>300.75</v>
      </c>
      <c r="L19" s="18">
        <v>15279</v>
      </c>
      <c r="M19" s="18">
        <v>64236.94</v>
      </c>
      <c r="N19" s="18">
        <v>383</v>
      </c>
      <c r="O19" s="19">
        <v>61.15</v>
      </c>
      <c r="P19" s="5">
        <v>13487</v>
      </c>
      <c r="Q19" s="3">
        <v>118.16</v>
      </c>
      <c r="R19" s="82">
        <f t="shared" si="3"/>
        <v>4.8592753848546106</v>
      </c>
      <c r="S19" s="5">
        <v>13396</v>
      </c>
      <c r="T19" s="3">
        <v>125.66</v>
      </c>
      <c r="U19" s="82">
        <f t="shared" si="4"/>
        <v>4.1517648888197787</v>
      </c>
      <c r="V19" s="5">
        <v>13351</v>
      </c>
      <c r="W19" s="3">
        <v>235.92</v>
      </c>
      <c r="X19" s="82">
        <f t="shared" si="5"/>
        <v>3.8018970611102474</v>
      </c>
      <c r="Y19" s="5">
        <v>13274</v>
      </c>
      <c r="Z19" s="3">
        <v>154</v>
      </c>
      <c r="AA19" s="82">
        <f t="shared" si="6"/>
        <v>3.2032343336961597</v>
      </c>
      <c r="AB19" s="5">
        <v>13092</v>
      </c>
      <c r="AC19" s="3">
        <v>19.61</v>
      </c>
      <c r="AD19" s="82">
        <f t="shared" si="7"/>
        <v>1.7882133416264965</v>
      </c>
      <c r="AE19" s="5">
        <v>13092</v>
      </c>
      <c r="AF19" s="3">
        <v>22.71</v>
      </c>
      <c r="AG19" s="82">
        <f t="shared" si="8"/>
        <v>1.7882133416264965</v>
      </c>
    </row>
    <row r="20" spans="1:33" x14ac:dyDescent="0.2">
      <c r="A20" s="17">
        <v>18</v>
      </c>
      <c r="B20" s="18">
        <f t="shared" si="0"/>
        <v>13288</v>
      </c>
      <c r="C20" s="18">
        <v>13288</v>
      </c>
      <c r="D20" s="18">
        <v>10648</v>
      </c>
      <c r="E20" s="18">
        <v>24.793399999999998</v>
      </c>
      <c r="F20" s="19">
        <v>7200.3464000000004</v>
      </c>
      <c r="G20" s="20">
        <v>13288</v>
      </c>
      <c r="H20" s="21">
        <f t="shared" si="1"/>
        <v>0</v>
      </c>
      <c r="I20" s="18">
        <v>13288</v>
      </c>
      <c r="J20" s="21">
        <f t="shared" si="2"/>
        <v>0</v>
      </c>
      <c r="K20" s="18">
        <v>329.11</v>
      </c>
      <c r="L20" s="18">
        <v>15809</v>
      </c>
      <c r="M20" s="18">
        <v>63247.99</v>
      </c>
      <c r="N20" s="18">
        <v>432.1</v>
      </c>
      <c r="O20" s="19">
        <v>65.239999999999995</v>
      </c>
      <c r="P20" s="5">
        <v>13917</v>
      </c>
      <c r="Q20" s="3">
        <v>144.65</v>
      </c>
      <c r="R20" s="82">
        <f t="shared" si="3"/>
        <v>4.7335942203491879</v>
      </c>
      <c r="S20" s="5">
        <v>13836</v>
      </c>
      <c r="T20" s="3">
        <v>145.31</v>
      </c>
      <c r="U20" s="82">
        <f t="shared" si="4"/>
        <v>4.1240216736905477</v>
      </c>
      <c r="V20" s="5">
        <v>13917</v>
      </c>
      <c r="W20" s="3">
        <v>224.79</v>
      </c>
      <c r="X20" s="82">
        <f t="shared" si="5"/>
        <v>4.7335942203491879</v>
      </c>
      <c r="Y20" s="5">
        <v>13942</v>
      </c>
      <c r="Z20" s="3">
        <v>264.82</v>
      </c>
      <c r="AA20" s="82">
        <f t="shared" si="6"/>
        <v>4.921733895243829</v>
      </c>
      <c r="AB20" s="5">
        <v>13574</v>
      </c>
      <c r="AC20" s="3">
        <v>25.67</v>
      </c>
      <c r="AD20" s="82">
        <f t="shared" si="7"/>
        <v>2.1523178807947021</v>
      </c>
      <c r="AE20" s="5">
        <v>13574</v>
      </c>
      <c r="AF20" s="3">
        <v>28.51</v>
      </c>
      <c r="AG20" s="82">
        <f t="shared" si="8"/>
        <v>2.1523178807947021</v>
      </c>
    </row>
    <row r="21" spans="1:33" x14ac:dyDescent="0.2">
      <c r="A21" s="17">
        <v>19</v>
      </c>
      <c r="B21" s="18">
        <f t="shared" si="0"/>
        <v>13566</v>
      </c>
      <c r="C21" s="18">
        <v>13566</v>
      </c>
      <c r="D21" s="18">
        <v>10900</v>
      </c>
      <c r="E21" s="18">
        <v>24.4587</v>
      </c>
      <c r="F21" s="19">
        <v>7200.4938000000002</v>
      </c>
      <c r="G21" s="20">
        <v>13566</v>
      </c>
      <c r="H21" s="21">
        <f t="shared" si="1"/>
        <v>0</v>
      </c>
      <c r="I21" s="18">
        <v>13568</v>
      </c>
      <c r="J21" s="21">
        <f t="shared" si="2"/>
        <v>1.4742739200943536E-2</v>
      </c>
      <c r="K21" s="18">
        <v>367.6</v>
      </c>
      <c r="L21" s="18">
        <v>16164</v>
      </c>
      <c r="M21" s="18">
        <v>69513.87</v>
      </c>
      <c r="N21" s="18">
        <v>481.1</v>
      </c>
      <c r="O21" s="19">
        <v>75.98</v>
      </c>
      <c r="P21" s="5">
        <v>14282</v>
      </c>
      <c r="Q21" s="3">
        <v>164.17</v>
      </c>
      <c r="R21" s="82">
        <f t="shared" si="3"/>
        <v>5.2779006339377856</v>
      </c>
      <c r="S21" s="5">
        <v>14251</v>
      </c>
      <c r="T21" s="3">
        <v>172.52</v>
      </c>
      <c r="U21" s="82">
        <f t="shared" si="4"/>
        <v>5.0493881763231609</v>
      </c>
      <c r="V21" s="5">
        <v>14257</v>
      </c>
      <c r="W21" s="3">
        <v>300.48</v>
      </c>
      <c r="X21" s="82">
        <f t="shared" si="5"/>
        <v>5.0936163939259913</v>
      </c>
      <c r="Y21" s="5">
        <v>14180</v>
      </c>
      <c r="Z21" s="3">
        <v>413.41</v>
      </c>
      <c r="AA21" s="82">
        <f t="shared" si="6"/>
        <v>4.5260209346896652</v>
      </c>
      <c r="AB21" s="5">
        <v>14006</v>
      </c>
      <c r="AC21" s="3">
        <v>30.77</v>
      </c>
      <c r="AD21" s="82">
        <f t="shared" si="7"/>
        <v>3.2434026242075782</v>
      </c>
      <c r="AE21" s="5">
        <v>14006</v>
      </c>
      <c r="AF21" s="3">
        <v>57.04</v>
      </c>
      <c r="AG21" s="82">
        <f t="shared" si="8"/>
        <v>3.2434026242075782</v>
      </c>
    </row>
    <row r="22" spans="1:33" x14ac:dyDescent="0.2">
      <c r="A22" s="17">
        <v>20</v>
      </c>
      <c r="B22" s="18">
        <f t="shared" si="0"/>
        <v>13627</v>
      </c>
      <c r="C22" s="18">
        <v>13627</v>
      </c>
      <c r="D22" s="18">
        <v>11055</v>
      </c>
      <c r="E22" s="18">
        <v>23.265499999999999</v>
      </c>
      <c r="F22" s="19">
        <v>7200.4414999999999</v>
      </c>
      <c r="G22" s="20">
        <v>13627</v>
      </c>
      <c r="H22" s="21">
        <f t="shared" si="1"/>
        <v>0</v>
      </c>
      <c r="I22" s="18">
        <v>13627</v>
      </c>
      <c r="J22" s="21">
        <f t="shared" si="2"/>
        <v>0</v>
      </c>
      <c r="K22" s="18">
        <v>362.84</v>
      </c>
      <c r="L22" s="18">
        <v>16220</v>
      </c>
      <c r="M22" s="18">
        <v>68472.55</v>
      </c>
      <c r="N22" s="18">
        <v>440</v>
      </c>
      <c r="O22" s="19">
        <v>76.400000000000006</v>
      </c>
      <c r="P22" s="5">
        <v>14302</v>
      </c>
      <c r="Q22" s="3">
        <v>179.14</v>
      </c>
      <c r="R22" s="82">
        <f t="shared" si="3"/>
        <v>4.9534013355837674</v>
      </c>
      <c r="S22" s="5">
        <v>14316</v>
      </c>
      <c r="T22" s="3">
        <v>273.98</v>
      </c>
      <c r="U22" s="82">
        <f t="shared" si="4"/>
        <v>5.0561385484699493</v>
      </c>
      <c r="V22" s="5">
        <v>14278</v>
      </c>
      <c r="W22" s="3">
        <v>343.36</v>
      </c>
      <c r="X22" s="82">
        <f t="shared" si="5"/>
        <v>4.7772803992074557</v>
      </c>
      <c r="Y22" s="5">
        <v>14315</v>
      </c>
      <c r="Z22" s="3">
        <v>294.38</v>
      </c>
      <c r="AA22" s="82">
        <f t="shared" si="6"/>
        <v>5.0488001761209365</v>
      </c>
      <c r="AB22" s="5">
        <v>13973</v>
      </c>
      <c r="AC22" s="3">
        <v>32.700000000000003</v>
      </c>
      <c r="AD22" s="82">
        <f t="shared" si="7"/>
        <v>2.5390768327584943</v>
      </c>
      <c r="AE22" s="5">
        <v>13973</v>
      </c>
      <c r="AF22" s="3">
        <v>69.3</v>
      </c>
      <c r="AG22" s="82">
        <f t="shared" si="8"/>
        <v>2.5390768327584943</v>
      </c>
    </row>
    <row r="23" spans="1:33" x14ac:dyDescent="0.2">
      <c r="A23" s="17">
        <v>21</v>
      </c>
      <c r="B23" s="18">
        <f t="shared" si="0"/>
        <v>13041</v>
      </c>
      <c r="C23" s="18">
        <v>13041</v>
      </c>
      <c r="D23" s="18">
        <v>10507</v>
      </c>
      <c r="E23" s="18">
        <v>24.1173</v>
      </c>
      <c r="F23" s="19">
        <v>7200.2826999999997</v>
      </c>
      <c r="G23" s="20">
        <v>13041</v>
      </c>
      <c r="H23" s="21">
        <f t="shared" si="1"/>
        <v>0</v>
      </c>
      <c r="I23" s="18">
        <v>13042.4</v>
      </c>
      <c r="J23" s="21">
        <f t="shared" si="2"/>
        <v>1.0735373054210844E-2</v>
      </c>
      <c r="K23" s="18">
        <v>347.2</v>
      </c>
      <c r="L23" s="18">
        <v>15440</v>
      </c>
      <c r="M23" s="18">
        <v>65174.01</v>
      </c>
      <c r="N23" s="18">
        <v>378.1</v>
      </c>
      <c r="O23" s="19">
        <v>70.73</v>
      </c>
      <c r="P23" s="5">
        <v>13726</v>
      </c>
      <c r="Q23" s="3">
        <v>142.94</v>
      </c>
      <c r="R23" s="82">
        <f t="shared" si="3"/>
        <v>5.2526646729545279</v>
      </c>
      <c r="S23" s="5">
        <v>13665</v>
      </c>
      <c r="T23" s="3">
        <v>144.87</v>
      </c>
      <c r="U23" s="82">
        <f t="shared" si="4"/>
        <v>4.78490913273522</v>
      </c>
      <c r="V23" s="5">
        <v>13564</v>
      </c>
      <c r="W23" s="3">
        <v>314.64</v>
      </c>
      <c r="X23" s="82">
        <f t="shared" si="5"/>
        <v>4.0104286481098077</v>
      </c>
      <c r="Y23" s="5">
        <v>13608</v>
      </c>
      <c r="Z23" s="3">
        <v>441.13</v>
      </c>
      <c r="AA23" s="82">
        <f t="shared" si="6"/>
        <v>4.3478260869565215</v>
      </c>
      <c r="AB23" s="5">
        <v>13341</v>
      </c>
      <c r="AC23" s="3">
        <v>16.36</v>
      </c>
      <c r="AD23" s="82">
        <f t="shared" si="7"/>
        <v>2.3004370830457788</v>
      </c>
      <c r="AE23" s="5">
        <v>13341</v>
      </c>
      <c r="AF23" s="3">
        <v>26.83</v>
      </c>
      <c r="AG23" s="82">
        <f t="shared" si="8"/>
        <v>2.3004370830457788</v>
      </c>
    </row>
    <row r="24" spans="1:33" x14ac:dyDescent="0.2">
      <c r="A24" s="17">
        <v>22</v>
      </c>
      <c r="B24" s="18">
        <f t="shared" si="0"/>
        <v>13494</v>
      </c>
      <c r="C24" s="18">
        <v>13494</v>
      </c>
      <c r="D24" s="18">
        <v>10869</v>
      </c>
      <c r="E24" s="18">
        <v>24.151299999999999</v>
      </c>
      <c r="F24" s="19">
        <v>7200.3155999999999</v>
      </c>
      <c r="G24" s="20">
        <v>13494</v>
      </c>
      <c r="H24" s="21">
        <f t="shared" si="1"/>
        <v>0</v>
      </c>
      <c r="I24" s="18">
        <v>13496.7</v>
      </c>
      <c r="J24" s="21">
        <f t="shared" si="2"/>
        <v>2.0008892841268177E-2</v>
      </c>
      <c r="K24" s="18">
        <v>327.37</v>
      </c>
      <c r="L24" s="18">
        <v>16086</v>
      </c>
      <c r="M24" s="18">
        <v>65860.259999999995</v>
      </c>
      <c r="N24" s="18">
        <v>430.4</v>
      </c>
      <c r="O24" s="19">
        <v>65.930000000000007</v>
      </c>
      <c r="P24" s="5">
        <v>14127</v>
      </c>
      <c r="Q24" s="3">
        <v>144.24</v>
      </c>
      <c r="R24" s="82">
        <f t="shared" si="3"/>
        <v>4.6909737661182751</v>
      </c>
      <c r="S24" s="5">
        <v>14130</v>
      </c>
      <c r="T24" s="3">
        <v>64.239999999999995</v>
      </c>
      <c r="U24" s="82">
        <f t="shared" si="4"/>
        <v>4.7132058692752334</v>
      </c>
      <c r="V24" s="5">
        <v>14127</v>
      </c>
      <c r="W24" s="3">
        <v>140.96</v>
      </c>
      <c r="X24" s="82">
        <f t="shared" si="5"/>
        <v>4.6909737661182751</v>
      </c>
      <c r="Y24" s="5">
        <v>14173</v>
      </c>
      <c r="Z24" s="3">
        <v>314.44</v>
      </c>
      <c r="AA24" s="82">
        <f t="shared" si="6"/>
        <v>5.0318660145249741</v>
      </c>
      <c r="AB24" s="5">
        <v>13974</v>
      </c>
      <c r="AC24" s="3">
        <v>20.51</v>
      </c>
      <c r="AD24" s="82">
        <f t="shared" si="7"/>
        <v>3.5571365051133834</v>
      </c>
      <c r="AE24" s="5">
        <v>13974</v>
      </c>
      <c r="AF24" s="3">
        <v>29.67</v>
      </c>
      <c r="AG24" s="82">
        <f t="shared" si="8"/>
        <v>3.5571365051133834</v>
      </c>
    </row>
    <row r="25" spans="1:33" x14ac:dyDescent="0.2">
      <c r="A25" s="17">
        <v>23</v>
      </c>
      <c r="B25" s="18">
        <f t="shared" si="0"/>
        <v>12922</v>
      </c>
      <c r="C25" s="18">
        <v>12922</v>
      </c>
      <c r="D25" s="18">
        <v>10312</v>
      </c>
      <c r="E25" s="18">
        <v>25.310300000000002</v>
      </c>
      <c r="F25" s="19">
        <v>7200.268</v>
      </c>
      <c r="G25" s="20">
        <v>12922</v>
      </c>
      <c r="H25" s="21">
        <f t="shared" si="1"/>
        <v>0</v>
      </c>
      <c r="I25" s="18">
        <v>12922</v>
      </c>
      <c r="J25" s="21">
        <f t="shared" si="2"/>
        <v>0</v>
      </c>
      <c r="K25" s="18">
        <v>313.49</v>
      </c>
      <c r="L25" s="18">
        <v>15396</v>
      </c>
      <c r="M25" s="18">
        <v>63870.14</v>
      </c>
      <c r="N25" s="18">
        <v>374.8</v>
      </c>
      <c r="O25" s="19">
        <v>61</v>
      </c>
      <c r="P25" s="5">
        <v>13509</v>
      </c>
      <c r="Q25" s="3">
        <v>142.33000000000001</v>
      </c>
      <c r="R25" s="82">
        <f t="shared" si="3"/>
        <v>4.5426404581334161</v>
      </c>
      <c r="S25" s="5">
        <v>13509</v>
      </c>
      <c r="T25" s="3">
        <v>209.38</v>
      </c>
      <c r="U25" s="82">
        <f t="shared" si="4"/>
        <v>4.5426404581334161</v>
      </c>
      <c r="V25" s="5">
        <v>13447</v>
      </c>
      <c r="W25" s="3">
        <v>267.60000000000002</v>
      </c>
      <c r="X25" s="82">
        <f t="shared" si="5"/>
        <v>4.0628385698808236</v>
      </c>
      <c r="Y25" s="5">
        <v>13500</v>
      </c>
      <c r="Z25" s="3">
        <v>308.08999999999997</v>
      </c>
      <c r="AA25" s="82">
        <f t="shared" si="6"/>
        <v>4.4729917969354593</v>
      </c>
      <c r="AB25" s="5">
        <v>13211</v>
      </c>
      <c r="AC25" s="3">
        <v>31.24</v>
      </c>
      <c r="AD25" s="82">
        <f t="shared" si="7"/>
        <v>2.2364958984677297</v>
      </c>
      <c r="AE25" s="5">
        <v>13211</v>
      </c>
      <c r="AF25" s="3">
        <v>33.29</v>
      </c>
      <c r="AG25" s="82">
        <f t="shared" si="8"/>
        <v>2.2364958984677297</v>
      </c>
    </row>
    <row r="26" spans="1:33" x14ac:dyDescent="0.2">
      <c r="A26" s="17">
        <v>24</v>
      </c>
      <c r="B26" s="18">
        <f t="shared" si="0"/>
        <v>13588</v>
      </c>
      <c r="C26" s="18">
        <v>13588</v>
      </c>
      <c r="D26" s="18">
        <v>10874</v>
      </c>
      <c r="E26" s="18">
        <v>24.958600000000001</v>
      </c>
      <c r="F26" s="19">
        <v>7200.3001999999997</v>
      </c>
      <c r="G26" s="20">
        <v>13588</v>
      </c>
      <c r="H26" s="21">
        <f t="shared" si="1"/>
        <v>0</v>
      </c>
      <c r="I26" s="18">
        <v>13588.3</v>
      </c>
      <c r="J26" s="21">
        <f t="shared" si="2"/>
        <v>2.2078304386169592E-3</v>
      </c>
      <c r="K26" s="18">
        <v>336.69</v>
      </c>
      <c r="L26" s="18">
        <v>16185</v>
      </c>
      <c r="M26" s="18">
        <v>62228.46</v>
      </c>
      <c r="N26" s="18">
        <v>447.8</v>
      </c>
      <c r="O26" s="19">
        <v>71.510000000000005</v>
      </c>
      <c r="P26" s="5">
        <v>14283</v>
      </c>
      <c r="Q26" s="3">
        <v>148.79</v>
      </c>
      <c r="R26" s="82">
        <f t="shared" si="3"/>
        <v>5.1148071828083603</v>
      </c>
      <c r="S26" s="5">
        <v>14277</v>
      </c>
      <c r="T26" s="3">
        <v>67.55</v>
      </c>
      <c r="U26" s="82">
        <f t="shared" si="4"/>
        <v>5.0706505740359145</v>
      </c>
      <c r="V26" s="5">
        <v>14283</v>
      </c>
      <c r="W26" s="3">
        <v>150.55000000000001</v>
      </c>
      <c r="X26" s="82">
        <f t="shared" si="5"/>
        <v>5.1148071828083603</v>
      </c>
      <c r="Y26" s="5">
        <v>14083</v>
      </c>
      <c r="Z26" s="3">
        <v>526.91</v>
      </c>
      <c r="AA26" s="82">
        <f t="shared" si="6"/>
        <v>3.6429202237268177</v>
      </c>
      <c r="AB26" s="5">
        <v>13964</v>
      </c>
      <c r="AC26" s="3">
        <v>30.86</v>
      </c>
      <c r="AD26" s="82">
        <f t="shared" si="7"/>
        <v>2.7671474830733001</v>
      </c>
      <c r="AE26" s="5">
        <v>13964</v>
      </c>
      <c r="AF26" s="3">
        <v>35.25</v>
      </c>
      <c r="AG26" s="82">
        <f t="shared" si="8"/>
        <v>2.7671474830733001</v>
      </c>
    </row>
    <row r="27" spans="1:33" x14ac:dyDescent="0.2">
      <c r="A27" s="17">
        <v>25</v>
      </c>
      <c r="B27" s="18">
        <f t="shared" si="0"/>
        <v>13794</v>
      </c>
      <c r="C27" s="18">
        <v>13794</v>
      </c>
      <c r="D27" s="18">
        <v>11071</v>
      </c>
      <c r="E27" s="18">
        <v>24.595800000000001</v>
      </c>
      <c r="F27" s="19">
        <v>7200.3860000000004</v>
      </c>
      <c r="G27" s="20">
        <v>13794</v>
      </c>
      <c r="H27" s="21">
        <f t="shared" si="1"/>
        <v>0</v>
      </c>
      <c r="I27" s="18">
        <v>13794.4</v>
      </c>
      <c r="J27" s="21">
        <f t="shared" si="2"/>
        <v>2.899811512249066E-3</v>
      </c>
      <c r="K27" s="18">
        <v>365.2</v>
      </c>
      <c r="L27" s="18">
        <v>16380</v>
      </c>
      <c r="M27" s="18">
        <v>68551.23</v>
      </c>
      <c r="N27" s="18">
        <v>462.9</v>
      </c>
      <c r="O27" s="19">
        <v>78.680000000000007</v>
      </c>
      <c r="P27" s="5">
        <v>14426</v>
      </c>
      <c r="Q27" s="3">
        <v>186.44</v>
      </c>
      <c r="R27" s="82">
        <f t="shared" si="3"/>
        <v>4.5817021893576921</v>
      </c>
      <c r="S27" s="5">
        <v>14426</v>
      </c>
      <c r="T27" s="3">
        <v>180.31</v>
      </c>
      <c r="U27" s="82">
        <f t="shared" si="4"/>
        <v>4.5817021893576921</v>
      </c>
      <c r="V27" s="5">
        <v>14440</v>
      </c>
      <c r="W27" s="3">
        <v>478.17</v>
      </c>
      <c r="X27" s="82">
        <f t="shared" si="5"/>
        <v>4.6831955922865012</v>
      </c>
      <c r="Y27" s="5">
        <v>14362</v>
      </c>
      <c r="Z27" s="3">
        <v>230.75</v>
      </c>
      <c r="AA27" s="82">
        <f t="shared" si="6"/>
        <v>4.1177323473974194</v>
      </c>
      <c r="AB27" s="5">
        <v>14154</v>
      </c>
      <c r="AC27" s="3">
        <v>25.19</v>
      </c>
      <c r="AD27" s="82">
        <f t="shared" si="7"/>
        <v>2.6098303610265332</v>
      </c>
      <c r="AE27" s="5">
        <v>14154</v>
      </c>
      <c r="AF27" s="3">
        <v>41.11</v>
      </c>
      <c r="AG27" s="82">
        <f t="shared" si="8"/>
        <v>2.6098303610265332</v>
      </c>
    </row>
    <row r="28" spans="1:33" x14ac:dyDescent="0.2">
      <c r="A28" s="17">
        <v>26</v>
      </c>
      <c r="B28" s="18">
        <f t="shared" si="0"/>
        <v>13671</v>
      </c>
      <c r="C28" s="18">
        <v>13671</v>
      </c>
      <c r="D28" s="18">
        <v>10945</v>
      </c>
      <c r="E28" s="18">
        <v>24.906300000000002</v>
      </c>
      <c r="F28" s="19">
        <v>7200.5532999999996</v>
      </c>
      <c r="G28" s="20">
        <v>13671</v>
      </c>
      <c r="H28" s="21">
        <f t="shared" si="1"/>
        <v>0</v>
      </c>
      <c r="I28" s="18">
        <v>13671.8</v>
      </c>
      <c r="J28" s="21">
        <f t="shared" si="2"/>
        <v>5.8518030868208058E-3</v>
      </c>
      <c r="K28" s="18">
        <v>355.48</v>
      </c>
      <c r="L28" s="18">
        <v>16157</v>
      </c>
      <c r="M28" s="18">
        <v>72021.649999999994</v>
      </c>
      <c r="N28" s="18">
        <v>426.8</v>
      </c>
      <c r="O28" s="19">
        <v>73.42</v>
      </c>
      <c r="P28" s="5">
        <v>14327</v>
      </c>
      <c r="Q28" s="3">
        <v>167.62</v>
      </c>
      <c r="R28" s="82">
        <f t="shared" si="3"/>
        <v>4.798478531197425</v>
      </c>
      <c r="S28" s="5">
        <v>14305</v>
      </c>
      <c r="T28" s="3">
        <v>168.89</v>
      </c>
      <c r="U28" s="82">
        <f t="shared" si="4"/>
        <v>4.6375539463097066</v>
      </c>
      <c r="V28" s="5">
        <v>14327</v>
      </c>
      <c r="W28" s="3">
        <v>264.41000000000003</v>
      </c>
      <c r="X28" s="82">
        <f t="shared" si="5"/>
        <v>4.798478531197425</v>
      </c>
      <c r="Y28" s="5">
        <v>14187</v>
      </c>
      <c r="Z28" s="3">
        <v>273.23</v>
      </c>
      <c r="AA28" s="82">
        <f t="shared" si="6"/>
        <v>3.7744129910028525</v>
      </c>
      <c r="AB28" s="5">
        <v>14015</v>
      </c>
      <c r="AC28" s="3">
        <v>28.4</v>
      </c>
      <c r="AD28" s="82">
        <f t="shared" si="7"/>
        <v>2.5162753273352352</v>
      </c>
      <c r="AE28" s="5">
        <v>14015</v>
      </c>
      <c r="AF28" s="3">
        <v>35.74</v>
      </c>
      <c r="AG28" s="82">
        <f t="shared" si="8"/>
        <v>2.5162753273352352</v>
      </c>
    </row>
    <row r="29" spans="1:33" x14ac:dyDescent="0.2">
      <c r="A29" s="17">
        <v>27</v>
      </c>
      <c r="B29" s="18">
        <f t="shared" si="0"/>
        <v>12846</v>
      </c>
      <c r="C29" s="18">
        <v>12846</v>
      </c>
      <c r="D29" s="18">
        <v>10292</v>
      </c>
      <c r="E29" s="18">
        <v>24.8154</v>
      </c>
      <c r="F29" s="19">
        <v>7200.3089</v>
      </c>
      <c r="G29" s="20">
        <v>12846</v>
      </c>
      <c r="H29" s="21">
        <f t="shared" si="1"/>
        <v>0</v>
      </c>
      <c r="I29" s="18">
        <v>12848.4</v>
      </c>
      <c r="J29" s="21">
        <f t="shared" si="2"/>
        <v>1.8682858477344202E-2</v>
      </c>
      <c r="K29" s="18">
        <v>292.8</v>
      </c>
      <c r="L29" s="18">
        <v>15260</v>
      </c>
      <c r="M29" s="18">
        <v>58924.72</v>
      </c>
      <c r="N29" s="18">
        <v>388</v>
      </c>
      <c r="O29" s="19">
        <v>56.91</v>
      </c>
      <c r="P29" s="5">
        <v>13405</v>
      </c>
      <c r="Q29" s="3">
        <v>122.24</v>
      </c>
      <c r="R29" s="82">
        <f t="shared" si="3"/>
        <v>4.3515491203487464</v>
      </c>
      <c r="S29" s="5">
        <v>13405</v>
      </c>
      <c r="T29" s="3">
        <v>54.23</v>
      </c>
      <c r="U29" s="82">
        <f t="shared" si="4"/>
        <v>4.3515491203487464</v>
      </c>
      <c r="V29" s="5">
        <v>13405</v>
      </c>
      <c r="W29" s="3">
        <v>124.21</v>
      </c>
      <c r="X29" s="82">
        <f t="shared" si="5"/>
        <v>4.3515491203487464</v>
      </c>
      <c r="Y29" s="5">
        <v>13288</v>
      </c>
      <c r="Z29" s="3">
        <v>252.65</v>
      </c>
      <c r="AA29" s="82">
        <f t="shared" si="6"/>
        <v>3.4407597695780785</v>
      </c>
      <c r="AB29" s="5">
        <v>13161</v>
      </c>
      <c r="AC29" s="3">
        <v>18.32</v>
      </c>
      <c r="AD29" s="82">
        <f t="shared" si="7"/>
        <v>2.4521251751517981</v>
      </c>
      <c r="AE29" s="5">
        <v>13161</v>
      </c>
      <c r="AF29" s="3">
        <v>19.87</v>
      </c>
      <c r="AG29" s="82">
        <f t="shared" si="8"/>
        <v>2.4521251751517981</v>
      </c>
    </row>
    <row r="30" spans="1:33" x14ac:dyDescent="0.2">
      <c r="A30" s="17">
        <v>28</v>
      </c>
      <c r="B30" s="18">
        <f t="shared" si="0"/>
        <v>13210</v>
      </c>
      <c r="C30" s="18">
        <v>13210</v>
      </c>
      <c r="D30" s="18">
        <v>10619</v>
      </c>
      <c r="E30" s="18">
        <v>24.399699999999999</v>
      </c>
      <c r="F30" s="19">
        <v>7200.2781999999997</v>
      </c>
      <c r="G30" s="20">
        <v>13210</v>
      </c>
      <c r="H30" s="21">
        <f t="shared" si="1"/>
        <v>0</v>
      </c>
      <c r="I30" s="18">
        <v>13210.1</v>
      </c>
      <c r="J30" s="21">
        <f t="shared" si="2"/>
        <v>7.57002271009567E-4</v>
      </c>
      <c r="K30" s="18">
        <v>311.27999999999997</v>
      </c>
      <c r="L30" s="18">
        <v>15643</v>
      </c>
      <c r="M30" s="18">
        <v>64958.87</v>
      </c>
      <c r="N30" s="18">
        <v>401.1</v>
      </c>
      <c r="O30" s="19">
        <v>62.25</v>
      </c>
      <c r="P30" s="5">
        <v>13904</v>
      </c>
      <c r="Q30" s="3">
        <v>144.69</v>
      </c>
      <c r="R30" s="82">
        <f t="shared" si="3"/>
        <v>5.2535957607872819</v>
      </c>
      <c r="S30" s="5">
        <v>13841</v>
      </c>
      <c r="T30" s="3">
        <v>214.21</v>
      </c>
      <c r="U30" s="82">
        <f t="shared" si="4"/>
        <v>4.7766843300529906</v>
      </c>
      <c r="V30" s="5">
        <v>13815</v>
      </c>
      <c r="W30" s="3">
        <v>331.34</v>
      </c>
      <c r="X30" s="82">
        <f t="shared" si="5"/>
        <v>4.579863739591219</v>
      </c>
      <c r="Y30" s="5">
        <v>13916</v>
      </c>
      <c r="Z30" s="3">
        <v>258.49</v>
      </c>
      <c r="AA30" s="82">
        <f t="shared" si="6"/>
        <v>5.3444360333080994</v>
      </c>
      <c r="AB30" s="5">
        <v>13575</v>
      </c>
      <c r="AC30" s="3">
        <v>27.69</v>
      </c>
      <c r="AD30" s="82">
        <f t="shared" si="7"/>
        <v>2.7630582891748676</v>
      </c>
      <c r="AE30" s="5">
        <v>13575</v>
      </c>
      <c r="AF30" s="3">
        <v>28.87</v>
      </c>
      <c r="AG30" s="82">
        <f t="shared" si="8"/>
        <v>2.7630582891748676</v>
      </c>
    </row>
    <row r="31" spans="1:33" x14ac:dyDescent="0.2">
      <c r="A31" s="17">
        <v>29</v>
      </c>
      <c r="B31" s="18">
        <f t="shared" si="0"/>
        <v>13013</v>
      </c>
      <c r="C31" s="18">
        <v>13013</v>
      </c>
      <c r="D31" s="18">
        <v>10392</v>
      </c>
      <c r="E31" s="18">
        <v>25.221299999999999</v>
      </c>
      <c r="F31" s="19">
        <v>7200.2613000000001</v>
      </c>
      <c r="G31" s="20">
        <v>13013</v>
      </c>
      <c r="H31" s="21">
        <f t="shared" si="1"/>
        <v>0</v>
      </c>
      <c r="I31" s="18">
        <v>13015.1</v>
      </c>
      <c r="J31" s="21">
        <f t="shared" si="2"/>
        <v>1.6137708445403548E-2</v>
      </c>
      <c r="K31" s="18">
        <v>319.52</v>
      </c>
      <c r="L31" s="18">
        <v>15437</v>
      </c>
      <c r="M31" s="18">
        <v>64689.09</v>
      </c>
      <c r="N31" s="18">
        <v>387.5</v>
      </c>
      <c r="O31" s="19">
        <v>60.1</v>
      </c>
      <c r="P31" s="5">
        <v>13638</v>
      </c>
      <c r="Q31" s="3">
        <v>145.22999999999999</v>
      </c>
      <c r="R31" s="82">
        <f t="shared" si="3"/>
        <v>4.8028894182740336</v>
      </c>
      <c r="S31" s="5">
        <v>13638</v>
      </c>
      <c r="T31" s="3">
        <v>204.36</v>
      </c>
      <c r="U31" s="82">
        <f t="shared" si="4"/>
        <v>4.8028894182740336</v>
      </c>
      <c r="V31" s="5">
        <v>13602</v>
      </c>
      <c r="W31" s="3">
        <v>729.72</v>
      </c>
      <c r="X31" s="82">
        <f t="shared" si="5"/>
        <v>4.5262429877814494</v>
      </c>
      <c r="Y31" s="5">
        <v>13676</v>
      </c>
      <c r="Z31" s="3">
        <v>224.17</v>
      </c>
      <c r="AA31" s="82">
        <f t="shared" si="6"/>
        <v>5.0949050949050951</v>
      </c>
      <c r="AB31" s="5">
        <v>13345</v>
      </c>
      <c r="AC31" s="3">
        <v>30.25</v>
      </c>
      <c r="AD31" s="82">
        <f t="shared" si="7"/>
        <v>2.5512948589871667</v>
      </c>
      <c r="AE31" s="5">
        <v>13345</v>
      </c>
      <c r="AF31" s="3">
        <v>37.92</v>
      </c>
      <c r="AG31" s="82">
        <f t="shared" si="8"/>
        <v>2.5512948589871667</v>
      </c>
    </row>
    <row r="32" spans="1:33" x14ac:dyDescent="0.2">
      <c r="A32" s="17">
        <v>30</v>
      </c>
      <c r="B32" s="18">
        <f t="shared" si="0"/>
        <v>13166</v>
      </c>
      <c r="C32" s="18">
        <v>13166</v>
      </c>
      <c r="D32" s="18">
        <v>10654</v>
      </c>
      <c r="E32" s="18">
        <v>23.577999999999999</v>
      </c>
      <c r="F32" s="19">
        <v>7200.2494999999999</v>
      </c>
      <c r="G32" s="20">
        <v>13166</v>
      </c>
      <c r="H32" s="21">
        <f t="shared" si="1"/>
        <v>0</v>
      </c>
      <c r="I32" s="18">
        <v>13166.4</v>
      </c>
      <c r="J32" s="21">
        <f t="shared" si="2"/>
        <v>3.0381285128333298E-3</v>
      </c>
      <c r="K32" s="18">
        <v>308.18</v>
      </c>
      <c r="L32" s="18">
        <v>15672</v>
      </c>
      <c r="M32" s="18">
        <v>65602.34</v>
      </c>
      <c r="N32" s="18">
        <v>408.7</v>
      </c>
      <c r="O32" s="19">
        <v>63.01</v>
      </c>
      <c r="P32" s="5">
        <v>13705</v>
      </c>
      <c r="Q32" s="3">
        <v>129.03</v>
      </c>
      <c r="R32" s="82">
        <f t="shared" si="3"/>
        <v>4.0938781710466357</v>
      </c>
      <c r="S32" s="5">
        <v>13729</v>
      </c>
      <c r="T32" s="3">
        <v>125.85</v>
      </c>
      <c r="U32" s="82">
        <f t="shared" si="4"/>
        <v>4.2761658818168007</v>
      </c>
      <c r="V32" s="5">
        <v>13691</v>
      </c>
      <c r="W32" s="3">
        <v>266.51</v>
      </c>
      <c r="X32" s="82">
        <f t="shared" si="5"/>
        <v>3.9875436730973721</v>
      </c>
      <c r="Y32" s="5">
        <v>13668</v>
      </c>
      <c r="Z32" s="3">
        <v>239.79</v>
      </c>
      <c r="AA32" s="82">
        <f t="shared" si="6"/>
        <v>3.8128512836092967</v>
      </c>
      <c r="AB32" s="5">
        <v>13486</v>
      </c>
      <c r="AC32" s="3">
        <v>26.58</v>
      </c>
      <c r="AD32" s="82">
        <f t="shared" si="7"/>
        <v>2.4305028102688744</v>
      </c>
      <c r="AE32" s="5">
        <v>13486</v>
      </c>
      <c r="AF32" s="3">
        <v>27.72</v>
      </c>
      <c r="AG32" s="82">
        <f t="shared" si="8"/>
        <v>2.4305028102688744</v>
      </c>
    </row>
    <row r="33" spans="1:33" x14ac:dyDescent="0.2">
      <c r="A33" s="17">
        <v>31</v>
      </c>
      <c r="B33" s="18">
        <f t="shared" si="0"/>
        <v>13261</v>
      </c>
      <c r="C33" s="18">
        <v>13261</v>
      </c>
      <c r="D33" s="18">
        <v>10582</v>
      </c>
      <c r="E33" s="18">
        <v>25.316600000000001</v>
      </c>
      <c r="F33" s="19">
        <v>7200.2780000000002</v>
      </c>
      <c r="G33" s="20">
        <v>13261</v>
      </c>
      <c r="H33" s="21">
        <f t="shared" si="1"/>
        <v>0</v>
      </c>
      <c r="I33" s="18">
        <v>13262</v>
      </c>
      <c r="J33" s="21">
        <f t="shared" si="2"/>
        <v>7.5409094336777015E-3</v>
      </c>
      <c r="K33" s="18">
        <v>315.58</v>
      </c>
      <c r="L33" s="18">
        <v>15658</v>
      </c>
      <c r="M33" s="18">
        <v>64961.08</v>
      </c>
      <c r="N33" s="18">
        <v>356.9</v>
      </c>
      <c r="O33" s="19">
        <v>65.3</v>
      </c>
      <c r="P33" s="5">
        <v>13893</v>
      </c>
      <c r="Q33" s="3">
        <v>137.04</v>
      </c>
      <c r="R33" s="82">
        <f t="shared" si="3"/>
        <v>4.7658547620843077</v>
      </c>
      <c r="S33" s="5">
        <v>13880</v>
      </c>
      <c r="T33" s="3">
        <v>212.82</v>
      </c>
      <c r="U33" s="82">
        <f t="shared" si="4"/>
        <v>4.6678229394464967</v>
      </c>
      <c r="V33" s="5">
        <v>13838</v>
      </c>
      <c r="W33" s="3">
        <v>299.02999999999997</v>
      </c>
      <c r="X33" s="82">
        <f t="shared" si="5"/>
        <v>4.3511047432320336</v>
      </c>
      <c r="Y33" s="5">
        <v>13759</v>
      </c>
      <c r="Z33" s="3">
        <v>269.26</v>
      </c>
      <c r="AA33" s="82">
        <f t="shared" si="6"/>
        <v>3.7553728979714958</v>
      </c>
      <c r="AB33" s="5">
        <v>13548</v>
      </c>
      <c r="AC33" s="3">
        <v>27.97</v>
      </c>
      <c r="AD33" s="82">
        <f t="shared" si="7"/>
        <v>2.1642410074655003</v>
      </c>
      <c r="AE33" s="5">
        <v>13548</v>
      </c>
      <c r="AF33" s="3">
        <v>28.24</v>
      </c>
      <c r="AG33" s="82">
        <f t="shared" si="8"/>
        <v>2.1642410074655003</v>
      </c>
    </row>
    <row r="34" spans="1:33" x14ac:dyDescent="0.2">
      <c r="A34" s="17">
        <v>32</v>
      </c>
      <c r="B34" s="18">
        <f t="shared" si="0"/>
        <v>13287</v>
      </c>
      <c r="C34" s="18">
        <v>13287</v>
      </c>
      <c r="D34" s="18">
        <v>10633</v>
      </c>
      <c r="E34" s="18">
        <v>24.96</v>
      </c>
      <c r="F34" s="19">
        <v>7200.3046000000004</v>
      </c>
      <c r="G34" s="20">
        <v>13287</v>
      </c>
      <c r="H34" s="21">
        <f t="shared" si="1"/>
        <v>0</v>
      </c>
      <c r="I34" s="18">
        <v>13288.3</v>
      </c>
      <c r="J34" s="21">
        <f t="shared" si="2"/>
        <v>9.7839993979022544E-3</v>
      </c>
      <c r="K34" s="18">
        <v>343.63</v>
      </c>
      <c r="L34" s="18">
        <v>15734</v>
      </c>
      <c r="M34" s="18">
        <v>64343.08</v>
      </c>
      <c r="N34" s="18">
        <v>386.5</v>
      </c>
      <c r="O34" s="19">
        <v>71.39</v>
      </c>
      <c r="P34" s="5">
        <v>13839</v>
      </c>
      <c r="Q34" s="3">
        <v>153.33000000000001</v>
      </c>
      <c r="R34" s="82">
        <f t="shared" si="3"/>
        <v>4.1544366674192821</v>
      </c>
      <c r="S34" s="5">
        <v>14018</v>
      </c>
      <c r="T34" s="3">
        <v>157.9</v>
      </c>
      <c r="U34" s="82">
        <f t="shared" si="4"/>
        <v>5.5016181229773462</v>
      </c>
      <c r="V34" s="5">
        <v>13907</v>
      </c>
      <c r="W34" s="3">
        <v>255.62</v>
      </c>
      <c r="X34" s="82">
        <f t="shared" si="5"/>
        <v>4.6662150974636862</v>
      </c>
      <c r="Y34" s="5">
        <v>13904</v>
      </c>
      <c r="Z34" s="3">
        <v>500.91</v>
      </c>
      <c r="AA34" s="82">
        <f t="shared" si="6"/>
        <v>4.6436366373146685</v>
      </c>
      <c r="AB34" s="5">
        <v>13630</v>
      </c>
      <c r="AC34" s="3">
        <v>18.2</v>
      </c>
      <c r="AD34" s="82">
        <f t="shared" si="7"/>
        <v>2.5814706103710394</v>
      </c>
      <c r="AE34" s="5">
        <v>13630</v>
      </c>
      <c r="AF34" s="3">
        <v>32.29</v>
      </c>
      <c r="AG34" s="82">
        <f t="shared" si="8"/>
        <v>2.5814706103710394</v>
      </c>
    </row>
    <row r="35" spans="1:33" x14ac:dyDescent="0.2">
      <c r="A35" s="17">
        <v>33</v>
      </c>
      <c r="B35" s="18">
        <f t="shared" si="0"/>
        <v>13327</v>
      </c>
      <c r="C35" s="18">
        <v>13327</v>
      </c>
      <c r="D35" s="18">
        <v>10596</v>
      </c>
      <c r="E35" s="18">
        <v>25.773900000000001</v>
      </c>
      <c r="F35" s="19">
        <v>7200.3190999999997</v>
      </c>
      <c r="G35" s="20">
        <v>13327</v>
      </c>
      <c r="H35" s="21">
        <f t="shared" si="1"/>
        <v>0</v>
      </c>
      <c r="I35" s="18">
        <v>13327.4</v>
      </c>
      <c r="J35" s="21">
        <f t="shared" si="2"/>
        <v>3.0014256771939384E-3</v>
      </c>
      <c r="K35" s="18">
        <v>351.67</v>
      </c>
      <c r="L35" s="18">
        <v>15767</v>
      </c>
      <c r="M35" s="18">
        <v>67577.86</v>
      </c>
      <c r="N35" s="18">
        <v>389.5</v>
      </c>
      <c r="O35" s="19">
        <v>73.06</v>
      </c>
      <c r="P35" s="5">
        <v>13802</v>
      </c>
      <c r="Q35" s="3">
        <v>225.97</v>
      </c>
      <c r="R35" s="82">
        <f t="shared" si="3"/>
        <v>3.5641929916710438</v>
      </c>
      <c r="S35" s="5">
        <v>14008</v>
      </c>
      <c r="T35" s="3">
        <v>288.19</v>
      </c>
      <c r="U35" s="82">
        <f t="shared" si="4"/>
        <v>5.1099272154273283</v>
      </c>
      <c r="V35" s="5">
        <v>13802</v>
      </c>
      <c r="W35" s="3">
        <v>353.06</v>
      </c>
      <c r="X35" s="82">
        <f t="shared" si="5"/>
        <v>3.5641929916710438</v>
      </c>
      <c r="Y35" s="5">
        <v>13914</v>
      </c>
      <c r="Z35" s="3">
        <v>337.72</v>
      </c>
      <c r="AA35" s="82">
        <f t="shared" si="6"/>
        <v>4.4045921812861106</v>
      </c>
      <c r="AB35" s="5">
        <v>14068</v>
      </c>
      <c r="AC35" s="3">
        <v>39.4</v>
      </c>
      <c r="AD35" s="82">
        <f t="shared" si="7"/>
        <v>5.5601410670068283</v>
      </c>
      <c r="AE35" s="5">
        <v>14068</v>
      </c>
      <c r="AF35" s="3">
        <v>72.28</v>
      </c>
      <c r="AG35" s="82">
        <f t="shared" si="8"/>
        <v>5.5601410670068283</v>
      </c>
    </row>
    <row r="36" spans="1:33" x14ac:dyDescent="0.2">
      <c r="A36" s="17">
        <v>34</v>
      </c>
      <c r="B36" s="18">
        <f t="shared" si="0"/>
        <v>13846</v>
      </c>
      <c r="C36" s="18">
        <v>13846</v>
      </c>
      <c r="D36" s="18">
        <v>11123</v>
      </c>
      <c r="E36" s="18">
        <v>24.480799999999999</v>
      </c>
      <c r="F36" s="19">
        <v>7200.3573999999999</v>
      </c>
      <c r="G36" s="20">
        <v>13846</v>
      </c>
      <c r="H36" s="21">
        <f t="shared" si="1"/>
        <v>0</v>
      </c>
      <c r="I36" s="18">
        <v>13846.2</v>
      </c>
      <c r="J36" s="21">
        <f t="shared" si="2"/>
        <v>1.4444604940107438E-3</v>
      </c>
      <c r="K36" s="18">
        <v>372.61</v>
      </c>
      <c r="L36" s="18">
        <v>16398</v>
      </c>
      <c r="M36" s="18">
        <v>67396.95</v>
      </c>
      <c r="N36" s="18">
        <v>443.2</v>
      </c>
      <c r="O36" s="19">
        <v>82.09</v>
      </c>
      <c r="P36" s="5">
        <v>14408</v>
      </c>
      <c r="Q36" s="3">
        <v>235.45</v>
      </c>
      <c r="R36" s="82">
        <f t="shared" si="3"/>
        <v>4.0589339881554238</v>
      </c>
      <c r="S36" s="5">
        <v>14439</v>
      </c>
      <c r="T36" s="3">
        <v>217.19</v>
      </c>
      <c r="U36" s="82">
        <f t="shared" si="4"/>
        <v>4.2828253647262748</v>
      </c>
      <c r="V36" s="5">
        <v>14518</v>
      </c>
      <c r="W36" s="3">
        <v>545.91999999999996</v>
      </c>
      <c r="X36" s="82">
        <f t="shared" si="5"/>
        <v>4.8533872598584429</v>
      </c>
      <c r="Y36" s="5">
        <v>14554</v>
      </c>
      <c r="Z36" s="3">
        <v>418.44</v>
      </c>
      <c r="AA36" s="82">
        <f t="shared" si="6"/>
        <v>5.1133901487794304</v>
      </c>
      <c r="AB36" s="5">
        <v>14206</v>
      </c>
      <c r="AC36" s="3">
        <v>28.83</v>
      </c>
      <c r="AD36" s="82">
        <f t="shared" si="7"/>
        <v>2.60002888920988</v>
      </c>
      <c r="AE36" s="5">
        <v>14206</v>
      </c>
      <c r="AF36" s="3">
        <v>40.31</v>
      </c>
      <c r="AG36" s="82">
        <f t="shared" si="8"/>
        <v>2.60002888920988</v>
      </c>
    </row>
    <row r="37" spans="1:33" x14ac:dyDescent="0.2">
      <c r="A37" s="17">
        <v>35</v>
      </c>
      <c r="B37" s="18">
        <f t="shared" si="0"/>
        <v>12368</v>
      </c>
      <c r="C37" s="18">
        <v>12368</v>
      </c>
      <c r="D37" s="18">
        <v>9911</v>
      </c>
      <c r="E37" s="18">
        <v>24.790600000000001</v>
      </c>
      <c r="F37" s="19">
        <v>7200.2988999999998</v>
      </c>
      <c r="G37" s="20">
        <v>12368</v>
      </c>
      <c r="H37" s="21">
        <f t="shared" si="1"/>
        <v>0</v>
      </c>
      <c r="I37" s="18">
        <v>12368.8</v>
      </c>
      <c r="J37" s="21">
        <f t="shared" si="2"/>
        <v>6.4683053040044663E-3</v>
      </c>
      <c r="K37" s="18">
        <v>289.3</v>
      </c>
      <c r="L37" s="18">
        <v>14654</v>
      </c>
      <c r="M37" s="18">
        <v>64983.82</v>
      </c>
      <c r="N37" s="18">
        <v>381.2</v>
      </c>
      <c r="O37" s="19">
        <v>57.16</v>
      </c>
      <c r="P37" s="5">
        <v>12809</v>
      </c>
      <c r="Q37" s="3">
        <v>202.38</v>
      </c>
      <c r="R37" s="82">
        <f t="shared" si="3"/>
        <v>3.5656532988357053</v>
      </c>
      <c r="S37" s="5">
        <v>12903</v>
      </c>
      <c r="T37" s="3">
        <v>151.43</v>
      </c>
      <c r="U37" s="82">
        <f t="shared" si="4"/>
        <v>4.3256791720569208</v>
      </c>
      <c r="V37" s="5">
        <v>12809</v>
      </c>
      <c r="W37" s="3">
        <v>286.14999999999998</v>
      </c>
      <c r="X37" s="82">
        <f t="shared" si="5"/>
        <v>3.5656532988357053</v>
      </c>
      <c r="Y37" s="5">
        <v>12861</v>
      </c>
      <c r="Z37" s="3">
        <v>285.41000000000003</v>
      </c>
      <c r="AA37" s="82">
        <f t="shared" si="6"/>
        <v>3.9860931435963773</v>
      </c>
      <c r="AB37" s="5">
        <v>12616</v>
      </c>
      <c r="AC37" s="3">
        <v>26.09</v>
      </c>
      <c r="AD37" s="82">
        <f t="shared" si="7"/>
        <v>2.0051746442432083</v>
      </c>
      <c r="AE37" s="5">
        <v>12616</v>
      </c>
      <c r="AF37" s="3">
        <v>45.64</v>
      </c>
      <c r="AG37" s="82">
        <f t="shared" si="8"/>
        <v>2.0051746442432083</v>
      </c>
    </row>
    <row r="38" spans="1:33" x14ac:dyDescent="0.2">
      <c r="A38" s="17">
        <v>36</v>
      </c>
      <c r="B38" s="18">
        <f t="shared" si="0"/>
        <v>13428</v>
      </c>
      <c r="C38" s="18">
        <v>13428</v>
      </c>
      <c r="D38" s="18">
        <v>10743</v>
      </c>
      <c r="E38" s="18">
        <v>24.992999999999999</v>
      </c>
      <c r="F38" s="19">
        <v>7200.3429999999998</v>
      </c>
      <c r="G38" s="20">
        <v>13428</v>
      </c>
      <c r="H38" s="21">
        <f t="shared" si="1"/>
        <v>0</v>
      </c>
      <c r="I38" s="18">
        <v>13429.5</v>
      </c>
      <c r="J38" s="21">
        <f t="shared" si="2"/>
        <v>1.1170688114387846E-2</v>
      </c>
      <c r="K38" s="18">
        <v>323.87</v>
      </c>
      <c r="L38" s="18">
        <v>15965</v>
      </c>
      <c r="M38" s="18">
        <v>64596.62</v>
      </c>
      <c r="N38" s="18">
        <v>382.7</v>
      </c>
      <c r="O38" s="19">
        <v>66.61</v>
      </c>
      <c r="P38" s="5">
        <v>13934</v>
      </c>
      <c r="Q38" s="3">
        <v>195.27</v>
      </c>
      <c r="R38" s="82">
        <f t="shared" si="3"/>
        <v>3.7682454572535002</v>
      </c>
      <c r="S38" s="5">
        <v>13917</v>
      </c>
      <c r="T38" s="3">
        <v>190.87</v>
      </c>
      <c r="U38" s="82">
        <f t="shared" si="4"/>
        <v>3.6416443252904376</v>
      </c>
      <c r="V38" s="5">
        <v>13953</v>
      </c>
      <c r="W38" s="3">
        <v>355.73</v>
      </c>
      <c r="X38" s="82">
        <f t="shared" si="5"/>
        <v>3.9097408400357461</v>
      </c>
      <c r="Y38" s="5">
        <v>14024</v>
      </c>
      <c r="Z38" s="3">
        <v>397.96</v>
      </c>
      <c r="AA38" s="82">
        <f t="shared" si="6"/>
        <v>4.438486744116771</v>
      </c>
      <c r="AB38" s="5">
        <v>13714</v>
      </c>
      <c r="AC38" s="3">
        <v>24.62</v>
      </c>
      <c r="AD38" s="82">
        <f t="shared" si="7"/>
        <v>2.1298778671432825</v>
      </c>
      <c r="AE38" s="5">
        <v>13714</v>
      </c>
      <c r="AF38" s="3">
        <v>49.3</v>
      </c>
      <c r="AG38" s="82">
        <f t="shared" si="8"/>
        <v>2.1298778671432825</v>
      </c>
    </row>
    <row r="39" spans="1:33" x14ac:dyDescent="0.2">
      <c r="A39" s="17">
        <v>37</v>
      </c>
      <c r="B39" s="18">
        <f t="shared" si="0"/>
        <v>13263</v>
      </c>
      <c r="C39" s="18">
        <v>13263</v>
      </c>
      <c r="D39" s="18">
        <v>10631</v>
      </c>
      <c r="E39" s="18">
        <v>24.7578</v>
      </c>
      <c r="F39" s="19">
        <v>7200.2939999999999</v>
      </c>
      <c r="G39" s="20">
        <v>13263</v>
      </c>
      <c r="H39" s="21">
        <f t="shared" si="1"/>
        <v>0</v>
      </c>
      <c r="I39" s="18">
        <v>13263.4</v>
      </c>
      <c r="J39" s="21">
        <f t="shared" si="2"/>
        <v>3.0159089195478869E-3</v>
      </c>
      <c r="K39" s="18">
        <v>349.32</v>
      </c>
      <c r="L39" s="18">
        <v>15652</v>
      </c>
      <c r="M39" s="18">
        <v>65889.03</v>
      </c>
      <c r="N39" s="18">
        <v>402.6</v>
      </c>
      <c r="O39" s="19">
        <v>70.22</v>
      </c>
      <c r="P39" s="5">
        <v>13943</v>
      </c>
      <c r="Q39" s="3">
        <v>178.4</v>
      </c>
      <c r="R39" s="82">
        <f t="shared" si="3"/>
        <v>5.1270451632360698</v>
      </c>
      <c r="S39" s="5">
        <v>13943</v>
      </c>
      <c r="T39" s="3">
        <v>364.91</v>
      </c>
      <c r="U39" s="82">
        <f t="shared" si="4"/>
        <v>5.1270451632360698</v>
      </c>
      <c r="V39" s="5">
        <v>13917</v>
      </c>
      <c r="W39" s="3">
        <v>294.35000000000002</v>
      </c>
      <c r="X39" s="82">
        <f t="shared" si="5"/>
        <v>4.9310110834652798</v>
      </c>
      <c r="Y39" s="5">
        <v>13893</v>
      </c>
      <c r="Z39" s="3">
        <v>260.41000000000003</v>
      </c>
      <c r="AA39" s="82">
        <f t="shared" si="6"/>
        <v>4.7500565482922417</v>
      </c>
      <c r="AB39" s="5">
        <v>13653</v>
      </c>
      <c r="AC39" s="3">
        <v>28.29</v>
      </c>
      <c r="AD39" s="82">
        <f t="shared" si="7"/>
        <v>2.940511196561864</v>
      </c>
      <c r="AE39" s="5">
        <v>13653</v>
      </c>
      <c r="AF39" s="3">
        <v>38.1</v>
      </c>
      <c r="AG39" s="82">
        <f t="shared" si="8"/>
        <v>2.940511196561864</v>
      </c>
    </row>
    <row r="40" spans="1:33" x14ac:dyDescent="0.2">
      <c r="A40" s="17">
        <v>38</v>
      </c>
      <c r="B40" s="18">
        <f t="shared" si="0"/>
        <v>13213</v>
      </c>
      <c r="C40" s="18">
        <v>13213</v>
      </c>
      <c r="D40" s="18">
        <v>10523</v>
      </c>
      <c r="E40" s="18">
        <v>25.563099999999999</v>
      </c>
      <c r="F40" s="19">
        <v>7200.3311000000003</v>
      </c>
      <c r="G40" s="20">
        <v>13213</v>
      </c>
      <c r="H40" s="21">
        <f t="shared" si="1"/>
        <v>0</v>
      </c>
      <c r="I40" s="18">
        <v>13215.3</v>
      </c>
      <c r="J40" s="21">
        <f t="shared" si="2"/>
        <v>1.7407099069093109E-2</v>
      </c>
      <c r="K40" s="18">
        <v>373.78</v>
      </c>
      <c r="L40" s="18">
        <v>15690</v>
      </c>
      <c r="M40" s="18">
        <v>70450.039999999994</v>
      </c>
      <c r="N40" s="18">
        <v>426.5</v>
      </c>
      <c r="O40" s="19">
        <v>73.260000000000005</v>
      </c>
      <c r="P40" s="5">
        <v>13846</v>
      </c>
      <c r="Q40" s="3">
        <v>236.49</v>
      </c>
      <c r="R40" s="82">
        <f t="shared" si="3"/>
        <v>4.7907363959736626</v>
      </c>
      <c r="S40" s="5">
        <v>13790</v>
      </c>
      <c r="T40" s="3">
        <v>81.97</v>
      </c>
      <c r="U40" s="82">
        <f t="shared" si="4"/>
        <v>4.3669113751608268</v>
      </c>
      <c r="V40" s="5">
        <v>13846</v>
      </c>
      <c r="W40" s="3">
        <v>489.94</v>
      </c>
      <c r="X40" s="82">
        <f t="shared" si="5"/>
        <v>4.7907363959736626</v>
      </c>
      <c r="Y40" s="5">
        <v>13785</v>
      </c>
      <c r="Z40" s="3">
        <v>559.95000000000005</v>
      </c>
      <c r="AA40" s="82">
        <f t="shared" si="6"/>
        <v>4.3290698554453941</v>
      </c>
      <c r="AB40" s="5">
        <v>13628</v>
      </c>
      <c r="AC40" s="3">
        <v>31.54</v>
      </c>
      <c r="AD40" s="82">
        <f t="shared" si="7"/>
        <v>3.1408461363808371</v>
      </c>
      <c r="AE40" s="5">
        <v>13628</v>
      </c>
      <c r="AF40" s="3">
        <v>35.840000000000003</v>
      </c>
      <c r="AG40" s="82">
        <f t="shared" si="8"/>
        <v>3.1408461363808371</v>
      </c>
    </row>
    <row r="41" spans="1:33" x14ac:dyDescent="0.2">
      <c r="A41" s="17">
        <v>39</v>
      </c>
      <c r="B41" s="18">
        <f t="shared" si="0"/>
        <v>13746</v>
      </c>
      <c r="C41" s="18">
        <v>13746</v>
      </c>
      <c r="D41" s="18">
        <v>10967</v>
      </c>
      <c r="E41" s="18">
        <v>25.339700000000001</v>
      </c>
      <c r="F41" s="19">
        <v>7200.3819999999996</v>
      </c>
      <c r="G41" s="20">
        <v>13746</v>
      </c>
      <c r="H41" s="21">
        <f t="shared" si="1"/>
        <v>0</v>
      </c>
      <c r="I41" s="18">
        <v>13746</v>
      </c>
      <c r="J41" s="21">
        <f t="shared" si="2"/>
        <v>0</v>
      </c>
      <c r="K41" s="18">
        <v>363.93</v>
      </c>
      <c r="L41" s="18">
        <v>16338</v>
      </c>
      <c r="M41" s="18">
        <v>72043.88</v>
      </c>
      <c r="N41" s="18">
        <v>451</v>
      </c>
      <c r="O41" s="19">
        <v>81.88</v>
      </c>
      <c r="P41" s="5">
        <v>14286</v>
      </c>
      <c r="Q41" s="3">
        <v>286.74</v>
      </c>
      <c r="R41" s="82">
        <f t="shared" si="3"/>
        <v>3.9284155390659103</v>
      </c>
      <c r="S41" s="5">
        <v>14375</v>
      </c>
      <c r="T41" s="3">
        <v>290.83999999999997</v>
      </c>
      <c r="U41" s="82">
        <f t="shared" si="4"/>
        <v>4.5758766186526989</v>
      </c>
      <c r="V41" s="5">
        <v>14323</v>
      </c>
      <c r="W41" s="3">
        <v>403.06</v>
      </c>
      <c r="X41" s="82">
        <f t="shared" si="5"/>
        <v>4.1975847519278329</v>
      </c>
      <c r="Y41" s="5">
        <v>14269</v>
      </c>
      <c r="Z41" s="3">
        <v>300.47000000000003</v>
      </c>
      <c r="AA41" s="82">
        <f t="shared" si="6"/>
        <v>3.8047431980212423</v>
      </c>
      <c r="AB41" s="5">
        <v>14128</v>
      </c>
      <c r="AC41" s="3">
        <v>28.95</v>
      </c>
      <c r="AD41" s="82">
        <f t="shared" si="7"/>
        <v>2.7789902517095881</v>
      </c>
      <c r="AE41" s="5">
        <v>14128</v>
      </c>
      <c r="AF41" s="3">
        <v>62.3</v>
      </c>
      <c r="AG41" s="82">
        <f t="shared" si="8"/>
        <v>2.7789902517095881</v>
      </c>
    </row>
    <row r="42" spans="1:33" x14ac:dyDescent="0.2">
      <c r="A42" s="17">
        <v>40</v>
      </c>
      <c r="B42" s="18">
        <f t="shared" si="0"/>
        <v>13483</v>
      </c>
      <c r="C42" s="18">
        <v>13483</v>
      </c>
      <c r="D42" s="18">
        <v>10849</v>
      </c>
      <c r="E42" s="18">
        <v>24.278700000000001</v>
      </c>
      <c r="F42" s="19">
        <v>7200.3603999999996</v>
      </c>
      <c r="G42" s="20">
        <v>13483</v>
      </c>
      <c r="H42" s="21">
        <f t="shared" si="1"/>
        <v>0</v>
      </c>
      <c r="I42" s="18">
        <v>13483.3</v>
      </c>
      <c r="J42" s="21">
        <f t="shared" si="2"/>
        <v>2.2250241044224016E-3</v>
      </c>
      <c r="K42" s="18">
        <v>355.17</v>
      </c>
      <c r="L42" s="18">
        <v>16021</v>
      </c>
      <c r="M42" s="18">
        <v>73584.88</v>
      </c>
      <c r="N42" s="18">
        <v>435.8</v>
      </c>
      <c r="O42" s="19">
        <v>79.459999999999994</v>
      </c>
      <c r="P42" s="5">
        <v>14163</v>
      </c>
      <c r="Q42" s="3">
        <v>264.52999999999997</v>
      </c>
      <c r="R42" s="82">
        <f t="shared" si="3"/>
        <v>5.043387970036342</v>
      </c>
      <c r="S42" s="5">
        <v>14172</v>
      </c>
      <c r="T42" s="3">
        <v>270.83</v>
      </c>
      <c r="U42" s="82">
        <f t="shared" si="4"/>
        <v>5.1101386931691755</v>
      </c>
      <c r="V42" s="5">
        <v>14093</v>
      </c>
      <c r="W42" s="3">
        <v>505.21</v>
      </c>
      <c r="X42" s="82">
        <f t="shared" si="5"/>
        <v>4.5242156790031895</v>
      </c>
      <c r="Y42" s="5">
        <v>14055</v>
      </c>
      <c r="Z42" s="3">
        <v>563.6</v>
      </c>
      <c r="AA42" s="82">
        <f t="shared" si="6"/>
        <v>4.2423792924423349</v>
      </c>
      <c r="AB42" s="5">
        <v>13908</v>
      </c>
      <c r="AC42" s="3">
        <v>29.19</v>
      </c>
      <c r="AD42" s="82">
        <f t="shared" si="7"/>
        <v>3.1521174812727133</v>
      </c>
      <c r="AE42" s="5">
        <v>13908</v>
      </c>
      <c r="AF42" s="3">
        <v>26.05</v>
      </c>
      <c r="AG42" s="82">
        <f t="shared" si="8"/>
        <v>3.1521174812727133</v>
      </c>
    </row>
    <row r="43" spans="1:33" x14ac:dyDescent="0.2">
      <c r="A43" s="17">
        <v>41</v>
      </c>
      <c r="B43" s="18">
        <f t="shared" si="0"/>
        <v>13081</v>
      </c>
      <c r="C43" s="18">
        <v>13081</v>
      </c>
      <c r="D43" s="18">
        <v>10456</v>
      </c>
      <c r="E43" s="18">
        <v>25.1052</v>
      </c>
      <c r="F43" s="19">
        <v>7200.3401999999996</v>
      </c>
      <c r="G43" s="20">
        <v>13081</v>
      </c>
      <c r="H43" s="21">
        <f t="shared" si="1"/>
        <v>0</v>
      </c>
      <c r="I43" s="18">
        <v>13081</v>
      </c>
      <c r="J43" s="21">
        <f t="shared" si="2"/>
        <v>0</v>
      </c>
      <c r="K43" s="18">
        <v>340.21</v>
      </c>
      <c r="L43" s="18">
        <v>15597</v>
      </c>
      <c r="M43" s="18">
        <v>67726.789999999994</v>
      </c>
      <c r="N43" s="18">
        <v>421.3</v>
      </c>
      <c r="O43" s="19">
        <v>68.62</v>
      </c>
      <c r="P43" s="5">
        <v>13817</v>
      </c>
      <c r="Q43" s="3">
        <v>240.03</v>
      </c>
      <c r="R43" s="82">
        <f t="shared" si="3"/>
        <v>5.6264811558749326</v>
      </c>
      <c r="S43" s="5">
        <v>13817</v>
      </c>
      <c r="T43" s="3">
        <v>248.9</v>
      </c>
      <c r="U43" s="82">
        <f t="shared" si="4"/>
        <v>5.6264811558749326</v>
      </c>
      <c r="V43" s="5">
        <v>13817</v>
      </c>
      <c r="W43" s="3">
        <v>387.3</v>
      </c>
      <c r="X43" s="82">
        <f t="shared" si="5"/>
        <v>5.6264811558749326</v>
      </c>
      <c r="Y43" s="5">
        <v>13612</v>
      </c>
      <c r="Z43" s="3">
        <v>438.73</v>
      </c>
      <c r="AA43" s="82">
        <f t="shared" si="6"/>
        <v>4.0593226817521595</v>
      </c>
      <c r="AB43" s="5">
        <v>13390</v>
      </c>
      <c r="AC43" s="3">
        <v>33.549999999999997</v>
      </c>
      <c r="AD43" s="82">
        <f t="shared" si="7"/>
        <v>2.3622047244094486</v>
      </c>
      <c r="AE43" s="5">
        <v>13390</v>
      </c>
      <c r="AF43" s="3">
        <v>29.61</v>
      </c>
      <c r="AG43" s="82">
        <f t="shared" si="8"/>
        <v>2.3622047244094486</v>
      </c>
    </row>
    <row r="44" spans="1:33" x14ac:dyDescent="0.2">
      <c r="A44" s="17">
        <v>42</v>
      </c>
      <c r="B44" s="18">
        <f t="shared" si="0"/>
        <v>13482</v>
      </c>
      <c r="C44" s="18">
        <v>13482</v>
      </c>
      <c r="D44" s="18">
        <v>10915</v>
      </c>
      <c r="E44" s="18">
        <v>23.5181</v>
      </c>
      <c r="F44" s="19">
        <v>7200.3083999999999</v>
      </c>
      <c r="G44" s="20">
        <v>13482</v>
      </c>
      <c r="H44" s="21">
        <f t="shared" si="1"/>
        <v>0</v>
      </c>
      <c r="I44" s="18">
        <v>13482.4</v>
      </c>
      <c r="J44" s="21">
        <f t="shared" si="2"/>
        <v>2.9669188547666236E-3</v>
      </c>
      <c r="K44" s="18">
        <v>354.64</v>
      </c>
      <c r="L44" s="18">
        <v>16068</v>
      </c>
      <c r="M44" s="18">
        <v>69658.759999999995</v>
      </c>
      <c r="N44" s="18">
        <v>416.9</v>
      </c>
      <c r="O44" s="19">
        <v>74.11</v>
      </c>
      <c r="P44" s="5">
        <v>13957</v>
      </c>
      <c r="Q44" s="3">
        <v>243.91</v>
      </c>
      <c r="R44" s="82">
        <f t="shared" si="3"/>
        <v>3.5232161400385702</v>
      </c>
      <c r="S44" s="5">
        <v>14123</v>
      </c>
      <c r="T44" s="3">
        <v>228.86</v>
      </c>
      <c r="U44" s="82">
        <f t="shared" si="4"/>
        <v>4.7544874647678386</v>
      </c>
      <c r="V44" s="5">
        <v>13957</v>
      </c>
      <c r="W44" s="3">
        <v>365.05</v>
      </c>
      <c r="X44" s="82">
        <f t="shared" si="5"/>
        <v>3.5232161400385702</v>
      </c>
      <c r="Y44" s="5">
        <v>13998</v>
      </c>
      <c r="Z44" s="3">
        <v>545.91</v>
      </c>
      <c r="AA44" s="82">
        <f t="shared" si="6"/>
        <v>3.8273253226524258</v>
      </c>
      <c r="AB44" s="5">
        <v>13810</v>
      </c>
      <c r="AC44" s="3">
        <v>28.37</v>
      </c>
      <c r="AD44" s="82">
        <f t="shared" si="7"/>
        <v>2.432873460910844</v>
      </c>
      <c r="AE44" s="5">
        <v>13810</v>
      </c>
      <c r="AF44" s="3">
        <v>41.86</v>
      </c>
      <c r="AG44" s="82">
        <f t="shared" si="8"/>
        <v>2.432873460910844</v>
      </c>
    </row>
    <row r="45" spans="1:33" x14ac:dyDescent="0.2">
      <c r="A45" s="17">
        <v>43</v>
      </c>
      <c r="B45" s="18">
        <f t="shared" si="0"/>
        <v>13250</v>
      </c>
      <c r="C45" s="18">
        <v>13250</v>
      </c>
      <c r="D45" s="18">
        <v>10627</v>
      </c>
      <c r="E45" s="18">
        <v>24.682400000000001</v>
      </c>
      <c r="F45" s="19">
        <v>7200.3398999999999</v>
      </c>
      <c r="G45" s="20">
        <v>13250</v>
      </c>
      <c r="H45" s="21">
        <f t="shared" si="1"/>
        <v>0</v>
      </c>
      <c r="I45" s="18">
        <v>13250.8</v>
      </c>
      <c r="J45" s="21">
        <f t="shared" si="2"/>
        <v>6.0377358490511122E-3</v>
      </c>
      <c r="K45" s="18">
        <v>305.8</v>
      </c>
      <c r="L45" s="18">
        <v>15813</v>
      </c>
      <c r="M45" s="18">
        <v>64141.66</v>
      </c>
      <c r="N45" s="18">
        <v>394.3</v>
      </c>
      <c r="O45" s="19">
        <v>60.33</v>
      </c>
      <c r="P45" s="5">
        <v>13891</v>
      </c>
      <c r="Q45" s="3">
        <v>234.19</v>
      </c>
      <c r="R45" s="82">
        <f t="shared" si="3"/>
        <v>4.8377358490566031</v>
      </c>
      <c r="S45" s="5">
        <v>13967</v>
      </c>
      <c r="T45" s="3">
        <v>342.1</v>
      </c>
      <c r="U45" s="82">
        <f t="shared" si="4"/>
        <v>5.4113207547169813</v>
      </c>
      <c r="V45" s="5">
        <v>13985</v>
      </c>
      <c r="W45" s="3">
        <v>446.36</v>
      </c>
      <c r="X45" s="82">
        <f t="shared" si="5"/>
        <v>5.5471698113207548</v>
      </c>
      <c r="Y45" s="5">
        <v>13752</v>
      </c>
      <c r="Z45" s="3">
        <v>304.68</v>
      </c>
      <c r="AA45" s="82">
        <f t="shared" si="6"/>
        <v>3.7886792452830185</v>
      </c>
      <c r="AB45" s="5">
        <v>13526</v>
      </c>
      <c r="AC45" s="3">
        <v>26.51</v>
      </c>
      <c r="AD45" s="82">
        <f t="shared" si="7"/>
        <v>2.0830188679245283</v>
      </c>
      <c r="AE45" s="5">
        <v>13526</v>
      </c>
      <c r="AF45" s="3">
        <v>29.75</v>
      </c>
      <c r="AG45" s="82">
        <f t="shared" si="8"/>
        <v>2.0830188679245283</v>
      </c>
    </row>
    <row r="46" spans="1:33" x14ac:dyDescent="0.2">
      <c r="A46" s="17">
        <v>44</v>
      </c>
      <c r="B46" s="18">
        <f t="shared" si="0"/>
        <v>12510</v>
      </c>
      <c r="C46" s="18">
        <v>12510</v>
      </c>
      <c r="D46" s="18">
        <v>9945</v>
      </c>
      <c r="E46" s="18">
        <v>25.791899999999998</v>
      </c>
      <c r="F46" s="19">
        <v>7200.3422</v>
      </c>
      <c r="G46" s="20">
        <v>12510</v>
      </c>
      <c r="H46" s="21">
        <f t="shared" si="1"/>
        <v>0</v>
      </c>
      <c r="I46" s="18">
        <v>12510</v>
      </c>
      <c r="J46" s="21">
        <f t="shared" si="2"/>
        <v>0</v>
      </c>
      <c r="K46" s="18">
        <v>298.36</v>
      </c>
      <c r="L46" s="18">
        <v>14926</v>
      </c>
      <c r="M46" s="18">
        <v>59720.94</v>
      </c>
      <c r="N46" s="18">
        <v>390.3</v>
      </c>
      <c r="O46" s="19">
        <v>60.91</v>
      </c>
      <c r="P46" s="5">
        <v>13056</v>
      </c>
      <c r="Q46" s="3">
        <v>203.47</v>
      </c>
      <c r="R46" s="82">
        <f t="shared" si="3"/>
        <v>4.3645083932853721</v>
      </c>
      <c r="S46" s="5">
        <v>13056</v>
      </c>
      <c r="T46" s="3">
        <v>307.22000000000003</v>
      </c>
      <c r="U46" s="82">
        <f t="shared" si="4"/>
        <v>4.3645083932853721</v>
      </c>
      <c r="V46" s="5">
        <v>13031</v>
      </c>
      <c r="W46" s="3">
        <v>556.34</v>
      </c>
      <c r="X46" s="82">
        <f t="shared" si="5"/>
        <v>4.1646682653876903</v>
      </c>
      <c r="Y46" s="5">
        <v>12990</v>
      </c>
      <c r="Z46" s="3">
        <v>485.97</v>
      </c>
      <c r="AA46" s="82">
        <f t="shared" si="6"/>
        <v>3.8369304556354913</v>
      </c>
      <c r="AB46" s="5">
        <v>12673</v>
      </c>
      <c r="AC46" s="3">
        <v>30.6</v>
      </c>
      <c r="AD46" s="82">
        <f t="shared" si="7"/>
        <v>1.3029576338928857</v>
      </c>
      <c r="AE46" s="5">
        <v>12673</v>
      </c>
      <c r="AF46" s="3">
        <v>17.93</v>
      </c>
      <c r="AG46" s="82">
        <f t="shared" si="8"/>
        <v>1.3029576338928857</v>
      </c>
    </row>
    <row r="47" spans="1:33" x14ac:dyDescent="0.2">
      <c r="A47" s="17">
        <v>45</v>
      </c>
      <c r="B47" s="18">
        <f t="shared" si="0"/>
        <v>12826</v>
      </c>
      <c r="C47" s="18">
        <v>12826</v>
      </c>
      <c r="D47" s="18">
        <v>10167</v>
      </c>
      <c r="E47" s="18">
        <v>26.153199999999998</v>
      </c>
      <c r="F47" s="19">
        <v>7200.2749999999996</v>
      </c>
      <c r="G47" s="20">
        <v>12826</v>
      </c>
      <c r="H47" s="21">
        <f t="shared" si="1"/>
        <v>0</v>
      </c>
      <c r="I47" s="18">
        <v>12826</v>
      </c>
      <c r="J47" s="21">
        <f t="shared" si="2"/>
        <v>0</v>
      </c>
      <c r="K47" s="18">
        <v>297.95</v>
      </c>
      <c r="L47" s="18">
        <v>15088</v>
      </c>
      <c r="M47" s="18">
        <v>60350.19</v>
      </c>
      <c r="N47" s="18">
        <v>382.2</v>
      </c>
      <c r="O47" s="19">
        <v>60.7</v>
      </c>
      <c r="P47" s="5">
        <v>13349</v>
      </c>
      <c r="Q47" s="3">
        <v>289.33</v>
      </c>
      <c r="R47" s="82">
        <f t="shared" si="3"/>
        <v>4.0776547637611102</v>
      </c>
      <c r="S47" s="5">
        <v>13370</v>
      </c>
      <c r="T47" s="3">
        <v>178.07</v>
      </c>
      <c r="U47" s="82">
        <f t="shared" si="4"/>
        <v>4.241384687353813</v>
      </c>
      <c r="V47" s="5">
        <v>13349</v>
      </c>
      <c r="W47" s="3">
        <v>398.18</v>
      </c>
      <c r="X47" s="82">
        <f t="shared" si="5"/>
        <v>4.0776547637611102</v>
      </c>
      <c r="Y47" s="5">
        <v>13352</v>
      </c>
      <c r="Z47" s="3">
        <v>233.21</v>
      </c>
      <c r="AA47" s="82">
        <f t="shared" si="6"/>
        <v>4.1010447528457821</v>
      </c>
      <c r="AB47" s="5">
        <v>13078</v>
      </c>
      <c r="AC47" s="3">
        <v>23.57</v>
      </c>
      <c r="AD47" s="82">
        <f t="shared" si="7"/>
        <v>1.964759083112428</v>
      </c>
      <c r="AE47" s="5">
        <v>13078</v>
      </c>
      <c r="AF47" s="3">
        <v>29.93</v>
      </c>
      <c r="AG47" s="82">
        <f t="shared" si="8"/>
        <v>1.964759083112428</v>
      </c>
    </row>
    <row r="48" spans="1:33" x14ac:dyDescent="0.2">
      <c r="A48" s="17">
        <v>46</v>
      </c>
      <c r="B48" s="18">
        <f t="shared" si="0"/>
        <v>13374</v>
      </c>
      <c r="C48" s="18">
        <v>13374</v>
      </c>
      <c r="D48" s="18">
        <v>10707</v>
      </c>
      <c r="E48" s="18">
        <v>24.908899999999999</v>
      </c>
      <c r="F48" s="19">
        <v>7200.4980999999998</v>
      </c>
      <c r="G48" s="20">
        <v>13374</v>
      </c>
      <c r="H48" s="21">
        <f t="shared" si="1"/>
        <v>0</v>
      </c>
      <c r="I48" s="18">
        <v>13378.1</v>
      </c>
      <c r="J48" s="21">
        <f t="shared" si="2"/>
        <v>3.0656497682072407E-2</v>
      </c>
      <c r="K48" s="18">
        <v>347.74</v>
      </c>
      <c r="L48" s="18">
        <v>15976</v>
      </c>
      <c r="M48" s="18">
        <v>66580.850000000006</v>
      </c>
      <c r="N48" s="18">
        <v>448.6</v>
      </c>
      <c r="O48" s="19">
        <v>75.349999999999994</v>
      </c>
      <c r="P48" s="5">
        <v>13931</v>
      </c>
      <c r="Q48" s="3">
        <v>294.08999999999997</v>
      </c>
      <c r="R48" s="82">
        <f t="shared" si="3"/>
        <v>4.1647973680275161</v>
      </c>
      <c r="S48" s="5">
        <v>14012</v>
      </c>
      <c r="T48" s="3">
        <v>400.83</v>
      </c>
      <c r="U48" s="82">
        <f t="shared" si="4"/>
        <v>4.7704501271123068</v>
      </c>
      <c r="V48" s="5">
        <v>13931</v>
      </c>
      <c r="W48" s="3">
        <v>430.64</v>
      </c>
      <c r="X48" s="82">
        <f t="shared" si="5"/>
        <v>4.1647973680275161</v>
      </c>
      <c r="Y48" s="5">
        <v>14085</v>
      </c>
      <c r="Z48" s="3">
        <v>611.9</v>
      </c>
      <c r="AA48" s="82">
        <f t="shared" si="6"/>
        <v>5.3162853297442805</v>
      </c>
      <c r="AB48" s="5">
        <v>13739</v>
      </c>
      <c r="AC48" s="3">
        <v>33.94</v>
      </c>
      <c r="AD48" s="82">
        <f t="shared" si="7"/>
        <v>2.7291760131598624</v>
      </c>
      <c r="AE48" s="5">
        <v>13739</v>
      </c>
      <c r="AF48" s="3">
        <v>47.84</v>
      </c>
      <c r="AG48" s="82">
        <f t="shared" si="8"/>
        <v>2.7291760131598624</v>
      </c>
    </row>
    <row r="49" spans="1:33" x14ac:dyDescent="0.2">
      <c r="A49" s="17">
        <v>47</v>
      </c>
      <c r="B49" s="18">
        <f t="shared" si="0"/>
        <v>14166</v>
      </c>
      <c r="C49" s="18">
        <v>14166</v>
      </c>
      <c r="D49" s="18">
        <v>11429</v>
      </c>
      <c r="E49" s="18">
        <v>23.947900000000001</v>
      </c>
      <c r="F49" s="19">
        <v>7200.3307999999997</v>
      </c>
      <c r="G49" s="20">
        <v>14166</v>
      </c>
      <c r="H49" s="21">
        <f t="shared" si="1"/>
        <v>0</v>
      </c>
      <c r="I49" s="18">
        <v>14167.1</v>
      </c>
      <c r="J49" s="21">
        <f t="shared" si="2"/>
        <v>7.7650712974753908E-3</v>
      </c>
      <c r="K49" s="18">
        <v>360.36</v>
      </c>
      <c r="L49" s="18">
        <v>16837</v>
      </c>
      <c r="M49" s="18">
        <v>74355.33</v>
      </c>
      <c r="N49" s="18">
        <v>457.4</v>
      </c>
      <c r="O49" s="19">
        <v>76.78</v>
      </c>
      <c r="P49" s="5">
        <v>14841</v>
      </c>
      <c r="Q49" s="3">
        <v>298.89999999999998</v>
      </c>
      <c r="R49" s="82">
        <f t="shared" si="3"/>
        <v>4.7649301143583225</v>
      </c>
      <c r="S49" s="5">
        <v>14841</v>
      </c>
      <c r="T49" s="3">
        <v>275.19</v>
      </c>
      <c r="U49" s="82">
        <f t="shared" si="4"/>
        <v>4.7649301143583225</v>
      </c>
      <c r="V49" s="5">
        <v>14770</v>
      </c>
      <c r="W49" s="3">
        <v>769.03</v>
      </c>
      <c r="X49" s="82">
        <f t="shared" si="5"/>
        <v>4.263730057885077</v>
      </c>
      <c r="Y49" s="5">
        <v>14710</v>
      </c>
      <c r="Z49" s="3">
        <v>368.81</v>
      </c>
      <c r="AA49" s="82">
        <f t="shared" si="6"/>
        <v>3.8401807143865598</v>
      </c>
      <c r="AB49" s="5">
        <v>14545</v>
      </c>
      <c r="AC49" s="3">
        <v>33.99</v>
      </c>
      <c r="AD49" s="82">
        <f t="shared" si="7"/>
        <v>2.6754200197656357</v>
      </c>
      <c r="AE49" s="5">
        <v>14545</v>
      </c>
      <c r="AF49" s="3">
        <v>58.54</v>
      </c>
      <c r="AG49" s="82">
        <f t="shared" si="8"/>
        <v>2.6754200197656357</v>
      </c>
    </row>
    <row r="50" spans="1:33" x14ac:dyDescent="0.2">
      <c r="A50" s="17">
        <v>48</v>
      </c>
      <c r="B50" s="18">
        <f t="shared" si="0"/>
        <v>13655</v>
      </c>
      <c r="C50" s="18">
        <v>13655</v>
      </c>
      <c r="D50" s="18">
        <v>10904</v>
      </c>
      <c r="E50" s="18">
        <v>25.229299999999999</v>
      </c>
      <c r="F50" s="19">
        <v>7200.3649999999998</v>
      </c>
      <c r="G50" s="20">
        <v>13655</v>
      </c>
      <c r="H50" s="21">
        <f t="shared" si="1"/>
        <v>0</v>
      </c>
      <c r="I50" s="18">
        <v>13657.2</v>
      </c>
      <c r="J50" s="21">
        <f t="shared" si="2"/>
        <v>1.6111314536805036E-2</v>
      </c>
      <c r="K50" s="18">
        <v>364.26</v>
      </c>
      <c r="L50" s="18">
        <v>16279</v>
      </c>
      <c r="M50" s="18">
        <v>73690.91</v>
      </c>
      <c r="N50" s="18">
        <v>452</v>
      </c>
      <c r="O50" s="19">
        <v>83.49</v>
      </c>
      <c r="P50" s="5">
        <v>14274</v>
      </c>
      <c r="Q50" s="3">
        <v>268.79000000000002</v>
      </c>
      <c r="R50" s="82">
        <f t="shared" si="3"/>
        <v>4.5331380446722811</v>
      </c>
      <c r="S50" s="5">
        <v>14283</v>
      </c>
      <c r="T50" s="3">
        <v>266.95999999999998</v>
      </c>
      <c r="U50" s="82">
        <f t="shared" si="4"/>
        <v>4.5990479677773708</v>
      </c>
      <c r="V50" s="5">
        <v>14279</v>
      </c>
      <c r="W50" s="3">
        <v>438.87</v>
      </c>
      <c r="X50" s="82">
        <f t="shared" si="5"/>
        <v>4.5697546686195532</v>
      </c>
      <c r="Y50" s="5">
        <v>14344</v>
      </c>
      <c r="Z50" s="3">
        <v>414.27</v>
      </c>
      <c r="AA50" s="82">
        <f t="shared" si="6"/>
        <v>5.0457707799340907</v>
      </c>
      <c r="AB50" s="5">
        <v>14016</v>
      </c>
      <c r="AC50" s="3">
        <v>31.02</v>
      </c>
      <c r="AD50" s="82">
        <f t="shared" si="7"/>
        <v>2.6437202489930431</v>
      </c>
      <c r="AE50" s="5">
        <v>14016</v>
      </c>
      <c r="AF50" s="3">
        <v>38.96</v>
      </c>
      <c r="AG50" s="82">
        <f t="shared" si="8"/>
        <v>2.6437202489930431</v>
      </c>
    </row>
    <row r="51" spans="1:33" x14ac:dyDescent="0.2">
      <c r="A51" s="17">
        <v>49</v>
      </c>
      <c r="B51" s="18">
        <f t="shared" si="0"/>
        <v>13813</v>
      </c>
      <c r="C51" s="18">
        <v>13813</v>
      </c>
      <c r="D51" s="18">
        <v>11176</v>
      </c>
      <c r="E51" s="18">
        <v>23.595199999999998</v>
      </c>
      <c r="F51" s="19">
        <v>7200.5553</v>
      </c>
      <c r="G51" s="20">
        <v>13813</v>
      </c>
      <c r="H51" s="21">
        <f t="shared" si="1"/>
        <v>0</v>
      </c>
      <c r="I51" s="18">
        <v>13813</v>
      </c>
      <c r="J51" s="21">
        <f t="shared" si="2"/>
        <v>0</v>
      </c>
      <c r="K51" s="18">
        <v>369.42</v>
      </c>
      <c r="L51" s="18">
        <v>16435</v>
      </c>
      <c r="M51" s="18">
        <v>67052.570000000007</v>
      </c>
      <c r="N51" s="18">
        <v>436.9</v>
      </c>
      <c r="O51" s="19">
        <v>78.45</v>
      </c>
      <c r="P51" s="5">
        <v>14586</v>
      </c>
      <c r="Q51" s="3">
        <v>300.38</v>
      </c>
      <c r="R51" s="82">
        <f t="shared" si="3"/>
        <v>5.5961775139361469</v>
      </c>
      <c r="S51" s="5">
        <v>14533</v>
      </c>
      <c r="T51" s="3">
        <v>118.04</v>
      </c>
      <c r="U51" s="82">
        <f t="shared" si="4"/>
        <v>5.212480996163035</v>
      </c>
      <c r="V51" s="5">
        <v>14586</v>
      </c>
      <c r="W51" s="3">
        <v>274.86</v>
      </c>
      <c r="X51" s="82">
        <f t="shared" si="5"/>
        <v>5.5961775139361469</v>
      </c>
      <c r="Y51" s="5">
        <v>14397</v>
      </c>
      <c r="Z51" s="3">
        <v>609.22</v>
      </c>
      <c r="AA51" s="82">
        <f t="shared" si="6"/>
        <v>4.2279012524433499</v>
      </c>
      <c r="AB51" s="5">
        <v>14143</v>
      </c>
      <c r="AC51" s="3">
        <v>27.09</v>
      </c>
      <c r="AD51" s="82">
        <f t="shared" si="7"/>
        <v>2.3890537899080577</v>
      </c>
      <c r="AE51" s="5">
        <v>14143</v>
      </c>
      <c r="AF51" s="3">
        <v>35.93</v>
      </c>
      <c r="AG51" s="82">
        <f t="shared" si="8"/>
        <v>2.3890537899080577</v>
      </c>
    </row>
    <row r="52" spans="1:33" x14ac:dyDescent="0.2">
      <c r="A52" s="17">
        <v>50</v>
      </c>
      <c r="B52" s="18">
        <f t="shared" si="0"/>
        <v>13468</v>
      </c>
      <c r="C52" s="18">
        <v>13468</v>
      </c>
      <c r="D52" s="18">
        <v>10834</v>
      </c>
      <c r="E52" s="18">
        <v>24.3124</v>
      </c>
      <c r="F52" s="19">
        <v>7200.4528</v>
      </c>
      <c r="G52" s="20">
        <v>13468</v>
      </c>
      <c r="H52" s="21">
        <f t="shared" si="1"/>
        <v>0</v>
      </c>
      <c r="I52" s="18">
        <v>13471.4</v>
      </c>
      <c r="J52" s="21">
        <f t="shared" si="2"/>
        <v>2.5245025245022541E-2</v>
      </c>
      <c r="K52" s="18">
        <v>353.88</v>
      </c>
      <c r="L52" s="18">
        <v>16027</v>
      </c>
      <c r="M52" s="18">
        <v>75693.84</v>
      </c>
      <c r="N52" s="18">
        <v>427.1</v>
      </c>
      <c r="O52" s="19">
        <v>76.819999999999993</v>
      </c>
      <c r="P52" s="5">
        <v>14089</v>
      </c>
      <c r="Q52" s="3">
        <v>294.08</v>
      </c>
      <c r="R52" s="82">
        <f t="shared" si="3"/>
        <v>4.6109296109296105</v>
      </c>
      <c r="S52" s="5">
        <v>14141</v>
      </c>
      <c r="T52" s="3">
        <v>259.82</v>
      </c>
      <c r="U52" s="82">
        <f t="shared" si="4"/>
        <v>4.9970299970299967</v>
      </c>
      <c r="V52" s="5">
        <v>14117</v>
      </c>
      <c r="W52" s="3">
        <v>559.99</v>
      </c>
      <c r="X52" s="82">
        <f t="shared" si="5"/>
        <v>4.8188298188298191</v>
      </c>
      <c r="Y52" s="5">
        <v>14055</v>
      </c>
      <c r="Z52" s="3">
        <v>390.05</v>
      </c>
      <c r="AA52" s="82">
        <f t="shared" si="6"/>
        <v>4.3584793584793582</v>
      </c>
      <c r="AB52" s="5">
        <v>13814</v>
      </c>
      <c r="AC52" s="3">
        <v>31.18</v>
      </c>
      <c r="AD52" s="82">
        <f t="shared" si="7"/>
        <v>2.5690525690525692</v>
      </c>
      <c r="AE52" s="5">
        <v>13814</v>
      </c>
      <c r="AF52" s="3">
        <v>49.7</v>
      </c>
      <c r="AG52" s="82">
        <f t="shared" si="8"/>
        <v>2.5690525690525692</v>
      </c>
    </row>
    <row r="53" spans="1:33" x14ac:dyDescent="0.2">
      <c r="A53" s="17">
        <v>51</v>
      </c>
      <c r="B53" s="18">
        <f t="shared" si="0"/>
        <v>13665</v>
      </c>
      <c r="C53" s="18">
        <v>13665</v>
      </c>
      <c r="D53" s="18">
        <v>11032</v>
      </c>
      <c r="E53" s="18">
        <v>23.866900000000001</v>
      </c>
      <c r="F53" s="19">
        <v>7200.3982999999998</v>
      </c>
      <c r="G53" s="20">
        <v>13665</v>
      </c>
      <c r="H53" s="21">
        <f t="shared" si="1"/>
        <v>0</v>
      </c>
      <c r="I53" s="18">
        <v>13666.2</v>
      </c>
      <c r="J53" s="21">
        <f t="shared" si="2"/>
        <v>8.7815587266793088E-3</v>
      </c>
      <c r="K53" s="18">
        <v>367.89</v>
      </c>
      <c r="L53" s="18">
        <v>16190</v>
      </c>
      <c r="M53" s="18">
        <v>70508.19</v>
      </c>
      <c r="N53" s="18">
        <v>409.4</v>
      </c>
      <c r="O53" s="19">
        <v>77.28</v>
      </c>
      <c r="P53" s="5">
        <v>14361</v>
      </c>
      <c r="Q53" s="3">
        <v>276.27999999999997</v>
      </c>
      <c r="R53" s="82">
        <f t="shared" si="3"/>
        <v>5.0933040614709109</v>
      </c>
      <c r="S53" s="5">
        <v>14322</v>
      </c>
      <c r="T53" s="3">
        <v>284.64</v>
      </c>
      <c r="U53" s="82">
        <f t="shared" si="4"/>
        <v>4.8079034028540066</v>
      </c>
      <c r="V53" s="5">
        <v>14246</v>
      </c>
      <c r="W53" s="3">
        <v>696.94</v>
      </c>
      <c r="X53" s="82">
        <f t="shared" si="5"/>
        <v>4.2517380168313208</v>
      </c>
      <c r="Y53" s="5">
        <v>14345</v>
      </c>
      <c r="Z53" s="3">
        <v>493.57</v>
      </c>
      <c r="AA53" s="82">
        <f t="shared" si="6"/>
        <v>4.9762166117819246</v>
      </c>
      <c r="AB53" s="5">
        <v>13975</v>
      </c>
      <c r="AC53" s="3">
        <v>29.98</v>
      </c>
      <c r="AD53" s="82">
        <f t="shared" si="7"/>
        <v>2.2685693377241125</v>
      </c>
      <c r="AE53" s="5">
        <v>13975</v>
      </c>
      <c r="AF53" s="3">
        <v>63.56</v>
      </c>
      <c r="AG53" s="82">
        <f t="shared" si="8"/>
        <v>2.2685693377241125</v>
      </c>
    </row>
    <row r="54" spans="1:33" x14ac:dyDescent="0.2">
      <c r="A54" s="17">
        <v>52</v>
      </c>
      <c r="B54" s="18">
        <f t="shared" si="0"/>
        <v>13437</v>
      </c>
      <c r="C54" s="18">
        <v>13437</v>
      </c>
      <c r="D54" s="18">
        <v>10767</v>
      </c>
      <c r="E54" s="18">
        <v>24.797999999999998</v>
      </c>
      <c r="F54" s="19">
        <v>7200.3814000000002</v>
      </c>
      <c r="G54" s="20">
        <v>13437</v>
      </c>
      <c r="H54" s="21">
        <f t="shared" si="1"/>
        <v>0</v>
      </c>
      <c r="I54" s="18">
        <v>13437</v>
      </c>
      <c r="J54" s="21">
        <f t="shared" si="2"/>
        <v>0</v>
      </c>
      <c r="K54" s="18">
        <v>363.5</v>
      </c>
      <c r="L54" s="18">
        <v>15968</v>
      </c>
      <c r="M54" s="18">
        <v>69018.92</v>
      </c>
      <c r="N54" s="18">
        <v>420.7</v>
      </c>
      <c r="O54" s="19">
        <v>75.459999999999994</v>
      </c>
      <c r="P54" s="5">
        <v>14068</v>
      </c>
      <c r="Q54" s="3">
        <v>269.52999999999997</v>
      </c>
      <c r="R54" s="82">
        <f t="shared" si="3"/>
        <v>4.6959886879511794</v>
      </c>
      <c r="S54" s="5">
        <v>14053</v>
      </c>
      <c r="T54" s="3">
        <v>121.33</v>
      </c>
      <c r="U54" s="82">
        <f t="shared" si="4"/>
        <v>4.5843566272233387</v>
      </c>
      <c r="V54" s="5">
        <v>14068</v>
      </c>
      <c r="W54" s="3">
        <v>295.99</v>
      </c>
      <c r="X54" s="82">
        <f t="shared" si="5"/>
        <v>4.6959886879511794</v>
      </c>
      <c r="Y54" s="5">
        <v>14086</v>
      </c>
      <c r="Z54" s="3">
        <v>569.33000000000004</v>
      </c>
      <c r="AA54" s="82">
        <f t="shared" si="6"/>
        <v>4.829947160824589</v>
      </c>
      <c r="AB54" s="5">
        <v>13759</v>
      </c>
      <c r="AC54" s="3">
        <v>32.56</v>
      </c>
      <c r="AD54" s="82">
        <f t="shared" si="7"/>
        <v>2.3963682369576542</v>
      </c>
      <c r="AE54" s="5">
        <v>13759</v>
      </c>
      <c r="AF54" s="3">
        <v>62.43</v>
      </c>
      <c r="AG54" s="82">
        <f t="shared" si="8"/>
        <v>2.3963682369576542</v>
      </c>
    </row>
    <row r="55" spans="1:33" x14ac:dyDescent="0.2">
      <c r="A55" s="17">
        <v>53</v>
      </c>
      <c r="B55" s="18">
        <f t="shared" si="0"/>
        <v>13500</v>
      </c>
      <c r="C55" s="18">
        <v>13500</v>
      </c>
      <c r="D55" s="18">
        <v>10812</v>
      </c>
      <c r="E55" s="18">
        <v>24.8613</v>
      </c>
      <c r="F55" s="19">
        <v>7200.3275999999996</v>
      </c>
      <c r="G55" s="20">
        <v>13500</v>
      </c>
      <c r="H55" s="21">
        <f t="shared" si="1"/>
        <v>0</v>
      </c>
      <c r="I55" s="18">
        <v>13502.1</v>
      </c>
      <c r="J55" s="21">
        <f t="shared" si="2"/>
        <v>1.5555555555558251E-2</v>
      </c>
      <c r="K55" s="18">
        <v>362.61</v>
      </c>
      <c r="L55" s="18">
        <v>16030</v>
      </c>
      <c r="M55" s="18">
        <v>69150.009999999995</v>
      </c>
      <c r="N55" s="18">
        <v>425.1</v>
      </c>
      <c r="O55" s="19">
        <v>74.88</v>
      </c>
      <c r="P55" s="5">
        <v>14024</v>
      </c>
      <c r="Q55" s="3">
        <v>273.12</v>
      </c>
      <c r="R55" s="82">
        <f t="shared" si="3"/>
        <v>3.8814814814814818</v>
      </c>
      <c r="S55" s="5">
        <v>14024</v>
      </c>
      <c r="T55" s="3">
        <v>252.4</v>
      </c>
      <c r="U55" s="82">
        <f t="shared" si="4"/>
        <v>3.8814814814814818</v>
      </c>
      <c r="V55" s="5">
        <v>14101</v>
      </c>
      <c r="W55" s="3">
        <v>742.62</v>
      </c>
      <c r="X55" s="82">
        <f t="shared" si="5"/>
        <v>4.4518518518518517</v>
      </c>
      <c r="Y55" s="5">
        <v>13997</v>
      </c>
      <c r="Z55" s="3">
        <v>436.97</v>
      </c>
      <c r="AA55" s="82">
        <f t="shared" si="6"/>
        <v>3.6814814814814816</v>
      </c>
      <c r="AB55" s="5">
        <v>13776</v>
      </c>
      <c r="AC55" s="3">
        <v>33.26</v>
      </c>
      <c r="AD55" s="82">
        <f t="shared" si="7"/>
        <v>2.0444444444444447</v>
      </c>
      <c r="AE55" s="5">
        <v>13776</v>
      </c>
      <c r="AF55" s="3">
        <v>36.39</v>
      </c>
      <c r="AG55" s="82">
        <f t="shared" si="8"/>
        <v>2.0444444444444447</v>
      </c>
    </row>
    <row r="56" spans="1:33" x14ac:dyDescent="0.2">
      <c r="A56" s="17">
        <v>54</v>
      </c>
      <c r="B56" s="18">
        <f t="shared" si="0"/>
        <v>13350</v>
      </c>
      <c r="C56" s="18">
        <v>13350</v>
      </c>
      <c r="D56" s="18">
        <v>10670</v>
      </c>
      <c r="E56" s="18">
        <v>25.1172</v>
      </c>
      <c r="F56" s="19">
        <v>7200.2936</v>
      </c>
      <c r="G56" s="20">
        <v>13350</v>
      </c>
      <c r="H56" s="21">
        <f t="shared" si="1"/>
        <v>0</v>
      </c>
      <c r="I56" s="18">
        <v>13350</v>
      </c>
      <c r="J56" s="21">
        <f t="shared" si="2"/>
        <v>0</v>
      </c>
      <c r="K56" s="18">
        <v>342.48</v>
      </c>
      <c r="L56" s="18">
        <v>15936</v>
      </c>
      <c r="M56" s="18">
        <v>63686.54</v>
      </c>
      <c r="N56" s="18">
        <v>416.6</v>
      </c>
      <c r="O56" s="19">
        <v>69.5</v>
      </c>
      <c r="P56" s="5">
        <v>13983</v>
      </c>
      <c r="Q56" s="3">
        <v>275.73</v>
      </c>
      <c r="R56" s="82">
        <f t="shared" si="3"/>
        <v>4.7415730337078656</v>
      </c>
      <c r="S56" s="5">
        <v>13867</v>
      </c>
      <c r="T56" s="3">
        <v>236.34</v>
      </c>
      <c r="U56" s="82">
        <f t="shared" si="4"/>
        <v>3.8726591760299627</v>
      </c>
      <c r="V56" s="5">
        <v>13981</v>
      </c>
      <c r="W56" s="3">
        <v>394.05</v>
      </c>
      <c r="X56" s="82">
        <f t="shared" si="5"/>
        <v>4.726591760299625</v>
      </c>
      <c r="Y56" s="5">
        <v>13846</v>
      </c>
      <c r="Z56" s="3">
        <v>413.49</v>
      </c>
      <c r="AA56" s="82">
        <f t="shared" si="6"/>
        <v>3.7153558052434454</v>
      </c>
      <c r="AB56" s="5">
        <v>13613</v>
      </c>
      <c r="AC56" s="3">
        <v>19.100000000000001</v>
      </c>
      <c r="AD56" s="82">
        <f t="shared" si="7"/>
        <v>1.9700374531835207</v>
      </c>
      <c r="AE56" s="5">
        <v>13613</v>
      </c>
      <c r="AF56" s="3">
        <v>64.17</v>
      </c>
      <c r="AG56" s="82">
        <f t="shared" si="8"/>
        <v>1.9700374531835207</v>
      </c>
    </row>
    <row r="57" spans="1:33" x14ac:dyDescent="0.2">
      <c r="A57" s="17">
        <v>55</v>
      </c>
      <c r="B57" s="18">
        <f t="shared" si="0"/>
        <v>13306</v>
      </c>
      <c r="C57" s="18">
        <v>13306</v>
      </c>
      <c r="D57" s="18">
        <v>10701</v>
      </c>
      <c r="E57" s="18">
        <v>24.343499999999999</v>
      </c>
      <c r="F57" s="19">
        <v>7200.4045999999998</v>
      </c>
      <c r="G57" s="20">
        <v>13306</v>
      </c>
      <c r="H57" s="21">
        <f t="shared" si="1"/>
        <v>0</v>
      </c>
      <c r="I57" s="18">
        <v>13306.9</v>
      </c>
      <c r="J57" s="21">
        <f t="shared" si="2"/>
        <v>6.7638659251438166E-3</v>
      </c>
      <c r="K57" s="18">
        <v>338.86</v>
      </c>
      <c r="L57" s="18">
        <v>15726</v>
      </c>
      <c r="M57" s="18">
        <v>63858.82</v>
      </c>
      <c r="N57" s="18">
        <v>413</v>
      </c>
      <c r="O57" s="19">
        <v>67.930000000000007</v>
      </c>
      <c r="P57" s="5">
        <v>13861</v>
      </c>
      <c r="Q57" s="3">
        <v>259.14</v>
      </c>
      <c r="R57" s="82">
        <f t="shared" si="3"/>
        <v>4.1710506538403722</v>
      </c>
      <c r="S57" s="5">
        <v>13929</v>
      </c>
      <c r="T57" s="3">
        <v>114.16</v>
      </c>
      <c r="U57" s="82">
        <f t="shared" si="4"/>
        <v>4.6820983015181126</v>
      </c>
      <c r="V57" s="5">
        <v>13926</v>
      </c>
      <c r="W57" s="3">
        <v>285.13</v>
      </c>
      <c r="X57" s="82">
        <f t="shared" si="5"/>
        <v>4.6595520817676235</v>
      </c>
      <c r="Y57" s="5">
        <v>13854</v>
      </c>
      <c r="Z57" s="3">
        <v>452.19</v>
      </c>
      <c r="AA57" s="82">
        <f t="shared" si="6"/>
        <v>4.1184428077558994</v>
      </c>
      <c r="AB57" s="5">
        <v>13602</v>
      </c>
      <c r="AC57" s="3">
        <v>25.21</v>
      </c>
      <c r="AD57" s="82">
        <f t="shared" si="7"/>
        <v>2.2245603487148653</v>
      </c>
      <c r="AE57" s="5">
        <v>13602</v>
      </c>
      <c r="AF57" s="3">
        <v>29.26</v>
      </c>
      <c r="AG57" s="82">
        <f t="shared" si="8"/>
        <v>2.2245603487148653</v>
      </c>
    </row>
    <row r="58" spans="1:33" x14ac:dyDescent="0.2">
      <c r="A58" s="17">
        <v>56</v>
      </c>
      <c r="B58" s="18">
        <f t="shared" si="0"/>
        <v>13339</v>
      </c>
      <c r="C58" s="18">
        <v>13339</v>
      </c>
      <c r="D58" s="18">
        <v>10757</v>
      </c>
      <c r="E58" s="18">
        <v>24.003</v>
      </c>
      <c r="F58" s="19">
        <v>7200.3194000000003</v>
      </c>
      <c r="G58" s="20">
        <v>13339</v>
      </c>
      <c r="H58" s="21">
        <f t="shared" si="1"/>
        <v>0</v>
      </c>
      <c r="I58" s="18">
        <v>13339.4</v>
      </c>
      <c r="J58" s="21">
        <f t="shared" si="2"/>
        <v>2.9987255416420735E-3</v>
      </c>
      <c r="K58" s="18">
        <v>322.35000000000002</v>
      </c>
      <c r="L58" s="18">
        <v>15920</v>
      </c>
      <c r="M58" s="18">
        <v>68327.38</v>
      </c>
      <c r="N58" s="18">
        <v>416.9</v>
      </c>
      <c r="O58" s="19">
        <v>65.08</v>
      </c>
      <c r="P58" s="5">
        <v>13941</v>
      </c>
      <c r="Q58" s="3">
        <v>242.46</v>
      </c>
      <c r="R58" s="82">
        <f t="shared" si="3"/>
        <v>4.5130819401754261</v>
      </c>
      <c r="S58" s="5">
        <v>14021</v>
      </c>
      <c r="T58" s="3">
        <v>234.24</v>
      </c>
      <c r="U58" s="82">
        <f t="shared" si="4"/>
        <v>5.1128270485043856</v>
      </c>
      <c r="V58" s="5">
        <v>13925</v>
      </c>
      <c r="W58" s="3">
        <v>365.5</v>
      </c>
      <c r="X58" s="82">
        <f t="shared" si="5"/>
        <v>4.3931329185096333</v>
      </c>
      <c r="Y58" s="5">
        <v>13852</v>
      </c>
      <c r="Z58" s="3">
        <v>281.73</v>
      </c>
      <c r="AA58" s="82">
        <f t="shared" si="6"/>
        <v>3.8458655071594574</v>
      </c>
      <c r="AB58" s="5">
        <v>13666</v>
      </c>
      <c r="AC58" s="3">
        <v>31.91</v>
      </c>
      <c r="AD58" s="82">
        <f t="shared" si="7"/>
        <v>2.451458130294625</v>
      </c>
      <c r="AE58" s="5">
        <v>13666</v>
      </c>
      <c r="AF58" s="3">
        <v>35.44</v>
      </c>
      <c r="AG58" s="82">
        <f t="shared" si="8"/>
        <v>2.451458130294625</v>
      </c>
    </row>
    <row r="59" spans="1:33" x14ac:dyDescent="0.2">
      <c r="A59" s="17">
        <v>57</v>
      </c>
      <c r="B59" s="18">
        <f t="shared" si="0"/>
        <v>13389</v>
      </c>
      <c r="C59" s="18">
        <v>13389</v>
      </c>
      <c r="D59" s="18">
        <v>10818</v>
      </c>
      <c r="E59" s="18">
        <v>23.765899999999998</v>
      </c>
      <c r="F59" s="19">
        <v>7200.3509999999997</v>
      </c>
      <c r="G59" s="20">
        <v>13389</v>
      </c>
      <c r="H59" s="21">
        <f t="shared" si="1"/>
        <v>0</v>
      </c>
      <c r="I59" s="18">
        <v>13389</v>
      </c>
      <c r="J59" s="21">
        <f t="shared" si="2"/>
        <v>0</v>
      </c>
      <c r="K59" s="18">
        <v>333.9</v>
      </c>
      <c r="L59" s="18">
        <v>15893</v>
      </c>
      <c r="M59" s="18">
        <v>63249.67</v>
      </c>
      <c r="N59" s="18">
        <v>362.3</v>
      </c>
      <c r="O59" s="19">
        <v>63.97</v>
      </c>
      <c r="P59" s="5">
        <v>14013</v>
      </c>
      <c r="Q59" s="3">
        <v>262.87</v>
      </c>
      <c r="R59" s="82">
        <f t="shared" si="3"/>
        <v>4.660542236164015</v>
      </c>
      <c r="S59" s="5">
        <v>14079</v>
      </c>
      <c r="T59" s="3">
        <v>378.42</v>
      </c>
      <c r="U59" s="82">
        <f t="shared" si="4"/>
        <v>5.1534842034505939</v>
      </c>
      <c r="V59" s="5">
        <v>14061</v>
      </c>
      <c r="W59" s="3">
        <v>899.27</v>
      </c>
      <c r="X59" s="82">
        <f t="shared" si="5"/>
        <v>5.019045485099709</v>
      </c>
      <c r="Y59" s="5">
        <v>14212</v>
      </c>
      <c r="Z59" s="3">
        <v>561.04999999999995</v>
      </c>
      <c r="AA59" s="82">
        <f t="shared" si="6"/>
        <v>6.1468369557099116</v>
      </c>
      <c r="AB59" s="5">
        <v>13793</v>
      </c>
      <c r="AC59" s="3">
        <v>25.75</v>
      </c>
      <c r="AD59" s="82">
        <f t="shared" si="7"/>
        <v>3.0174023452087537</v>
      </c>
      <c r="AE59" s="5">
        <v>13793</v>
      </c>
      <c r="AF59" s="3">
        <v>30.41</v>
      </c>
      <c r="AG59" s="82">
        <f t="shared" si="8"/>
        <v>3.0174023452087537</v>
      </c>
    </row>
    <row r="60" spans="1:33" x14ac:dyDescent="0.2">
      <c r="A60" s="17">
        <v>58</v>
      </c>
      <c r="B60" s="18">
        <f t="shared" si="0"/>
        <v>13885</v>
      </c>
      <c r="C60" s="18">
        <v>13885</v>
      </c>
      <c r="D60" s="18">
        <v>11270</v>
      </c>
      <c r="E60" s="18">
        <v>23.203199999999999</v>
      </c>
      <c r="F60" s="19">
        <v>7200.6012000000001</v>
      </c>
      <c r="G60" s="20">
        <v>13885</v>
      </c>
      <c r="H60" s="21">
        <f t="shared" si="1"/>
        <v>0</v>
      </c>
      <c r="I60" s="18">
        <v>13885.5</v>
      </c>
      <c r="J60" s="21">
        <f t="shared" si="2"/>
        <v>3.6010082823190494E-3</v>
      </c>
      <c r="K60" s="18">
        <v>359.64</v>
      </c>
      <c r="L60" s="18">
        <v>16544</v>
      </c>
      <c r="M60" s="18">
        <v>73448.960000000006</v>
      </c>
      <c r="N60" s="18">
        <v>417.6</v>
      </c>
      <c r="O60" s="19">
        <v>74.44</v>
      </c>
      <c r="P60" s="5">
        <v>14561</v>
      </c>
      <c r="Q60" s="3">
        <v>290.45</v>
      </c>
      <c r="R60" s="82">
        <f t="shared" si="3"/>
        <v>4.8685631976953543</v>
      </c>
      <c r="S60" s="5">
        <v>14613</v>
      </c>
      <c r="T60" s="3">
        <v>432.72</v>
      </c>
      <c r="U60" s="82">
        <f t="shared" si="4"/>
        <v>5.2430680590565357</v>
      </c>
      <c r="V60" s="5">
        <v>14577</v>
      </c>
      <c r="W60" s="3">
        <v>444.05</v>
      </c>
      <c r="X60" s="82">
        <f t="shared" si="5"/>
        <v>4.9837954627295646</v>
      </c>
      <c r="Y60" s="5">
        <v>14492</v>
      </c>
      <c r="Z60" s="3">
        <v>448.11</v>
      </c>
      <c r="AA60" s="82">
        <f t="shared" si="6"/>
        <v>4.3716240547353253</v>
      </c>
      <c r="AB60" s="5">
        <v>14193</v>
      </c>
      <c r="AC60" s="3">
        <v>32.08</v>
      </c>
      <c r="AD60" s="82">
        <f t="shared" si="7"/>
        <v>2.2182211019085343</v>
      </c>
      <c r="AE60" s="5">
        <v>14193</v>
      </c>
      <c r="AF60" s="3">
        <v>39.89</v>
      </c>
      <c r="AG60" s="82">
        <f t="shared" si="8"/>
        <v>2.2182211019085343</v>
      </c>
    </row>
    <row r="61" spans="1:33" x14ac:dyDescent="0.2">
      <c r="A61" s="17">
        <v>59</v>
      </c>
      <c r="B61" s="18">
        <f t="shared" si="0"/>
        <v>13181</v>
      </c>
      <c r="C61" s="18">
        <v>13181</v>
      </c>
      <c r="D61" s="18">
        <v>10553</v>
      </c>
      <c r="E61" s="18">
        <v>24.902899999999999</v>
      </c>
      <c r="F61" s="19">
        <v>7200.3114999999998</v>
      </c>
      <c r="G61" s="20">
        <v>13181</v>
      </c>
      <c r="H61" s="21">
        <f t="shared" si="1"/>
        <v>0</v>
      </c>
      <c r="I61" s="18">
        <v>13181.9</v>
      </c>
      <c r="J61" s="21">
        <f t="shared" si="2"/>
        <v>6.8280100144119281E-3</v>
      </c>
      <c r="K61" s="18">
        <v>313.35000000000002</v>
      </c>
      <c r="L61" s="18">
        <v>15668</v>
      </c>
      <c r="M61" s="18">
        <v>64758.1</v>
      </c>
      <c r="N61" s="18">
        <v>395.1</v>
      </c>
      <c r="O61" s="19">
        <v>61.14</v>
      </c>
      <c r="P61" s="5">
        <v>13775</v>
      </c>
      <c r="Q61" s="3">
        <v>214.95</v>
      </c>
      <c r="R61" s="82">
        <f t="shared" si="3"/>
        <v>4.5064866095136944</v>
      </c>
      <c r="S61" s="5">
        <v>13795</v>
      </c>
      <c r="T61" s="3">
        <v>213.6</v>
      </c>
      <c r="U61" s="82">
        <f t="shared" si="4"/>
        <v>4.6582201653895758</v>
      </c>
      <c r="V61" s="5">
        <v>13845</v>
      </c>
      <c r="W61" s="3">
        <v>475.23</v>
      </c>
      <c r="X61" s="82">
        <f t="shared" si="5"/>
        <v>5.0375540550792808</v>
      </c>
      <c r="Y61" s="5">
        <v>13824</v>
      </c>
      <c r="Z61" s="3">
        <v>533.66</v>
      </c>
      <c r="AA61" s="82">
        <f t="shared" si="6"/>
        <v>4.878233821409605</v>
      </c>
      <c r="AB61" s="5">
        <v>13509</v>
      </c>
      <c r="AC61" s="3">
        <v>33.5</v>
      </c>
      <c r="AD61" s="82">
        <f t="shared" si="7"/>
        <v>2.4884303163644641</v>
      </c>
      <c r="AE61" s="5">
        <v>13509</v>
      </c>
      <c r="AF61" s="3">
        <v>36.85</v>
      </c>
      <c r="AG61" s="82">
        <f t="shared" si="8"/>
        <v>2.4884303163644641</v>
      </c>
    </row>
    <row r="62" spans="1:33" x14ac:dyDescent="0.2">
      <c r="A62" s="17">
        <v>60</v>
      </c>
      <c r="B62" s="18">
        <f t="shared" si="0"/>
        <v>13273</v>
      </c>
      <c r="C62" s="18">
        <v>13273</v>
      </c>
      <c r="D62" s="18">
        <v>10682</v>
      </c>
      <c r="E62" s="18">
        <v>24.255800000000001</v>
      </c>
      <c r="F62" s="19">
        <v>7200.7933999999996</v>
      </c>
      <c r="G62" s="20">
        <v>13273</v>
      </c>
      <c r="H62" s="21">
        <f t="shared" si="1"/>
        <v>0</v>
      </c>
      <c r="I62" s="18">
        <v>13274.9</v>
      </c>
      <c r="J62" s="21">
        <f t="shared" si="2"/>
        <v>1.431477435394889E-2</v>
      </c>
      <c r="K62" s="18">
        <v>324.33999999999997</v>
      </c>
      <c r="L62" s="18">
        <v>15763</v>
      </c>
      <c r="M62" s="18">
        <v>67626.48</v>
      </c>
      <c r="N62" s="18">
        <v>421.8</v>
      </c>
      <c r="O62" s="19">
        <v>67.7</v>
      </c>
      <c r="P62" s="5">
        <v>13864</v>
      </c>
      <c r="Q62" s="3">
        <v>252.37</v>
      </c>
      <c r="R62" s="82">
        <f t="shared" si="3"/>
        <v>4.4526482332554806</v>
      </c>
      <c r="S62" s="5">
        <v>13945</v>
      </c>
      <c r="T62" s="3">
        <v>255.94</v>
      </c>
      <c r="U62" s="82">
        <f t="shared" si="4"/>
        <v>5.0629096662397348</v>
      </c>
      <c r="V62" s="5">
        <v>13792</v>
      </c>
      <c r="W62" s="3">
        <v>601.65</v>
      </c>
      <c r="X62" s="82">
        <f t="shared" si="5"/>
        <v>3.910193626158367</v>
      </c>
      <c r="Y62" s="5">
        <v>13927</v>
      </c>
      <c r="Z62" s="3">
        <v>253.89</v>
      </c>
      <c r="AA62" s="82">
        <f t="shared" si="6"/>
        <v>4.9272960144654565</v>
      </c>
      <c r="AB62" s="5">
        <v>13669</v>
      </c>
      <c r="AC62" s="3">
        <v>26.51</v>
      </c>
      <c r="AD62" s="82">
        <f t="shared" si="7"/>
        <v>2.9835003390341295</v>
      </c>
      <c r="AE62" s="5">
        <v>13669</v>
      </c>
      <c r="AF62" s="3">
        <v>30.32</v>
      </c>
      <c r="AG62" s="82">
        <f t="shared" si="8"/>
        <v>2.9835003390341295</v>
      </c>
    </row>
    <row r="63" spans="1:33" x14ac:dyDescent="0.2">
      <c r="A63" s="17">
        <v>61</v>
      </c>
      <c r="B63" s="18">
        <f t="shared" si="0"/>
        <v>13134</v>
      </c>
      <c r="C63" s="18">
        <v>13134</v>
      </c>
      <c r="D63" s="18">
        <v>10505</v>
      </c>
      <c r="E63" s="18">
        <v>25.026199999999999</v>
      </c>
      <c r="F63" s="19">
        <v>7200.2839000000004</v>
      </c>
      <c r="G63" s="20">
        <v>13134</v>
      </c>
      <c r="H63" s="21">
        <f t="shared" si="1"/>
        <v>0</v>
      </c>
      <c r="I63" s="18">
        <v>13134.6</v>
      </c>
      <c r="J63" s="21">
        <f t="shared" si="2"/>
        <v>4.5682960255852278E-3</v>
      </c>
      <c r="K63" s="18">
        <v>308.73</v>
      </c>
      <c r="L63" s="18">
        <v>15565</v>
      </c>
      <c r="M63" s="18">
        <v>64395.81</v>
      </c>
      <c r="N63" s="18">
        <v>387.5</v>
      </c>
      <c r="O63" s="19">
        <v>59.03</v>
      </c>
      <c r="P63" s="5">
        <v>13765</v>
      </c>
      <c r="Q63" s="3">
        <v>220.07</v>
      </c>
      <c r="R63" s="82">
        <f t="shared" si="3"/>
        <v>4.8043246535708848</v>
      </c>
      <c r="S63" s="5">
        <v>13765</v>
      </c>
      <c r="T63" s="3">
        <v>439.96</v>
      </c>
      <c r="U63" s="82">
        <f t="shared" si="4"/>
        <v>4.8043246535708848</v>
      </c>
      <c r="V63" s="5">
        <v>13679</v>
      </c>
      <c r="W63" s="3">
        <v>562.85</v>
      </c>
      <c r="X63" s="82">
        <f t="shared" si="5"/>
        <v>4.1495355565707328</v>
      </c>
      <c r="Y63" s="5">
        <v>13594</v>
      </c>
      <c r="Z63" s="3">
        <v>304.31</v>
      </c>
      <c r="AA63" s="82">
        <f t="shared" si="6"/>
        <v>3.5023602862798842</v>
      </c>
      <c r="AB63" s="5">
        <v>13434</v>
      </c>
      <c r="AC63" s="3">
        <v>30.07</v>
      </c>
      <c r="AD63" s="82">
        <f t="shared" si="7"/>
        <v>2.284148012791229</v>
      </c>
      <c r="AE63" s="5">
        <v>13434</v>
      </c>
      <c r="AF63" s="3">
        <v>41.71</v>
      </c>
      <c r="AG63" s="82">
        <f t="shared" si="8"/>
        <v>2.284148012791229</v>
      </c>
    </row>
    <row r="64" spans="1:33" x14ac:dyDescent="0.2">
      <c r="A64" s="17">
        <v>62</v>
      </c>
      <c r="B64" s="18">
        <f t="shared" si="0"/>
        <v>13159</v>
      </c>
      <c r="C64" s="18">
        <v>13159</v>
      </c>
      <c r="D64" s="18">
        <v>10648</v>
      </c>
      <c r="E64" s="18">
        <v>23.581900000000001</v>
      </c>
      <c r="F64" s="19">
        <v>7200.3689000000004</v>
      </c>
      <c r="G64" s="20">
        <v>13159</v>
      </c>
      <c r="H64" s="21">
        <f t="shared" si="1"/>
        <v>0</v>
      </c>
      <c r="I64" s="18">
        <v>13160.7</v>
      </c>
      <c r="J64" s="21">
        <f t="shared" si="2"/>
        <v>1.2918914811161392E-2</v>
      </c>
      <c r="K64" s="18">
        <v>305.32</v>
      </c>
      <c r="L64" s="18">
        <v>15681</v>
      </c>
      <c r="M64" s="18">
        <v>61898.52</v>
      </c>
      <c r="N64" s="18">
        <v>421.3</v>
      </c>
      <c r="O64" s="19">
        <v>57.05</v>
      </c>
      <c r="P64" s="5">
        <v>13820</v>
      </c>
      <c r="Q64" s="3">
        <v>201.64</v>
      </c>
      <c r="R64" s="82">
        <f t="shared" si="3"/>
        <v>5.0231780530435444</v>
      </c>
      <c r="S64" s="5">
        <v>13764</v>
      </c>
      <c r="T64" s="3">
        <v>557.58000000000004</v>
      </c>
      <c r="U64" s="82">
        <f t="shared" si="4"/>
        <v>4.5976138004407625</v>
      </c>
      <c r="V64" s="5">
        <v>13721</v>
      </c>
      <c r="W64" s="3">
        <v>681.45</v>
      </c>
      <c r="X64" s="82">
        <f t="shared" si="5"/>
        <v>4.2708412493350556</v>
      </c>
      <c r="Y64" s="5">
        <v>13643</v>
      </c>
      <c r="Z64" s="3">
        <v>512.35</v>
      </c>
      <c r="AA64" s="82">
        <f t="shared" si="6"/>
        <v>3.6780910403526104</v>
      </c>
      <c r="AB64" s="5">
        <v>13463</v>
      </c>
      <c r="AC64" s="3">
        <v>26.85</v>
      </c>
      <c r="AD64" s="82">
        <f t="shared" si="7"/>
        <v>2.3102059427008133</v>
      </c>
      <c r="AE64" s="5">
        <v>13463</v>
      </c>
      <c r="AF64" s="3">
        <v>32.58</v>
      </c>
      <c r="AG64" s="82">
        <f t="shared" si="8"/>
        <v>2.3102059427008133</v>
      </c>
    </row>
    <row r="65" spans="1:33" x14ac:dyDescent="0.2">
      <c r="A65" s="17">
        <v>63</v>
      </c>
      <c r="B65" s="18">
        <f t="shared" si="0"/>
        <v>13458</v>
      </c>
      <c r="C65" s="18">
        <v>13458</v>
      </c>
      <c r="D65" s="18">
        <v>10714</v>
      </c>
      <c r="E65" s="18">
        <v>25.6113</v>
      </c>
      <c r="F65" s="19">
        <v>7200.3209999999999</v>
      </c>
      <c r="G65" s="20">
        <v>13458</v>
      </c>
      <c r="H65" s="21">
        <f t="shared" si="1"/>
        <v>0</v>
      </c>
      <c r="I65" s="18">
        <v>13458.7</v>
      </c>
      <c r="J65" s="21">
        <f t="shared" si="2"/>
        <v>5.2013672165308932E-3</v>
      </c>
      <c r="K65" s="18">
        <v>363.58</v>
      </c>
      <c r="L65" s="18">
        <v>15881</v>
      </c>
      <c r="M65" s="18">
        <v>69824.210000000006</v>
      </c>
      <c r="N65" s="18">
        <v>409.9</v>
      </c>
      <c r="O65" s="19">
        <v>73.760000000000005</v>
      </c>
      <c r="P65" s="5">
        <v>14058</v>
      </c>
      <c r="Q65" s="3">
        <v>279.61</v>
      </c>
      <c r="R65" s="82">
        <f t="shared" si="3"/>
        <v>4.4583147570218458</v>
      </c>
      <c r="S65" s="5">
        <v>14058</v>
      </c>
      <c r="T65" s="3">
        <v>423.2</v>
      </c>
      <c r="U65" s="82">
        <f t="shared" si="4"/>
        <v>4.4583147570218458</v>
      </c>
      <c r="V65" s="5">
        <v>13978</v>
      </c>
      <c r="W65" s="3">
        <v>649.39</v>
      </c>
      <c r="X65" s="82">
        <f t="shared" si="5"/>
        <v>3.8638727894189331</v>
      </c>
      <c r="Y65" s="5">
        <v>14071</v>
      </c>
      <c r="Z65" s="3">
        <v>457.46</v>
      </c>
      <c r="AA65" s="82">
        <f t="shared" si="6"/>
        <v>4.5549115767573189</v>
      </c>
      <c r="AB65" s="5">
        <v>13795</v>
      </c>
      <c r="AC65" s="3">
        <v>32.68</v>
      </c>
      <c r="AD65" s="82">
        <f t="shared" si="7"/>
        <v>2.5040867885272702</v>
      </c>
      <c r="AE65" s="5">
        <v>13795</v>
      </c>
      <c r="AF65" s="3">
        <v>37.01</v>
      </c>
      <c r="AG65" s="82">
        <f t="shared" si="8"/>
        <v>2.5040867885272702</v>
      </c>
    </row>
    <row r="66" spans="1:33" x14ac:dyDescent="0.2">
      <c r="A66" s="17">
        <v>64</v>
      </c>
      <c r="B66" s="18">
        <f t="shared" si="0"/>
        <v>12763</v>
      </c>
      <c r="C66" s="18">
        <v>12763</v>
      </c>
      <c r="D66" s="18">
        <v>10186</v>
      </c>
      <c r="E66" s="18">
        <v>25.299399999999999</v>
      </c>
      <c r="F66" s="19">
        <v>7200.2794999999996</v>
      </c>
      <c r="G66" s="20">
        <v>12763</v>
      </c>
      <c r="H66" s="21">
        <f t="shared" si="1"/>
        <v>0</v>
      </c>
      <c r="I66" s="18">
        <v>12763</v>
      </c>
      <c r="J66" s="21">
        <f t="shared" si="2"/>
        <v>0</v>
      </c>
      <c r="K66" s="18">
        <v>298.14999999999998</v>
      </c>
      <c r="L66" s="18">
        <v>15132</v>
      </c>
      <c r="M66" s="18">
        <v>59135.1</v>
      </c>
      <c r="N66" s="18">
        <v>351.7</v>
      </c>
      <c r="O66" s="19">
        <v>62.63</v>
      </c>
      <c r="P66" s="5">
        <v>13360</v>
      </c>
      <c r="Q66" s="3">
        <v>201.9</v>
      </c>
      <c r="R66" s="82">
        <f t="shared" si="3"/>
        <v>4.6775836402099822</v>
      </c>
      <c r="S66" s="5">
        <v>13360</v>
      </c>
      <c r="T66" s="3">
        <v>411.49</v>
      </c>
      <c r="U66" s="82">
        <f t="shared" si="4"/>
        <v>4.6775836402099822</v>
      </c>
      <c r="V66" s="5">
        <v>13262</v>
      </c>
      <c r="W66" s="3">
        <v>672.82</v>
      </c>
      <c r="X66" s="82">
        <f t="shared" si="5"/>
        <v>3.9097390895557469</v>
      </c>
      <c r="Y66" s="5">
        <v>13461</v>
      </c>
      <c r="Z66" s="3">
        <v>211.88</v>
      </c>
      <c r="AA66" s="82">
        <f t="shared" si="6"/>
        <v>5.4689336362924079</v>
      </c>
      <c r="AB66" s="5">
        <v>13053</v>
      </c>
      <c r="AC66" s="3">
        <v>21.17</v>
      </c>
      <c r="AD66" s="82">
        <f t="shared" si="7"/>
        <v>2.2721930580584502</v>
      </c>
      <c r="AE66" s="5">
        <v>13053</v>
      </c>
      <c r="AF66" s="3">
        <v>26.19</v>
      </c>
      <c r="AG66" s="82">
        <f t="shared" si="8"/>
        <v>2.2721930580584502</v>
      </c>
    </row>
    <row r="67" spans="1:33" x14ac:dyDescent="0.2">
      <c r="A67" s="17">
        <v>65</v>
      </c>
      <c r="B67" s="18">
        <f t="shared" si="0"/>
        <v>13255</v>
      </c>
      <c r="C67" s="18">
        <v>13255</v>
      </c>
      <c r="D67" s="18">
        <v>10607</v>
      </c>
      <c r="E67" s="18">
        <v>24.964600000000001</v>
      </c>
      <c r="F67" s="19">
        <v>7200.3667999999998</v>
      </c>
      <c r="G67" s="20">
        <v>13255</v>
      </c>
      <c r="H67" s="21">
        <f t="shared" si="1"/>
        <v>0</v>
      </c>
      <c r="I67" s="18">
        <v>13258</v>
      </c>
      <c r="J67" s="21">
        <f t="shared" si="2"/>
        <v>2.2632968691059976E-2</v>
      </c>
      <c r="K67" s="18">
        <v>331.68</v>
      </c>
      <c r="L67" s="18">
        <v>15762</v>
      </c>
      <c r="M67" s="18">
        <v>61253.86</v>
      </c>
      <c r="N67" s="18">
        <v>407.6</v>
      </c>
      <c r="O67" s="19">
        <v>71.709999999999994</v>
      </c>
      <c r="P67" s="5">
        <v>13729</v>
      </c>
      <c r="Q67" s="3">
        <v>281.29000000000002</v>
      </c>
      <c r="R67" s="82">
        <f t="shared" si="3"/>
        <v>3.5760090531874762</v>
      </c>
      <c r="S67" s="5">
        <v>13815</v>
      </c>
      <c r="T67" s="3">
        <v>292.77</v>
      </c>
      <c r="U67" s="82">
        <f t="shared" si="4"/>
        <v>4.2248208223311954</v>
      </c>
      <c r="V67" s="5">
        <v>13729</v>
      </c>
      <c r="W67" s="3">
        <v>408.93</v>
      </c>
      <c r="X67" s="82">
        <f t="shared" si="5"/>
        <v>3.5760090531874762</v>
      </c>
      <c r="Y67" s="5">
        <v>13787</v>
      </c>
      <c r="Z67" s="3">
        <v>527.51</v>
      </c>
      <c r="AA67" s="82">
        <f t="shared" si="6"/>
        <v>4.0135797812146361</v>
      </c>
      <c r="AB67" s="5">
        <v>13588</v>
      </c>
      <c r="AC67" s="3">
        <v>33.96</v>
      </c>
      <c r="AD67" s="82">
        <f t="shared" si="7"/>
        <v>2.5122595247076576</v>
      </c>
      <c r="AE67" s="5">
        <v>13588</v>
      </c>
      <c r="AF67" s="3">
        <v>28.63</v>
      </c>
      <c r="AG67" s="82">
        <f t="shared" si="8"/>
        <v>2.5122595247076576</v>
      </c>
    </row>
    <row r="68" spans="1:33" x14ac:dyDescent="0.2">
      <c r="A68" s="17">
        <v>66</v>
      </c>
      <c r="B68" s="18">
        <f t="shared" ref="B68:B102" si="9">MIN(C68,G68)</f>
        <v>13936</v>
      </c>
      <c r="C68" s="18">
        <v>13936</v>
      </c>
      <c r="D68" s="18">
        <v>11205</v>
      </c>
      <c r="E68" s="18">
        <v>24.373000000000001</v>
      </c>
      <c r="F68" s="19">
        <v>7200.4137000000001</v>
      </c>
      <c r="G68" s="20">
        <v>13936</v>
      </c>
      <c r="H68" s="21">
        <f t="shared" ref="H68:H102" si="10">(G68-B68)/B68*100</f>
        <v>0</v>
      </c>
      <c r="I68" s="18">
        <v>13936.5</v>
      </c>
      <c r="J68" s="21">
        <f t="shared" ref="J68:J102" si="11">(I68-B68)/B68*100</f>
        <v>3.5878300803673939E-3</v>
      </c>
      <c r="K68" s="18">
        <v>356.72</v>
      </c>
      <c r="L68" s="18">
        <v>16601</v>
      </c>
      <c r="M68" s="18">
        <v>76510.149999999994</v>
      </c>
      <c r="N68" s="18">
        <v>459.2</v>
      </c>
      <c r="O68" s="19">
        <v>75.72</v>
      </c>
      <c r="P68" s="5">
        <v>14724</v>
      </c>
      <c r="Q68" s="3">
        <v>312.12</v>
      </c>
      <c r="R68" s="82">
        <f t="shared" ref="R68:R102" si="12">(P68-$B68)/$B68*100</f>
        <v>5.6544202066590126</v>
      </c>
      <c r="S68" s="5">
        <v>14746</v>
      </c>
      <c r="T68" s="3">
        <v>292.77</v>
      </c>
      <c r="U68" s="82">
        <f t="shared" ref="U68:U102" si="13">(S68-$B68)/$B68*100</f>
        <v>5.8122847301951781</v>
      </c>
      <c r="V68" s="5">
        <v>14616</v>
      </c>
      <c r="W68" s="3">
        <v>574.73</v>
      </c>
      <c r="X68" s="82">
        <f t="shared" ref="X68:X102" si="14">(V68-$B68)/$B68*100</f>
        <v>4.879448909299656</v>
      </c>
      <c r="Y68" s="5">
        <v>14606</v>
      </c>
      <c r="Z68" s="3">
        <v>654.27</v>
      </c>
      <c r="AA68" s="82">
        <f t="shared" ref="AA68:AA102" si="15">(Y68-$B68)/$B68*100</f>
        <v>4.8076923076923084</v>
      </c>
      <c r="AB68" s="5">
        <v>14321</v>
      </c>
      <c r="AC68" s="3">
        <v>33.51</v>
      </c>
      <c r="AD68" s="82">
        <f t="shared" ref="AD68:AD102" si="16">(AB68-$B68)/$B68*100</f>
        <v>2.7626291618828933</v>
      </c>
      <c r="AE68" s="5">
        <v>14321</v>
      </c>
      <c r="AF68" s="3">
        <v>57.54</v>
      </c>
      <c r="AG68" s="82">
        <f t="shared" ref="AG68:AG102" si="17">(AE68-$B68)/$B68*100</f>
        <v>2.7626291618828933</v>
      </c>
    </row>
    <row r="69" spans="1:33" x14ac:dyDescent="0.2">
      <c r="A69" s="17">
        <v>67</v>
      </c>
      <c r="B69" s="18">
        <f t="shared" si="9"/>
        <v>13218</v>
      </c>
      <c r="C69" s="18">
        <v>13218</v>
      </c>
      <c r="D69" s="18">
        <v>10573</v>
      </c>
      <c r="E69" s="18">
        <v>25.0166</v>
      </c>
      <c r="F69" s="19">
        <v>7200.3220000000001</v>
      </c>
      <c r="G69" s="20">
        <v>13218</v>
      </c>
      <c r="H69" s="21">
        <f t="shared" si="10"/>
        <v>0</v>
      </c>
      <c r="I69" s="18">
        <v>13218</v>
      </c>
      <c r="J69" s="21">
        <f t="shared" si="11"/>
        <v>0</v>
      </c>
      <c r="K69" s="18">
        <v>330.6</v>
      </c>
      <c r="L69" s="18">
        <v>15662</v>
      </c>
      <c r="M69" s="18">
        <v>69209.960000000006</v>
      </c>
      <c r="N69" s="18">
        <v>401.3</v>
      </c>
      <c r="O69" s="19">
        <v>68.94</v>
      </c>
      <c r="P69" s="5">
        <v>13825</v>
      </c>
      <c r="Q69" s="3">
        <v>231.45</v>
      </c>
      <c r="R69" s="82">
        <f t="shared" si="12"/>
        <v>4.5922227265849607</v>
      </c>
      <c r="S69" s="5">
        <v>13731</v>
      </c>
      <c r="T69" s="3">
        <v>225.82</v>
      </c>
      <c r="U69" s="82">
        <f t="shared" si="13"/>
        <v>3.8810712664548346</v>
      </c>
      <c r="V69" s="5">
        <v>13823</v>
      </c>
      <c r="W69" s="3">
        <v>378.7</v>
      </c>
      <c r="X69" s="82">
        <f t="shared" si="14"/>
        <v>4.5770918444545314</v>
      </c>
      <c r="Y69" s="5">
        <v>13710</v>
      </c>
      <c r="Z69" s="3">
        <v>437.52</v>
      </c>
      <c r="AA69" s="82">
        <f t="shared" si="15"/>
        <v>3.7221970040853383</v>
      </c>
      <c r="AB69" s="5">
        <v>13520</v>
      </c>
      <c r="AC69" s="3">
        <v>22.6</v>
      </c>
      <c r="AD69" s="82">
        <f t="shared" si="16"/>
        <v>2.2847632016946591</v>
      </c>
      <c r="AE69" s="5">
        <v>13520</v>
      </c>
      <c r="AF69" s="3">
        <v>24.48</v>
      </c>
      <c r="AG69" s="82">
        <f t="shared" si="17"/>
        <v>2.2847632016946591</v>
      </c>
    </row>
    <row r="70" spans="1:33" x14ac:dyDescent="0.2">
      <c r="A70" s="17">
        <v>68</v>
      </c>
      <c r="B70" s="18">
        <f t="shared" si="9"/>
        <v>12963</v>
      </c>
      <c r="C70" s="18">
        <v>12963</v>
      </c>
      <c r="D70" s="18">
        <v>10426</v>
      </c>
      <c r="E70" s="18">
        <v>24.333400000000001</v>
      </c>
      <c r="F70" s="19">
        <v>7200.3887000000004</v>
      </c>
      <c r="G70" s="20">
        <v>12963</v>
      </c>
      <c r="H70" s="21">
        <f t="shared" si="10"/>
        <v>0</v>
      </c>
      <c r="I70" s="18">
        <v>12965</v>
      </c>
      <c r="J70" s="21">
        <f t="shared" si="11"/>
        <v>1.5428527347064722E-2</v>
      </c>
      <c r="K70" s="18">
        <v>306.77999999999997</v>
      </c>
      <c r="L70" s="18">
        <v>15292</v>
      </c>
      <c r="M70" s="18">
        <v>67423.23</v>
      </c>
      <c r="N70" s="18">
        <v>366.1</v>
      </c>
      <c r="O70" s="19">
        <v>63.63</v>
      </c>
      <c r="P70" s="5">
        <v>13447</v>
      </c>
      <c r="Q70" s="3">
        <v>199.36</v>
      </c>
      <c r="R70" s="82">
        <f t="shared" si="12"/>
        <v>3.7337036179896628</v>
      </c>
      <c r="S70" s="5">
        <v>13507</v>
      </c>
      <c r="T70" s="3">
        <v>202.06</v>
      </c>
      <c r="U70" s="82">
        <f t="shared" si="13"/>
        <v>4.1965594384016045</v>
      </c>
      <c r="V70" s="5">
        <v>13521</v>
      </c>
      <c r="W70" s="3">
        <v>468.88</v>
      </c>
      <c r="X70" s="82">
        <f t="shared" si="14"/>
        <v>4.3045591298310582</v>
      </c>
      <c r="Y70" s="5">
        <v>13558</v>
      </c>
      <c r="Z70" s="3">
        <v>462.66</v>
      </c>
      <c r="AA70" s="82">
        <f t="shared" si="15"/>
        <v>4.5899868857517552</v>
      </c>
      <c r="AB70" s="5">
        <v>13333</v>
      </c>
      <c r="AC70" s="3">
        <v>21.61</v>
      </c>
      <c r="AD70" s="82">
        <f t="shared" si="16"/>
        <v>2.8542775592069738</v>
      </c>
      <c r="AE70" s="5">
        <v>13333</v>
      </c>
      <c r="AF70" s="3">
        <v>45.08</v>
      </c>
      <c r="AG70" s="82">
        <f t="shared" si="17"/>
        <v>2.8542775592069738</v>
      </c>
    </row>
    <row r="71" spans="1:33" x14ac:dyDescent="0.2">
      <c r="A71" s="17">
        <v>69</v>
      </c>
      <c r="B71" s="18">
        <f t="shared" si="9"/>
        <v>13256</v>
      </c>
      <c r="C71" s="18">
        <v>13256</v>
      </c>
      <c r="D71" s="18">
        <v>10645</v>
      </c>
      <c r="E71" s="18">
        <v>24.527899999999999</v>
      </c>
      <c r="F71" s="19">
        <v>7200.3190999999997</v>
      </c>
      <c r="G71" s="20">
        <v>13256</v>
      </c>
      <c r="H71" s="21">
        <f t="shared" si="10"/>
        <v>0</v>
      </c>
      <c r="I71" s="18">
        <v>13257.3</v>
      </c>
      <c r="J71" s="21">
        <f t="shared" si="11"/>
        <v>9.8068799034344619E-3</v>
      </c>
      <c r="K71" s="18">
        <v>336.97</v>
      </c>
      <c r="L71" s="18">
        <v>15776</v>
      </c>
      <c r="M71" s="18">
        <v>68086.64</v>
      </c>
      <c r="N71" s="18">
        <v>452.9</v>
      </c>
      <c r="O71" s="19">
        <v>70.540000000000006</v>
      </c>
      <c r="P71" s="5">
        <v>13848</v>
      </c>
      <c r="Q71" s="3">
        <v>250.67</v>
      </c>
      <c r="R71" s="82">
        <f t="shared" si="12"/>
        <v>4.4659022329511169</v>
      </c>
      <c r="S71" s="5">
        <v>13918</v>
      </c>
      <c r="T71" s="3">
        <v>108.04</v>
      </c>
      <c r="U71" s="82">
        <f t="shared" si="13"/>
        <v>4.9939649969824984</v>
      </c>
      <c r="V71" s="5">
        <v>13848</v>
      </c>
      <c r="W71" s="3">
        <v>253.1</v>
      </c>
      <c r="X71" s="82">
        <f t="shared" si="14"/>
        <v>4.4659022329511169</v>
      </c>
      <c r="Y71" s="5">
        <v>13814</v>
      </c>
      <c r="Z71" s="3">
        <v>306.55</v>
      </c>
      <c r="AA71" s="82">
        <f t="shared" si="15"/>
        <v>4.2094146047073027</v>
      </c>
      <c r="AB71" s="5">
        <v>13609</v>
      </c>
      <c r="AC71" s="3">
        <v>32.159999999999997</v>
      </c>
      <c r="AD71" s="82">
        <f t="shared" si="16"/>
        <v>2.6629450814725408</v>
      </c>
      <c r="AE71" s="5">
        <v>13609</v>
      </c>
      <c r="AF71" s="3">
        <v>58.51</v>
      </c>
      <c r="AG71" s="82">
        <f t="shared" si="17"/>
        <v>2.6629450814725408</v>
      </c>
    </row>
    <row r="72" spans="1:33" x14ac:dyDescent="0.2">
      <c r="A72" s="17">
        <v>70</v>
      </c>
      <c r="B72" s="18">
        <f t="shared" si="9"/>
        <v>13269</v>
      </c>
      <c r="C72" s="18">
        <v>13269</v>
      </c>
      <c r="D72" s="18">
        <v>10729</v>
      </c>
      <c r="E72" s="18">
        <v>23.674199999999999</v>
      </c>
      <c r="F72" s="19">
        <v>7200.3301000000001</v>
      </c>
      <c r="G72" s="20">
        <v>13269</v>
      </c>
      <c r="H72" s="21">
        <f t="shared" si="10"/>
        <v>0</v>
      </c>
      <c r="I72" s="18">
        <v>13269</v>
      </c>
      <c r="J72" s="21">
        <f t="shared" si="11"/>
        <v>0</v>
      </c>
      <c r="K72" s="18">
        <v>346.04</v>
      </c>
      <c r="L72" s="18">
        <v>15773</v>
      </c>
      <c r="M72" s="18">
        <v>69183.09</v>
      </c>
      <c r="N72" s="18">
        <v>413.5</v>
      </c>
      <c r="O72" s="19">
        <v>78.2</v>
      </c>
      <c r="P72" s="5">
        <v>13874</v>
      </c>
      <c r="Q72" s="3">
        <v>260.81</v>
      </c>
      <c r="R72" s="82">
        <f t="shared" si="12"/>
        <v>4.5594995855000375</v>
      </c>
      <c r="S72" s="5">
        <v>13909</v>
      </c>
      <c r="T72" s="3">
        <v>670.73</v>
      </c>
      <c r="U72" s="82">
        <f t="shared" si="13"/>
        <v>4.8232722887934276</v>
      </c>
      <c r="V72" s="5">
        <v>13879</v>
      </c>
      <c r="W72" s="3">
        <v>533.87</v>
      </c>
      <c r="X72" s="82">
        <f t="shared" si="14"/>
        <v>4.597181400256237</v>
      </c>
      <c r="Y72" s="5">
        <v>13925</v>
      </c>
      <c r="Z72" s="3">
        <v>504.27</v>
      </c>
      <c r="AA72" s="82">
        <f t="shared" si="15"/>
        <v>4.943854096013264</v>
      </c>
      <c r="AB72" s="5">
        <v>13602</v>
      </c>
      <c r="AC72" s="3">
        <v>32.270000000000003</v>
      </c>
      <c r="AD72" s="82">
        <f t="shared" si="16"/>
        <v>2.5096088627628306</v>
      </c>
      <c r="AE72" s="5">
        <v>13602</v>
      </c>
      <c r="AF72" s="3">
        <v>42.12</v>
      </c>
      <c r="AG72" s="82">
        <f t="shared" si="17"/>
        <v>2.5096088627628306</v>
      </c>
    </row>
    <row r="73" spans="1:33" x14ac:dyDescent="0.2">
      <c r="A73" s="17">
        <v>71</v>
      </c>
      <c r="B73" s="18">
        <f t="shared" si="9"/>
        <v>13072</v>
      </c>
      <c r="C73" s="18">
        <v>13072</v>
      </c>
      <c r="D73" s="18">
        <v>10507</v>
      </c>
      <c r="E73" s="18">
        <v>24.412299999999998</v>
      </c>
      <c r="F73" s="19">
        <v>7200.2735000000002</v>
      </c>
      <c r="G73" s="20">
        <v>13072</v>
      </c>
      <c r="H73" s="21">
        <f t="shared" si="10"/>
        <v>0</v>
      </c>
      <c r="I73" s="18">
        <v>13075.8</v>
      </c>
      <c r="J73" s="21">
        <f t="shared" si="11"/>
        <v>2.9069767441854896E-2</v>
      </c>
      <c r="K73" s="18">
        <v>317.76</v>
      </c>
      <c r="L73" s="18">
        <v>15487</v>
      </c>
      <c r="M73" s="18">
        <v>66456.5</v>
      </c>
      <c r="N73" s="18">
        <v>374.2</v>
      </c>
      <c r="O73" s="19">
        <v>61.89</v>
      </c>
      <c r="P73" s="5">
        <v>13640</v>
      </c>
      <c r="Q73" s="3">
        <v>344.79</v>
      </c>
      <c r="R73" s="82">
        <f t="shared" si="12"/>
        <v>4.3451652386780903</v>
      </c>
      <c r="S73" s="5">
        <v>13617</v>
      </c>
      <c r="T73" s="3">
        <v>216.42</v>
      </c>
      <c r="U73" s="82">
        <f t="shared" si="13"/>
        <v>4.1692166462668299</v>
      </c>
      <c r="V73" s="5">
        <v>13640</v>
      </c>
      <c r="W73" s="3">
        <v>472.75</v>
      </c>
      <c r="X73" s="82">
        <f t="shared" si="14"/>
        <v>4.3451652386780903</v>
      </c>
      <c r="Y73" s="5">
        <v>13640</v>
      </c>
      <c r="Z73" s="3">
        <v>383.95</v>
      </c>
      <c r="AA73" s="82">
        <f t="shared" si="15"/>
        <v>4.3451652386780903</v>
      </c>
      <c r="AB73" s="5">
        <v>13289</v>
      </c>
      <c r="AC73" s="3">
        <v>28.59</v>
      </c>
      <c r="AD73" s="82">
        <f t="shared" si="16"/>
        <v>1.6600367197062422</v>
      </c>
      <c r="AE73" s="5">
        <v>13289</v>
      </c>
      <c r="AF73" s="3">
        <v>62.25</v>
      </c>
      <c r="AG73" s="82">
        <f t="shared" si="17"/>
        <v>1.6600367197062422</v>
      </c>
    </row>
    <row r="74" spans="1:33" x14ac:dyDescent="0.2">
      <c r="A74" s="17">
        <v>72</v>
      </c>
      <c r="B74" s="18">
        <f t="shared" si="9"/>
        <v>13383</v>
      </c>
      <c r="C74" s="18">
        <v>13383</v>
      </c>
      <c r="D74" s="18">
        <v>10755</v>
      </c>
      <c r="E74" s="18">
        <v>24.435099999999998</v>
      </c>
      <c r="F74" s="19">
        <v>7200.3359</v>
      </c>
      <c r="G74" s="20">
        <v>13383</v>
      </c>
      <c r="H74" s="21">
        <f t="shared" si="10"/>
        <v>0</v>
      </c>
      <c r="I74" s="18">
        <v>13383</v>
      </c>
      <c r="J74" s="21">
        <f t="shared" si="11"/>
        <v>0</v>
      </c>
      <c r="K74" s="18">
        <v>352.24</v>
      </c>
      <c r="L74" s="18">
        <v>15916</v>
      </c>
      <c r="M74" s="18">
        <v>68318.759999999995</v>
      </c>
      <c r="N74" s="18">
        <v>438.6</v>
      </c>
      <c r="O74" s="19">
        <v>73.59</v>
      </c>
      <c r="P74" s="5">
        <v>13941</v>
      </c>
      <c r="Q74" s="3">
        <v>288.56</v>
      </c>
      <c r="R74" s="82">
        <f t="shared" si="12"/>
        <v>4.1694687289845334</v>
      </c>
      <c r="S74" s="5">
        <v>13941</v>
      </c>
      <c r="T74" s="3">
        <v>382.2</v>
      </c>
      <c r="U74" s="82">
        <f t="shared" si="13"/>
        <v>4.1694687289845334</v>
      </c>
      <c r="V74" s="5">
        <v>13944</v>
      </c>
      <c r="W74" s="3">
        <v>788.46</v>
      </c>
      <c r="X74" s="82">
        <f t="shared" si="14"/>
        <v>4.1918852275274601</v>
      </c>
      <c r="Y74" s="5">
        <v>13920</v>
      </c>
      <c r="Z74" s="3">
        <v>358.34</v>
      </c>
      <c r="AA74" s="82">
        <f t="shared" si="15"/>
        <v>4.0125532391840393</v>
      </c>
      <c r="AB74" s="5">
        <v>13660</v>
      </c>
      <c r="AC74" s="3">
        <v>21.93</v>
      </c>
      <c r="AD74" s="82">
        <f t="shared" si="16"/>
        <v>2.0697900321303146</v>
      </c>
      <c r="AE74" s="5">
        <v>13660</v>
      </c>
      <c r="AF74" s="3">
        <v>36.119999999999997</v>
      </c>
      <c r="AG74" s="82">
        <f t="shared" si="17"/>
        <v>2.0697900321303146</v>
      </c>
    </row>
    <row r="75" spans="1:33" x14ac:dyDescent="0.2">
      <c r="A75" s="17">
        <v>73</v>
      </c>
      <c r="B75" s="18">
        <f t="shared" si="9"/>
        <v>13679</v>
      </c>
      <c r="C75" s="18">
        <v>13679</v>
      </c>
      <c r="D75" s="18">
        <v>10955</v>
      </c>
      <c r="E75" s="18">
        <v>24.865400000000001</v>
      </c>
      <c r="F75" s="19">
        <v>7200.3308999999999</v>
      </c>
      <c r="G75" s="20">
        <v>13679</v>
      </c>
      <c r="H75" s="21">
        <f t="shared" si="10"/>
        <v>0</v>
      </c>
      <c r="I75" s="18">
        <v>13679</v>
      </c>
      <c r="J75" s="21">
        <f t="shared" si="11"/>
        <v>0</v>
      </c>
      <c r="K75" s="18">
        <v>322.49</v>
      </c>
      <c r="L75" s="18">
        <v>16348</v>
      </c>
      <c r="M75" s="18">
        <v>67900.73</v>
      </c>
      <c r="N75" s="18">
        <v>452.7</v>
      </c>
      <c r="O75" s="19">
        <v>65.319999999999993</v>
      </c>
      <c r="P75" s="5">
        <v>14419</v>
      </c>
      <c r="Q75" s="3">
        <v>253.33</v>
      </c>
      <c r="R75" s="82">
        <f t="shared" si="12"/>
        <v>5.4097521748665844</v>
      </c>
      <c r="S75" s="5">
        <v>14328</v>
      </c>
      <c r="T75" s="3">
        <v>239.91</v>
      </c>
      <c r="U75" s="82">
        <f t="shared" si="13"/>
        <v>4.744498866876234</v>
      </c>
      <c r="V75" s="5">
        <v>14411</v>
      </c>
      <c r="W75" s="3">
        <v>518.58000000000004</v>
      </c>
      <c r="X75" s="82">
        <f t="shared" si="14"/>
        <v>5.3512683675707287</v>
      </c>
      <c r="Y75" s="5">
        <v>14349</v>
      </c>
      <c r="Z75" s="3">
        <v>446.14</v>
      </c>
      <c r="AA75" s="82">
        <f t="shared" si="15"/>
        <v>4.898018861027853</v>
      </c>
      <c r="AB75" s="5">
        <v>14034</v>
      </c>
      <c r="AC75" s="3">
        <v>28.13</v>
      </c>
      <c r="AD75" s="82">
        <f t="shared" si="16"/>
        <v>2.5952189487535637</v>
      </c>
      <c r="AE75" s="5">
        <v>14034</v>
      </c>
      <c r="AF75" s="3">
        <v>62.26</v>
      </c>
      <c r="AG75" s="82">
        <f t="shared" si="17"/>
        <v>2.5952189487535637</v>
      </c>
    </row>
    <row r="76" spans="1:33" x14ac:dyDescent="0.2">
      <c r="A76" s="17">
        <v>74</v>
      </c>
      <c r="B76" s="18">
        <f t="shared" si="9"/>
        <v>13732</v>
      </c>
      <c r="C76" s="18">
        <v>13732</v>
      </c>
      <c r="D76" s="18">
        <v>11078</v>
      </c>
      <c r="E76" s="18">
        <v>23.9574</v>
      </c>
      <c r="F76" s="19">
        <v>7200.2876999999999</v>
      </c>
      <c r="G76" s="20">
        <v>13732</v>
      </c>
      <c r="H76" s="21">
        <f t="shared" si="10"/>
        <v>0</v>
      </c>
      <c r="I76" s="18">
        <v>13732.9</v>
      </c>
      <c r="J76" s="21">
        <f t="shared" si="11"/>
        <v>6.5540343722665035E-3</v>
      </c>
      <c r="K76" s="18">
        <v>353.45</v>
      </c>
      <c r="L76" s="18">
        <v>16338</v>
      </c>
      <c r="M76" s="18">
        <v>73163.240000000005</v>
      </c>
      <c r="N76" s="18">
        <v>460.3</v>
      </c>
      <c r="O76" s="19">
        <v>72.69</v>
      </c>
      <c r="P76" s="5">
        <v>14360</v>
      </c>
      <c r="Q76" s="3">
        <v>264.61</v>
      </c>
      <c r="R76" s="82">
        <f t="shared" si="12"/>
        <v>4.5732595397611417</v>
      </c>
      <c r="S76" s="5">
        <v>14360</v>
      </c>
      <c r="T76" s="3">
        <v>113.15</v>
      </c>
      <c r="U76" s="82">
        <f t="shared" si="13"/>
        <v>4.5732595397611417</v>
      </c>
      <c r="V76" s="5">
        <v>14308</v>
      </c>
      <c r="W76" s="3">
        <v>609.82000000000005</v>
      </c>
      <c r="X76" s="82">
        <f t="shared" si="14"/>
        <v>4.1945819982522572</v>
      </c>
      <c r="Y76" s="5">
        <v>14235</v>
      </c>
      <c r="Z76" s="3">
        <v>382.23</v>
      </c>
      <c r="AA76" s="82">
        <f t="shared" si="15"/>
        <v>3.6629769880570926</v>
      </c>
      <c r="AB76" s="5">
        <v>14066</v>
      </c>
      <c r="AC76" s="3">
        <v>30.08</v>
      </c>
      <c r="AD76" s="82">
        <f t="shared" si="16"/>
        <v>2.4322749781532189</v>
      </c>
      <c r="AE76" s="5">
        <v>14066</v>
      </c>
      <c r="AF76" s="3">
        <v>47.77</v>
      </c>
      <c r="AG76" s="82">
        <f t="shared" si="17"/>
        <v>2.4322749781532189</v>
      </c>
    </row>
    <row r="77" spans="1:33" x14ac:dyDescent="0.2">
      <c r="A77" s="17">
        <v>75</v>
      </c>
      <c r="B77" s="18">
        <f t="shared" si="9"/>
        <v>13204</v>
      </c>
      <c r="C77" s="18">
        <v>13204</v>
      </c>
      <c r="D77" s="18">
        <v>10647</v>
      </c>
      <c r="E77" s="18">
        <v>24.016200000000001</v>
      </c>
      <c r="F77" s="19">
        <v>7200.4980999999998</v>
      </c>
      <c r="G77" s="20">
        <v>13204</v>
      </c>
      <c r="H77" s="21">
        <f t="shared" si="10"/>
        <v>0</v>
      </c>
      <c r="I77" s="18">
        <v>13204</v>
      </c>
      <c r="J77" s="21">
        <f t="shared" si="11"/>
        <v>0</v>
      </c>
      <c r="K77" s="18">
        <v>336.08</v>
      </c>
      <c r="L77" s="18">
        <v>15611</v>
      </c>
      <c r="M77" s="18">
        <v>62242.07</v>
      </c>
      <c r="N77" s="18">
        <v>375.1</v>
      </c>
      <c r="O77" s="19">
        <v>67.89</v>
      </c>
      <c r="P77" s="5">
        <v>13985</v>
      </c>
      <c r="Q77" s="3">
        <v>226.61</v>
      </c>
      <c r="R77" s="82">
        <f t="shared" si="12"/>
        <v>5.9148742805210546</v>
      </c>
      <c r="S77" s="5">
        <v>13979</v>
      </c>
      <c r="T77" s="3">
        <v>208.57</v>
      </c>
      <c r="U77" s="82">
        <f t="shared" si="13"/>
        <v>5.8694335049984847</v>
      </c>
      <c r="V77" s="5">
        <v>13863</v>
      </c>
      <c r="W77" s="3">
        <v>471.96</v>
      </c>
      <c r="X77" s="82">
        <f t="shared" si="14"/>
        <v>4.9909118448954866</v>
      </c>
      <c r="Y77" s="5">
        <v>13835</v>
      </c>
      <c r="Z77" s="3">
        <v>344.8</v>
      </c>
      <c r="AA77" s="82">
        <f t="shared" si="15"/>
        <v>4.778854892456831</v>
      </c>
      <c r="AB77" s="5">
        <v>13537</v>
      </c>
      <c r="AC77" s="3">
        <v>31.31</v>
      </c>
      <c r="AD77" s="82">
        <f t="shared" si="16"/>
        <v>2.5219630415025751</v>
      </c>
      <c r="AE77" s="5">
        <v>13537</v>
      </c>
      <c r="AF77" s="3">
        <v>40.549999999999997</v>
      </c>
      <c r="AG77" s="82">
        <f t="shared" si="17"/>
        <v>2.5219630415025751</v>
      </c>
    </row>
    <row r="78" spans="1:33" x14ac:dyDescent="0.2">
      <c r="A78" s="17">
        <v>76</v>
      </c>
      <c r="B78" s="18">
        <f t="shared" si="9"/>
        <v>13524</v>
      </c>
      <c r="C78" s="18">
        <v>13524</v>
      </c>
      <c r="D78" s="18">
        <v>10927</v>
      </c>
      <c r="E78" s="18">
        <v>23.7668</v>
      </c>
      <c r="F78" s="19">
        <v>7200.4534999999996</v>
      </c>
      <c r="G78" s="20">
        <v>13524</v>
      </c>
      <c r="H78" s="21">
        <f t="shared" si="10"/>
        <v>0</v>
      </c>
      <c r="I78" s="18">
        <v>13524</v>
      </c>
      <c r="J78" s="21">
        <f t="shared" si="11"/>
        <v>0</v>
      </c>
      <c r="K78" s="18">
        <v>355.95</v>
      </c>
      <c r="L78" s="18">
        <v>16125</v>
      </c>
      <c r="M78" s="18">
        <v>70941.27</v>
      </c>
      <c r="N78" s="18">
        <v>420.8</v>
      </c>
      <c r="O78" s="19">
        <v>78.94</v>
      </c>
      <c r="P78" s="5">
        <v>14118</v>
      </c>
      <c r="Q78" s="3">
        <v>255.11</v>
      </c>
      <c r="R78" s="82">
        <f t="shared" si="12"/>
        <v>4.3921916592724051</v>
      </c>
      <c r="S78" s="5">
        <v>14240</v>
      </c>
      <c r="T78" s="3">
        <v>353.97</v>
      </c>
      <c r="U78" s="82">
        <f t="shared" si="13"/>
        <v>5.2942916296953566</v>
      </c>
      <c r="V78" s="5">
        <v>14051</v>
      </c>
      <c r="W78" s="3">
        <v>618.76</v>
      </c>
      <c r="X78" s="82">
        <f t="shared" si="14"/>
        <v>3.8967761017450462</v>
      </c>
      <c r="Y78" s="5">
        <v>14053</v>
      </c>
      <c r="Z78" s="3">
        <v>408.66</v>
      </c>
      <c r="AA78" s="82">
        <f t="shared" si="15"/>
        <v>3.9115646258503403</v>
      </c>
      <c r="AB78" s="5">
        <v>13813</v>
      </c>
      <c r="AC78" s="3">
        <v>23.1</v>
      </c>
      <c r="AD78" s="82">
        <f t="shared" si="16"/>
        <v>2.1369417332150249</v>
      </c>
      <c r="AE78" s="5">
        <v>13813</v>
      </c>
      <c r="AF78" s="3">
        <v>41.84</v>
      </c>
      <c r="AG78" s="82">
        <f t="shared" si="17"/>
        <v>2.1369417332150249</v>
      </c>
    </row>
    <row r="79" spans="1:33" x14ac:dyDescent="0.2">
      <c r="A79" s="17">
        <v>77</v>
      </c>
      <c r="B79" s="18">
        <f t="shared" si="9"/>
        <v>12868</v>
      </c>
      <c r="C79" s="18">
        <v>12868</v>
      </c>
      <c r="D79" s="18">
        <v>10284</v>
      </c>
      <c r="E79" s="18">
        <v>25.1264</v>
      </c>
      <c r="F79" s="19">
        <v>7280.8905000000004</v>
      </c>
      <c r="G79" s="20">
        <v>12868</v>
      </c>
      <c r="H79" s="21">
        <f t="shared" si="10"/>
        <v>0</v>
      </c>
      <c r="I79" s="18">
        <v>12870.3</v>
      </c>
      <c r="J79" s="21">
        <f t="shared" si="11"/>
        <v>1.7873795461604541E-2</v>
      </c>
      <c r="K79" s="18">
        <v>301.06</v>
      </c>
      <c r="L79" s="18">
        <v>15254</v>
      </c>
      <c r="M79" s="18">
        <v>60462.93</v>
      </c>
      <c r="N79" s="18">
        <v>384.9</v>
      </c>
      <c r="O79" s="19">
        <v>59.66</v>
      </c>
      <c r="P79" s="5">
        <v>13416</v>
      </c>
      <c r="Q79" s="3">
        <v>177.27</v>
      </c>
      <c r="R79" s="82">
        <f t="shared" si="12"/>
        <v>4.2586260491140813</v>
      </c>
      <c r="S79" s="5">
        <v>13438</v>
      </c>
      <c r="T79" s="3">
        <v>78.72</v>
      </c>
      <c r="U79" s="82">
        <f t="shared" si="13"/>
        <v>4.4295927883120925</v>
      </c>
      <c r="V79" s="5">
        <v>13438</v>
      </c>
      <c r="W79" s="3">
        <v>373.35</v>
      </c>
      <c r="X79" s="82">
        <f t="shared" si="14"/>
        <v>4.4295927883120925</v>
      </c>
      <c r="Y79" s="5">
        <v>13442</v>
      </c>
      <c r="Z79" s="3">
        <v>199.63</v>
      </c>
      <c r="AA79" s="82">
        <f t="shared" si="15"/>
        <v>4.4606776499844578</v>
      </c>
      <c r="AB79" s="5">
        <v>13129</v>
      </c>
      <c r="AC79" s="3">
        <v>22.44</v>
      </c>
      <c r="AD79" s="82">
        <f t="shared" si="16"/>
        <v>2.0282872241218528</v>
      </c>
      <c r="AE79" s="5">
        <v>13129</v>
      </c>
      <c r="AF79" s="3">
        <v>38.590000000000003</v>
      </c>
      <c r="AG79" s="82">
        <f t="shared" si="17"/>
        <v>2.0282872241218528</v>
      </c>
    </row>
    <row r="80" spans="1:33" x14ac:dyDescent="0.2">
      <c r="A80" s="17">
        <v>78</v>
      </c>
      <c r="B80" s="18">
        <f t="shared" si="9"/>
        <v>13706</v>
      </c>
      <c r="C80" s="18">
        <v>13706</v>
      </c>
      <c r="D80" s="18">
        <v>10917</v>
      </c>
      <c r="E80" s="18">
        <v>25.5473</v>
      </c>
      <c r="F80" s="19">
        <v>7200.5183999999999</v>
      </c>
      <c r="G80" s="20">
        <v>13706</v>
      </c>
      <c r="H80" s="21">
        <f t="shared" si="10"/>
        <v>0</v>
      </c>
      <c r="I80" s="18">
        <v>13714</v>
      </c>
      <c r="J80" s="21">
        <f t="shared" si="11"/>
        <v>5.8368597694440388E-2</v>
      </c>
      <c r="K80" s="18">
        <v>360.94</v>
      </c>
      <c r="L80" s="18">
        <v>16283</v>
      </c>
      <c r="M80" s="18">
        <v>70366.679999999993</v>
      </c>
      <c r="N80" s="18">
        <v>444</v>
      </c>
      <c r="O80" s="19">
        <v>81.44</v>
      </c>
      <c r="P80" s="5">
        <v>14395</v>
      </c>
      <c r="Q80" s="3">
        <v>255.19</v>
      </c>
      <c r="R80" s="82">
        <f t="shared" si="12"/>
        <v>5.0269954764336786</v>
      </c>
      <c r="S80" s="5">
        <v>14393</v>
      </c>
      <c r="T80" s="3">
        <v>384.45</v>
      </c>
      <c r="U80" s="82">
        <f t="shared" si="13"/>
        <v>5.0124033270100687</v>
      </c>
      <c r="V80" s="5">
        <v>14292</v>
      </c>
      <c r="W80" s="3">
        <v>443.81</v>
      </c>
      <c r="X80" s="82">
        <f t="shared" si="14"/>
        <v>4.2754997811177589</v>
      </c>
      <c r="Y80" s="5">
        <v>14311</v>
      </c>
      <c r="Z80" s="3">
        <v>448.13</v>
      </c>
      <c r="AA80" s="82">
        <f t="shared" si="15"/>
        <v>4.4141252006420544</v>
      </c>
      <c r="AB80" s="5">
        <v>14008</v>
      </c>
      <c r="AC80" s="3">
        <v>23.25</v>
      </c>
      <c r="AD80" s="82">
        <f t="shared" si="16"/>
        <v>2.2034145629651247</v>
      </c>
      <c r="AE80" s="5">
        <v>14008</v>
      </c>
      <c r="AF80" s="3">
        <v>42.93</v>
      </c>
      <c r="AG80" s="82">
        <f t="shared" si="17"/>
        <v>2.2034145629651247</v>
      </c>
    </row>
    <row r="81" spans="1:33" x14ac:dyDescent="0.2">
      <c r="A81" s="17">
        <v>79</v>
      </c>
      <c r="B81" s="18">
        <f t="shared" si="9"/>
        <v>13210</v>
      </c>
      <c r="C81" s="18">
        <v>13210</v>
      </c>
      <c r="D81" s="18">
        <v>10647</v>
      </c>
      <c r="E81" s="18">
        <v>24.072500000000002</v>
      </c>
      <c r="F81" s="19">
        <v>7200.3082000000004</v>
      </c>
      <c r="G81" s="20">
        <v>13210</v>
      </c>
      <c r="H81" s="21">
        <f t="shared" si="10"/>
        <v>0</v>
      </c>
      <c r="I81" s="18">
        <v>13210</v>
      </c>
      <c r="J81" s="21">
        <f t="shared" si="11"/>
        <v>0</v>
      </c>
      <c r="K81" s="18">
        <v>327.11</v>
      </c>
      <c r="L81" s="18">
        <v>15674</v>
      </c>
      <c r="M81" s="18">
        <v>66366.559999999998</v>
      </c>
      <c r="N81" s="18">
        <v>384.8</v>
      </c>
      <c r="O81" s="19">
        <v>69.61</v>
      </c>
      <c r="P81" s="5">
        <v>13763</v>
      </c>
      <c r="Q81" s="3">
        <v>220.86</v>
      </c>
      <c r="R81" s="82">
        <f t="shared" si="12"/>
        <v>4.1862225586676756</v>
      </c>
      <c r="S81" s="5">
        <v>13761</v>
      </c>
      <c r="T81" s="3">
        <v>197.7</v>
      </c>
      <c r="U81" s="82">
        <f t="shared" si="13"/>
        <v>4.1710825132475398</v>
      </c>
      <c r="V81" s="5">
        <v>13845</v>
      </c>
      <c r="W81" s="3">
        <v>476.67</v>
      </c>
      <c r="X81" s="82">
        <f t="shared" si="14"/>
        <v>4.8069644208932631</v>
      </c>
      <c r="Y81" s="5">
        <v>13746</v>
      </c>
      <c r="Z81" s="3">
        <v>397.29</v>
      </c>
      <c r="AA81" s="82">
        <f t="shared" si="15"/>
        <v>4.0575321725965185</v>
      </c>
      <c r="AB81" s="5">
        <v>13474</v>
      </c>
      <c r="AC81" s="3">
        <v>26.62</v>
      </c>
      <c r="AD81" s="82">
        <f t="shared" si="16"/>
        <v>1.9984859954579863</v>
      </c>
      <c r="AE81" s="5">
        <v>13474</v>
      </c>
      <c r="AF81" s="3">
        <v>28.82</v>
      </c>
      <c r="AG81" s="82">
        <f t="shared" si="17"/>
        <v>1.9984859954579863</v>
      </c>
    </row>
    <row r="82" spans="1:33" x14ac:dyDescent="0.2">
      <c r="A82" s="17">
        <v>80</v>
      </c>
      <c r="B82" s="18">
        <f t="shared" si="9"/>
        <v>13183</v>
      </c>
      <c r="C82" s="18">
        <v>13183</v>
      </c>
      <c r="D82" s="18">
        <v>10556</v>
      </c>
      <c r="E82" s="18">
        <v>24.886299999999999</v>
      </c>
      <c r="F82" s="19">
        <v>7200.3280000000004</v>
      </c>
      <c r="G82" s="20">
        <v>13183</v>
      </c>
      <c r="H82" s="21">
        <f t="shared" si="10"/>
        <v>0</v>
      </c>
      <c r="I82" s="18">
        <v>13191.9</v>
      </c>
      <c r="J82" s="21">
        <f t="shared" si="11"/>
        <v>6.7511188652049123E-2</v>
      </c>
      <c r="K82" s="18">
        <v>331.96</v>
      </c>
      <c r="L82" s="18">
        <v>15510</v>
      </c>
      <c r="M82" s="18">
        <v>65196.62</v>
      </c>
      <c r="N82" s="18">
        <v>370.4</v>
      </c>
      <c r="O82" s="19">
        <v>63.99</v>
      </c>
      <c r="P82" s="5">
        <v>13795</v>
      </c>
      <c r="Q82" s="3">
        <v>211.65</v>
      </c>
      <c r="R82" s="82">
        <f t="shared" si="12"/>
        <v>4.6423424106804214</v>
      </c>
      <c r="S82" s="5">
        <v>13795</v>
      </c>
      <c r="T82" s="3">
        <v>320.16000000000003</v>
      </c>
      <c r="U82" s="82">
        <f t="shared" si="13"/>
        <v>4.6423424106804214</v>
      </c>
      <c r="V82" s="5">
        <v>13803</v>
      </c>
      <c r="W82" s="3">
        <v>366.04</v>
      </c>
      <c r="X82" s="82">
        <f t="shared" si="14"/>
        <v>4.7030266251991204</v>
      </c>
      <c r="Y82" s="5">
        <v>13816</v>
      </c>
      <c r="Z82" s="3">
        <v>387.13</v>
      </c>
      <c r="AA82" s="82">
        <f t="shared" si="15"/>
        <v>4.8016384737920044</v>
      </c>
      <c r="AB82" s="5">
        <v>13511</v>
      </c>
      <c r="AC82" s="3">
        <v>32.020000000000003</v>
      </c>
      <c r="AD82" s="82">
        <f t="shared" si="16"/>
        <v>2.4880527952666314</v>
      </c>
      <c r="AE82" s="5">
        <v>13511</v>
      </c>
      <c r="AF82" s="3">
        <v>25.87</v>
      </c>
      <c r="AG82" s="82">
        <f t="shared" si="17"/>
        <v>2.4880527952666314</v>
      </c>
    </row>
    <row r="83" spans="1:33" x14ac:dyDescent="0.2">
      <c r="A83" s="17">
        <v>81</v>
      </c>
      <c r="B83" s="18">
        <f t="shared" si="9"/>
        <v>12686</v>
      </c>
      <c r="C83" s="18">
        <v>12686</v>
      </c>
      <c r="D83" s="18">
        <v>10122</v>
      </c>
      <c r="E83" s="18">
        <v>25.331</v>
      </c>
      <c r="F83" s="19">
        <v>7200.2579999999998</v>
      </c>
      <c r="G83" s="20">
        <v>12686</v>
      </c>
      <c r="H83" s="21">
        <f t="shared" si="10"/>
        <v>0</v>
      </c>
      <c r="I83" s="18">
        <v>12689</v>
      </c>
      <c r="J83" s="21">
        <f t="shared" si="11"/>
        <v>2.3648116033422671E-2</v>
      </c>
      <c r="K83" s="18">
        <v>291.56</v>
      </c>
      <c r="L83" s="18">
        <v>15153</v>
      </c>
      <c r="M83" s="18">
        <v>60743.62</v>
      </c>
      <c r="N83" s="18">
        <v>396.6</v>
      </c>
      <c r="O83" s="19">
        <v>63.79</v>
      </c>
      <c r="P83" s="5">
        <v>13250</v>
      </c>
      <c r="Q83" s="3">
        <v>218.52</v>
      </c>
      <c r="R83" s="82">
        <f t="shared" si="12"/>
        <v>4.4458458142834623</v>
      </c>
      <c r="S83" s="5">
        <v>13277</v>
      </c>
      <c r="T83" s="3">
        <v>280.02</v>
      </c>
      <c r="U83" s="82">
        <f t="shared" si="13"/>
        <v>4.658678858584266</v>
      </c>
      <c r="V83" s="5">
        <v>13250</v>
      </c>
      <c r="W83" s="3">
        <v>315.43</v>
      </c>
      <c r="X83" s="82">
        <f t="shared" si="14"/>
        <v>4.4458458142834623</v>
      </c>
      <c r="Y83" s="5">
        <v>13186</v>
      </c>
      <c r="Z83" s="3">
        <v>415.43</v>
      </c>
      <c r="AA83" s="82">
        <f t="shared" si="15"/>
        <v>3.9413526722371119</v>
      </c>
      <c r="AB83" s="5">
        <v>12949</v>
      </c>
      <c r="AC83" s="3">
        <v>18.059999999999999</v>
      </c>
      <c r="AD83" s="82">
        <f t="shared" si="16"/>
        <v>2.0731515055967211</v>
      </c>
      <c r="AE83" s="5">
        <v>12949</v>
      </c>
      <c r="AF83" s="3">
        <v>44.17</v>
      </c>
      <c r="AG83" s="82">
        <f t="shared" si="17"/>
        <v>2.0731515055967211</v>
      </c>
    </row>
    <row r="84" spans="1:33" x14ac:dyDescent="0.2">
      <c r="A84" s="17">
        <v>82</v>
      </c>
      <c r="B84" s="18">
        <f t="shared" si="9"/>
        <v>13495</v>
      </c>
      <c r="C84" s="18">
        <v>13495</v>
      </c>
      <c r="D84" s="18">
        <v>10855</v>
      </c>
      <c r="E84" s="18">
        <v>24.320599999999999</v>
      </c>
      <c r="F84" s="19">
        <v>7200.4004999999997</v>
      </c>
      <c r="G84" s="20">
        <v>13495</v>
      </c>
      <c r="H84" s="21">
        <f t="shared" si="10"/>
        <v>0</v>
      </c>
      <c r="I84" s="18">
        <v>13495.1</v>
      </c>
      <c r="J84" s="21">
        <f t="shared" si="11"/>
        <v>7.4101519081410749E-4</v>
      </c>
      <c r="K84" s="18">
        <v>362.47</v>
      </c>
      <c r="L84" s="18">
        <v>16039</v>
      </c>
      <c r="M84" s="18">
        <v>71486.850000000006</v>
      </c>
      <c r="N84" s="18">
        <v>407.4</v>
      </c>
      <c r="O84" s="19">
        <v>77.14</v>
      </c>
      <c r="P84" s="5">
        <v>14080</v>
      </c>
      <c r="Q84" s="3">
        <v>251.65</v>
      </c>
      <c r="R84" s="82">
        <f t="shared" si="12"/>
        <v>4.3349388662467581</v>
      </c>
      <c r="S84" s="5">
        <v>14105</v>
      </c>
      <c r="T84" s="3">
        <v>226.95</v>
      </c>
      <c r="U84" s="82">
        <f t="shared" si="13"/>
        <v>4.5201926639496115</v>
      </c>
      <c r="V84" s="5">
        <v>14075</v>
      </c>
      <c r="W84" s="3">
        <v>388.72</v>
      </c>
      <c r="X84" s="82">
        <f t="shared" si="14"/>
        <v>4.2978881067061874</v>
      </c>
      <c r="Y84" s="5">
        <v>14171</v>
      </c>
      <c r="Z84" s="3">
        <v>501.4</v>
      </c>
      <c r="AA84" s="82">
        <f t="shared" si="15"/>
        <v>5.0092626898851424</v>
      </c>
      <c r="AB84" s="5">
        <v>13833</v>
      </c>
      <c r="AC84" s="3">
        <v>31.62</v>
      </c>
      <c r="AD84" s="82">
        <f t="shared" si="16"/>
        <v>2.5046313449425712</v>
      </c>
      <c r="AE84" s="5">
        <v>13833</v>
      </c>
      <c r="AF84" s="3">
        <v>55.26</v>
      </c>
      <c r="AG84" s="82">
        <f t="shared" si="17"/>
        <v>2.5046313449425712</v>
      </c>
    </row>
    <row r="85" spans="1:33" x14ac:dyDescent="0.2">
      <c r="A85" s="17">
        <v>83</v>
      </c>
      <c r="B85" s="18">
        <f t="shared" si="9"/>
        <v>12755</v>
      </c>
      <c r="C85" s="18">
        <v>12755</v>
      </c>
      <c r="D85" s="18">
        <v>10277</v>
      </c>
      <c r="E85" s="18">
        <v>24.112100000000002</v>
      </c>
      <c r="F85" s="19">
        <v>7200.2979999999998</v>
      </c>
      <c r="G85" s="20">
        <v>12755</v>
      </c>
      <c r="H85" s="21">
        <f t="shared" si="10"/>
        <v>0</v>
      </c>
      <c r="I85" s="18">
        <v>12757.1</v>
      </c>
      <c r="J85" s="21">
        <f t="shared" si="11"/>
        <v>1.6464131713056555E-2</v>
      </c>
      <c r="K85" s="18">
        <v>297.94</v>
      </c>
      <c r="L85" s="18">
        <v>15128</v>
      </c>
      <c r="M85" s="18">
        <v>62087.86</v>
      </c>
      <c r="N85" s="18">
        <v>396.9</v>
      </c>
      <c r="O85" s="19">
        <v>57.36</v>
      </c>
      <c r="P85" s="5">
        <v>13429</v>
      </c>
      <c r="Q85" s="3">
        <v>181.42</v>
      </c>
      <c r="R85" s="82">
        <f t="shared" si="12"/>
        <v>5.2842022736181891</v>
      </c>
      <c r="S85" s="5">
        <v>13474</v>
      </c>
      <c r="T85" s="3">
        <v>186.07</v>
      </c>
      <c r="U85" s="82">
        <f t="shared" si="13"/>
        <v>5.6370050960407685</v>
      </c>
      <c r="V85" s="5">
        <v>13309</v>
      </c>
      <c r="W85" s="3">
        <v>459.67</v>
      </c>
      <c r="X85" s="82">
        <f t="shared" si="14"/>
        <v>4.3433947471579772</v>
      </c>
      <c r="Y85" s="5">
        <v>13318</v>
      </c>
      <c r="Z85" s="3">
        <v>326.19</v>
      </c>
      <c r="AA85" s="82">
        <f t="shared" si="15"/>
        <v>4.4139553116424928</v>
      </c>
      <c r="AB85" s="5">
        <v>13015</v>
      </c>
      <c r="AC85" s="3">
        <v>26.31</v>
      </c>
      <c r="AD85" s="82">
        <f t="shared" si="16"/>
        <v>2.0384163073304586</v>
      </c>
      <c r="AE85" s="5">
        <v>13015</v>
      </c>
      <c r="AF85" s="3">
        <v>31.86</v>
      </c>
      <c r="AG85" s="82">
        <f t="shared" si="17"/>
        <v>2.0384163073304586</v>
      </c>
    </row>
    <row r="86" spans="1:33" x14ac:dyDescent="0.2">
      <c r="A86" s="17">
        <v>84</v>
      </c>
      <c r="B86" s="18">
        <f t="shared" si="9"/>
        <v>13278</v>
      </c>
      <c r="C86" s="18">
        <v>13278</v>
      </c>
      <c r="D86" s="18">
        <v>10597</v>
      </c>
      <c r="E86" s="18">
        <v>25.299600000000002</v>
      </c>
      <c r="F86" s="19">
        <v>7200.2830999999996</v>
      </c>
      <c r="G86" s="20">
        <v>13278</v>
      </c>
      <c r="H86" s="21">
        <f t="shared" si="10"/>
        <v>0</v>
      </c>
      <c r="I86" s="18">
        <v>13278.7</v>
      </c>
      <c r="J86" s="21">
        <f t="shared" si="11"/>
        <v>5.271878294929414E-3</v>
      </c>
      <c r="K86" s="18">
        <v>338.47</v>
      </c>
      <c r="L86" s="18">
        <v>15715</v>
      </c>
      <c r="M86" s="18">
        <v>67237.33</v>
      </c>
      <c r="N86" s="18">
        <v>403.4</v>
      </c>
      <c r="O86" s="19">
        <v>68.27</v>
      </c>
      <c r="P86" s="5">
        <v>13764</v>
      </c>
      <c r="Q86" s="3">
        <v>234.51</v>
      </c>
      <c r="R86" s="82">
        <f t="shared" si="12"/>
        <v>3.6601897876186174</v>
      </c>
      <c r="S86" s="5">
        <v>13861</v>
      </c>
      <c r="T86" s="3">
        <v>220.63</v>
      </c>
      <c r="U86" s="82">
        <f t="shared" si="13"/>
        <v>4.3907214942009336</v>
      </c>
      <c r="V86" s="5">
        <v>13848</v>
      </c>
      <c r="W86" s="3">
        <v>611.29</v>
      </c>
      <c r="X86" s="82">
        <f t="shared" si="14"/>
        <v>4.2928151830094894</v>
      </c>
      <c r="Y86" s="5">
        <v>13749</v>
      </c>
      <c r="Z86" s="3">
        <v>368.45</v>
      </c>
      <c r="AA86" s="82">
        <f t="shared" si="15"/>
        <v>3.5472209670131045</v>
      </c>
      <c r="AB86" s="5">
        <v>13548</v>
      </c>
      <c r="AC86" s="3">
        <v>32.880000000000003</v>
      </c>
      <c r="AD86" s="82">
        <f t="shared" si="16"/>
        <v>2.0334387708992319</v>
      </c>
      <c r="AE86" s="5">
        <v>13548</v>
      </c>
      <c r="AF86" s="3">
        <v>25.89</v>
      </c>
      <c r="AG86" s="82">
        <f t="shared" si="17"/>
        <v>2.0334387708992319</v>
      </c>
    </row>
    <row r="87" spans="1:33" x14ac:dyDescent="0.2">
      <c r="A87" s="17">
        <v>85</v>
      </c>
      <c r="B87" s="18">
        <f t="shared" si="9"/>
        <v>12740</v>
      </c>
      <c r="C87" s="18">
        <v>12740</v>
      </c>
      <c r="D87" s="18">
        <v>10325</v>
      </c>
      <c r="E87" s="18">
        <v>23.389800000000001</v>
      </c>
      <c r="F87" s="19">
        <v>7200.2465000000002</v>
      </c>
      <c r="G87" s="20">
        <v>12740</v>
      </c>
      <c r="H87" s="21">
        <f t="shared" si="10"/>
        <v>0</v>
      </c>
      <c r="I87" s="18">
        <v>12743.7</v>
      </c>
      <c r="J87" s="21">
        <f t="shared" si="11"/>
        <v>2.9042386185249042E-2</v>
      </c>
      <c r="K87" s="18">
        <v>296.75</v>
      </c>
      <c r="L87" s="18">
        <v>15035</v>
      </c>
      <c r="M87" s="18">
        <v>63666.7</v>
      </c>
      <c r="N87" s="18">
        <v>407.3</v>
      </c>
      <c r="O87" s="19">
        <v>63.68</v>
      </c>
      <c r="P87" s="5">
        <v>13477</v>
      </c>
      <c r="Q87" s="3">
        <v>178.21</v>
      </c>
      <c r="R87" s="82">
        <f t="shared" si="12"/>
        <v>5.784929356357928</v>
      </c>
      <c r="S87" s="5">
        <v>13477</v>
      </c>
      <c r="T87" s="3">
        <v>185.92</v>
      </c>
      <c r="U87" s="82">
        <f t="shared" si="13"/>
        <v>5.784929356357928</v>
      </c>
      <c r="V87" s="5">
        <v>13409</v>
      </c>
      <c r="W87" s="3">
        <v>228.38</v>
      </c>
      <c r="X87" s="82">
        <f t="shared" si="14"/>
        <v>5.2511773940345368</v>
      </c>
      <c r="Y87" s="5">
        <v>13322</v>
      </c>
      <c r="Z87" s="3">
        <v>417.34</v>
      </c>
      <c r="AA87" s="82">
        <f t="shared" si="15"/>
        <v>4.5682888540031401</v>
      </c>
      <c r="AB87" s="5">
        <v>13095</v>
      </c>
      <c r="AC87" s="3">
        <v>26.36</v>
      </c>
      <c r="AD87" s="82">
        <f t="shared" si="16"/>
        <v>2.7864992150706436</v>
      </c>
      <c r="AE87" s="5">
        <v>13095</v>
      </c>
      <c r="AF87" s="3">
        <v>42.5</v>
      </c>
      <c r="AG87" s="82">
        <f t="shared" si="17"/>
        <v>2.7864992150706436</v>
      </c>
    </row>
    <row r="88" spans="1:33" x14ac:dyDescent="0.2">
      <c r="A88" s="17">
        <v>86</v>
      </c>
      <c r="B88" s="18">
        <f t="shared" si="9"/>
        <v>13941</v>
      </c>
      <c r="C88" s="18">
        <v>13941</v>
      </c>
      <c r="D88" s="18">
        <v>11130</v>
      </c>
      <c r="E88" s="18">
        <v>25.2561</v>
      </c>
      <c r="F88" s="19">
        <v>7200.4561000000003</v>
      </c>
      <c r="G88" s="20">
        <v>13941</v>
      </c>
      <c r="H88" s="21">
        <f t="shared" si="10"/>
        <v>0</v>
      </c>
      <c r="I88" s="18">
        <v>13941</v>
      </c>
      <c r="J88" s="21">
        <f t="shared" si="11"/>
        <v>0</v>
      </c>
      <c r="K88" s="18">
        <v>374.99</v>
      </c>
      <c r="L88" s="18">
        <v>16381</v>
      </c>
      <c r="M88" s="18">
        <v>65964.73</v>
      </c>
      <c r="N88" s="18">
        <v>429.7</v>
      </c>
      <c r="O88" s="19">
        <v>81.52</v>
      </c>
      <c r="P88" s="5">
        <v>14664</v>
      </c>
      <c r="Q88" s="3">
        <v>251.38</v>
      </c>
      <c r="R88" s="82">
        <f t="shared" si="12"/>
        <v>5.1861415967290725</v>
      </c>
      <c r="S88" s="5">
        <v>14664</v>
      </c>
      <c r="T88" s="3">
        <v>382.84</v>
      </c>
      <c r="U88" s="82">
        <f t="shared" si="13"/>
        <v>5.1861415967290725</v>
      </c>
      <c r="V88" s="5">
        <v>14682</v>
      </c>
      <c r="W88" s="3">
        <v>488</v>
      </c>
      <c r="X88" s="82">
        <f t="shared" si="14"/>
        <v>5.315257155153863</v>
      </c>
      <c r="Y88" s="5">
        <v>14587</v>
      </c>
      <c r="Z88" s="3">
        <v>286.77</v>
      </c>
      <c r="AA88" s="82">
        <f t="shared" si="15"/>
        <v>4.6338139301341368</v>
      </c>
      <c r="AB88" s="5">
        <v>14295</v>
      </c>
      <c r="AC88" s="3">
        <v>23.56</v>
      </c>
      <c r="AD88" s="82">
        <f t="shared" si="16"/>
        <v>2.5392726490208735</v>
      </c>
      <c r="AE88" s="5">
        <v>14295</v>
      </c>
      <c r="AF88" s="3">
        <v>69.77</v>
      </c>
      <c r="AG88" s="82">
        <f t="shared" si="17"/>
        <v>2.5392726490208735</v>
      </c>
    </row>
    <row r="89" spans="1:33" x14ac:dyDescent="0.2">
      <c r="A89" s="17">
        <v>87</v>
      </c>
      <c r="B89" s="18">
        <f t="shared" si="9"/>
        <v>12671</v>
      </c>
      <c r="C89" s="18">
        <v>12671</v>
      </c>
      <c r="D89" s="18">
        <v>10102</v>
      </c>
      <c r="E89" s="18">
        <v>25.430599999999998</v>
      </c>
      <c r="F89" s="19">
        <v>7200.6554999999998</v>
      </c>
      <c r="G89" s="20">
        <v>12671</v>
      </c>
      <c r="H89" s="21">
        <f t="shared" si="10"/>
        <v>0</v>
      </c>
      <c r="I89" s="18">
        <v>12671.4</v>
      </c>
      <c r="J89" s="21">
        <f t="shared" si="11"/>
        <v>3.1568147738902709E-3</v>
      </c>
      <c r="K89" s="18">
        <v>307.68</v>
      </c>
      <c r="L89" s="18">
        <v>15029</v>
      </c>
      <c r="M89" s="18">
        <v>66426.7</v>
      </c>
      <c r="N89" s="18">
        <v>380.8</v>
      </c>
      <c r="O89" s="19">
        <v>59.34</v>
      </c>
      <c r="P89" s="5">
        <v>13304</v>
      </c>
      <c r="Q89" s="3">
        <v>199.24</v>
      </c>
      <c r="R89" s="82">
        <f t="shared" si="12"/>
        <v>4.9956593796858968</v>
      </c>
      <c r="S89" s="5">
        <v>13304</v>
      </c>
      <c r="T89" s="3">
        <v>208.29</v>
      </c>
      <c r="U89" s="82">
        <f t="shared" si="13"/>
        <v>4.9956593796858968</v>
      </c>
      <c r="V89" s="5">
        <v>13227</v>
      </c>
      <c r="W89" s="3">
        <v>307.56</v>
      </c>
      <c r="X89" s="82">
        <f t="shared" si="14"/>
        <v>4.3879725357114676</v>
      </c>
      <c r="Y89" s="5">
        <v>13209</v>
      </c>
      <c r="Z89" s="3">
        <v>355.87</v>
      </c>
      <c r="AA89" s="82">
        <f t="shared" si="15"/>
        <v>4.2459158708862761</v>
      </c>
      <c r="AB89" s="5">
        <v>13041</v>
      </c>
      <c r="AC89" s="3">
        <v>33.97</v>
      </c>
      <c r="AD89" s="82">
        <f t="shared" si="16"/>
        <v>2.9200536658511562</v>
      </c>
      <c r="AE89" s="5">
        <v>13041</v>
      </c>
      <c r="AF89" s="3">
        <v>22.35</v>
      </c>
      <c r="AG89" s="82">
        <f t="shared" si="17"/>
        <v>2.9200536658511562</v>
      </c>
    </row>
    <row r="90" spans="1:33" x14ac:dyDescent="0.2">
      <c r="A90" s="17">
        <v>88</v>
      </c>
      <c r="B90" s="18">
        <f t="shared" si="9"/>
        <v>13066</v>
      </c>
      <c r="C90" s="18">
        <v>13066</v>
      </c>
      <c r="D90" s="18">
        <v>10442</v>
      </c>
      <c r="E90" s="18">
        <v>25.129300000000001</v>
      </c>
      <c r="F90" s="19">
        <v>7200.2858999999999</v>
      </c>
      <c r="G90" s="20">
        <v>13066</v>
      </c>
      <c r="H90" s="21">
        <f t="shared" si="10"/>
        <v>0</v>
      </c>
      <c r="I90" s="18">
        <v>13066</v>
      </c>
      <c r="J90" s="21">
        <f t="shared" si="11"/>
        <v>0</v>
      </c>
      <c r="K90" s="18">
        <v>310.22000000000003</v>
      </c>
      <c r="L90" s="18">
        <v>15557</v>
      </c>
      <c r="M90" s="18">
        <v>63159.29</v>
      </c>
      <c r="N90" s="18">
        <v>383.8</v>
      </c>
      <c r="O90" s="19">
        <v>57.47</v>
      </c>
      <c r="P90" s="5">
        <v>13591</v>
      </c>
      <c r="Q90" s="3">
        <v>198.86</v>
      </c>
      <c r="R90" s="82">
        <f t="shared" si="12"/>
        <v>4.0180621460278587</v>
      </c>
      <c r="S90" s="5">
        <v>13630</v>
      </c>
      <c r="T90" s="3">
        <v>181.77</v>
      </c>
      <c r="U90" s="82">
        <f t="shared" si="13"/>
        <v>4.3165467625899279</v>
      </c>
      <c r="V90" s="5">
        <v>13502</v>
      </c>
      <c r="W90" s="3">
        <v>578.54999999999995</v>
      </c>
      <c r="X90" s="82">
        <f t="shared" si="14"/>
        <v>3.3369049441298024</v>
      </c>
      <c r="Y90" s="5">
        <v>13694</v>
      </c>
      <c r="Z90" s="3">
        <v>404.76</v>
      </c>
      <c r="AA90" s="82">
        <f t="shared" si="15"/>
        <v>4.8063676718199906</v>
      </c>
      <c r="AB90" s="5">
        <v>13404</v>
      </c>
      <c r="AC90" s="3">
        <v>19.510000000000002</v>
      </c>
      <c r="AD90" s="82">
        <f t="shared" si="16"/>
        <v>2.5868666768712689</v>
      </c>
      <c r="AE90" s="5">
        <v>13404</v>
      </c>
      <c r="AF90" s="3">
        <v>28.86</v>
      </c>
      <c r="AG90" s="82">
        <f t="shared" si="17"/>
        <v>2.5868666768712689</v>
      </c>
    </row>
    <row r="91" spans="1:33" x14ac:dyDescent="0.2">
      <c r="A91" s="17">
        <v>89</v>
      </c>
      <c r="B91" s="18">
        <f t="shared" si="9"/>
        <v>12988</v>
      </c>
      <c r="C91" s="18">
        <v>12988</v>
      </c>
      <c r="D91" s="18">
        <v>10489</v>
      </c>
      <c r="E91" s="18">
        <v>23.824999999999999</v>
      </c>
      <c r="F91" s="19">
        <v>7200.3047999999999</v>
      </c>
      <c r="G91" s="20">
        <v>12988</v>
      </c>
      <c r="H91" s="21">
        <f t="shared" si="10"/>
        <v>0</v>
      </c>
      <c r="I91" s="18">
        <v>12991.2</v>
      </c>
      <c r="J91" s="21">
        <f t="shared" si="11"/>
        <v>2.4638127502315425E-2</v>
      </c>
      <c r="K91" s="18">
        <v>314.22000000000003</v>
      </c>
      <c r="L91" s="18">
        <v>15339</v>
      </c>
      <c r="M91" s="18">
        <v>63226.65</v>
      </c>
      <c r="N91" s="18">
        <v>431.7</v>
      </c>
      <c r="O91" s="19">
        <v>61.7</v>
      </c>
      <c r="P91" s="5">
        <v>13561</v>
      </c>
      <c r="Q91" s="3">
        <v>211.5</v>
      </c>
      <c r="R91" s="82">
        <f t="shared" si="12"/>
        <v>4.4117647058823533</v>
      </c>
      <c r="S91" s="5">
        <v>13678</v>
      </c>
      <c r="T91" s="3">
        <v>198.36</v>
      </c>
      <c r="U91" s="82">
        <f t="shared" si="13"/>
        <v>5.3125962426855553</v>
      </c>
      <c r="V91" s="5">
        <v>13561</v>
      </c>
      <c r="W91" s="3">
        <v>323.38</v>
      </c>
      <c r="X91" s="82">
        <f t="shared" si="14"/>
        <v>4.4117647058823533</v>
      </c>
      <c r="Y91" s="5">
        <v>13552</v>
      </c>
      <c r="Z91" s="3">
        <v>192.57</v>
      </c>
      <c r="AA91" s="82">
        <f t="shared" si="15"/>
        <v>4.3424699722821067</v>
      </c>
      <c r="AB91" s="5">
        <v>13330</v>
      </c>
      <c r="AC91" s="3">
        <v>25.61</v>
      </c>
      <c r="AD91" s="82">
        <f t="shared" si="16"/>
        <v>2.6331998768093627</v>
      </c>
      <c r="AE91" s="5">
        <v>13330</v>
      </c>
      <c r="AF91" s="3">
        <v>23.65</v>
      </c>
      <c r="AG91" s="82">
        <f t="shared" si="17"/>
        <v>2.6331998768093627</v>
      </c>
    </row>
    <row r="92" spans="1:33" x14ac:dyDescent="0.2">
      <c r="A92" s="17">
        <v>90</v>
      </c>
      <c r="B92" s="18">
        <f t="shared" si="9"/>
        <v>13594</v>
      </c>
      <c r="C92" s="18">
        <v>13594</v>
      </c>
      <c r="D92" s="18">
        <v>10994</v>
      </c>
      <c r="E92" s="18">
        <v>23.6493</v>
      </c>
      <c r="F92" s="19">
        <v>7200.5668999999998</v>
      </c>
      <c r="G92" s="20">
        <v>13594</v>
      </c>
      <c r="H92" s="21">
        <f t="shared" si="10"/>
        <v>0</v>
      </c>
      <c r="I92" s="18">
        <v>13595.3</v>
      </c>
      <c r="J92" s="21">
        <f t="shared" si="11"/>
        <v>9.5630425187529233E-3</v>
      </c>
      <c r="K92" s="18">
        <v>328.62</v>
      </c>
      <c r="L92" s="18">
        <v>16204</v>
      </c>
      <c r="M92" s="18">
        <v>65203.41</v>
      </c>
      <c r="N92" s="18">
        <v>402.4</v>
      </c>
      <c r="O92" s="19">
        <v>68.27</v>
      </c>
      <c r="P92" s="5">
        <v>14137</v>
      </c>
      <c r="Q92" s="3">
        <v>275.89</v>
      </c>
      <c r="R92" s="82">
        <f t="shared" si="12"/>
        <v>3.9944092982198032</v>
      </c>
      <c r="S92" s="5">
        <v>14327</v>
      </c>
      <c r="T92" s="3">
        <v>215.38</v>
      </c>
      <c r="U92" s="82">
        <f t="shared" si="13"/>
        <v>5.3920847432690895</v>
      </c>
      <c r="V92" s="5">
        <v>14137</v>
      </c>
      <c r="W92" s="3">
        <v>414.6</v>
      </c>
      <c r="X92" s="82">
        <f t="shared" si="14"/>
        <v>3.9944092982198032</v>
      </c>
      <c r="Y92" s="5">
        <v>14192</v>
      </c>
      <c r="Z92" s="3">
        <v>561.88</v>
      </c>
      <c r="AA92" s="82">
        <f t="shared" si="15"/>
        <v>4.3989995586288071</v>
      </c>
      <c r="AB92" s="5">
        <v>13980</v>
      </c>
      <c r="AC92" s="3">
        <v>33.43</v>
      </c>
      <c r="AD92" s="82">
        <f t="shared" si="16"/>
        <v>2.8394880094159189</v>
      </c>
      <c r="AE92" s="5">
        <v>13980</v>
      </c>
      <c r="AF92" s="3">
        <v>57.62</v>
      </c>
      <c r="AG92" s="82">
        <f t="shared" si="17"/>
        <v>2.8394880094159189</v>
      </c>
    </row>
    <row r="93" spans="1:33" x14ac:dyDescent="0.2">
      <c r="A93" s="17">
        <v>91</v>
      </c>
      <c r="B93" s="18">
        <f t="shared" si="9"/>
        <v>13628</v>
      </c>
      <c r="C93" s="18">
        <v>13628</v>
      </c>
      <c r="D93" s="18">
        <v>10976</v>
      </c>
      <c r="E93" s="18">
        <v>24.161799999999999</v>
      </c>
      <c r="F93" s="19">
        <v>7200.3496999999998</v>
      </c>
      <c r="G93" s="20">
        <v>13628</v>
      </c>
      <c r="H93" s="21">
        <f t="shared" si="10"/>
        <v>0</v>
      </c>
      <c r="I93" s="18">
        <v>13628</v>
      </c>
      <c r="J93" s="21">
        <f t="shared" si="11"/>
        <v>0</v>
      </c>
      <c r="K93" s="18">
        <v>362.13</v>
      </c>
      <c r="L93" s="18">
        <v>16189</v>
      </c>
      <c r="M93" s="18">
        <v>69196.23</v>
      </c>
      <c r="N93" s="18">
        <v>399.8</v>
      </c>
      <c r="O93" s="19">
        <v>76.900000000000006</v>
      </c>
      <c r="P93" s="5">
        <v>14181</v>
      </c>
      <c r="Q93" s="3">
        <v>270.26</v>
      </c>
      <c r="R93" s="82">
        <f t="shared" si="12"/>
        <v>4.0578221309069562</v>
      </c>
      <c r="S93" s="5">
        <v>14181</v>
      </c>
      <c r="T93" s="3">
        <v>235.69</v>
      </c>
      <c r="U93" s="82">
        <f t="shared" si="13"/>
        <v>4.0578221309069562</v>
      </c>
      <c r="V93" s="5">
        <v>14242</v>
      </c>
      <c r="W93" s="3">
        <v>950</v>
      </c>
      <c r="X93" s="82">
        <f t="shared" si="14"/>
        <v>4.5054299970648666</v>
      </c>
      <c r="Y93" s="5">
        <v>14208</v>
      </c>
      <c r="Z93" s="3">
        <v>685.82</v>
      </c>
      <c r="AA93" s="82">
        <f t="shared" si="15"/>
        <v>4.2559436454358677</v>
      </c>
      <c r="AB93" s="5">
        <v>13990</v>
      </c>
      <c r="AC93" s="3">
        <v>30.54</v>
      </c>
      <c r="AD93" s="82">
        <f t="shared" si="16"/>
        <v>2.6562958614616967</v>
      </c>
      <c r="AE93" s="5">
        <v>13990</v>
      </c>
      <c r="AF93" s="3">
        <v>45.51</v>
      </c>
      <c r="AG93" s="82">
        <f t="shared" si="17"/>
        <v>2.6562958614616967</v>
      </c>
    </row>
    <row r="94" spans="1:33" x14ac:dyDescent="0.2">
      <c r="A94" s="17">
        <v>92</v>
      </c>
      <c r="B94" s="18">
        <f t="shared" si="9"/>
        <v>13172</v>
      </c>
      <c r="C94" s="18">
        <v>13172</v>
      </c>
      <c r="D94" s="18">
        <v>10491</v>
      </c>
      <c r="E94" s="18">
        <v>25.555199999999999</v>
      </c>
      <c r="F94" s="19">
        <v>7200.3027000000002</v>
      </c>
      <c r="G94" s="20">
        <v>13172</v>
      </c>
      <c r="H94" s="21">
        <f t="shared" si="10"/>
        <v>0</v>
      </c>
      <c r="I94" s="18">
        <v>13172</v>
      </c>
      <c r="J94" s="21">
        <f t="shared" si="11"/>
        <v>0</v>
      </c>
      <c r="K94" s="18">
        <v>326.3</v>
      </c>
      <c r="L94" s="18">
        <v>15643</v>
      </c>
      <c r="M94" s="18">
        <v>58749.68</v>
      </c>
      <c r="N94" s="18">
        <v>397.6</v>
      </c>
      <c r="O94" s="19">
        <v>68.25</v>
      </c>
      <c r="P94" s="5">
        <v>13664</v>
      </c>
      <c r="Q94" s="3">
        <v>323.7</v>
      </c>
      <c r="R94" s="82">
        <f t="shared" si="12"/>
        <v>3.7351958700273311</v>
      </c>
      <c r="S94" s="5">
        <v>13785</v>
      </c>
      <c r="T94" s="3">
        <v>448.91</v>
      </c>
      <c r="U94" s="82">
        <f t="shared" si="13"/>
        <v>4.6538111144852721</v>
      </c>
      <c r="V94" s="5">
        <v>13761</v>
      </c>
      <c r="W94" s="3">
        <v>354.63</v>
      </c>
      <c r="X94" s="82">
        <f t="shared" si="14"/>
        <v>4.471606437898572</v>
      </c>
      <c r="Y94" s="5">
        <v>13759</v>
      </c>
      <c r="Z94" s="3">
        <v>273.39</v>
      </c>
      <c r="AA94" s="82">
        <f t="shared" si="15"/>
        <v>4.4564227148496807</v>
      </c>
      <c r="AB94" s="5">
        <v>13472</v>
      </c>
      <c r="AC94" s="3">
        <v>21.65</v>
      </c>
      <c r="AD94" s="82">
        <f t="shared" si="16"/>
        <v>2.2775584573337384</v>
      </c>
      <c r="AE94" s="5">
        <v>13472</v>
      </c>
      <c r="AF94" s="3">
        <v>37.909999999999997</v>
      </c>
      <c r="AG94" s="82">
        <f t="shared" si="17"/>
        <v>2.2775584573337384</v>
      </c>
    </row>
    <row r="95" spans="1:33" x14ac:dyDescent="0.2">
      <c r="A95" s="17">
        <v>93</v>
      </c>
      <c r="B95" s="18">
        <f t="shared" si="9"/>
        <v>13288</v>
      </c>
      <c r="C95" s="18">
        <v>13288</v>
      </c>
      <c r="D95" s="18">
        <v>10540</v>
      </c>
      <c r="E95" s="18">
        <v>26.072099999999999</v>
      </c>
      <c r="F95" s="19">
        <v>7200.2790000000005</v>
      </c>
      <c r="G95" s="20">
        <v>13288</v>
      </c>
      <c r="H95" s="21">
        <f t="shared" si="10"/>
        <v>0</v>
      </c>
      <c r="I95" s="18">
        <v>13288</v>
      </c>
      <c r="J95" s="21">
        <f t="shared" si="11"/>
        <v>0</v>
      </c>
      <c r="K95" s="18">
        <v>317.3</v>
      </c>
      <c r="L95" s="18">
        <v>15713</v>
      </c>
      <c r="M95" s="18">
        <v>63218.13</v>
      </c>
      <c r="N95" s="18">
        <v>401.7</v>
      </c>
      <c r="O95" s="19">
        <v>63.47</v>
      </c>
      <c r="P95" s="5">
        <v>14041</v>
      </c>
      <c r="Q95" s="3">
        <v>214.24</v>
      </c>
      <c r="R95" s="82">
        <f t="shared" si="12"/>
        <v>5.6667670078266106</v>
      </c>
      <c r="S95" s="5">
        <v>14041</v>
      </c>
      <c r="T95" s="3">
        <v>203.12</v>
      </c>
      <c r="U95" s="82">
        <f t="shared" si="13"/>
        <v>5.6667670078266106</v>
      </c>
      <c r="V95" s="5">
        <v>13953</v>
      </c>
      <c r="W95" s="3">
        <v>340.41</v>
      </c>
      <c r="X95" s="82">
        <f t="shared" si="14"/>
        <v>5.0045153521974717</v>
      </c>
      <c r="Y95" s="5">
        <v>13916</v>
      </c>
      <c r="Z95" s="3">
        <v>336.44</v>
      </c>
      <c r="AA95" s="82">
        <f t="shared" si="15"/>
        <v>4.7260686333534014</v>
      </c>
      <c r="AB95" s="5">
        <v>13658</v>
      </c>
      <c r="AC95" s="3">
        <v>28.79</v>
      </c>
      <c r="AD95" s="82">
        <f t="shared" si="16"/>
        <v>2.7844671884406984</v>
      </c>
      <c r="AE95" s="5">
        <v>13658</v>
      </c>
      <c r="AF95" s="3">
        <v>66.2</v>
      </c>
      <c r="AG95" s="82">
        <f t="shared" si="17"/>
        <v>2.7844671884406984</v>
      </c>
    </row>
    <row r="96" spans="1:33" x14ac:dyDescent="0.2">
      <c r="A96" s="17">
        <v>94</v>
      </c>
      <c r="B96" s="18">
        <f t="shared" si="9"/>
        <v>13321</v>
      </c>
      <c r="C96" s="18">
        <v>13321</v>
      </c>
      <c r="D96" s="18">
        <v>10686</v>
      </c>
      <c r="E96" s="18">
        <v>24.6584</v>
      </c>
      <c r="F96" s="19">
        <v>7200.3098</v>
      </c>
      <c r="G96" s="20">
        <v>13321</v>
      </c>
      <c r="H96" s="21">
        <f t="shared" si="10"/>
        <v>0</v>
      </c>
      <c r="I96" s="18">
        <v>13321</v>
      </c>
      <c r="J96" s="21">
        <f t="shared" si="11"/>
        <v>0</v>
      </c>
      <c r="K96" s="18">
        <v>349.22</v>
      </c>
      <c r="L96" s="18">
        <v>15871</v>
      </c>
      <c r="M96" s="18">
        <v>70092.23</v>
      </c>
      <c r="N96" s="18">
        <v>431.3</v>
      </c>
      <c r="O96" s="19">
        <v>70.400000000000006</v>
      </c>
      <c r="P96" s="5">
        <v>13914</v>
      </c>
      <c r="Q96" s="3">
        <v>288.12</v>
      </c>
      <c r="R96" s="82">
        <f t="shared" si="12"/>
        <v>4.4516177464154341</v>
      </c>
      <c r="S96" s="5">
        <v>14102</v>
      </c>
      <c r="T96" s="3">
        <v>215.69</v>
      </c>
      <c r="U96" s="82">
        <f t="shared" si="13"/>
        <v>5.8629232039636667</v>
      </c>
      <c r="V96" s="5">
        <v>13914</v>
      </c>
      <c r="W96" s="3">
        <v>403.45</v>
      </c>
      <c r="X96" s="82">
        <f t="shared" si="14"/>
        <v>4.4516177464154341</v>
      </c>
      <c r="Y96" s="5">
        <v>14001</v>
      </c>
      <c r="Z96" s="3">
        <v>378.55</v>
      </c>
      <c r="AA96" s="82">
        <f t="shared" si="15"/>
        <v>5.1047218677276485</v>
      </c>
      <c r="AB96" s="5">
        <v>13739</v>
      </c>
      <c r="AC96" s="3">
        <v>31.39</v>
      </c>
      <c r="AD96" s="82">
        <f t="shared" si="16"/>
        <v>3.1379025598678778</v>
      </c>
      <c r="AE96" s="5">
        <v>13739</v>
      </c>
      <c r="AF96" s="3">
        <v>54.22</v>
      </c>
      <c r="AG96" s="82">
        <f t="shared" si="17"/>
        <v>3.1379025598678778</v>
      </c>
    </row>
    <row r="97" spans="1:33" x14ac:dyDescent="0.2">
      <c r="A97" s="17">
        <v>95</v>
      </c>
      <c r="B97" s="18">
        <f>MIN(C97,G97)</f>
        <v>13447</v>
      </c>
      <c r="C97" s="18">
        <v>13447</v>
      </c>
      <c r="D97" s="18">
        <v>10866</v>
      </c>
      <c r="E97" s="18">
        <v>23.753</v>
      </c>
      <c r="F97" s="19">
        <v>7200.3771999999999</v>
      </c>
      <c r="G97" s="20">
        <v>13447</v>
      </c>
      <c r="H97" s="21">
        <f t="shared" si="10"/>
        <v>0</v>
      </c>
      <c r="I97" s="18">
        <v>13447.3</v>
      </c>
      <c r="J97" s="21">
        <f t="shared" si="11"/>
        <v>2.2309808879249823E-3</v>
      </c>
      <c r="K97" s="18">
        <v>319.26</v>
      </c>
      <c r="L97" s="18">
        <v>16041</v>
      </c>
      <c r="M97" s="18">
        <v>68007.509999999995</v>
      </c>
      <c r="N97" s="18">
        <v>413.8</v>
      </c>
      <c r="O97" s="19">
        <v>65.010000000000005</v>
      </c>
      <c r="P97" s="5">
        <v>14124</v>
      </c>
      <c r="Q97" s="3">
        <v>202.49</v>
      </c>
      <c r="R97" s="82">
        <f t="shared" si="12"/>
        <v>5.0345802037629213</v>
      </c>
      <c r="S97" s="5">
        <v>14104</v>
      </c>
      <c r="T97" s="3">
        <v>206.63</v>
      </c>
      <c r="U97" s="82">
        <f t="shared" si="13"/>
        <v>4.8858481445675617</v>
      </c>
      <c r="V97" s="5">
        <v>14151</v>
      </c>
      <c r="W97" s="3">
        <v>747.52</v>
      </c>
      <c r="X97" s="82">
        <f t="shared" si="14"/>
        <v>5.2353684836766563</v>
      </c>
      <c r="Y97" s="5">
        <v>14113</v>
      </c>
      <c r="Z97" s="3">
        <v>459.03</v>
      </c>
      <c r="AA97" s="82">
        <f t="shared" si="15"/>
        <v>4.9527775712054734</v>
      </c>
      <c r="AB97" s="5">
        <v>13855</v>
      </c>
      <c r="AC97" s="3">
        <v>31.45</v>
      </c>
      <c r="AD97" s="82">
        <f t="shared" si="16"/>
        <v>3.0341340075853349</v>
      </c>
      <c r="AE97" s="5">
        <v>13855</v>
      </c>
      <c r="AF97" s="3">
        <v>27.41</v>
      </c>
      <c r="AG97" s="82">
        <f t="shared" si="17"/>
        <v>3.0341340075853349</v>
      </c>
    </row>
    <row r="98" spans="1:33" x14ac:dyDescent="0.2">
      <c r="A98" s="17">
        <v>96</v>
      </c>
      <c r="B98" s="18">
        <f t="shared" si="9"/>
        <v>13069</v>
      </c>
      <c r="C98" s="18">
        <v>13069</v>
      </c>
      <c r="D98" s="18">
        <v>10424</v>
      </c>
      <c r="E98" s="18">
        <v>25.374099999999999</v>
      </c>
      <c r="F98" s="19">
        <v>7200.3271999999997</v>
      </c>
      <c r="G98" s="20">
        <v>13069</v>
      </c>
      <c r="H98" s="21">
        <f t="shared" si="10"/>
        <v>0</v>
      </c>
      <c r="I98" s="18">
        <v>13069.4</v>
      </c>
      <c r="J98" s="21">
        <f t="shared" si="11"/>
        <v>3.0606779401609629E-3</v>
      </c>
      <c r="K98" s="18">
        <v>292.67</v>
      </c>
      <c r="L98" s="18">
        <v>15516</v>
      </c>
      <c r="M98" s="18">
        <v>59107.59</v>
      </c>
      <c r="N98" s="18">
        <v>356.1</v>
      </c>
      <c r="O98" s="19">
        <v>58.89</v>
      </c>
      <c r="P98" s="5">
        <v>13697</v>
      </c>
      <c r="Q98" s="3">
        <v>179.15</v>
      </c>
      <c r="R98" s="82">
        <f t="shared" si="12"/>
        <v>4.8052643660570817</v>
      </c>
      <c r="S98" s="5">
        <v>13712</v>
      </c>
      <c r="T98" s="3">
        <v>159.37</v>
      </c>
      <c r="U98" s="82">
        <f t="shared" si="13"/>
        <v>4.9200397888132219</v>
      </c>
      <c r="V98" s="5">
        <v>13622</v>
      </c>
      <c r="W98" s="3">
        <v>620.98</v>
      </c>
      <c r="X98" s="82">
        <f t="shared" si="14"/>
        <v>4.2313872522763791</v>
      </c>
      <c r="Y98" s="5">
        <v>13749</v>
      </c>
      <c r="Z98" s="3">
        <v>335.79</v>
      </c>
      <c r="AA98" s="82">
        <f t="shared" si="15"/>
        <v>5.2031524982783681</v>
      </c>
      <c r="AB98" s="5">
        <v>13331</v>
      </c>
      <c r="AC98" s="3">
        <v>23.18</v>
      </c>
      <c r="AD98" s="82">
        <f t="shared" si="16"/>
        <v>2.004744050807254</v>
      </c>
      <c r="AE98" s="5">
        <v>13331</v>
      </c>
      <c r="AF98" s="3">
        <v>23.35</v>
      </c>
      <c r="AG98" s="82">
        <f t="shared" si="17"/>
        <v>2.004744050807254</v>
      </c>
    </row>
    <row r="99" spans="1:33" x14ac:dyDescent="0.2">
      <c r="A99" s="17">
        <v>97</v>
      </c>
      <c r="B99" s="18">
        <f t="shared" si="9"/>
        <v>12795</v>
      </c>
      <c r="C99" s="18">
        <v>12795</v>
      </c>
      <c r="D99" s="18">
        <v>10115</v>
      </c>
      <c r="E99" s="18">
        <v>26.4953</v>
      </c>
      <c r="F99" s="19">
        <v>7200.5259999999998</v>
      </c>
      <c r="G99" s="20">
        <v>12795</v>
      </c>
      <c r="H99" s="21">
        <f t="shared" si="10"/>
        <v>0</v>
      </c>
      <c r="I99" s="18">
        <v>12795</v>
      </c>
      <c r="J99" s="21">
        <f t="shared" si="11"/>
        <v>0</v>
      </c>
      <c r="K99" s="18">
        <v>311.58999999999997</v>
      </c>
      <c r="L99" s="18">
        <v>15212</v>
      </c>
      <c r="M99" s="18">
        <v>66358.31</v>
      </c>
      <c r="N99" s="18">
        <v>392.2</v>
      </c>
      <c r="O99" s="19">
        <v>61.02</v>
      </c>
      <c r="P99" s="5">
        <v>13404</v>
      </c>
      <c r="Q99" s="3">
        <v>199.71</v>
      </c>
      <c r="R99" s="82">
        <f t="shared" si="12"/>
        <v>4.7596717467760836</v>
      </c>
      <c r="S99" s="5">
        <v>13418</v>
      </c>
      <c r="T99" s="3">
        <v>191.46</v>
      </c>
      <c r="U99" s="82">
        <f t="shared" si="13"/>
        <v>4.8690894880812818</v>
      </c>
      <c r="V99" s="5">
        <v>13370</v>
      </c>
      <c r="W99" s="3">
        <v>531.03</v>
      </c>
      <c r="X99" s="82">
        <f t="shared" si="14"/>
        <v>4.4939429464634628</v>
      </c>
      <c r="Y99" s="5">
        <v>13287</v>
      </c>
      <c r="Z99" s="3">
        <v>321.25</v>
      </c>
      <c r="AA99" s="82">
        <f t="shared" si="15"/>
        <v>3.8452520515826496</v>
      </c>
      <c r="AB99" s="5">
        <v>13097</v>
      </c>
      <c r="AC99" s="3">
        <v>25.86</v>
      </c>
      <c r="AD99" s="82">
        <f t="shared" si="16"/>
        <v>2.3602969910121141</v>
      </c>
      <c r="AE99" s="5">
        <v>13097</v>
      </c>
      <c r="AF99" s="3">
        <v>69.16</v>
      </c>
      <c r="AG99" s="82">
        <f t="shared" si="17"/>
        <v>2.3602969910121141</v>
      </c>
    </row>
    <row r="100" spans="1:33" x14ac:dyDescent="0.2">
      <c r="A100" s="17">
        <v>98</v>
      </c>
      <c r="B100" s="18">
        <f t="shared" si="9"/>
        <v>13145</v>
      </c>
      <c r="C100" s="18">
        <v>13145</v>
      </c>
      <c r="D100" s="18">
        <v>10564</v>
      </c>
      <c r="E100" s="18">
        <v>24.431999999999999</v>
      </c>
      <c r="F100" s="19">
        <v>7200.3397000000004</v>
      </c>
      <c r="G100" s="20">
        <v>13145</v>
      </c>
      <c r="H100" s="21">
        <f t="shared" si="10"/>
        <v>0</v>
      </c>
      <c r="I100" s="18">
        <v>13145.5</v>
      </c>
      <c r="J100" s="21">
        <f t="shared" si="11"/>
        <v>3.8037276531000378E-3</v>
      </c>
      <c r="K100" s="18">
        <v>300.66000000000003</v>
      </c>
      <c r="L100" s="18">
        <v>15585</v>
      </c>
      <c r="M100" s="18">
        <v>58651.32</v>
      </c>
      <c r="N100" s="18">
        <v>397.6</v>
      </c>
      <c r="O100" s="19">
        <v>61.14</v>
      </c>
      <c r="P100" s="5">
        <v>13725</v>
      </c>
      <c r="Q100" s="3">
        <v>210.69</v>
      </c>
      <c r="R100" s="82">
        <f t="shared" si="12"/>
        <v>4.4123240775960442</v>
      </c>
      <c r="S100" s="5">
        <v>13864</v>
      </c>
      <c r="T100" s="3">
        <v>197.1</v>
      </c>
      <c r="U100" s="82">
        <f t="shared" si="13"/>
        <v>5.4697603651578541</v>
      </c>
      <c r="V100" s="5">
        <v>13698</v>
      </c>
      <c r="W100" s="3">
        <v>486.04</v>
      </c>
      <c r="X100" s="82">
        <f t="shared" si="14"/>
        <v>4.2069227843286416</v>
      </c>
      <c r="Y100" s="5">
        <v>13823</v>
      </c>
      <c r="Z100" s="3">
        <v>632.36</v>
      </c>
      <c r="AA100" s="82">
        <f t="shared" si="15"/>
        <v>5.1578546976036517</v>
      </c>
      <c r="AB100" s="5">
        <v>13349</v>
      </c>
      <c r="AC100" s="3">
        <v>32.85</v>
      </c>
      <c r="AD100" s="82">
        <f t="shared" si="16"/>
        <v>1.5519208824648154</v>
      </c>
      <c r="AE100" s="5">
        <v>13349</v>
      </c>
      <c r="AF100" s="3">
        <v>58.25</v>
      </c>
      <c r="AG100" s="82">
        <f t="shared" si="17"/>
        <v>1.5519208824648154</v>
      </c>
    </row>
    <row r="101" spans="1:33" x14ac:dyDescent="0.2">
      <c r="A101" s="17">
        <v>99</v>
      </c>
      <c r="B101" s="18">
        <f t="shared" si="9"/>
        <v>14453</v>
      </c>
      <c r="C101" s="18">
        <v>14453</v>
      </c>
      <c r="D101" s="18">
        <v>11533</v>
      </c>
      <c r="E101" s="18">
        <v>25.3187</v>
      </c>
      <c r="F101" s="19">
        <v>7200.5253000000002</v>
      </c>
      <c r="G101" s="20">
        <v>14453</v>
      </c>
      <c r="H101" s="21">
        <f t="shared" si="10"/>
        <v>0</v>
      </c>
      <c r="I101" s="18">
        <v>14453.4</v>
      </c>
      <c r="J101" s="21">
        <f t="shared" si="11"/>
        <v>2.7675915034915673E-3</v>
      </c>
      <c r="K101" s="18">
        <v>307.61</v>
      </c>
      <c r="L101" s="18">
        <v>17218</v>
      </c>
      <c r="M101" s="18">
        <v>78024.38</v>
      </c>
      <c r="N101" s="18">
        <v>443.2</v>
      </c>
      <c r="O101" s="19">
        <v>70.650000000000006</v>
      </c>
      <c r="P101" s="5">
        <v>15088</v>
      </c>
      <c r="Q101" s="3">
        <v>284.85000000000002</v>
      </c>
      <c r="R101" s="82">
        <f t="shared" si="12"/>
        <v>4.3935515117968587</v>
      </c>
      <c r="S101" s="5">
        <v>15088</v>
      </c>
      <c r="T101" s="3">
        <v>469.67</v>
      </c>
      <c r="U101" s="82">
        <f t="shared" si="13"/>
        <v>4.3935515117968587</v>
      </c>
      <c r="V101" s="5">
        <v>15019</v>
      </c>
      <c r="W101" s="3">
        <v>670.42</v>
      </c>
      <c r="X101" s="82">
        <f t="shared" si="14"/>
        <v>3.9161419774441293</v>
      </c>
      <c r="Y101" s="5">
        <v>15117</v>
      </c>
      <c r="Z101" s="3">
        <v>458.25</v>
      </c>
      <c r="AA101" s="82">
        <f t="shared" si="15"/>
        <v>4.5942018958001798</v>
      </c>
      <c r="AB101" s="5">
        <v>14725</v>
      </c>
      <c r="AC101" s="3">
        <v>31.25</v>
      </c>
      <c r="AD101" s="82">
        <f t="shared" si="16"/>
        <v>1.8819622223759773</v>
      </c>
      <c r="AE101" s="5">
        <v>14725</v>
      </c>
      <c r="AF101" s="3">
        <v>65.41</v>
      </c>
      <c r="AG101" s="82">
        <f t="shared" si="17"/>
        <v>1.8819622223759773</v>
      </c>
    </row>
    <row r="102" spans="1:33" ht="17" thickBot="1" x14ac:dyDescent="0.25">
      <c r="A102" s="22">
        <v>100</v>
      </c>
      <c r="B102" s="18">
        <f t="shared" si="9"/>
        <v>12800</v>
      </c>
      <c r="C102" s="23">
        <v>12800</v>
      </c>
      <c r="D102" s="23">
        <v>10317</v>
      </c>
      <c r="E102" s="23">
        <v>24.0671</v>
      </c>
      <c r="F102" s="24">
        <v>7200.2911000000004</v>
      </c>
      <c r="G102" s="25">
        <v>12800</v>
      </c>
      <c r="H102" s="21">
        <f t="shared" si="10"/>
        <v>0</v>
      </c>
      <c r="I102" s="23">
        <v>12800.9</v>
      </c>
      <c r="J102" s="21">
        <f t="shared" si="11"/>
        <v>7.0312499999971578E-3</v>
      </c>
      <c r="K102" s="23">
        <v>248.87</v>
      </c>
      <c r="L102" s="23">
        <v>15216</v>
      </c>
      <c r="M102" s="23">
        <v>69191.12</v>
      </c>
      <c r="N102" s="23">
        <v>404.2</v>
      </c>
      <c r="O102" s="24">
        <v>51.73</v>
      </c>
      <c r="P102" s="5">
        <v>13368</v>
      </c>
      <c r="Q102" s="3">
        <v>176.51</v>
      </c>
      <c r="R102" s="82">
        <f t="shared" si="12"/>
        <v>4.4375</v>
      </c>
      <c r="S102" s="5">
        <v>13369</v>
      </c>
      <c r="T102" s="3">
        <v>160.53</v>
      </c>
      <c r="U102" s="82">
        <f t="shared" si="13"/>
        <v>4.4453125</v>
      </c>
      <c r="V102" s="3">
        <v>13380</v>
      </c>
      <c r="W102" s="3">
        <v>458.54</v>
      </c>
      <c r="X102" s="82">
        <f t="shared" si="14"/>
        <v>4.53125</v>
      </c>
      <c r="Y102" s="5">
        <v>13396</v>
      </c>
      <c r="Z102" s="3">
        <v>321.14</v>
      </c>
      <c r="AA102" s="82">
        <f t="shared" si="15"/>
        <v>4.65625</v>
      </c>
      <c r="AB102" s="3">
        <v>13091</v>
      </c>
      <c r="AC102" s="3">
        <v>21.33</v>
      </c>
      <c r="AD102" s="82">
        <f t="shared" si="16"/>
        <v>2.2734375</v>
      </c>
      <c r="AE102" s="5">
        <v>13091</v>
      </c>
      <c r="AF102" s="3">
        <v>27.79</v>
      </c>
      <c r="AG102" s="82">
        <f t="shared" si="17"/>
        <v>2.2734375</v>
      </c>
    </row>
    <row r="103" spans="1:33" ht="17" thickBot="1" x14ac:dyDescent="0.25">
      <c r="A103" s="26" t="s">
        <v>13</v>
      </c>
      <c r="B103" s="27">
        <f t="shared" ref="B103:G103" si="18">AVERAGE(B3:B102)</f>
        <v>13298.31</v>
      </c>
      <c r="C103" s="27">
        <f t="shared" si="18"/>
        <v>13298.32</v>
      </c>
      <c r="D103" s="27">
        <f t="shared" si="18"/>
        <v>10665.44</v>
      </c>
      <c r="E103" s="27">
        <f t="shared" si="18"/>
        <v>24.694050999999988</v>
      </c>
      <c r="F103" s="40">
        <f t="shared" si="18"/>
        <v>7201.1825009999993</v>
      </c>
      <c r="G103" s="29">
        <f t="shared" si="18"/>
        <v>13298.31</v>
      </c>
      <c r="H103" s="30">
        <f>AVERAGE(H3:H102)</f>
        <v>0</v>
      </c>
      <c r="I103" s="30">
        <f t="shared" ref="I103:Z103" si="19">AVERAGE(I3:I102)</f>
        <v>13299.373999999996</v>
      </c>
      <c r="J103" s="30">
        <f>AVERAGE(J3:J102)</f>
        <v>8.0290441694304444E-3</v>
      </c>
      <c r="K103" s="30">
        <f t="shared" si="19"/>
        <v>332.22600000000011</v>
      </c>
      <c r="L103" s="30">
        <f t="shared" si="19"/>
        <v>15785.85</v>
      </c>
      <c r="M103" s="30">
        <f t="shared" si="19"/>
        <v>66477.835599999991</v>
      </c>
      <c r="N103" s="30">
        <f t="shared" si="19"/>
        <v>410.54699999999997</v>
      </c>
      <c r="O103" s="31">
        <f t="shared" si="19"/>
        <v>68.436800000000005</v>
      </c>
      <c r="P103" s="83">
        <f t="shared" si="19"/>
        <v>13908.57</v>
      </c>
      <c r="Q103" s="84">
        <f t="shared" si="19"/>
        <v>214.48010000000005</v>
      </c>
      <c r="R103" s="85">
        <f t="shared" si="19"/>
        <v>4.58792214396974</v>
      </c>
      <c r="S103" s="83">
        <f t="shared" si="19"/>
        <v>13928.34</v>
      </c>
      <c r="T103" s="84">
        <f t="shared" si="19"/>
        <v>228.19889999999998</v>
      </c>
      <c r="U103" s="85">
        <f t="shared" si="19"/>
        <v>4.7369086662904882</v>
      </c>
      <c r="V103" s="83">
        <f t="shared" si="19"/>
        <v>13892.4</v>
      </c>
      <c r="W103" s="84">
        <f t="shared" si="19"/>
        <v>424.6665999999999</v>
      </c>
      <c r="X103" s="84">
        <f t="shared" si="19"/>
        <v>4.4653576855109245</v>
      </c>
      <c r="Y103" s="83">
        <f t="shared" si="19"/>
        <v>13882.74</v>
      </c>
      <c r="Z103" s="84">
        <f t="shared" si="19"/>
        <v>375.47180000000003</v>
      </c>
      <c r="AA103" s="85">
        <f>AVERAGE(AA3:AA102)</f>
        <v>4.3935127045699378</v>
      </c>
      <c r="AB103" s="83">
        <f t="shared" ref="AB103:AG103" si="20">AVERAGE(AB3:AB102)</f>
        <v>13626.26</v>
      </c>
      <c r="AC103" s="84">
        <f t="shared" si="20"/>
        <v>27.750399999999992</v>
      </c>
      <c r="AD103" s="84">
        <f t="shared" si="20"/>
        <v>2.4637852300113479</v>
      </c>
      <c r="AE103" s="83">
        <f t="shared" si="20"/>
        <v>13626.26</v>
      </c>
      <c r="AF103" s="84">
        <f t="shared" si="20"/>
        <v>40.013400000000004</v>
      </c>
      <c r="AG103" s="85">
        <f t="shared" si="20"/>
        <v>2.4637852300113479</v>
      </c>
    </row>
    <row r="104" spans="1:33" x14ac:dyDescent="0.2">
      <c r="F104" s="32"/>
      <c r="H104" s="21"/>
    </row>
    <row r="105" spans="1:33" x14ac:dyDescent="0.2">
      <c r="F105" s="65"/>
      <c r="J105" s="66"/>
      <c r="K105" s="66"/>
      <c r="L105" s="66"/>
      <c r="M105" s="66"/>
      <c r="N105" s="66"/>
      <c r="O105" s="66"/>
    </row>
    <row r="106" spans="1:33" x14ac:dyDescent="0.2">
      <c r="F106" s="32"/>
    </row>
    <row r="107" spans="1:33" x14ac:dyDescent="0.2">
      <c r="F107" s="32"/>
    </row>
    <row r="108" spans="1:33" x14ac:dyDescent="0.2">
      <c r="F108" s="32"/>
    </row>
    <row r="109" spans="1:33" x14ac:dyDescent="0.2">
      <c r="F109" s="32"/>
    </row>
    <row r="110" spans="1:33" x14ac:dyDescent="0.2">
      <c r="F110" s="32"/>
    </row>
  </sheetData>
  <mergeCells count="8">
    <mergeCell ref="AB1:AD1"/>
    <mergeCell ref="AE1:AG1"/>
    <mergeCell ref="V1:X1"/>
    <mergeCell ref="Y1:AA1"/>
    <mergeCell ref="B1:F1"/>
    <mergeCell ref="G1:O1"/>
    <mergeCell ref="P1:R1"/>
    <mergeCell ref="S1:U1"/>
  </mergeCells>
  <conditionalFormatting sqref="H3:H102 H104">
    <cfRule type="cellIs" dxfId="0" priority="1" operator="greaterThan">
      <formula>2.35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D0A2-64BF-6B4B-86C8-827AB0665F77}">
  <sheetPr>
    <tabColor theme="8"/>
  </sheetPr>
  <dimension ref="A1:T312"/>
  <sheetViews>
    <sheetView tabSelected="1" zoomScale="107" workbookViewId="0">
      <selection activeCell="I315" sqref="I315"/>
    </sheetView>
  </sheetViews>
  <sheetFormatPr baseColWidth="10" defaultRowHeight="16" x14ac:dyDescent="0.2"/>
  <cols>
    <col min="9" max="9" width="13.6640625" customWidth="1"/>
    <col min="10" max="10" width="16.6640625" customWidth="1"/>
    <col min="13" max="13" width="13.1640625" customWidth="1"/>
    <col min="14" max="14" width="10.83203125" customWidth="1"/>
    <col min="16" max="16" width="17" bestFit="1" customWidth="1"/>
    <col min="17" max="17" width="16.33203125" bestFit="1" customWidth="1"/>
    <col min="18" max="18" width="20.33203125" bestFit="1" customWidth="1"/>
    <col min="19" max="19" width="19.33203125" bestFit="1" customWidth="1"/>
    <col min="20" max="20" width="16.83203125" bestFit="1" customWidth="1"/>
    <col min="21" max="21" width="19.6640625" bestFit="1" customWidth="1"/>
    <col min="22" max="116" width="5" bestFit="1" customWidth="1"/>
    <col min="117" max="117" width="12" bestFit="1" customWidth="1"/>
  </cols>
  <sheetData>
    <row r="1" spans="1:20" x14ac:dyDescent="0.2">
      <c r="A1" t="s">
        <v>75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95</v>
      </c>
      <c r="J1" t="s">
        <v>103</v>
      </c>
      <c r="K1" t="s">
        <v>104</v>
      </c>
      <c r="L1" t="s">
        <v>101</v>
      </c>
      <c r="M1" t="s">
        <v>112</v>
      </c>
    </row>
    <row r="2" spans="1:20" hidden="1" x14ac:dyDescent="0.2">
      <c r="A2" t="s">
        <v>76</v>
      </c>
      <c r="B2">
        <v>1</v>
      </c>
      <c r="C2">
        <v>13457</v>
      </c>
      <c r="D2">
        <v>13457</v>
      </c>
      <c r="E2" s="1">
        <f>(Tabla68[[#This Row],[Best]]-Tabla68[[#This Row],[BKS]])/Tabla68[[#This Row],[BKS]]*100</f>
        <v>0</v>
      </c>
      <c r="F2">
        <v>13457</v>
      </c>
      <c r="G2" s="1">
        <f>(Tabla68[[#This Row],[Avg]]-Tabla68[[#This Row],[BKS]])/Tabla68[[#This Row],[BKS]]*100</f>
        <v>0</v>
      </c>
      <c r="H2">
        <v>352.84</v>
      </c>
      <c r="I2">
        <v>15963</v>
      </c>
      <c r="J2">
        <v>71426.460000000006</v>
      </c>
      <c r="K2">
        <v>442.4</v>
      </c>
      <c r="L2">
        <v>70.88</v>
      </c>
      <c r="M2">
        <v>500</v>
      </c>
      <c r="O2" s="86" t="s">
        <v>82</v>
      </c>
      <c r="P2" t="s">
        <v>83</v>
      </c>
      <c r="Q2" t="s">
        <v>85</v>
      </c>
      <c r="R2" t="s">
        <v>97</v>
      </c>
      <c r="S2" t="s">
        <v>84</v>
      </c>
      <c r="T2" t="s">
        <v>108</v>
      </c>
    </row>
    <row r="3" spans="1:20" hidden="1" x14ac:dyDescent="0.2">
      <c r="A3" s="1" t="s">
        <v>76</v>
      </c>
      <c r="B3">
        <v>2</v>
      </c>
      <c r="C3">
        <v>13988</v>
      </c>
      <c r="D3">
        <v>13988</v>
      </c>
      <c r="E3" s="1">
        <f>(Tabla68[[#This Row],[Best]]-Tabla68[[#This Row],[BKS]])/Tabla68[[#This Row],[BKS]]*100</f>
        <v>0</v>
      </c>
      <c r="F3" s="1">
        <v>13989.5</v>
      </c>
      <c r="G3" s="1">
        <f>(Tabla68[[#This Row],[Avg]]-Tabla68[[#This Row],[BKS]])/Tabla68[[#This Row],[BKS]]*100</f>
        <v>1.0723477266228196E-2</v>
      </c>
      <c r="H3" s="1">
        <v>353.95</v>
      </c>
      <c r="I3" s="1">
        <v>16565</v>
      </c>
      <c r="J3" s="1">
        <v>72333.38</v>
      </c>
      <c r="K3" s="1">
        <v>435.4</v>
      </c>
      <c r="L3" s="1">
        <v>77.430000000000007</v>
      </c>
      <c r="M3">
        <v>500</v>
      </c>
      <c r="O3" s="32" t="s">
        <v>76</v>
      </c>
      <c r="P3" s="1">
        <v>13298.31</v>
      </c>
      <c r="Q3" s="1">
        <v>0</v>
      </c>
      <c r="R3" s="1">
        <v>8.0290441694304444E-3</v>
      </c>
      <c r="S3" s="1">
        <v>332.22600000000011</v>
      </c>
      <c r="T3" s="1">
        <v>410.53299999999996</v>
      </c>
    </row>
    <row r="4" spans="1:20" hidden="1" x14ac:dyDescent="0.2">
      <c r="A4" t="s">
        <v>76</v>
      </c>
      <c r="B4">
        <v>3</v>
      </c>
      <c r="C4">
        <v>12874</v>
      </c>
      <c r="D4">
        <v>12874</v>
      </c>
      <c r="E4" s="1">
        <f>(Tabla68[[#This Row],[Best]]-Tabla68[[#This Row],[BKS]])/Tabla68[[#This Row],[BKS]]*100</f>
        <v>0</v>
      </c>
      <c r="F4">
        <v>12875</v>
      </c>
      <c r="G4" s="1">
        <f>(Tabla68[[#This Row],[Avg]]-Tabla68[[#This Row],[BKS]])/Tabla68[[#This Row],[BKS]]*100</f>
        <v>7.7675935995028733E-3</v>
      </c>
      <c r="H4">
        <v>328.52</v>
      </c>
      <c r="I4">
        <v>15098</v>
      </c>
      <c r="J4">
        <v>62636.83</v>
      </c>
      <c r="K4">
        <v>368.9</v>
      </c>
      <c r="L4">
        <v>61.71</v>
      </c>
      <c r="M4">
        <v>500</v>
      </c>
      <c r="O4" s="32" t="s">
        <v>77</v>
      </c>
      <c r="P4" s="1">
        <v>3394.91</v>
      </c>
      <c r="Q4" s="1">
        <v>0</v>
      </c>
      <c r="R4" s="1">
        <v>9.0512326488931625E-3</v>
      </c>
      <c r="S4" s="1">
        <v>95.413200000000003</v>
      </c>
      <c r="T4" s="1">
        <v>168.24899999999997</v>
      </c>
    </row>
    <row r="5" spans="1:20" hidden="1" x14ac:dyDescent="0.2">
      <c r="A5" t="s">
        <v>76</v>
      </c>
      <c r="B5">
        <v>4</v>
      </c>
      <c r="C5">
        <v>13194</v>
      </c>
      <c r="D5">
        <v>13194</v>
      </c>
      <c r="E5" s="1">
        <f>(Tabla68[[#This Row],[Best]]-Tabla68[[#This Row],[BKS]])/Tabla68[[#This Row],[BKS]]*100</f>
        <v>0</v>
      </c>
      <c r="F5">
        <v>13196</v>
      </c>
      <c r="G5" s="1">
        <f>(Tabla68[[#This Row],[Avg]]-Tabla68[[#This Row],[BKS]])/Tabla68[[#This Row],[BKS]]*100</f>
        <v>1.5158405335758679E-2</v>
      </c>
      <c r="H5">
        <v>324.91000000000003</v>
      </c>
      <c r="I5">
        <v>15602</v>
      </c>
      <c r="J5">
        <v>63276.78</v>
      </c>
      <c r="K5">
        <v>404.1</v>
      </c>
      <c r="L5">
        <v>66.349999999999994</v>
      </c>
      <c r="M5">
        <v>500</v>
      </c>
      <c r="O5" s="32" t="s">
        <v>78</v>
      </c>
      <c r="P5" s="1">
        <v>285.39</v>
      </c>
      <c r="Q5" s="1">
        <v>2.2092418425015508</v>
      </c>
      <c r="R5" s="1">
        <v>2.2739334047846689</v>
      </c>
      <c r="S5" s="1">
        <v>10.003200000000001</v>
      </c>
      <c r="T5" s="1">
        <v>11.815</v>
      </c>
    </row>
    <row r="6" spans="1:20" hidden="1" x14ac:dyDescent="0.2">
      <c r="A6" t="s">
        <v>76</v>
      </c>
      <c r="B6">
        <v>5</v>
      </c>
      <c r="C6">
        <v>13419</v>
      </c>
      <c r="D6">
        <v>13419</v>
      </c>
      <c r="E6" s="1">
        <f>(Tabla68[[#This Row],[Best]]-Tabla68[[#This Row],[BKS]])/Tabla68[[#This Row],[BKS]]*100</f>
        <v>0</v>
      </c>
      <c r="F6">
        <v>13420.3</v>
      </c>
      <c r="G6" s="1">
        <f>(Tabla68[[#This Row],[Avg]]-Tabla68[[#This Row],[BKS]])/Tabla68[[#This Row],[BKS]]*100</f>
        <v>9.6877561666239842E-3</v>
      </c>
      <c r="H6">
        <v>346.48</v>
      </c>
      <c r="I6">
        <v>15967</v>
      </c>
      <c r="J6">
        <v>70113.710000000006</v>
      </c>
      <c r="K6">
        <v>413.9</v>
      </c>
      <c r="L6">
        <v>72.88</v>
      </c>
      <c r="M6">
        <v>500</v>
      </c>
      <c r="O6" s="32" t="s">
        <v>79</v>
      </c>
      <c r="P6" s="1">
        <v>3790.1580000000004</v>
      </c>
      <c r="Q6" s="1">
        <v>1.6293784186050171</v>
      </c>
      <c r="R6" s="1">
        <v>4.7726248182998399</v>
      </c>
      <c r="S6" s="1">
        <v>8.875</v>
      </c>
      <c r="T6" s="1">
        <v>42.129999999999995</v>
      </c>
    </row>
    <row r="7" spans="1:20" hidden="1" x14ac:dyDescent="0.2">
      <c r="A7" t="s">
        <v>76</v>
      </c>
      <c r="B7">
        <v>6</v>
      </c>
      <c r="C7">
        <v>13753</v>
      </c>
      <c r="D7">
        <v>13753</v>
      </c>
      <c r="E7" s="1">
        <f>(Tabla68[[#This Row],[Best]]-Tabla68[[#This Row],[BKS]])/Tabla68[[#This Row],[BKS]]*100</f>
        <v>0</v>
      </c>
      <c r="F7">
        <v>13753.2</v>
      </c>
      <c r="G7" s="1">
        <f>(Tabla68[[#This Row],[Avg]]-Tabla68[[#This Row],[BKS]])/Tabla68[[#This Row],[BKS]]*100</f>
        <v>1.4542281684049123E-3</v>
      </c>
      <c r="H7">
        <v>355.6</v>
      </c>
      <c r="I7">
        <v>16296</v>
      </c>
      <c r="J7">
        <v>69342.66</v>
      </c>
      <c r="K7">
        <v>443.4</v>
      </c>
      <c r="L7">
        <v>74.430000000000007</v>
      </c>
      <c r="M7">
        <v>500</v>
      </c>
      <c r="O7" s="32" t="s">
        <v>81</v>
      </c>
      <c r="P7" s="1">
        <v>5599.2341290322584</v>
      </c>
      <c r="Q7" s="1">
        <v>0.76521925302001692</v>
      </c>
      <c r="R7" s="1">
        <v>0.89299231078483099</v>
      </c>
      <c r="S7" s="1">
        <v>141.46125806451624</v>
      </c>
      <c r="T7" s="1">
        <v>191.87419354838713</v>
      </c>
    </row>
    <row r="8" spans="1:20" hidden="1" x14ac:dyDescent="0.2">
      <c r="A8" t="s">
        <v>76</v>
      </c>
      <c r="B8">
        <v>7</v>
      </c>
      <c r="C8">
        <v>13255</v>
      </c>
      <c r="D8">
        <v>13255</v>
      </c>
      <c r="E8" s="1">
        <f>(Tabla68[[#This Row],[Best]]-Tabla68[[#This Row],[BKS]])/Tabla68[[#This Row],[BKS]]*100</f>
        <v>0</v>
      </c>
      <c r="F8">
        <v>13255.3</v>
      </c>
      <c r="G8" s="1">
        <f>(Tabla68[[#This Row],[Avg]]-Tabla68[[#This Row],[BKS]])/Tabla68[[#This Row],[BKS]]*100</f>
        <v>2.2632968691005083E-3</v>
      </c>
      <c r="H8">
        <v>349.75</v>
      </c>
      <c r="I8">
        <v>15615</v>
      </c>
      <c r="J8">
        <v>67778.61</v>
      </c>
      <c r="K8">
        <v>417.9</v>
      </c>
      <c r="L8">
        <v>72.91</v>
      </c>
      <c r="M8">
        <v>500</v>
      </c>
      <c r="R8" s="1"/>
    </row>
    <row r="9" spans="1:20" hidden="1" x14ac:dyDescent="0.2">
      <c r="A9" t="s">
        <v>76</v>
      </c>
      <c r="B9">
        <v>8</v>
      </c>
      <c r="C9">
        <v>13320</v>
      </c>
      <c r="D9">
        <v>13320</v>
      </c>
      <c r="E9" s="1">
        <f>(Tabla68[[#This Row],[Best]]-Tabla68[[#This Row],[BKS]])/Tabla68[[#This Row],[BKS]]*100</f>
        <v>0</v>
      </c>
      <c r="F9">
        <v>13320</v>
      </c>
      <c r="G9" s="1">
        <f>(Tabla68[[#This Row],[Avg]]-Tabla68[[#This Row],[BKS]])/Tabla68[[#This Row],[BKS]]*100</f>
        <v>0</v>
      </c>
      <c r="H9">
        <v>322.95</v>
      </c>
      <c r="I9">
        <v>15850</v>
      </c>
      <c r="J9">
        <v>65418.46</v>
      </c>
      <c r="K9">
        <v>426</v>
      </c>
      <c r="L9">
        <v>62.11</v>
      </c>
      <c r="M9">
        <v>500</v>
      </c>
      <c r="R9" s="1"/>
    </row>
    <row r="10" spans="1:20" hidden="1" x14ac:dyDescent="0.2">
      <c r="A10" t="s">
        <v>76</v>
      </c>
      <c r="B10">
        <v>9</v>
      </c>
      <c r="C10">
        <v>13571</v>
      </c>
      <c r="D10">
        <v>13571</v>
      </c>
      <c r="E10" s="1">
        <f>(Tabla68[[#This Row],[Best]]-Tabla68[[#This Row],[BKS]])/Tabla68[[#This Row],[BKS]]*100</f>
        <v>0</v>
      </c>
      <c r="F10">
        <v>13571.4</v>
      </c>
      <c r="G10" s="1">
        <f>(Tabla68[[#This Row],[Avg]]-Tabla68[[#This Row],[BKS]])/Tabla68[[#This Row],[BKS]]*100</f>
        <v>2.9474614987814915E-3</v>
      </c>
      <c r="H10">
        <v>350.11</v>
      </c>
      <c r="I10">
        <v>16010</v>
      </c>
      <c r="J10">
        <v>70902.83</v>
      </c>
      <c r="K10">
        <v>445.4</v>
      </c>
      <c r="L10">
        <v>73.41</v>
      </c>
      <c r="M10">
        <v>500</v>
      </c>
      <c r="Q10" s="1"/>
      <c r="R10" s="1"/>
    </row>
    <row r="11" spans="1:20" hidden="1" x14ac:dyDescent="0.2">
      <c r="A11" t="s">
        <v>76</v>
      </c>
      <c r="B11">
        <v>10</v>
      </c>
      <c r="C11">
        <v>13241</v>
      </c>
      <c r="D11">
        <v>13241</v>
      </c>
      <c r="E11" s="1">
        <f>(Tabla68[[#This Row],[Best]]-Tabla68[[#This Row],[BKS]])/Tabla68[[#This Row],[BKS]]*100</f>
        <v>0</v>
      </c>
      <c r="F11">
        <v>13241.8</v>
      </c>
      <c r="G11" s="1">
        <f>(Tabla68[[#This Row],[Avg]]-Tabla68[[#This Row],[BKS]])/Tabla68[[#This Row],[BKS]]*100</f>
        <v>6.0418397401953957E-3</v>
      </c>
      <c r="H11">
        <v>317.45999999999998</v>
      </c>
      <c r="I11">
        <v>15678</v>
      </c>
      <c r="J11">
        <v>66461.55</v>
      </c>
      <c r="K11">
        <v>375.1</v>
      </c>
      <c r="L11">
        <v>65.510000000000005</v>
      </c>
      <c r="M11">
        <v>500</v>
      </c>
      <c r="Q11" s="1"/>
      <c r="R11" s="1"/>
    </row>
    <row r="12" spans="1:20" hidden="1" x14ac:dyDescent="0.2">
      <c r="A12" t="s">
        <v>76</v>
      </c>
      <c r="B12">
        <v>11</v>
      </c>
      <c r="C12">
        <v>12739</v>
      </c>
      <c r="D12">
        <v>12739</v>
      </c>
      <c r="E12" s="1">
        <f>(Tabla68[[#This Row],[Best]]-Tabla68[[#This Row],[BKS]])/Tabla68[[#This Row],[BKS]]*100</f>
        <v>0</v>
      </c>
      <c r="F12">
        <v>12739</v>
      </c>
      <c r="G12" s="1">
        <f>(Tabla68[[#This Row],[Avg]]-Tabla68[[#This Row],[BKS]])/Tabla68[[#This Row],[BKS]]*100</f>
        <v>0</v>
      </c>
      <c r="H12">
        <v>295.39999999999998</v>
      </c>
      <c r="I12">
        <v>15132</v>
      </c>
      <c r="J12">
        <v>60470</v>
      </c>
      <c r="K12">
        <v>373.1</v>
      </c>
      <c r="L12">
        <v>60.36</v>
      </c>
      <c r="M12">
        <v>500</v>
      </c>
    </row>
    <row r="13" spans="1:20" hidden="1" x14ac:dyDescent="0.2">
      <c r="A13" t="s">
        <v>76</v>
      </c>
      <c r="B13">
        <v>12</v>
      </c>
      <c r="C13">
        <v>13125</v>
      </c>
      <c r="D13">
        <v>13125</v>
      </c>
      <c r="E13" s="1">
        <f>(Tabla68[[#This Row],[Best]]-Tabla68[[#This Row],[BKS]])/Tabla68[[#This Row],[BKS]]*100</f>
        <v>0</v>
      </c>
      <c r="F13">
        <v>13126.5</v>
      </c>
      <c r="G13" s="1">
        <f>(Tabla68[[#This Row],[Avg]]-Tabla68[[#This Row],[BKS]])/Tabla68[[#This Row],[BKS]]*100</f>
        <v>1.1428571428571429E-2</v>
      </c>
      <c r="H13">
        <v>348.29</v>
      </c>
      <c r="I13">
        <v>15559</v>
      </c>
      <c r="J13">
        <v>68761.570000000007</v>
      </c>
      <c r="K13">
        <v>412.3</v>
      </c>
      <c r="L13">
        <v>73.77</v>
      </c>
      <c r="M13">
        <v>500</v>
      </c>
    </row>
    <row r="14" spans="1:20" hidden="1" x14ac:dyDescent="0.2">
      <c r="A14" t="s">
        <v>76</v>
      </c>
      <c r="B14">
        <v>13</v>
      </c>
      <c r="C14">
        <v>12747</v>
      </c>
      <c r="D14">
        <v>12747</v>
      </c>
      <c r="E14" s="1">
        <f>(Tabla68[[#This Row],[Best]]-Tabla68[[#This Row],[BKS]])/Tabla68[[#This Row],[BKS]]*100</f>
        <v>0</v>
      </c>
      <c r="F14">
        <v>12749.3</v>
      </c>
      <c r="G14" s="1">
        <f>(Tabla68[[#This Row],[Avg]]-Tabla68[[#This Row],[BKS]])/Tabla68[[#This Row],[BKS]]*100</f>
        <v>1.8043461206552699E-2</v>
      </c>
      <c r="H14">
        <v>301.45</v>
      </c>
      <c r="I14">
        <v>14997</v>
      </c>
      <c r="J14">
        <v>58572.39</v>
      </c>
      <c r="K14">
        <v>372.8</v>
      </c>
      <c r="L14">
        <v>58.64</v>
      </c>
      <c r="M14">
        <v>500</v>
      </c>
    </row>
    <row r="15" spans="1:20" hidden="1" x14ac:dyDescent="0.2">
      <c r="A15" t="s">
        <v>76</v>
      </c>
      <c r="B15">
        <v>14</v>
      </c>
      <c r="C15">
        <v>13504</v>
      </c>
      <c r="D15">
        <v>13504</v>
      </c>
      <c r="E15" s="1">
        <f>(Tabla68[[#This Row],[Best]]-Tabla68[[#This Row],[BKS]])/Tabla68[[#This Row],[BKS]]*100</f>
        <v>0</v>
      </c>
      <c r="F15">
        <v>13506.5</v>
      </c>
      <c r="G15" s="1">
        <f>(Tabla68[[#This Row],[Avg]]-Tabla68[[#This Row],[BKS]])/Tabla68[[#This Row],[BKS]]*100</f>
        <v>1.8513033175355451E-2</v>
      </c>
      <c r="H15">
        <v>367.07</v>
      </c>
      <c r="I15">
        <v>16144</v>
      </c>
      <c r="J15">
        <v>64448.57</v>
      </c>
      <c r="K15">
        <v>479.3</v>
      </c>
      <c r="L15">
        <v>79.98</v>
      </c>
      <c r="M15">
        <v>500</v>
      </c>
    </row>
    <row r="16" spans="1:20" hidden="1" x14ac:dyDescent="0.2">
      <c r="A16" t="s">
        <v>76</v>
      </c>
      <c r="B16">
        <v>15</v>
      </c>
      <c r="C16">
        <v>13177</v>
      </c>
      <c r="D16">
        <v>13177</v>
      </c>
      <c r="E16" s="1">
        <f>(Tabla68[[#This Row],[Best]]-Tabla68[[#This Row],[BKS]])/Tabla68[[#This Row],[BKS]]*100</f>
        <v>0</v>
      </c>
      <c r="F16">
        <v>13177.7</v>
      </c>
      <c r="G16" s="1">
        <f>(Tabla68[[#This Row],[Avg]]-Tabla68[[#This Row],[BKS]])/Tabla68[[#This Row],[BKS]]*100</f>
        <v>5.3122865599205251E-3</v>
      </c>
      <c r="H16">
        <v>309.91000000000003</v>
      </c>
      <c r="I16">
        <v>15709</v>
      </c>
      <c r="J16">
        <v>62989.83</v>
      </c>
      <c r="K16">
        <v>420.4</v>
      </c>
      <c r="L16">
        <v>60.73</v>
      </c>
      <c r="M16">
        <v>500</v>
      </c>
    </row>
    <row r="17" spans="1:13" hidden="1" x14ac:dyDescent="0.2">
      <c r="A17" t="s">
        <v>76</v>
      </c>
      <c r="B17">
        <v>16</v>
      </c>
      <c r="C17">
        <v>12903</v>
      </c>
      <c r="D17">
        <v>12903</v>
      </c>
      <c r="E17" s="1">
        <f>(Tabla68[[#This Row],[Best]]-Tabla68[[#This Row],[BKS]])/Tabla68[[#This Row],[BKS]]*100</f>
        <v>0</v>
      </c>
      <c r="F17">
        <v>12903.5</v>
      </c>
      <c r="G17" s="1">
        <f>(Tabla68[[#This Row],[Avg]]-Tabla68[[#This Row],[BKS]])/Tabla68[[#This Row],[BKS]]*100</f>
        <v>3.8750678136867393E-3</v>
      </c>
      <c r="H17">
        <v>297.86</v>
      </c>
      <c r="I17">
        <v>15256</v>
      </c>
      <c r="J17">
        <v>58930.1</v>
      </c>
      <c r="K17">
        <v>344.9</v>
      </c>
      <c r="L17">
        <v>59.43</v>
      </c>
      <c r="M17">
        <v>500</v>
      </c>
    </row>
    <row r="18" spans="1:13" hidden="1" x14ac:dyDescent="0.2">
      <c r="A18" t="s">
        <v>76</v>
      </c>
      <c r="B18">
        <v>17</v>
      </c>
      <c r="C18">
        <v>12862</v>
      </c>
      <c r="D18">
        <v>12862</v>
      </c>
      <c r="E18" s="1">
        <f>(Tabla68[[#This Row],[Best]]-Tabla68[[#This Row],[BKS]])/Tabla68[[#This Row],[BKS]]*100</f>
        <v>0</v>
      </c>
      <c r="F18">
        <v>12862</v>
      </c>
      <c r="G18" s="1">
        <f>(Tabla68[[#This Row],[Avg]]-Tabla68[[#This Row],[BKS]])/Tabla68[[#This Row],[BKS]]*100</f>
        <v>0</v>
      </c>
      <c r="H18">
        <v>300.75</v>
      </c>
      <c r="I18">
        <v>15279</v>
      </c>
      <c r="J18">
        <v>64236.94</v>
      </c>
      <c r="K18">
        <v>383</v>
      </c>
      <c r="L18">
        <v>61.49</v>
      </c>
      <c r="M18">
        <v>500</v>
      </c>
    </row>
    <row r="19" spans="1:13" hidden="1" x14ac:dyDescent="0.2">
      <c r="A19" t="s">
        <v>76</v>
      </c>
      <c r="B19">
        <v>18</v>
      </c>
      <c r="C19">
        <v>13288</v>
      </c>
      <c r="D19">
        <v>13288</v>
      </c>
      <c r="E19" s="1">
        <f>(Tabla68[[#This Row],[Best]]-Tabla68[[#This Row],[BKS]])/Tabla68[[#This Row],[BKS]]*100</f>
        <v>0</v>
      </c>
      <c r="F19">
        <v>13288</v>
      </c>
      <c r="G19" s="1">
        <f>(Tabla68[[#This Row],[Avg]]-Tabla68[[#This Row],[BKS]])/Tabla68[[#This Row],[BKS]]*100</f>
        <v>0</v>
      </c>
      <c r="H19">
        <v>329.11</v>
      </c>
      <c r="I19">
        <v>15809</v>
      </c>
      <c r="J19">
        <v>63247.99</v>
      </c>
      <c r="K19">
        <v>432.1</v>
      </c>
      <c r="L19">
        <v>66.55</v>
      </c>
      <c r="M19">
        <v>500</v>
      </c>
    </row>
    <row r="20" spans="1:13" hidden="1" x14ac:dyDescent="0.2">
      <c r="A20" t="s">
        <v>76</v>
      </c>
      <c r="B20">
        <v>19</v>
      </c>
      <c r="C20">
        <v>13566</v>
      </c>
      <c r="D20">
        <v>13566</v>
      </c>
      <c r="E20" s="1">
        <f>(Tabla68[[#This Row],[Best]]-Tabla68[[#This Row],[BKS]])/Tabla68[[#This Row],[BKS]]*100</f>
        <v>0</v>
      </c>
      <c r="F20">
        <v>13568</v>
      </c>
      <c r="G20" s="1">
        <f>(Tabla68[[#This Row],[Avg]]-Tabla68[[#This Row],[BKS]])/Tabla68[[#This Row],[BKS]]*100</f>
        <v>1.4742739200943536E-2</v>
      </c>
      <c r="H20">
        <v>367.6</v>
      </c>
      <c r="I20">
        <v>16164</v>
      </c>
      <c r="J20">
        <v>69513.87</v>
      </c>
      <c r="K20">
        <v>481.1</v>
      </c>
      <c r="L20">
        <v>76.66</v>
      </c>
      <c r="M20">
        <v>500</v>
      </c>
    </row>
    <row r="21" spans="1:13" hidden="1" x14ac:dyDescent="0.2">
      <c r="A21" t="s">
        <v>76</v>
      </c>
      <c r="B21">
        <v>20</v>
      </c>
      <c r="C21">
        <v>13627</v>
      </c>
      <c r="D21">
        <v>13627</v>
      </c>
      <c r="E21" s="1">
        <f>(Tabla68[[#This Row],[Best]]-Tabla68[[#This Row],[BKS]])/Tabla68[[#This Row],[BKS]]*100</f>
        <v>0</v>
      </c>
      <c r="F21">
        <v>13627</v>
      </c>
      <c r="G21" s="1">
        <f>(Tabla68[[#This Row],[Avg]]-Tabla68[[#This Row],[BKS]])/Tabla68[[#This Row],[BKS]]*100</f>
        <v>0</v>
      </c>
      <c r="H21">
        <v>362.84</v>
      </c>
      <c r="I21">
        <v>16220</v>
      </c>
      <c r="J21">
        <v>68472.55</v>
      </c>
      <c r="K21">
        <v>440</v>
      </c>
      <c r="L21">
        <v>76.11</v>
      </c>
      <c r="M21">
        <v>500</v>
      </c>
    </row>
    <row r="22" spans="1:13" hidden="1" x14ac:dyDescent="0.2">
      <c r="A22" t="s">
        <v>76</v>
      </c>
      <c r="B22">
        <v>21</v>
      </c>
      <c r="C22">
        <v>13041</v>
      </c>
      <c r="D22">
        <v>13041</v>
      </c>
      <c r="E22" s="1">
        <f>(Tabla68[[#This Row],[Best]]-Tabla68[[#This Row],[BKS]])/Tabla68[[#This Row],[BKS]]*100</f>
        <v>0</v>
      </c>
      <c r="F22">
        <v>13042.4</v>
      </c>
      <c r="G22" s="1">
        <f>(Tabla68[[#This Row],[Avg]]-Tabla68[[#This Row],[BKS]])/Tabla68[[#This Row],[BKS]]*100</f>
        <v>1.0735373054210844E-2</v>
      </c>
      <c r="H22">
        <v>347.2</v>
      </c>
      <c r="I22">
        <v>15440</v>
      </c>
      <c r="J22">
        <v>65174.01</v>
      </c>
      <c r="K22">
        <v>378.1</v>
      </c>
      <c r="L22">
        <v>70.39</v>
      </c>
      <c r="M22">
        <v>500</v>
      </c>
    </row>
    <row r="23" spans="1:13" hidden="1" x14ac:dyDescent="0.2">
      <c r="A23" t="s">
        <v>76</v>
      </c>
      <c r="B23">
        <v>22</v>
      </c>
      <c r="C23">
        <v>13494</v>
      </c>
      <c r="D23">
        <v>13494</v>
      </c>
      <c r="E23" s="1">
        <f>(Tabla68[[#This Row],[Best]]-Tabla68[[#This Row],[BKS]])/Tabla68[[#This Row],[BKS]]*100</f>
        <v>0</v>
      </c>
      <c r="F23">
        <v>13496.7</v>
      </c>
      <c r="G23" s="1">
        <f>(Tabla68[[#This Row],[Avg]]-Tabla68[[#This Row],[BKS]])/Tabla68[[#This Row],[BKS]]*100</f>
        <v>2.0008892841268177E-2</v>
      </c>
      <c r="H23">
        <v>327.37</v>
      </c>
      <c r="I23">
        <v>16086</v>
      </c>
      <c r="J23">
        <v>65860.259999999995</v>
      </c>
      <c r="K23">
        <v>430.4</v>
      </c>
      <c r="L23">
        <v>67.66</v>
      </c>
      <c r="M23">
        <v>500</v>
      </c>
    </row>
    <row r="24" spans="1:13" hidden="1" x14ac:dyDescent="0.2">
      <c r="A24" t="s">
        <v>76</v>
      </c>
      <c r="B24">
        <v>23</v>
      </c>
      <c r="C24">
        <v>12922</v>
      </c>
      <c r="D24">
        <v>12922</v>
      </c>
      <c r="E24" s="1">
        <f>(Tabla68[[#This Row],[Best]]-Tabla68[[#This Row],[BKS]])/Tabla68[[#This Row],[BKS]]*100</f>
        <v>0</v>
      </c>
      <c r="F24">
        <v>12922</v>
      </c>
      <c r="G24" s="1">
        <f>(Tabla68[[#This Row],[Avg]]-Tabla68[[#This Row],[BKS]])/Tabla68[[#This Row],[BKS]]*100</f>
        <v>0</v>
      </c>
      <c r="H24">
        <v>313.49</v>
      </c>
      <c r="I24">
        <v>15396</v>
      </c>
      <c r="J24">
        <v>63870.14</v>
      </c>
      <c r="K24">
        <v>374.8</v>
      </c>
      <c r="L24">
        <v>60.3</v>
      </c>
      <c r="M24">
        <v>500</v>
      </c>
    </row>
    <row r="25" spans="1:13" hidden="1" x14ac:dyDescent="0.2">
      <c r="A25" t="s">
        <v>76</v>
      </c>
      <c r="B25">
        <v>24</v>
      </c>
      <c r="C25">
        <v>13588</v>
      </c>
      <c r="D25">
        <v>13588</v>
      </c>
      <c r="E25" s="1">
        <f>(Tabla68[[#This Row],[Best]]-Tabla68[[#This Row],[BKS]])/Tabla68[[#This Row],[BKS]]*100</f>
        <v>0</v>
      </c>
      <c r="F25">
        <v>13588.3</v>
      </c>
      <c r="G25" s="1">
        <f>(Tabla68[[#This Row],[Avg]]-Tabla68[[#This Row],[BKS]])/Tabla68[[#This Row],[BKS]]*100</f>
        <v>2.2078304386169592E-3</v>
      </c>
      <c r="H25">
        <v>336.69</v>
      </c>
      <c r="I25">
        <v>16185</v>
      </c>
      <c r="J25">
        <v>62228.46</v>
      </c>
      <c r="K25">
        <v>447.8</v>
      </c>
      <c r="L25">
        <v>70.73</v>
      </c>
      <c r="M25">
        <v>500</v>
      </c>
    </row>
    <row r="26" spans="1:13" hidden="1" x14ac:dyDescent="0.2">
      <c r="A26" t="s">
        <v>76</v>
      </c>
      <c r="B26">
        <v>25</v>
      </c>
      <c r="C26">
        <v>13794</v>
      </c>
      <c r="D26">
        <v>13794</v>
      </c>
      <c r="E26" s="1">
        <f>(Tabla68[[#This Row],[Best]]-Tabla68[[#This Row],[BKS]])/Tabla68[[#This Row],[BKS]]*100</f>
        <v>0</v>
      </c>
      <c r="F26">
        <v>13794.4</v>
      </c>
      <c r="G26" s="1">
        <f>(Tabla68[[#This Row],[Avg]]-Tabla68[[#This Row],[BKS]])/Tabla68[[#This Row],[BKS]]*100</f>
        <v>2.899811512249066E-3</v>
      </c>
      <c r="H26">
        <v>365.2</v>
      </c>
      <c r="I26">
        <v>16380</v>
      </c>
      <c r="J26">
        <v>68551.23</v>
      </c>
      <c r="K26">
        <v>462.9</v>
      </c>
      <c r="L26">
        <v>77.48</v>
      </c>
      <c r="M26">
        <v>500</v>
      </c>
    </row>
    <row r="27" spans="1:13" hidden="1" x14ac:dyDescent="0.2">
      <c r="A27" t="s">
        <v>76</v>
      </c>
      <c r="B27">
        <v>26</v>
      </c>
      <c r="C27">
        <v>13671</v>
      </c>
      <c r="D27">
        <v>13671</v>
      </c>
      <c r="E27" s="1">
        <f>(Tabla68[[#This Row],[Best]]-Tabla68[[#This Row],[BKS]])/Tabla68[[#This Row],[BKS]]*100</f>
        <v>0</v>
      </c>
      <c r="F27">
        <v>13671.8</v>
      </c>
      <c r="G27" s="1">
        <f>(Tabla68[[#This Row],[Avg]]-Tabla68[[#This Row],[BKS]])/Tabla68[[#This Row],[BKS]]*100</f>
        <v>5.8518030868208058E-3</v>
      </c>
      <c r="H27">
        <v>355.48</v>
      </c>
      <c r="I27">
        <v>16157</v>
      </c>
      <c r="J27">
        <v>72021.649999999994</v>
      </c>
      <c r="K27">
        <v>426.8</v>
      </c>
      <c r="L27">
        <v>74.44</v>
      </c>
      <c r="M27">
        <v>500</v>
      </c>
    </row>
    <row r="28" spans="1:13" hidden="1" x14ac:dyDescent="0.2">
      <c r="A28" t="s">
        <v>76</v>
      </c>
      <c r="B28">
        <v>27</v>
      </c>
      <c r="C28">
        <v>12846</v>
      </c>
      <c r="D28">
        <v>12846</v>
      </c>
      <c r="E28" s="1">
        <f>(Tabla68[[#This Row],[Best]]-Tabla68[[#This Row],[BKS]])/Tabla68[[#This Row],[BKS]]*100</f>
        <v>0</v>
      </c>
      <c r="F28">
        <v>12848.4</v>
      </c>
      <c r="G28" s="1">
        <f>(Tabla68[[#This Row],[Avg]]-Tabla68[[#This Row],[BKS]])/Tabla68[[#This Row],[BKS]]*100</f>
        <v>1.8682858477344202E-2</v>
      </c>
      <c r="H28">
        <v>292.8</v>
      </c>
      <c r="I28">
        <v>15260</v>
      </c>
      <c r="J28">
        <v>58924.72</v>
      </c>
      <c r="K28">
        <v>388</v>
      </c>
      <c r="L28">
        <v>56.96</v>
      </c>
      <c r="M28">
        <v>500</v>
      </c>
    </row>
    <row r="29" spans="1:13" hidden="1" x14ac:dyDescent="0.2">
      <c r="A29" t="s">
        <v>76</v>
      </c>
      <c r="B29">
        <v>28</v>
      </c>
      <c r="C29">
        <v>13210</v>
      </c>
      <c r="D29">
        <v>13210</v>
      </c>
      <c r="E29" s="1">
        <f>(Tabla68[[#This Row],[Best]]-Tabla68[[#This Row],[BKS]])/Tabla68[[#This Row],[BKS]]*100</f>
        <v>0</v>
      </c>
      <c r="F29">
        <v>13210.1</v>
      </c>
      <c r="G29" s="1">
        <f>(Tabla68[[#This Row],[Avg]]-Tabla68[[#This Row],[BKS]])/Tabla68[[#This Row],[BKS]]*100</f>
        <v>7.57002271009567E-4</v>
      </c>
      <c r="H29">
        <v>311.27999999999997</v>
      </c>
      <c r="I29">
        <v>15643</v>
      </c>
      <c r="J29">
        <v>64958.87</v>
      </c>
      <c r="K29">
        <v>401.1</v>
      </c>
      <c r="L29">
        <v>61.1</v>
      </c>
      <c r="M29">
        <v>500</v>
      </c>
    </row>
    <row r="30" spans="1:13" hidden="1" x14ac:dyDescent="0.2">
      <c r="A30" t="s">
        <v>76</v>
      </c>
      <c r="B30">
        <v>29</v>
      </c>
      <c r="C30">
        <v>13013</v>
      </c>
      <c r="D30">
        <v>13013</v>
      </c>
      <c r="E30" s="1">
        <f>(Tabla68[[#This Row],[Best]]-Tabla68[[#This Row],[BKS]])/Tabla68[[#This Row],[BKS]]*100</f>
        <v>0</v>
      </c>
      <c r="F30">
        <v>13015.1</v>
      </c>
      <c r="G30" s="1">
        <f>(Tabla68[[#This Row],[Avg]]-Tabla68[[#This Row],[BKS]])/Tabla68[[#This Row],[BKS]]*100</f>
        <v>1.6137708445403548E-2</v>
      </c>
      <c r="H30">
        <v>319.52</v>
      </c>
      <c r="I30">
        <v>15437</v>
      </c>
      <c r="J30">
        <v>64689.09</v>
      </c>
      <c r="K30">
        <v>387.5</v>
      </c>
      <c r="L30">
        <v>64.22</v>
      </c>
      <c r="M30">
        <v>500</v>
      </c>
    </row>
    <row r="31" spans="1:13" hidden="1" x14ac:dyDescent="0.2">
      <c r="A31" t="s">
        <v>76</v>
      </c>
      <c r="B31">
        <v>30</v>
      </c>
      <c r="C31">
        <v>13166</v>
      </c>
      <c r="D31">
        <v>13166</v>
      </c>
      <c r="E31" s="1">
        <f>(Tabla68[[#This Row],[Best]]-Tabla68[[#This Row],[BKS]])/Tabla68[[#This Row],[BKS]]*100</f>
        <v>0</v>
      </c>
      <c r="F31">
        <v>13166.4</v>
      </c>
      <c r="G31" s="1">
        <f>(Tabla68[[#This Row],[Avg]]-Tabla68[[#This Row],[BKS]])/Tabla68[[#This Row],[BKS]]*100</f>
        <v>3.0381285128333298E-3</v>
      </c>
      <c r="H31">
        <v>308.18</v>
      </c>
      <c r="I31">
        <v>15672</v>
      </c>
      <c r="J31">
        <v>65602.34</v>
      </c>
      <c r="K31">
        <v>408.7</v>
      </c>
      <c r="L31">
        <v>63.61</v>
      </c>
      <c r="M31">
        <v>500</v>
      </c>
    </row>
    <row r="32" spans="1:13" hidden="1" x14ac:dyDescent="0.2">
      <c r="A32" t="s">
        <v>76</v>
      </c>
      <c r="B32">
        <v>31</v>
      </c>
      <c r="C32">
        <v>13261</v>
      </c>
      <c r="D32">
        <v>13261</v>
      </c>
      <c r="E32" s="1">
        <f>(Tabla68[[#This Row],[Best]]-Tabla68[[#This Row],[BKS]])/Tabla68[[#This Row],[BKS]]*100</f>
        <v>0</v>
      </c>
      <c r="F32">
        <v>13262</v>
      </c>
      <c r="G32" s="1">
        <f>(Tabla68[[#This Row],[Avg]]-Tabla68[[#This Row],[BKS]])/Tabla68[[#This Row],[BKS]]*100</f>
        <v>7.5409094336777015E-3</v>
      </c>
      <c r="H32">
        <v>315.58</v>
      </c>
      <c r="I32">
        <v>15658</v>
      </c>
      <c r="J32">
        <v>64961.08</v>
      </c>
      <c r="K32">
        <v>356.9</v>
      </c>
      <c r="L32">
        <v>63.68</v>
      </c>
      <c r="M32">
        <v>500</v>
      </c>
    </row>
    <row r="33" spans="1:13" hidden="1" x14ac:dyDescent="0.2">
      <c r="A33" t="s">
        <v>76</v>
      </c>
      <c r="B33">
        <v>32</v>
      </c>
      <c r="C33">
        <v>13287</v>
      </c>
      <c r="D33">
        <v>13287</v>
      </c>
      <c r="E33" s="1">
        <f>(Tabla68[[#This Row],[Best]]-Tabla68[[#This Row],[BKS]])/Tabla68[[#This Row],[BKS]]*100</f>
        <v>0</v>
      </c>
      <c r="F33">
        <v>13288.3</v>
      </c>
      <c r="G33" s="1">
        <f>(Tabla68[[#This Row],[Avg]]-Tabla68[[#This Row],[BKS]])/Tabla68[[#This Row],[BKS]]*100</f>
        <v>9.7839993979022544E-3</v>
      </c>
      <c r="H33">
        <v>343.63</v>
      </c>
      <c r="I33">
        <v>15734</v>
      </c>
      <c r="J33">
        <v>64343.08</v>
      </c>
      <c r="K33">
        <v>386.5</v>
      </c>
      <c r="L33">
        <v>70.209999999999994</v>
      </c>
      <c r="M33">
        <v>500</v>
      </c>
    </row>
    <row r="34" spans="1:13" hidden="1" x14ac:dyDescent="0.2">
      <c r="A34" t="s">
        <v>76</v>
      </c>
      <c r="B34">
        <v>33</v>
      </c>
      <c r="C34">
        <v>13327</v>
      </c>
      <c r="D34">
        <v>13327</v>
      </c>
      <c r="E34" s="1">
        <f>(Tabla68[[#This Row],[Best]]-Tabla68[[#This Row],[BKS]])/Tabla68[[#This Row],[BKS]]*100</f>
        <v>0</v>
      </c>
      <c r="F34">
        <v>13327.4</v>
      </c>
      <c r="G34" s="1">
        <f>(Tabla68[[#This Row],[Avg]]-Tabla68[[#This Row],[BKS]])/Tabla68[[#This Row],[BKS]]*100</f>
        <v>3.0014256771939384E-3</v>
      </c>
      <c r="H34">
        <v>351.67</v>
      </c>
      <c r="I34">
        <v>15767</v>
      </c>
      <c r="J34">
        <v>67577.86</v>
      </c>
      <c r="K34">
        <v>389.5</v>
      </c>
      <c r="L34">
        <v>71.72</v>
      </c>
      <c r="M34">
        <v>500</v>
      </c>
    </row>
    <row r="35" spans="1:13" hidden="1" x14ac:dyDescent="0.2">
      <c r="A35" t="s">
        <v>76</v>
      </c>
      <c r="B35">
        <v>34</v>
      </c>
      <c r="C35">
        <v>13846</v>
      </c>
      <c r="D35">
        <v>13846</v>
      </c>
      <c r="E35" s="1">
        <f>(Tabla68[[#This Row],[Best]]-Tabla68[[#This Row],[BKS]])/Tabla68[[#This Row],[BKS]]*100</f>
        <v>0</v>
      </c>
      <c r="F35">
        <v>13846.2</v>
      </c>
      <c r="G35" s="1">
        <f>(Tabla68[[#This Row],[Avg]]-Tabla68[[#This Row],[BKS]])/Tabla68[[#This Row],[BKS]]*100</f>
        <v>1.4444604940107438E-3</v>
      </c>
      <c r="H35">
        <v>372.61</v>
      </c>
      <c r="I35">
        <v>16398</v>
      </c>
      <c r="J35">
        <v>67396.95</v>
      </c>
      <c r="K35">
        <v>443.2</v>
      </c>
      <c r="L35">
        <v>79.47</v>
      </c>
      <c r="M35">
        <v>500</v>
      </c>
    </row>
    <row r="36" spans="1:13" hidden="1" x14ac:dyDescent="0.2">
      <c r="A36" t="s">
        <v>76</v>
      </c>
      <c r="B36">
        <v>35</v>
      </c>
      <c r="C36">
        <v>12368</v>
      </c>
      <c r="D36">
        <v>12368</v>
      </c>
      <c r="E36" s="1">
        <f>(Tabla68[[#This Row],[Best]]-Tabla68[[#This Row],[BKS]])/Tabla68[[#This Row],[BKS]]*100</f>
        <v>0</v>
      </c>
      <c r="F36">
        <v>12368.8</v>
      </c>
      <c r="G36" s="1">
        <f>(Tabla68[[#This Row],[Avg]]-Tabla68[[#This Row],[BKS]])/Tabla68[[#This Row],[BKS]]*100</f>
        <v>6.4683053040044663E-3</v>
      </c>
      <c r="H36">
        <v>289.3</v>
      </c>
      <c r="I36">
        <v>14654</v>
      </c>
      <c r="J36">
        <v>64983.82</v>
      </c>
      <c r="K36">
        <v>381.2</v>
      </c>
      <c r="L36">
        <v>56.49</v>
      </c>
      <c r="M36">
        <v>500</v>
      </c>
    </row>
    <row r="37" spans="1:13" hidden="1" x14ac:dyDescent="0.2">
      <c r="A37" t="s">
        <v>76</v>
      </c>
      <c r="B37">
        <v>36</v>
      </c>
      <c r="C37">
        <v>13428</v>
      </c>
      <c r="D37">
        <v>13428</v>
      </c>
      <c r="E37" s="1">
        <f>(Tabla68[[#This Row],[Best]]-Tabla68[[#This Row],[BKS]])/Tabla68[[#This Row],[BKS]]*100</f>
        <v>0</v>
      </c>
      <c r="F37">
        <v>13429.5</v>
      </c>
      <c r="G37" s="1">
        <f>(Tabla68[[#This Row],[Avg]]-Tabla68[[#This Row],[BKS]])/Tabla68[[#This Row],[BKS]]*100</f>
        <v>1.1170688114387846E-2</v>
      </c>
      <c r="H37">
        <v>323.87</v>
      </c>
      <c r="I37">
        <v>15965</v>
      </c>
      <c r="J37">
        <v>64596.62</v>
      </c>
      <c r="K37">
        <v>382.7</v>
      </c>
      <c r="L37">
        <v>66.39</v>
      </c>
      <c r="M37">
        <v>500</v>
      </c>
    </row>
    <row r="38" spans="1:13" hidden="1" x14ac:dyDescent="0.2">
      <c r="A38" t="s">
        <v>76</v>
      </c>
      <c r="B38">
        <v>37</v>
      </c>
      <c r="C38">
        <v>13263</v>
      </c>
      <c r="D38">
        <v>13263</v>
      </c>
      <c r="E38" s="1">
        <f>(Tabla68[[#This Row],[Best]]-Tabla68[[#This Row],[BKS]])/Tabla68[[#This Row],[BKS]]*100</f>
        <v>0</v>
      </c>
      <c r="F38">
        <v>13263.4</v>
      </c>
      <c r="G38" s="1">
        <f>(Tabla68[[#This Row],[Avg]]-Tabla68[[#This Row],[BKS]])/Tabla68[[#This Row],[BKS]]*100</f>
        <v>3.0159089195478869E-3</v>
      </c>
      <c r="H38">
        <v>349.32</v>
      </c>
      <c r="I38">
        <v>15652</v>
      </c>
      <c r="J38">
        <v>65889.03</v>
      </c>
      <c r="K38">
        <v>402.6</v>
      </c>
      <c r="L38">
        <v>71.56</v>
      </c>
      <c r="M38">
        <v>500</v>
      </c>
    </row>
    <row r="39" spans="1:13" hidden="1" x14ac:dyDescent="0.2">
      <c r="A39" t="s">
        <v>76</v>
      </c>
      <c r="B39">
        <v>38</v>
      </c>
      <c r="C39">
        <v>13213</v>
      </c>
      <c r="D39">
        <v>13213</v>
      </c>
      <c r="E39" s="1">
        <f>(Tabla68[[#This Row],[Best]]-Tabla68[[#This Row],[BKS]])/Tabla68[[#This Row],[BKS]]*100</f>
        <v>0</v>
      </c>
      <c r="F39">
        <v>13215.3</v>
      </c>
      <c r="G39" s="1">
        <f>(Tabla68[[#This Row],[Avg]]-Tabla68[[#This Row],[BKS]])/Tabla68[[#This Row],[BKS]]*100</f>
        <v>1.7407099069093109E-2</v>
      </c>
      <c r="H39">
        <v>373.78</v>
      </c>
      <c r="I39">
        <v>15690</v>
      </c>
      <c r="J39">
        <v>70450.039999999994</v>
      </c>
      <c r="K39">
        <v>426.5</v>
      </c>
      <c r="L39">
        <v>78.75</v>
      </c>
      <c r="M39">
        <v>500</v>
      </c>
    </row>
    <row r="40" spans="1:13" hidden="1" x14ac:dyDescent="0.2">
      <c r="A40" t="s">
        <v>76</v>
      </c>
      <c r="B40">
        <v>39</v>
      </c>
      <c r="C40">
        <v>13746</v>
      </c>
      <c r="D40">
        <v>13746</v>
      </c>
      <c r="E40" s="1">
        <f>(Tabla68[[#This Row],[Best]]-Tabla68[[#This Row],[BKS]])/Tabla68[[#This Row],[BKS]]*100</f>
        <v>0</v>
      </c>
      <c r="F40">
        <v>13746</v>
      </c>
      <c r="G40" s="1">
        <f>(Tabla68[[#This Row],[Avg]]-Tabla68[[#This Row],[BKS]])/Tabla68[[#This Row],[BKS]]*100</f>
        <v>0</v>
      </c>
      <c r="H40">
        <v>363.93</v>
      </c>
      <c r="I40">
        <v>16338</v>
      </c>
      <c r="J40">
        <v>72043.88</v>
      </c>
      <c r="K40">
        <v>451</v>
      </c>
      <c r="L40">
        <v>80.349999999999994</v>
      </c>
      <c r="M40">
        <v>500</v>
      </c>
    </row>
    <row r="41" spans="1:13" hidden="1" x14ac:dyDescent="0.2">
      <c r="A41" t="s">
        <v>76</v>
      </c>
      <c r="B41">
        <v>40</v>
      </c>
      <c r="C41">
        <v>13483</v>
      </c>
      <c r="D41">
        <v>13483</v>
      </c>
      <c r="E41" s="1">
        <f>(Tabla68[[#This Row],[Best]]-Tabla68[[#This Row],[BKS]])/Tabla68[[#This Row],[BKS]]*100</f>
        <v>0</v>
      </c>
      <c r="F41">
        <v>13483.3</v>
      </c>
      <c r="G41" s="1">
        <f>(Tabla68[[#This Row],[Avg]]-Tabla68[[#This Row],[BKS]])/Tabla68[[#This Row],[BKS]]*100</f>
        <v>2.2250241044224016E-3</v>
      </c>
      <c r="H41">
        <v>355.17</v>
      </c>
      <c r="I41">
        <v>16021</v>
      </c>
      <c r="J41">
        <v>73584.88</v>
      </c>
      <c r="K41">
        <v>435.8</v>
      </c>
      <c r="L41">
        <v>75.66</v>
      </c>
      <c r="M41">
        <v>500</v>
      </c>
    </row>
    <row r="42" spans="1:13" hidden="1" x14ac:dyDescent="0.2">
      <c r="A42" t="s">
        <v>76</v>
      </c>
      <c r="B42">
        <v>41</v>
      </c>
      <c r="C42">
        <v>13081</v>
      </c>
      <c r="D42">
        <v>13081</v>
      </c>
      <c r="E42" s="1">
        <f>(Tabla68[[#This Row],[Best]]-Tabla68[[#This Row],[BKS]])/Tabla68[[#This Row],[BKS]]*100</f>
        <v>0</v>
      </c>
      <c r="F42">
        <v>13081</v>
      </c>
      <c r="G42" s="1">
        <f>(Tabla68[[#This Row],[Avg]]-Tabla68[[#This Row],[BKS]])/Tabla68[[#This Row],[BKS]]*100</f>
        <v>0</v>
      </c>
      <c r="H42">
        <v>340.21</v>
      </c>
      <c r="I42">
        <v>15597</v>
      </c>
      <c r="J42">
        <v>67726.789999999994</v>
      </c>
      <c r="K42">
        <v>421.3</v>
      </c>
      <c r="L42">
        <v>69.040000000000006</v>
      </c>
      <c r="M42">
        <v>500</v>
      </c>
    </row>
    <row r="43" spans="1:13" hidden="1" x14ac:dyDescent="0.2">
      <c r="A43" t="s">
        <v>76</v>
      </c>
      <c r="B43">
        <v>42</v>
      </c>
      <c r="C43">
        <v>13482</v>
      </c>
      <c r="D43">
        <v>13482</v>
      </c>
      <c r="E43" s="1">
        <f>(Tabla68[[#This Row],[Best]]-Tabla68[[#This Row],[BKS]])/Tabla68[[#This Row],[BKS]]*100</f>
        <v>0</v>
      </c>
      <c r="F43">
        <v>13482.4</v>
      </c>
      <c r="G43" s="1">
        <f>(Tabla68[[#This Row],[Avg]]-Tabla68[[#This Row],[BKS]])/Tabla68[[#This Row],[BKS]]*100</f>
        <v>2.9669188547666236E-3</v>
      </c>
      <c r="H43">
        <v>354.64</v>
      </c>
      <c r="I43">
        <v>16068</v>
      </c>
      <c r="J43">
        <v>69658.759999999995</v>
      </c>
      <c r="K43">
        <v>416.9</v>
      </c>
      <c r="L43">
        <v>73.8</v>
      </c>
      <c r="M43">
        <v>500</v>
      </c>
    </row>
    <row r="44" spans="1:13" hidden="1" x14ac:dyDescent="0.2">
      <c r="A44" t="s">
        <v>76</v>
      </c>
      <c r="B44">
        <v>43</v>
      </c>
      <c r="C44">
        <v>13250</v>
      </c>
      <c r="D44">
        <v>13250</v>
      </c>
      <c r="E44" s="1">
        <f>(Tabla68[[#This Row],[Best]]-Tabla68[[#This Row],[BKS]])/Tabla68[[#This Row],[BKS]]*100</f>
        <v>0</v>
      </c>
      <c r="F44">
        <v>13250.8</v>
      </c>
      <c r="G44" s="1">
        <f>(Tabla68[[#This Row],[Avg]]-Tabla68[[#This Row],[BKS]])/Tabla68[[#This Row],[BKS]]*100</f>
        <v>6.0377358490511122E-3</v>
      </c>
      <c r="H44">
        <v>305.8</v>
      </c>
      <c r="I44">
        <v>15813</v>
      </c>
      <c r="J44">
        <v>64141.66</v>
      </c>
      <c r="K44">
        <v>394.3</v>
      </c>
      <c r="L44">
        <v>59.33</v>
      </c>
      <c r="M44">
        <v>500</v>
      </c>
    </row>
    <row r="45" spans="1:13" hidden="1" x14ac:dyDescent="0.2">
      <c r="A45" t="s">
        <v>76</v>
      </c>
      <c r="B45">
        <v>44</v>
      </c>
      <c r="C45">
        <v>12510</v>
      </c>
      <c r="D45">
        <v>12510</v>
      </c>
      <c r="E45" s="1">
        <f>(Tabla68[[#This Row],[Best]]-Tabla68[[#This Row],[BKS]])/Tabla68[[#This Row],[BKS]]*100</f>
        <v>0</v>
      </c>
      <c r="F45">
        <v>12510</v>
      </c>
      <c r="G45" s="1">
        <f>(Tabla68[[#This Row],[Avg]]-Tabla68[[#This Row],[BKS]])/Tabla68[[#This Row],[BKS]]*100</f>
        <v>0</v>
      </c>
      <c r="H45">
        <v>298.36</v>
      </c>
      <c r="I45">
        <v>14926</v>
      </c>
      <c r="J45">
        <v>59720.94</v>
      </c>
      <c r="K45">
        <v>390.3</v>
      </c>
      <c r="L45">
        <v>58.96</v>
      </c>
      <c r="M45">
        <v>500</v>
      </c>
    </row>
    <row r="46" spans="1:13" hidden="1" x14ac:dyDescent="0.2">
      <c r="A46" t="s">
        <v>76</v>
      </c>
      <c r="B46">
        <v>45</v>
      </c>
      <c r="C46">
        <v>12826</v>
      </c>
      <c r="D46">
        <v>12826</v>
      </c>
      <c r="E46" s="1">
        <f>(Tabla68[[#This Row],[Best]]-Tabla68[[#This Row],[BKS]])/Tabla68[[#This Row],[BKS]]*100</f>
        <v>0</v>
      </c>
      <c r="F46">
        <v>12826</v>
      </c>
      <c r="G46" s="1">
        <f>(Tabla68[[#This Row],[Avg]]-Tabla68[[#This Row],[BKS]])/Tabla68[[#This Row],[BKS]]*100</f>
        <v>0</v>
      </c>
      <c r="H46">
        <v>297.95</v>
      </c>
      <c r="I46">
        <v>15088</v>
      </c>
      <c r="J46">
        <v>60350.19</v>
      </c>
      <c r="K46">
        <v>382.2</v>
      </c>
      <c r="L46">
        <v>59.98</v>
      </c>
      <c r="M46">
        <v>500</v>
      </c>
    </row>
    <row r="47" spans="1:13" hidden="1" x14ac:dyDescent="0.2">
      <c r="A47" t="s">
        <v>76</v>
      </c>
      <c r="B47">
        <v>46</v>
      </c>
      <c r="C47">
        <v>13374</v>
      </c>
      <c r="D47">
        <v>13374</v>
      </c>
      <c r="E47" s="1">
        <f>(Tabla68[[#This Row],[Best]]-Tabla68[[#This Row],[BKS]])/Tabla68[[#This Row],[BKS]]*100</f>
        <v>0</v>
      </c>
      <c r="F47">
        <v>13378.1</v>
      </c>
      <c r="G47" s="1">
        <f>(Tabla68[[#This Row],[Avg]]-Tabla68[[#This Row],[BKS]])/Tabla68[[#This Row],[BKS]]*100</f>
        <v>3.0656497682072407E-2</v>
      </c>
      <c r="H47">
        <v>347.74</v>
      </c>
      <c r="I47">
        <v>15976</v>
      </c>
      <c r="J47">
        <v>66580.850000000006</v>
      </c>
      <c r="K47">
        <v>448.6</v>
      </c>
      <c r="L47">
        <v>73.25</v>
      </c>
      <c r="M47">
        <v>500</v>
      </c>
    </row>
    <row r="48" spans="1:13" hidden="1" x14ac:dyDescent="0.2">
      <c r="A48" t="s">
        <v>76</v>
      </c>
      <c r="B48">
        <v>47</v>
      </c>
      <c r="C48">
        <v>14166</v>
      </c>
      <c r="D48">
        <v>14166</v>
      </c>
      <c r="E48" s="1">
        <f>(Tabla68[[#This Row],[Best]]-Tabla68[[#This Row],[BKS]])/Tabla68[[#This Row],[BKS]]*100</f>
        <v>0</v>
      </c>
      <c r="F48">
        <v>14167.1</v>
      </c>
      <c r="G48" s="1">
        <f>(Tabla68[[#This Row],[Avg]]-Tabla68[[#This Row],[BKS]])/Tabla68[[#This Row],[BKS]]*100</f>
        <v>7.7650712974753908E-3</v>
      </c>
      <c r="H48">
        <v>360.36</v>
      </c>
      <c r="I48">
        <v>16837</v>
      </c>
      <c r="J48">
        <v>74355.33</v>
      </c>
      <c r="K48">
        <v>457.4</v>
      </c>
      <c r="L48">
        <v>74.260000000000005</v>
      </c>
      <c r="M48">
        <v>500</v>
      </c>
    </row>
    <row r="49" spans="1:13" hidden="1" x14ac:dyDescent="0.2">
      <c r="A49" t="s">
        <v>76</v>
      </c>
      <c r="B49">
        <v>48</v>
      </c>
      <c r="C49">
        <v>13655</v>
      </c>
      <c r="D49">
        <v>13655</v>
      </c>
      <c r="E49" s="1">
        <f>(Tabla68[[#This Row],[Best]]-Tabla68[[#This Row],[BKS]])/Tabla68[[#This Row],[BKS]]*100</f>
        <v>0</v>
      </c>
      <c r="F49">
        <v>13657.2</v>
      </c>
      <c r="G49" s="1">
        <f>(Tabla68[[#This Row],[Avg]]-Tabla68[[#This Row],[BKS]])/Tabla68[[#This Row],[BKS]]*100</f>
        <v>1.6111314536805036E-2</v>
      </c>
      <c r="H49">
        <v>364.26</v>
      </c>
      <c r="I49">
        <v>16279</v>
      </c>
      <c r="J49">
        <v>73690.92</v>
      </c>
      <c r="K49">
        <v>452</v>
      </c>
      <c r="L49">
        <v>82.84</v>
      </c>
      <c r="M49">
        <v>500</v>
      </c>
    </row>
    <row r="50" spans="1:13" hidden="1" x14ac:dyDescent="0.2">
      <c r="A50" t="s">
        <v>76</v>
      </c>
      <c r="B50">
        <v>49</v>
      </c>
      <c r="C50">
        <v>13813</v>
      </c>
      <c r="D50">
        <v>13813</v>
      </c>
      <c r="E50" s="1">
        <f>(Tabla68[[#This Row],[Best]]-Tabla68[[#This Row],[BKS]])/Tabla68[[#This Row],[BKS]]*100</f>
        <v>0</v>
      </c>
      <c r="F50">
        <v>13813</v>
      </c>
      <c r="G50" s="1">
        <f>(Tabla68[[#This Row],[Avg]]-Tabla68[[#This Row],[BKS]])/Tabla68[[#This Row],[BKS]]*100</f>
        <v>0</v>
      </c>
      <c r="H50">
        <v>369.42</v>
      </c>
      <c r="I50">
        <v>16435</v>
      </c>
      <c r="J50">
        <v>67052.570000000007</v>
      </c>
      <c r="K50">
        <v>436.9</v>
      </c>
      <c r="L50">
        <v>80.14</v>
      </c>
      <c r="M50">
        <v>500</v>
      </c>
    </row>
    <row r="51" spans="1:13" hidden="1" x14ac:dyDescent="0.2">
      <c r="A51" t="s">
        <v>76</v>
      </c>
      <c r="B51">
        <v>50</v>
      </c>
      <c r="C51">
        <v>13468</v>
      </c>
      <c r="D51">
        <v>13468</v>
      </c>
      <c r="E51" s="1">
        <f>(Tabla68[[#This Row],[Best]]-Tabla68[[#This Row],[BKS]])/Tabla68[[#This Row],[BKS]]*100</f>
        <v>0</v>
      </c>
      <c r="F51">
        <v>13471.4</v>
      </c>
      <c r="G51" s="1">
        <f>(Tabla68[[#This Row],[Avg]]-Tabla68[[#This Row],[BKS]])/Tabla68[[#This Row],[BKS]]*100</f>
        <v>2.5245025245022541E-2</v>
      </c>
      <c r="H51">
        <v>353.88</v>
      </c>
      <c r="I51">
        <v>16027</v>
      </c>
      <c r="J51">
        <v>75693.84</v>
      </c>
      <c r="K51">
        <v>427.1</v>
      </c>
      <c r="L51">
        <v>72.77</v>
      </c>
      <c r="M51">
        <v>500</v>
      </c>
    </row>
    <row r="52" spans="1:13" hidden="1" x14ac:dyDescent="0.2">
      <c r="A52" t="s">
        <v>76</v>
      </c>
      <c r="B52">
        <v>51</v>
      </c>
      <c r="C52">
        <v>13665</v>
      </c>
      <c r="D52">
        <v>13665</v>
      </c>
      <c r="E52" s="1">
        <f>(Tabla68[[#This Row],[Best]]-Tabla68[[#This Row],[BKS]])/Tabla68[[#This Row],[BKS]]*100</f>
        <v>0</v>
      </c>
      <c r="F52">
        <v>13666.2</v>
      </c>
      <c r="G52" s="1">
        <f>(Tabla68[[#This Row],[Avg]]-Tabla68[[#This Row],[BKS]])/Tabla68[[#This Row],[BKS]]*100</f>
        <v>8.7815587266793088E-3</v>
      </c>
      <c r="H52">
        <v>367.89</v>
      </c>
      <c r="I52">
        <v>16190</v>
      </c>
      <c r="J52">
        <v>70508.19</v>
      </c>
      <c r="K52">
        <v>409.4</v>
      </c>
      <c r="L52">
        <v>76.27</v>
      </c>
      <c r="M52">
        <v>500</v>
      </c>
    </row>
    <row r="53" spans="1:13" hidden="1" x14ac:dyDescent="0.2">
      <c r="A53" t="s">
        <v>76</v>
      </c>
      <c r="B53">
        <v>52</v>
      </c>
      <c r="C53">
        <v>13437</v>
      </c>
      <c r="D53">
        <v>13437</v>
      </c>
      <c r="E53" s="1">
        <f>(Tabla68[[#This Row],[Best]]-Tabla68[[#This Row],[BKS]])/Tabla68[[#This Row],[BKS]]*100</f>
        <v>0</v>
      </c>
      <c r="F53">
        <v>13437</v>
      </c>
      <c r="G53" s="1">
        <f>(Tabla68[[#This Row],[Avg]]-Tabla68[[#This Row],[BKS]])/Tabla68[[#This Row],[BKS]]*100</f>
        <v>0</v>
      </c>
      <c r="H53">
        <v>363.5</v>
      </c>
      <c r="I53">
        <v>15968</v>
      </c>
      <c r="J53">
        <v>69018.92</v>
      </c>
      <c r="K53">
        <v>420.7</v>
      </c>
      <c r="L53">
        <v>76.53</v>
      </c>
      <c r="M53">
        <v>500</v>
      </c>
    </row>
    <row r="54" spans="1:13" hidden="1" x14ac:dyDescent="0.2">
      <c r="A54" t="s">
        <v>76</v>
      </c>
      <c r="B54">
        <v>53</v>
      </c>
      <c r="C54">
        <v>13500</v>
      </c>
      <c r="D54">
        <v>13500</v>
      </c>
      <c r="E54" s="1">
        <f>(Tabla68[[#This Row],[Best]]-Tabla68[[#This Row],[BKS]])/Tabla68[[#This Row],[BKS]]*100</f>
        <v>0</v>
      </c>
      <c r="F54">
        <v>13502.1</v>
      </c>
      <c r="G54" s="1">
        <f>(Tabla68[[#This Row],[Avg]]-Tabla68[[#This Row],[BKS]])/Tabla68[[#This Row],[BKS]]*100</f>
        <v>1.5555555555558251E-2</v>
      </c>
      <c r="H54">
        <v>362.61</v>
      </c>
      <c r="I54">
        <v>16030</v>
      </c>
      <c r="J54">
        <v>69150.009999999995</v>
      </c>
      <c r="K54">
        <v>425.1</v>
      </c>
      <c r="L54">
        <v>76.12</v>
      </c>
      <c r="M54">
        <v>500</v>
      </c>
    </row>
    <row r="55" spans="1:13" hidden="1" x14ac:dyDescent="0.2">
      <c r="A55" t="s">
        <v>76</v>
      </c>
      <c r="B55">
        <v>54</v>
      </c>
      <c r="C55">
        <v>13350</v>
      </c>
      <c r="D55">
        <v>13350</v>
      </c>
      <c r="E55" s="1">
        <f>(Tabla68[[#This Row],[Best]]-Tabla68[[#This Row],[BKS]])/Tabla68[[#This Row],[BKS]]*100</f>
        <v>0</v>
      </c>
      <c r="F55">
        <v>13350</v>
      </c>
      <c r="G55" s="1">
        <f>(Tabla68[[#This Row],[Avg]]-Tabla68[[#This Row],[BKS]])/Tabla68[[#This Row],[BKS]]*100</f>
        <v>0</v>
      </c>
      <c r="H55">
        <v>342.48</v>
      </c>
      <c r="I55">
        <v>15936</v>
      </c>
      <c r="J55">
        <v>63686.54</v>
      </c>
      <c r="K55">
        <v>416.6</v>
      </c>
      <c r="L55">
        <v>68.83</v>
      </c>
      <c r="M55">
        <v>500</v>
      </c>
    </row>
    <row r="56" spans="1:13" hidden="1" x14ac:dyDescent="0.2">
      <c r="A56" t="s">
        <v>76</v>
      </c>
      <c r="B56">
        <v>55</v>
      </c>
      <c r="C56">
        <v>13306</v>
      </c>
      <c r="D56">
        <v>13306</v>
      </c>
      <c r="E56" s="1">
        <f>(Tabla68[[#This Row],[Best]]-Tabla68[[#This Row],[BKS]])/Tabla68[[#This Row],[BKS]]*100</f>
        <v>0</v>
      </c>
      <c r="F56">
        <v>13306.9</v>
      </c>
      <c r="G56" s="1">
        <f>(Tabla68[[#This Row],[Avg]]-Tabla68[[#This Row],[BKS]])/Tabla68[[#This Row],[BKS]]*100</f>
        <v>6.7638659251438166E-3</v>
      </c>
      <c r="H56">
        <v>338.86</v>
      </c>
      <c r="I56">
        <v>15726</v>
      </c>
      <c r="J56">
        <v>63858.82</v>
      </c>
      <c r="K56">
        <v>413</v>
      </c>
      <c r="L56">
        <v>70.73</v>
      </c>
      <c r="M56">
        <v>500</v>
      </c>
    </row>
    <row r="57" spans="1:13" hidden="1" x14ac:dyDescent="0.2">
      <c r="A57" t="s">
        <v>76</v>
      </c>
      <c r="B57">
        <v>56</v>
      </c>
      <c r="C57">
        <v>13339</v>
      </c>
      <c r="D57">
        <v>13339</v>
      </c>
      <c r="E57" s="1">
        <f>(Tabla68[[#This Row],[Best]]-Tabla68[[#This Row],[BKS]])/Tabla68[[#This Row],[BKS]]*100</f>
        <v>0</v>
      </c>
      <c r="F57">
        <v>13339.4</v>
      </c>
      <c r="G57" s="1">
        <f>(Tabla68[[#This Row],[Avg]]-Tabla68[[#This Row],[BKS]])/Tabla68[[#This Row],[BKS]]*100</f>
        <v>2.9987255416420735E-3</v>
      </c>
      <c r="H57">
        <v>322.35000000000002</v>
      </c>
      <c r="I57">
        <v>15920</v>
      </c>
      <c r="J57">
        <v>68327.38</v>
      </c>
      <c r="K57">
        <v>416.9</v>
      </c>
      <c r="L57">
        <v>66.53</v>
      </c>
      <c r="M57">
        <v>500</v>
      </c>
    </row>
    <row r="58" spans="1:13" hidden="1" x14ac:dyDescent="0.2">
      <c r="A58" t="s">
        <v>76</v>
      </c>
      <c r="B58">
        <v>57</v>
      </c>
      <c r="C58">
        <v>13389</v>
      </c>
      <c r="D58">
        <v>13389</v>
      </c>
      <c r="E58" s="1">
        <f>(Tabla68[[#This Row],[Best]]-Tabla68[[#This Row],[BKS]])/Tabla68[[#This Row],[BKS]]*100</f>
        <v>0</v>
      </c>
      <c r="F58">
        <v>13389</v>
      </c>
      <c r="G58" s="1">
        <f>(Tabla68[[#This Row],[Avg]]-Tabla68[[#This Row],[BKS]])/Tabla68[[#This Row],[BKS]]*100</f>
        <v>0</v>
      </c>
      <c r="H58">
        <v>333.9</v>
      </c>
      <c r="I58">
        <v>15893</v>
      </c>
      <c r="J58">
        <v>63249.67</v>
      </c>
      <c r="K58">
        <v>362.3</v>
      </c>
      <c r="L58">
        <v>66.150000000000006</v>
      </c>
      <c r="M58">
        <v>500</v>
      </c>
    </row>
    <row r="59" spans="1:13" hidden="1" x14ac:dyDescent="0.2">
      <c r="A59" t="s">
        <v>76</v>
      </c>
      <c r="B59">
        <v>58</v>
      </c>
      <c r="C59">
        <v>13885</v>
      </c>
      <c r="D59">
        <v>13885</v>
      </c>
      <c r="E59" s="1">
        <f>(Tabla68[[#This Row],[Best]]-Tabla68[[#This Row],[BKS]])/Tabla68[[#This Row],[BKS]]*100</f>
        <v>0</v>
      </c>
      <c r="F59">
        <v>13885.5</v>
      </c>
      <c r="G59" s="1">
        <f>(Tabla68[[#This Row],[Avg]]-Tabla68[[#This Row],[BKS]])/Tabla68[[#This Row],[BKS]]*100</f>
        <v>3.6010082823190494E-3</v>
      </c>
      <c r="H59">
        <v>359.64</v>
      </c>
      <c r="I59">
        <v>16544</v>
      </c>
      <c r="J59">
        <v>73448.960000000006</v>
      </c>
      <c r="K59">
        <v>417.6</v>
      </c>
      <c r="L59">
        <v>76.56</v>
      </c>
      <c r="M59">
        <v>500</v>
      </c>
    </row>
    <row r="60" spans="1:13" hidden="1" x14ac:dyDescent="0.2">
      <c r="A60" t="s">
        <v>76</v>
      </c>
      <c r="B60">
        <v>59</v>
      </c>
      <c r="C60">
        <v>13181</v>
      </c>
      <c r="D60">
        <v>13181</v>
      </c>
      <c r="E60" s="1">
        <f>(Tabla68[[#This Row],[Best]]-Tabla68[[#This Row],[BKS]])/Tabla68[[#This Row],[BKS]]*100</f>
        <v>0</v>
      </c>
      <c r="F60">
        <v>13181.9</v>
      </c>
      <c r="G60" s="1">
        <f>(Tabla68[[#This Row],[Avg]]-Tabla68[[#This Row],[BKS]])/Tabla68[[#This Row],[BKS]]*100</f>
        <v>6.8280100144119281E-3</v>
      </c>
      <c r="H60">
        <v>313.35000000000002</v>
      </c>
      <c r="I60">
        <v>15668</v>
      </c>
      <c r="J60">
        <v>64758.1</v>
      </c>
      <c r="K60">
        <v>395.1</v>
      </c>
      <c r="L60">
        <v>62.13</v>
      </c>
      <c r="M60">
        <v>500</v>
      </c>
    </row>
    <row r="61" spans="1:13" hidden="1" x14ac:dyDescent="0.2">
      <c r="A61" t="s">
        <v>76</v>
      </c>
      <c r="B61">
        <v>60</v>
      </c>
      <c r="C61">
        <v>13273</v>
      </c>
      <c r="D61">
        <v>13273</v>
      </c>
      <c r="E61" s="1">
        <f>(Tabla68[[#This Row],[Best]]-Tabla68[[#This Row],[BKS]])/Tabla68[[#This Row],[BKS]]*100</f>
        <v>0</v>
      </c>
      <c r="F61">
        <v>13274.9</v>
      </c>
      <c r="G61" s="1">
        <f>(Tabla68[[#This Row],[Avg]]-Tabla68[[#This Row],[BKS]])/Tabla68[[#This Row],[BKS]]*100</f>
        <v>1.431477435394889E-2</v>
      </c>
      <c r="H61">
        <v>324.33999999999997</v>
      </c>
      <c r="I61">
        <v>15763</v>
      </c>
      <c r="J61">
        <v>67626.48</v>
      </c>
      <c r="K61">
        <v>421.8</v>
      </c>
      <c r="L61">
        <v>65.400000000000006</v>
      </c>
      <c r="M61">
        <v>500</v>
      </c>
    </row>
    <row r="62" spans="1:13" hidden="1" x14ac:dyDescent="0.2">
      <c r="A62" t="s">
        <v>76</v>
      </c>
      <c r="B62">
        <v>61</v>
      </c>
      <c r="C62">
        <v>13134</v>
      </c>
      <c r="D62">
        <v>13134</v>
      </c>
      <c r="E62" s="1">
        <f>(Tabla68[[#This Row],[Best]]-Tabla68[[#This Row],[BKS]])/Tabla68[[#This Row],[BKS]]*100</f>
        <v>0</v>
      </c>
      <c r="F62">
        <v>13134.6</v>
      </c>
      <c r="G62" s="1">
        <f>(Tabla68[[#This Row],[Avg]]-Tabla68[[#This Row],[BKS]])/Tabla68[[#This Row],[BKS]]*100</f>
        <v>4.5682960255852278E-3</v>
      </c>
      <c r="H62">
        <v>308.73</v>
      </c>
      <c r="I62">
        <v>15565</v>
      </c>
      <c r="J62">
        <v>64395.81</v>
      </c>
      <c r="K62">
        <v>387.5</v>
      </c>
      <c r="L62">
        <v>59.85</v>
      </c>
      <c r="M62">
        <v>500</v>
      </c>
    </row>
    <row r="63" spans="1:13" hidden="1" x14ac:dyDescent="0.2">
      <c r="A63" t="s">
        <v>76</v>
      </c>
      <c r="B63">
        <v>62</v>
      </c>
      <c r="C63">
        <v>13159</v>
      </c>
      <c r="D63">
        <v>13159</v>
      </c>
      <c r="E63" s="1">
        <f>(Tabla68[[#This Row],[Best]]-Tabla68[[#This Row],[BKS]])/Tabla68[[#This Row],[BKS]]*100</f>
        <v>0</v>
      </c>
      <c r="F63">
        <v>13160.7</v>
      </c>
      <c r="G63" s="1">
        <f>(Tabla68[[#This Row],[Avg]]-Tabla68[[#This Row],[BKS]])/Tabla68[[#This Row],[BKS]]*100</f>
        <v>1.2918914811161392E-2</v>
      </c>
      <c r="H63">
        <v>305.32</v>
      </c>
      <c r="I63">
        <v>15681</v>
      </c>
      <c r="J63">
        <v>61898.52</v>
      </c>
      <c r="K63">
        <v>421.3</v>
      </c>
      <c r="L63">
        <v>58.55</v>
      </c>
      <c r="M63">
        <v>500</v>
      </c>
    </row>
    <row r="64" spans="1:13" hidden="1" x14ac:dyDescent="0.2">
      <c r="A64" t="s">
        <v>76</v>
      </c>
      <c r="B64">
        <v>63</v>
      </c>
      <c r="C64">
        <v>13458</v>
      </c>
      <c r="D64">
        <v>13458</v>
      </c>
      <c r="E64" s="1">
        <f>(Tabla68[[#This Row],[Best]]-Tabla68[[#This Row],[BKS]])/Tabla68[[#This Row],[BKS]]*100</f>
        <v>0</v>
      </c>
      <c r="F64">
        <v>13458.7</v>
      </c>
      <c r="G64" s="1">
        <f>(Tabla68[[#This Row],[Avg]]-Tabla68[[#This Row],[BKS]])/Tabla68[[#This Row],[BKS]]*100</f>
        <v>5.2013672165308932E-3</v>
      </c>
      <c r="H64">
        <v>363.58</v>
      </c>
      <c r="I64">
        <v>15881</v>
      </c>
      <c r="J64">
        <v>69824.210000000006</v>
      </c>
      <c r="K64">
        <v>409.9</v>
      </c>
      <c r="L64">
        <v>74.33</v>
      </c>
      <c r="M64">
        <v>500</v>
      </c>
    </row>
    <row r="65" spans="1:13" hidden="1" x14ac:dyDescent="0.2">
      <c r="A65" t="s">
        <v>76</v>
      </c>
      <c r="B65">
        <v>64</v>
      </c>
      <c r="C65">
        <v>12763</v>
      </c>
      <c r="D65">
        <v>12763</v>
      </c>
      <c r="E65" s="1">
        <f>(Tabla68[[#This Row],[Best]]-Tabla68[[#This Row],[BKS]])/Tabla68[[#This Row],[BKS]]*100</f>
        <v>0</v>
      </c>
      <c r="F65">
        <v>12763</v>
      </c>
      <c r="G65" s="1">
        <f>(Tabla68[[#This Row],[Avg]]-Tabla68[[#This Row],[BKS]])/Tabla68[[#This Row],[BKS]]*100</f>
        <v>0</v>
      </c>
      <c r="H65">
        <v>298.14999999999998</v>
      </c>
      <c r="I65">
        <v>15132</v>
      </c>
      <c r="J65">
        <v>59135.1</v>
      </c>
      <c r="K65">
        <v>351.7</v>
      </c>
      <c r="L65">
        <v>59.84</v>
      </c>
      <c r="M65">
        <v>500</v>
      </c>
    </row>
    <row r="66" spans="1:13" hidden="1" x14ac:dyDescent="0.2">
      <c r="A66" t="s">
        <v>76</v>
      </c>
      <c r="B66">
        <v>65</v>
      </c>
      <c r="C66">
        <v>13255</v>
      </c>
      <c r="D66">
        <v>13255</v>
      </c>
      <c r="E66" s="1">
        <f>(Tabla68[[#This Row],[Best]]-Tabla68[[#This Row],[BKS]])/Tabla68[[#This Row],[BKS]]*100</f>
        <v>0</v>
      </c>
      <c r="F66">
        <v>13258</v>
      </c>
      <c r="G66" s="1">
        <f>(Tabla68[[#This Row],[Avg]]-Tabla68[[#This Row],[BKS]])/Tabla68[[#This Row],[BKS]]*100</f>
        <v>2.2632968691059976E-2</v>
      </c>
      <c r="H66">
        <v>331.68</v>
      </c>
      <c r="I66">
        <v>15762</v>
      </c>
      <c r="J66">
        <v>61253.86</v>
      </c>
      <c r="K66">
        <v>407.6</v>
      </c>
      <c r="L66">
        <v>69.47</v>
      </c>
      <c r="M66">
        <v>500</v>
      </c>
    </row>
    <row r="67" spans="1:13" hidden="1" x14ac:dyDescent="0.2">
      <c r="A67" t="s">
        <v>76</v>
      </c>
      <c r="B67">
        <v>66</v>
      </c>
      <c r="C67">
        <v>13936</v>
      </c>
      <c r="D67">
        <v>13936</v>
      </c>
      <c r="E67" s="1">
        <f>(Tabla68[[#This Row],[Best]]-Tabla68[[#This Row],[BKS]])/Tabla68[[#This Row],[BKS]]*100</f>
        <v>0</v>
      </c>
      <c r="F67">
        <v>13936.5</v>
      </c>
      <c r="G67" s="1">
        <f>(Tabla68[[#This Row],[Avg]]-Tabla68[[#This Row],[BKS]])/Tabla68[[#This Row],[BKS]]*100</f>
        <v>3.5878300803673939E-3</v>
      </c>
      <c r="H67">
        <v>356.72</v>
      </c>
      <c r="I67">
        <v>16601</v>
      </c>
      <c r="J67">
        <v>76510.149999999994</v>
      </c>
      <c r="K67">
        <v>459.2</v>
      </c>
      <c r="L67">
        <v>75.17</v>
      </c>
      <c r="M67">
        <v>500</v>
      </c>
    </row>
    <row r="68" spans="1:13" hidden="1" x14ac:dyDescent="0.2">
      <c r="A68" t="s">
        <v>76</v>
      </c>
      <c r="B68">
        <v>67</v>
      </c>
      <c r="C68">
        <v>13218</v>
      </c>
      <c r="D68">
        <v>13218</v>
      </c>
      <c r="E68" s="1">
        <f>(Tabla68[[#This Row],[Best]]-Tabla68[[#This Row],[BKS]])/Tabla68[[#This Row],[BKS]]*100</f>
        <v>0</v>
      </c>
      <c r="F68">
        <v>13218</v>
      </c>
      <c r="G68" s="1">
        <f>(Tabla68[[#This Row],[Avg]]-Tabla68[[#This Row],[BKS]])/Tabla68[[#This Row],[BKS]]*100</f>
        <v>0</v>
      </c>
      <c r="H68">
        <v>330.6</v>
      </c>
      <c r="I68">
        <v>15662</v>
      </c>
      <c r="J68">
        <v>69209.960000000006</v>
      </c>
      <c r="K68">
        <v>401.3</v>
      </c>
      <c r="L68">
        <v>67.61</v>
      </c>
      <c r="M68">
        <v>500</v>
      </c>
    </row>
    <row r="69" spans="1:13" hidden="1" x14ac:dyDescent="0.2">
      <c r="A69" t="s">
        <v>76</v>
      </c>
      <c r="B69">
        <v>68</v>
      </c>
      <c r="C69">
        <v>12963</v>
      </c>
      <c r="D69">
        <v>12963</v>
      </c>
      <c r="E69" s="1">
        <f>(Tabla68[[#This Row],[Best]]-Tabla68[[#This Row],[BKS]])/Tabla68[[#This Row],[BKS]]*100</f>
        <v>0</v>
      </c>
      <c r="F69">
        <v>12965</v>
      </c>
      <c r="G69" s="1">
        <f>(Tabla68[[#This Row],[Avg]]-Tabla68[[#This Row],[BKS]])/Tabla68[[#This Row],[BKS]]*100</f>
        <v>1.5428527347064722E-2</v>
      </c>
      <c r="H69">
        <v>306.77999999999997</v>
      </c>
      <c r="I69">
        <v>15292</v>
      </c>
      <c r="J69">
        <v>67423.23</v>
      </c>
      <c r="K69">
        <v>366.1</v>
      </c>
      <c r="L69">
        <v>65.59</v>
      </c>
      <c r="M69">
        <v>500</v>
      </c>
    </row>
    <row r="70" spans="1:13" hidden="1" x14ac:dyDescent="0.2">
      <c r="A70" t="s">
        <v>76</v>
      </c>
      <c r="B70">
        <v>69</v>
      </c>
      <c r="C70">
        <v>13256</v>
      </c>
      <c r="D70">
        <v>13256</v>
      </c>
      <c r="E70" s="1">
        <f>(Tabla68[[#This Row],[Best]]-Tabla68[[#This Row],[BKS]])/Tabla68[[#This Row],[BKS]]*100</f>
        <v>0</v>
      </c>
      <c r="F70">
        <v>13257.3</v>
      </c>
      <c r="G70" s="1">
        <f>(Tabla68[[#This Row],[Avg]]-Tabla68[[#This Row],[BKS]])/Tabla68[[#This Row],[BKS]]*100</f>
        <v>9.8068799034344619E-3</v>
      </c>
      <c r="H70">
        <v>336.97</v>
      </c>
      <c r="I70">
        <v>15776</v>
      </c>
      <c r="J70">
        <v>68086.64</v>
      </c>
      <c r="K70">
        <v>452.9</v>
      </c>
      <c r="L70">
        <v>68.33</v>
      </c>
      <c r="M70">
        <v>500</v>
      </c>
    </row>
    <row r="71" spans="1:13" hidden="1" x14ac:dyDescent="0.2">
      <c r="A71" t="s">
        <v>76</v>
      </c>
      <c r="B71">
        <v>70</v>
      </c>
      <c r="C71">
        <v>13269</v>
      </c>
      <c r="D71">
        <v>13269</v>
      </c>
      <c r="E71" s="1">
        <f>(Tabla68[[#This Row],[Best]]-Tabla68[[#This Row],[BKS]])/Tabla68[[#This Row],[BKS]]*100</f>
        <v>0</v>
      </c>
      <c r="F71">
        <v>13269</v>
      </c>
      <c r="G71" s="1">
        <f>(Tabla68[[#This Row],[Avg]]-Tabla68[[#This Row],[BKS]])/Tabla68[[#This Row],[BKS]]*100</f>
        <v>0</v>
      </c>
      <c r="H71">
        <v>346.04</v>
      </c>
      <c r="I71">
        <v>15773</v>
      </c>
      <c r="J71">
        <v>69183.09</v>
      </c>
      <c r="K71">
        <v>413.5</v>
      </c>
      <c r="L71">
        <v>74.739999999999995</v>
      </c>
      <c r="M71">
        <v>500</v>
      </c>
    </row>
    <row r="72" spans="1:13" hidden="1" x14ac:dyDescent="0.2">
      <c r="A72" t="s">
        <v>76</v>
      </c>
      <c r="B72">
        <v>71</v>
      </c>
      <c r="C72">
        <v>13072</v>
      </c>
      <c r="D72">
        <v>13072</v>
      </c>
      <c r="E72" s="1">
        <f>(Tabla68[[#This Row],[Best]]-Tabla68[[#This Row],[BKS]])/Tabla68[[#This Row],[BKS]]*100</f>
        <v>0</v>
      </c>
      <c r="F72">
        <v>13075.8</v>
      </c>
      <c r="G72" s="1">
        <f>(Tabla68[[#This Row],[Avg]]-Tabla68[[#This Row],[BKS]])/Tabla68[[#This Row],[BKS]]*100</f>
        <v>2.9069767441854896E-2</v>
      </c>
      <c r="H72">
        <v>317.76</v>
      </c>
      <c r="I72">
        <v>15487</v>
      </c>
      <c r="J72">
        <v>66456.5</v>
      </c>
      <c r="K72">
        <v>374.2</v>
      </c>
      <c r="L72">
        <v>61.44</v>
      </c>
      <c r="M72">
        <v>500</v>
      </c>
    </row>
    <row r="73" spans="1:13" hidden="1" x14ac:dyDescent="0.2">
      <c r="A73" t="s">
        <v>76</v>
      </c>
      <c r="B73">
        <v>72</v>
      </c>
      <c r="C73">
        <v>13383</v>
      </c>
      <c r="D73">
        <v>13383</v>
      </c>
      <c r="E73" s="1">
        <f>(Tabla68[[#This Row],[Best]]-Tabla68[[#This Row],[BKS]])/Tabla68[[#This Row],[BKS]]*100</f>
        <v>0</v>
      </c>
      <c r="F73">
        <v>13383</v>
      </c>
      <c r="G73" s="1">
        <f>(Tabla68[[#This Row],[Avg]]-Tabla68[[#This Row],[BKS]])/Tabla68[[#This Row],[BKS]]*100</f>
        <v>0</v>
      </c>
      <c r="H73">
        <v>352.24</v>
      </c>
      <c r="I73">
        <v>15916</v>
      </c>
      <c r="J73">
        <v>68318.759999999995</v>
      </c>
      <c r="K73">
        <v>438.6</v>
      </c>
      <c r="L73">
        <v>74.13</v>
      </c>
      <c r="M73">
        <v>500</v>
      </c>
    </row>
    <row r="74" spans="1:13" hidden="1" x14ac:dyDescent="0.2">
      <c r="A74" t="s">
        <v>76</v>
      </c>
      <c r="B74">
        <v>73</v>
      </c>
      <c r="C74">
        <v>13679</v>
      </c>
      <c r="D74">
        <v>13679</v>
      </c>
      <c r="E74" s="1">
        <f>(Tabla68[[#This Row],[Best]]-Tabla68[[#This Row],[BKS]])/Tabla68[[#This Row],[BKS]]*100</f>
        <v>0</v>
      </c>
      <c r="F74">
        <v>13679</v>
      </c>
      <c r="G74" s="1">
        <f>(Tabla68[[#This Row],[Avg]]-Tabla68[[#This Row],[BKS]])/Tabla68[[#This Row],[BKS]]*100</f>
        <v>0</v>
      </c>
      <c r="H74">
        <v>322.49</v>
      </c>
      <c r="I74">
        <v>16348</v>
      </c>
      <c r="J74">
        <v>67900.73</v>
      </c>
      <c r="K74">
        <v>452.7</v>
      </c>
      <c r="L74">
        <v>66.39</v>
      </c>
      <c r="M74">
        <v>500</v>
      </c>
    </row>
    <row r="75" spans="1:13" hidden="1" x14ac:dyDescent="0.2">
      <c r="A75" t="s">
        <v>76</v>
      </c>
      <c r="B75">
        <v>74</v>
      </c>
      <c r="C75">
        <v>13732</v>
      </c>
      <c r="D75">
        <v>13732</v>
      </c>
      <c r="E75" s="1">
        <f>(Tabla68[[#This Row],[Best]]-Tabla68[[#This Row],[BKS]])/Tabla68[[#This Row],[BKS]]*100</f>
        <v>0</v>
      </c>
      <c r="F75">
        <v>13732.9</v>
      </c>
      <c r="G75" s="1">
        <f>(Tabla68[[#This Row],[Avg]]-Tabla68[[#This Row],[BKS]])/Tabla68[[#This Row],[BKS]]*100</f>
        <v>6.5540343722665035E-3</v>
      </c>
      <c r="H75">
        <v>353.45</v>
      </c>
      <c r="I75">
        <v>16338</v>
      </c>
      <c r="J75">
        <v>73163.240000000005</v>
      </c>
      <c r="K75">
        <v>460.3</v>
      </c>
      <c r="L75">
        <v>73.2</v>
      </c>
      <c r="M75">
        <v>500</v>
      </c>
    </row>
    <row r="76" spans="1:13" hidden="1" x14ac:dyDescent="0.2">
      <c r="A76" t="s">
        <v>76</v>
      </c>
      <c r="B76">
        <v>75</v>
      </c>
      <c r="C76">
        <v>13204</v>
      </c>
      <c r="D76">
        <v>13204</v>
      </c>
      <c r="E76" s="1">
        <f>(Tabla68[[#This Row],[Best]]-Tabla68[[#This Row],[BKS]])/Tabla68[[#This Row],[BKS]]*100</f>
        <v>0</v>
      </c>
      <c r="F76">
        <v>13204</v>
      </c>
      <c r="G76" s="1">
        <f>(Tabla68[[#This Row],[Avg]]-Tabla68[[#This Row],[BKS]])/Tabla68[[#This Row],[BKS]]*100</f>
        <v>0</v>
      </c>
      <c r="H76">
        <v>336.08</v>
      </c>
      <c r="I76">
        <v>15611</v>
      </c>
      <c r="J76">
        <v>62242.07</v>
      </c>
      <c r="K76">
        <v>375.1</v>
      </c>
      <c r="L76">
        <v>67.91</v>
      </c>
      <c r="M76">
        <v>500</v>
      </c>
    </row>
    <row r="77" spans="1:13" hidden="1" x14ac:dyDescent="0.2">
      <c r="A77" t="s">
        <v>76</v>
      </c>
      <c r="B77">
        <v>76</v>
      </c>
      <c r="C77">
        <v>13524</v>
      </c>
      <c r="D77">
        <v>13524</v>
      </c>
      <c r="E77" s="1">
        <f>(Tabla68[[#This Row],[Best]]-Tabla68[[#This Row],[BKS]])/Tabla68[[#This Row],[BKS]]*100</f>
        <v>0</v>
      </c>
      <c r="F77">
        <v>13524</v>
      </c>
      <c r="G77" s="1">
        <f>(Tabla68[[#This Row],[Avg]]-Tabla68[[#This Row],[BKS]])/Tabla68[[#This Row],[BKS]]*100</f>
        <v>0</v>
      </c>
      <c r="H77">
        <v>355.95</v>
      </c>
      <c r="I77">
        <v>16125</v>
      </c>
      <c r="J77">
        <v>70941.27</v>
      </c>
      <c r="K77">
        <v>420.8</v>
      </c>
      <c r="L77">
        <v>78.12</v>
      </c>
      <c r="M77">
        <v>500</v>
      </c>
    </row>
    <row r="78" spans="1:13" hidden="1" x14ac:dyDescent="0.2">
      <c r="A78" t="s">
        <v>76</v>
      </c>
      <c r="B78">
        <v>77</v>
      </c>
      <c r="C78">
        <v>12868</v>
      </c>
      <c r="D78">
        <v>12868</v>
      </c>
      <c r="E78" s="1">
        <f>(Tabla68[[#This Row],[Best]]-Tabla68[[#This Row],[BKS]])/Tabla68[[#This Row],[BKS]]*100</f>
        <v>0</v>
      </c>
      <c r="F78">
        <v>12870.3</v>
      </c>
      <c r="G78" s="1">
        <f>(Tabla68[[#This Row],[Avg]]-Tabla68[[#This Row],[BKS]])/Tabla68[[#This Row],[BKS]]*100</f>
        <v>1.7873795461604541E-2</v>
      </c>
      <c r="H78">
        <v>301.06</v>
      </c>
      <c r="I78">
        <v>15254</v>
      </c>
      <c r="J78">
        <v>60462.93</v>
      </c>
      <c r="K78">
        <v>384.9</v>
      </c>
      <c r="L78">
        <v>61.7</v>
      </c>
      <c r="M78">
        <v>500</v>
      </c>
    </row>
    <row r="79" spans="1:13" hidden="1" x14ac:dyDescent="0.2">
      <c r="A79" t="s">
        <v>76</v>
      </c>
      <c r="B79">
        <v>78</v>
      </c>
      <c r="C79">
        <v>13706</v>
      </c>
      <c r="D79">
        <v>13706</v>
      </c>
      <c r="E79" s="1">
        <f>(Tabla68[[#This Row],[Best]]-Tabla68[[#This Row],[BKS]])/Tabla68[[#This Row],[BKS]]*100</f>
        <v>0</v>
      </c>
      <c r="F79">
        <v>13714</v>
      </c>
      <c r="G79" s="1">
        <f>(Tabla68[[#This Row],[Avg]]-Tabla68[[#This Row],[BKS]])/Tabla68[[#This Row],[BKS]]*100</f>
        <v>5.8368597694440388E-2</v>
      </c>
      <c r="H79">
        <v>360.94</v>
      </c>
      <c r="I79">
        <v>16283</v>
      </c>
      <c r="J79">
        <v>70366.679999999993</v>
      </c>
      <c r="K79">
        <v>444</v>
      </c>
      <c r="L79">
        <v>80.37</v>
      </c>
      <c r="M79">
        <v>500</v>
      </c>
    </row>
    <row r="80" spans="1:13" hidden="1" x14ac:dyDescent="0.2">
      <c r="A80" t="s">
        <v>76</v>
      </c>
      <c r="B80">
        <v>79</v>
      </c>
      <c r="C80">
        <v>13210</v>
      </c>
      <c r="D80">
        <v>13210</v>
      </c>
      <c r="E80" s="1">
        <f>(Tabla68[[#This Row],[Best]]-Tabla68[[#This Row],[BKS]])/Tabla68[[#This Row],[BKS]]*100</f>
        <v>0</v>
      </c>
      <c r="F80">
        <v>13210</v>
      </c>
      <c r="G80" s="1">
        <f>(Tabla68[[#This Row],[Avg]]-Tabla68[[#This Row],[BKS]])/Tabla68[[#This Row],[BKS]]*100</f>
        <v>0</v>
      </c>
      <c r="H80">
        <v>327.11</v>
      </c>
      <c r="I80">
        <v>15674</v>
      </c>
      <c r="J80">
        <v>66366.559999999998</v>
      </c>
      <c r="K80">
        <v>384.8</v>
      </c>
      <c r="L80">
        <v>66.97</v>
      </c>
      <c r="M80">
        <v>500</v>
      </c>
    </row>
    <row r="81" spans="1:13" hidden="1" x14ac:dyDescent="0.2">
      <c r="A81" t="s">
        <v>76</v>
      </c>
      <c r="B81">
        <v>80</v>
      </c>
      <c r="C81">
        <v>13183</v>
      </c>
      <c r="D81">
        <v>13183</v>
      </c>
      <c r="E81" s="1">
        <f>(Tabla68[[#This Row],[Best]]-Tabla68[[#This Row],[BKS]])/Tabla68[[#This Row],[BKS]]*100</f>
        <v>0</v>
      </c>
      <c r="F81">
        <v>13191.9</v>
      </c>
      <c r="G81" s="1">
        <f>(Tabla68[[#This Row],[Avg]]-Tabla68[[#This Row],[BKS]])/Tabla68[[#This Row],[BKS]]*100</f>
        <v>6.7511188652049123E-2</v>
      </c>
      <c r="H81">
        <v>331.96</v>
      </c>
      <c r="I81">
        <v>15510</v>
      </c>
      <c r="J81">
        <v>65196.62</v>
      </c>
      <c r="K81">
        <v>370.4</v>
      </c>
      <c r="L81">
        <v>67.510000000000005</v>
      </c>
      <c r="M81">
        <v>500</v>
      </c>
    </row>
    <row r="82" spans="1:13" hidden="1" x14ac:dyDescent="0.2">
      <c r="A82" t="s">
        <v>76</v>
      </c>
      <c r="B82">
        <v>81</v>
      </c>
      <c r="C82">
        <v>12686</v>
      </c>
      <c r="D82">
        <v>12686</v>
      </c>
      <c r="E82" s="1">
        <f>(Tabla68[[#This Row],[Best]]-Tabla68[[#This Row],[BKS]])/Tabla68[[#This Row],[BKS]]*100</f>
        <v>0</v>
      </c>
      <c r="F82">
        <v>12689</v>
      </c>
      <c r="G82" s="1">
        <f>(Tabla68[[#This Row],[Avg]]-Tabla68[[#This Row],[BKS]])/Tabla68[[#This Row],[BKS]]*100</f>
        <v>2.3648116033422671E-2</v>
      </c>
      <c r="H82">
        <v>291.56</v>
      </c>
      <c r="I82">
        <v>15153</v>
      </c>
      <c r="J82">
        <v>60743.62</v>
      </c>
      <c r="K82">
        <v>396.6</v>
      </c>
      <c r="L82">
        <v>60.02</v>
      </c>
      <c r="M82">
        <v>500</v>
      </c>
    </row>
    <row r="83" spans="1:13" hidden="1" x14ac:dyDescent="0.2">
      <c r="A83" t="s">
        <v>76</v>
      </c>
      <c r="B83">
        <v>82</v>
      </c>
      <c r="C83">
        <v>13495</v>
      </c>
      <c r="D83">
        <v>13495</v>
      </c>
      <c r="E83" s="1">
        <f>(Tabla68[[#This Row],[Best]]-Tabla68[[#This Row],[BKS]])/Tabla68[[#This Row],[BKS]]*100</f>
        <v>0</v>
      </c>
      <c r="F83">
        <v>13495.1</v>
      </c>
      <c r="G83" s="1">
        <f>(Tabla68[[#This Row],[Avg]]-Tabla68[[#This Row],[BKS]])/Tabla68[[#This Row],[BKS]]*100</f>
        <v>7.4101519081410749E-4</v>
      </c>
      <c r="H83">
        <v>362.47</v>
      </c>
      <c r="I83">
        <v>16039</v>
      </c>
      <c r="J83">
        <v>71486.850000000006</v>
      </c>
      <c r="K83">
        <v>407.4</v>
      </c>
      <c r="L83">
        <v>73.209999999999994</v>
      </c>
      <c r="M83">
        <v>500</v>
      </c>
    </row>
    <row r="84" spans="1:13" hidden="1" x14ac:dyDescent="0.2">
      <c r="A84" t="s">
        <v>76</v>
      </c>
      <c r="B84">
        <v>83</v>
      </c>
      <c r="C84">
        <v>12755</v>
      </c>
      <c r="D84">
        <v>12755</v>
      </c>
      <c r="E84" s="1">
        <f>(Tabla68[[#This Row],[Best]]-Tabla68[[#This Row],[BKS]])/Tabla68[[#This Row],[BKS]]*100</f>
        <v>0</v>
      </c>
      <c r="F84">
        <v>12757.1</v>
      </c>
      <c r="G84" s="1">
        <f>(Tabla68[[#This Row],[Avg]]-Tabla68[[#This Row],[BKS]])/Tabla68[[#This Row],[BKS]]*100</f>
        <v>1.6464131713056555E-2</v>
      </c>
      <c r="H84">
        <v>297.94</v>
      </c>
      <c r="I84">
        <v>15128</v>
      </c>
      <c r="J84">
        <v>62087.86</v>
      </c>
      <c r="K84">
        <v>396.9</v>
      </c>
      <c r="L84">
        <v>58.37</v>
      </c>
      <c r="M84">
        <v>500</v>
      </c>
    </row>
    <row r="85" spans="1:13" hidden="1" x14ac:dyDescent="0.2">
      <c r="A85" t="s">
        <v>76</v>
      </c>
      <c r="B85">
        <v>84</v>
      </c>
      <c r="C85">
        <v>13278</v>
      </c>
      <c r="D85">
        <v>13278</v>
      </c>
      <c r="E85" s="1">
        <f>(Tabla68[[#This Row],[Best]]-Tabla68[[#This Row],[BKS]])/Tabla68[[#This Row],[BKS]]*100</f>
        <v>0</v>
      </c>
      <c r="F85">
        <v>13278.7</v>
      </c>
      <c r="G85" s="1">
        <f>(Tabla68[[#This Row],[Avg]]-Tabla68[[#This Row],[BKS]])/Tabla68[[#This Row],[BKS]]*100</f>
        <v>5.271878294929414E-3</v>
      </c>
      <c r="H85">
        <v>338.47</v>
      </c>
      <c r="I85">
        <v>15715</v>
      </c>
      <c r="J85">
        <v>67237.33</v>
      </c>
      <c r="K85">
        <v>403.4</v>
      </c>
      <c r="L85">
        <v>69.31</v>
      </c>
      <c r="M85">
        <v>500</v>
      </c>
    </row>
    <row r="86" spans="1:13" hidden="1" x14ac:dyDescent="0.2">
      <c r="A86" t="s">
        <v>76</v>
      </c>
      <c r="B86">
        <v>85</v>
      </c>
      <c r="C86">
        <v>12740</v>
      </c>
      <c r="D86">
        <v>12740</v>
      </c>
      <c r="E86" s="1">
        <f>(Tabla68[[#This Row],[Best]]-Tabla68[[#This Row],[BKS]])/Tabla68[[#This Row],[BKS]]*100</f>
        <v>0</v>
      </c>
      <c r="F86">
        <v>12743.7</v>
      </c>
      <c r="G86" s="1">
        <f>(Tabla68[[#This Row],[Avg]]-Tabla68[[#This Row],[BKS]])/Tabla68[[#This Row],[BKS]]*100</f>
        <v>2.9042386185249042E-2</v>
      </c>
      <c r="H86">
        <v>296.75</v>
      </c>
      <c r="I86">
        <v>15035</v>
      </c>
      <c r="J86">
        <v>63666.69</v>
      </c>
      <c r="K86">
        <v>407.3</v>
      </c>
      <c r="L86">
        <v>62.7</v>
      </c>
      <c r="M86">
        <v>500</v>
      </c>
    </row>
    <row r="87" spans="1:13" hidden="1" x14ac:dyDescent="0.2">
      <c r="A87" t="s">
        <v>76</v>
      </c>
      <c r="B87">
        <v>86</v>
      </c>
      <c r="C87">
        <v>13941</v>
      </c>
      <c r="D87">
        <v>13941</v>
      </c>
      <c r="E87" s="1">
        <f>(Tabla68[[#This Row],[Best]]-Tabla68[[#This Row],[BKS]])/Tabla68[[#This Row],[BKS]]*100</f>
        <v>0</v>
      </c>
      <c r="F87">
        <v>13941</v>
      </c>
      <c r="G87" s="1">
        <f>(Tabla68[[#This Row],[Avg]]-Tabla68[[#This Row],[BKS]])/Tabla68[[#This Row],[BKS]]*100</f>
        <v>0</v>
      </c>
      <c r="H87">
        <v>374.99</v>
      </c>
      <c r="I87">
        <v>16381</v>
      </c>
      <c r="J87">
        <v>65964.73</v>
      </c>
      <c r="K87">
        <v>429.7</v>
      </c>
      <c r="L87">
        <v>81.150000000000006</v>
      </c>
      <c r="M87">
        <v>500</v>
      </c>
    </row>
    <row r="88" spans="1:13" hidden="1" x14ac:dyDescent="0.2">
      <c r="A88" t="s">
        <v>76</v>
      </c>
      <c r="B88">
        <v>87</v>
      </c>
      <c r="C88">
        <v>12671</v>
      </c>
      <c r="D88">
        <v>12671</v>
      </c>
      <c r="E88" s="1">
        <f>(Tabla68[[#This Row],[Best]]-Tabla68[[#This Row],[BKS]])/Tabla68[[#This Row],[BKS]]*100</f>
        <v>0</v>
      </c>
      <c r="F88">
        <v>12671.4</v>
      </c>
      <c r="G88" s="1">
        <f>(Tabla68[[#This Row],[Avg]]-Tabla68[[#This Row],[BKS]])/Tabla68[[#This Row],[BKS]]*100</f>
        <v>3.1568147738902709E-3</v>
      </c>
      <c r="H88">
        <v>307.68</v>
      </c>
      <c r="I88">
        <v>15029</v>
      </c>
      <c r="J88">
        <v>66426.7</v>
      </c>
      <c r="K88">
        <v>380.8</v>
      </c>
      <c r="L88">
        <v>57.66</v>
      </c>
      <c r="M88">
        <v>500</v>
      </c>
    </row>
    <row r="89" spans="1:13" hidden="1" x14ac:dyDescent="0.2">
      <c r="A89" t="s">
        <v>76</v>
      </c>
      <c r="B89">
        <v>88</v>
      </c>
      <c r="C89">
        <v>13066</v>
      </c>
      <c r="D89">
        <v>13066</v>
      </c>
      <c r="E89" s="1">
        <f>(Tabla68[[#This Row],[Best]]-Tabla68[[#This Row],[BKS]])/Tabla68[[#This Row],[BKS]]*100</f>
        <v>0</v>
      </c>
      <c r="F89">
        <v>13066</v>
      </c>
      <c r="G89" s="1">
        <f>(Tabla68[[#This Row],[Avg]]-Tabla68[[#This Row],[BKS]])/Tabla68[[#This Row],[BKS]]*100</f>
        <v>0</v>
      </c>
      <c r="H89">
        <v>310.22000000000003</v>
      </c>
      <c r="I89">
        <v>15557</v>
      </c>
      <c r="J89">
        <v>63159.29</v>
      </c>
      <c r="K89">
        <v>383.8</v>
      </c>
      <c r="L89">
        <v>59.69</v>
      </c>
      <c r="M89">
        <v>500</v>
      </c>
    </row>
    <row r="90" spans="1:13" hidden="1" x14ac:dyDescent="0.2">
      <c r="A90" t="s">
        <v>76</v>
      </c>
      <c r="B90">
        <v>89</v>
      </c>
      <c r="C90">
        <v>12988</v>
      </c>
      <c r="D90">
        <v>12988</v>
      </c>
      <c r="E90" s="1">
        <f>(Tabla68[[#This Row],[Best]]-Tabla68[[#This Row],[BKS]])/Tabla68[[#This Row],[BKS]]*100</f>
        <v>0</v>
      </c>
      <c r="F90">
        <v>12991.2</v>
      </c>
      <c r="G90" s="1">
        <f>(Tabla68[[#This Row],[Avg]]-Tabla68[[#This Row],[BKS]])/Tabla68[[#This Row],[BKS]]*100</f>
        <v>2.4638127502315425E-2</v>
      </c>
      <c r="H90">
        <v>314.22000000000003</v>
      </c>
      <c r="I90">
        <v>15339</v>
      </c>
      <c r="J90">
        <v>63226.65</v>
      </c>
      <c r="K90">
        <v>431.7</v>
      </c>
      <c r="L90">
        <v>63.37</v>
      </c>
      <c r="M90">
        <v>500</v>
      </c>
    </row>
    <row r="91" spans="1:13" hidden="1" x14ac:dyDescent="0.2">
      <c r="A91" t="s">
        <v>76</v>
      </c>
      <c r="B91">
        <v>90</v>
      </c>
      <c r="C91">
        <v>13594</v>
      </c>
      <c r="D91">
        <v>13594</v>
      </c>
      <c r="E91" s="1">
        <f>(Tabla68[[#This Row],[Best]]-Tabla68[[#This Row],[BKS]])/Tabla68[[#This Row],[BKS]]*100</f>
        <v>0</v>
      </c>
      <c r="F91">
        <v>13595.3</v>
      </c>
      <c r="G91" s="1">
        <f>(Tabla68[[#This Row],[Avg]]-Tabla68[[#This Row],[BKS]])/Tabla68[[#This Row],[BKS]]*100</f>
        <v>9.5630425187529233E-3</v>
      </c>
      <c r="H91">
        <v>328.62</v>
      </c>
      <c r="I91">
        <v>16204</v>
      </c>
      <c r="J91">
        <v>65203.41</v>
      </c>
      <c r="K91">
        <v>402.4</v>
      </c>
      <c r="L91">
        <v>67.540000000000006</v>
      </c>
      <c r="M91">
        <v>500</v>
      </c>
    </row>
    <row r="92" spans="1:13" hidden="1" x14ac:dyDescent="0.2">
      <c r="A92" t="s">
        <v>76</v>
      </c>
      <c r="B92">
        <v>91</v>
      </c>
      <c r="C92">
        <v>13628</v>
      </c>
      <c r="D92">
        <v>13628</v>
      </c>
      <c r="E92" s="1">
        <f>(Tabla68[[#This Row],[Best]]-Tabla68[[#This Row],[BKS]])/Tabla68[[#This Row],[BKS]]*100</f>
        <v>0</v>
      </c>
      <c r="F92">
        <v>13628</v>
      </c>
      <c r="G92" s="1">
        <f>(Tabla68[[#This Row],[Avg]]-Tabla68[[#This Row],[BKS]])/Tabla68[[#This Row],[BKS]]*100</f>
        <v>0</v>
      </c>
      <c r="H92">
        <v>362.13</v>
      </c>
      <c r="I92">
        <v>16189</v>
      </c>
      <c r="J92">
        <v>69196.23</v>
      </c>
      <c r="K92">
        <v>399.8</v>
      </c>
      <c r="L92">
        <v>77.569999999999993</v>
      </c>
      <c r="M92">
        <v>500</v>
      </c>
    </row>
    <row r="93" spans="1:13" hidden="1" x14ac:dyDescent="0.2">
      <c r="A93" t="s">
        <v>76</v>
      </c>
      <c r="B93">
        <v>92</v>
      </c>
      <c r="C93">
        <v>13172</v>
      </c>
      <c r="D93">
        <v>13172</v>
      </c>
      <c r="E93" s="1">
        <f>(Tabla68[[#This Row],[Best]]-Tabla68[[#This Row],[BKS]])/Tabla68[[#This Row],[BKS]]*100</f>
        <v>0</v>
      </c>
      <c r="F93">
        <v>13172</v>
      </c>
      <c r="G93" s="1">
        <f>(Tabla68[[#This Row],[Avg]]-Tabla68[[#This Row],[BKS]])/Tabla68[[#This Row],[BKS]]*100</f>
        <v>0</v>
      </c>
      <c r="H93">
        <v>326.3</v>
      </c>
      <c r="I93">
        <v>15643</v>
      </c>
      <c r="J93">
        <v>58749.68</v>
      </c>
      <c r="K93">
        <v>397.6</v>
      </c>
      <c r="L93">
        <v>68.239999999999995</v>
      </c>
      <c r="M93">
        <v>500</v>
      </c>
    </row>
    <row r="94" spans="1:13" hidden="1" x14ac:dyDescent="0.2">
      <c r="A94" t="s">
        <v>76</v>
      </c>
      <c r="B94">
        <v>93</v>
      </c>
      <c r="C94">
        <v>13288</v>
      </c>
      <c r="D94">
        <v>13288</v>
      </c>
      <c r="E94" s="1">
        <f>(Tabla68[[#This Row],[Best]]-Tabla68[[#This Row],[BKS]])/Tabla68[[#This Row],[BKS]]*100</f>
        <v>0</v>
      </c>
      <c r="F94">
        <v>13288</v>
      </c>
      <c r="G94" s="1">
        <f>(Tabla68[[#This Row],[Avg]]-Tabla68[[#This Row],[BKS]])/Tabla68[[#This Row],[BKS]]*100</f>
        <v>0</v>
      </c>
      <c r="H94">
        <v>317.3</v>
      </c>
      <c r="I94">
        <v>15713</v>
      </c>
      <c r="J94">
        <v>63218.13</v>
      </c>
      <c r="K94">
        <v>401.7</v>
      </c>
      <c r="L94">
        <v>59.31</v>
      </c>
      <c r="M94">
        <v>500</v>
      </c>
    </row>
    <row r="95" spans="1:13" hidden="1" x14ac:dyDescent="0.2">
      <c r="A95" t="s">
        <v>76</v>
      </c>
      <c r="B95">
        <v>94</v>
      </c>
      <c r="C95">
        <v>13321</v>
      </c>
      <c r="D95">
        <v>13321</v>
      </c>
      <c r="E95" s="1">
        <f>(Tabla68[[#This Row],[Best]]-Tabla68[[#This Row],[BKS]])/Tabla68[[#This Row],[BKS]]*100</f>
        <v>0</v>
      </c>
      <c r="F95">
        <v>13321</v>
      </c>
      <c r="G95" s="1">
        <f>(Tabla68[[#This Row],[Avg]]-Tabla68[[#This Row],[BKS]])/Tabla68[[#This Row],[BKS]]*100</f>
        <v>0</v>
      </c>
      <c r="H95">
        <v>349.22</v>
      </c>
      <c r="I95">
        <v>15871</v>
      </c>
      <c r="J95">
        <v>70092.23</v>
      </c>
      <c r="K95">
        <v>431.3</v>
      </c>
      <c r="L95">
        <v>72.12</v>
      </c>
      <c r="M95">
        <v>500</v>
      </c>
    </row>
    <row r="96" spans="1:13" hidden="1" x14ac:dyDescent="0.2">
      <c r="A96" t="s">
        <v>76</v>
      </c>
      <c r="B96">
        <v>95</v>
      </c>
      <c r="C96">
        <v>13447</v>
      </c>
      <c r="D96">
        <v>13447</v>
      </c>
      <c r="E96" s="1">
        <f>(Tabla68[[#This Row],[Best]]-Tabla68[[#This Row],[BKS]])/Tabla68[[#This Row],[BKS]]*100</f>
        <v>0</v>
      </c>
      <c r="F96">
        <v>13447.3</v>
      </c>
      <c r="G96" s="1">
        <f>(Tabla68[[#This Row],[Avg]]-Tabla68[[#This Row],[BKS]])/Tabla68[[#This Row],[BKS]]*100</f>
        <v>2.2309808879249823E-3</v>
      </c>
      <c r="H96">
        <v>319.26</v>
      </c>
      <c r="I96">
        <v>16041</v>
      </c>
      <c r="J96">
        <v>68007.509999999995</v>
      </c>
      <c r="K96">
        <v>413.8</v>
      </c>
      <c r="L96">
        <v>66.709999999999994</v>
      </c>
      <c r="M96">
        <v>500</v>
      </c>
    </row>
    <row r="97" spans="1:13" hidden="1" x14ac:dyDescent="0.2">
      <c r="A97" t="s">
        <v>76</v>
      </c>
      <c r="B97">
        <v>96</v>
      </c>
      <c r="C97">
        <v>13069</v>
      </c>
      <c r="D97">
        <v>13069</v>
      </c>
      <c r="E97" s="1">
        <f>(Tabla68[[#This Row],[Best]]-Tabla68[[#This Row],[BKS]])/Tabla68[[#This Row],[BKS]]*100</f>
        <v>0</v>
      </c>
      <c r="F97">
        <v>13069.4</v>
      </c>
      <c r="G97" s="1">
        <f>(Tabla68[[#This Row],[Avg]]-Tabla68[[#This Row],[BKS]])/Tabla68[[#This Row],[BKS]]*100</f>
        <v>3.0606779401609629E-3</v>
      </c>
      <c r="H97">
        <v>292.67</v>
      </c>
      <c r="I97">
        <v>15516</v>
      </c>
      <c r="J97">
        <v>59107.59</v>
      </c>
      <c r="K97">
        <v>356.1</v>
      </c>
      <c r="L97">
        <v>58.99</v>
      </c>
      <c r="M97">
        <v>500</v>
      </c>
    </row>
    <row r="98" spans="1:13" hidden="1" x14ac:dyDescent="0.2">
      <c r="A98" t="s">
        <v>76</v>
      </c>
      <c r="B98">
        <v>97</v>
      </c>
      <c r="C98">
        <v>12795</v>
      </c>
      <c r="D98">
        <v>12795</v>
      </c>
      <c r="E98" s="1">
        <f>(Tabla68[[#This Row],[Best]]-Tabla68[[#This Row],[BKS]])/Tabla68[[#This Row],[BKS]]*100</f>
        <v>0</v>
      </c>
      <c r="F98">
        <v>12795</v>
      </c>
      <c r="G98" s="1">
        <f>(Tabla68[[#This Row],[Avg]]-Tabla68[[#This Row],[BKS]])/Tabla68[[#This Row],[BKS]]*100</f>
        <v>0</v>
      </c>
      <c r="H98">
        <v>311.58999999999997</v>
      </c>
      <c r="I98">
        <v>15212</v>
      </c>
      <c r="J98">
        <v>66358.31</v>
      </c>
      <c r="K98">
        <v>392.2</v>
      </c>
      <c r="L98">
        <v>60.75</v>
      </c>
      <c r="M98">
        <v>500</v>
      </c>
    </row>
    <row r="99" spans="1:13" hidden="1" x14ac:dyDescent="0.2">
      <c r="A99" t="s">
        <v>76</v>
      </c>
      <c r="B99">
        <v>98</v>
      </c>
      <c r="C99">
        <v>13145</v>
      </c>
      <c r="D99">
        <v>13145</v>
      </c>
      <c r="E99" s="1">
        <f>(Tabla68[[#This Row],[Best]]-Tabla68[[#This Row],[BKS]])/Tabla68[[#This Row],[BKS]]*100</f>
        <v>0</v>
      </c>
      <c r="F99">
        <v>13145.5</v>
      </c>
      <c r="G99" s="1">
        <f>(Tabla68[[#This Row],[Avg]]-Tabla68[[#This Row],[BKS]])/Tabla68[[#This Row],[BKS]]*100</f>
        <v>3.8037276531000378E-3</v>
      </c>
      <c r="H99">
        <v>300.66000000000003</v>
      </c>
      <c r="I99">
        <v>15585</v>
      </c>
      <c r="J99">
        <v>58651.32</v>
      </c>
      <c r="K99">
        <v>397.6</v>
      </c>
      <c r="L99">
        <v>61.38</v>
      </c>
      <c r="M99">
        <v>500</v>
      </c>
    </row>
    <row r="100" spans="1:13" hidden="1" x14ac:dyDescent="0.2">
      <c r="A100" t="s">
        <v>76</v>
      </c>
      <c r="B100">
        <v>99</v>
      </c>
      <c r="C100">
        <v>14453</v>
      </c>
      <c r="D100">
        <v>14453</v>
      </c>
      <c r="E100" s="1">
        <f>(Tabla68[[#This Row],[Best]]-Tabla68[[#This Row],[BKS]])/Tabla68[[#This Row],[BKS]]*100</f>
        <v>0</v>
      </c>
      <c r="F100">
        <v>14453.4</v>
      </c>
      <c r="G100" s="1">
        <f>(Tabla68[[#This Row],[Avg]]-Tabla68[[#This Row],[BKS]])/Tabla68[[#This Row],[BKS]]*100</f>
        <v>2.7675915034915673E-3</v>
      </c>
      <c r="H100">
        <v>307.61</v>
      </c>
      <c r="I100">
        <v>17218</v>
      </c>
      <c r="J100">
        <v>78024.38</v>
      </c>
      <c r="K100">
        <v>443.2</v>
      </c>
      <c r="L100">
        <v>70.3</v>
      </c>
      <c r="M100">
        <v>500</v>
      </c>
    </row>
    <row r="101" spans="1:13" hidden="1" x14ac:dyDescent="0.2">
      <c r="A101" t="s">
        <v>76</v>
      </c>
      <c r="B101">
        <v>100</v>
      </c>
      <c r="C101">
        <v>12800</v>
      </c>
      <c r="D101">
        <v>12800</v>
      </c>
      <c r="E101" s="1">
        <f>(Tabla68[[#This Row],[Best]]-Tabla68[[#This Row],[BKS]])/Tabla68[[#This Row],[BKS]]*100</f>
        <v>0</v>
      </c>
      <c r="F101">
        <v>12800.9</v>
      </c>
      <c r="G101" s="1">
        <f>(Tabla68[[#This Row],[Avg]]-Tabla68[[#This Row],[BKS]])/Tabla68[[#This Row],[BKS]]*100</f>
        <v>7.0312499999971578E-3</v>
      </c>
      <c r="H101">
        <v>248.87</v>
      </c>
      <c r="I101">
        <v>15216</v>
      </c>
      <c r="J101">
        <v>69191.12</v>
      </c>
      <c r="K101">
        <v>404.2</v>
      </c>
      <c r="L101">
        <v>52.02</v>
      </c>
      <c r="M101">
        <v>500</v>
      </c>
    </row>
    <row r="102" spans="1:13" hidden="1" x14ac:dyDescent="0.2">
      <c r="A102" t="s">
        <v>77</v>
      </c>
      <c r="B102">
        <v>1</v>
      </c>
      <c r="C102">
        <v>3138</v>
      </c>
      <c r="D102">
        <v>3138</v>
      </c>
      <c r="E102" s="1">
        <f>(Tabla68[[#This Row],[Best]]-Tabla68[[#This Row],[BKS]])/Tabla68[[#This Row],[BKS]]*100</f>
        <v>0</v>
      </c>
      <c r="F102">
        <v>3138</v>
      </c>
      <c r="G102" s="1">
        <f>(Tabla68[[#This Row],[Avg]]-Tabla68[[#This Row],[BKS]])/Tabla68[[#This Row],[BKS]]*100</f>
        <v>0</v>
      </c>
      <c r="H102">
        <v>90.79</v>
      </c>
      <c r="I102">
        <v>3650</v>
      </c>
      <c r="J102">
        <v>11036.44</v>
      </c>
      <c r="K102">
        <v>163.19999999999999</v>
      </c>
      <c r="L102">
        <v>8.36</v>
      </c>
      <c r="M102">
        <v>500</v>
      </c>
    </row>
    <row r="103" spans="1:13" hidden="1" x14ac:dyDescent="0.2">
      <c r="A103" t="s">
        <v>77</v>
      </c>
      <c r="B103">
        <v>2</v>
      </c>
      <c r="C103">
        <v>3370</v>
      </c>
      <c r="D103">
        <v>3370</v>
      </c>
      <c r="E103" s="1">
        <f>(Tabla68[[#This Row],[Best]]-Tabla68[[#This Row],[BKS]])/Tabla68[[#This Row],[BKS]]*100</f>
        <v>0</v>
      </c>
      <c r="F103">
        <v>3370.5</v>
      </c>
      <c r="G103" s="1">
        <f>(Tabla68[[#This Row],[Avg]]-Tabla68[[#This Row],[BKS]])/Tabla68[[#This Row],[BKS]]*100</f>
        <v>1.4836795252225518E-2</v>
      </c>
      <c r="H103">
        <v>81.81</v>
      </c>
      <c r="I103">
        <v>3925</v>
      </c>
      <c r="J103">
        <v>11457.88</v>
      </c>
      <c r="K103">
        <v>159.80000000000001</v>
      </c>
      <c r="L103">
        <v>7.15</v>
      </c>
      <c r="M103">
        <v>500</v>
      </c>
    </row>
    <row r="104" spans="1:13" hidden="1" x14ac:dyDescent="0.2">
      <c r="A104" t="s">
        <v>77</v>
      </c>
      <c r="B104">
        <v>3</v>
      </c>
      <c r="C104">
        <v>3370</v>
      </c>
      <c r="D104">
        <v>3370</v>
      </c>
      <c r="E104" s="1">
        <f>(Tabla68[[#This Row],[Best]]-Tabla68[[#This Row],[BKS]])/Tabla68[[#This Row],[BKS]]*100</f>
        <v>0</v>
      </c>
      <c r="F104">
        <v>3370</v>
      </c>
      <c r="G104" s="1">
        <f>(Tabla68[[#This Row],[Avg]]-Tabla68[[#This Row],[BKS]])/Tabla68[[#This Row],[BKS]]*100</f>
        <v>0</v>
      </c>
      <c r="H104">
        <v>96.71</v>
      </c>
      <c r="I104">
        <v>3914</v>
      </c>
      <c r="J104">
        <v>12411.82</v>
      </c>
      <c r="K104">
        <v>172.2</v>
      </c>
      <c r="L104">
        <v>10.56</v>
      </c>
      <c r="M104">
        <v>500</v>
      </c>
    </row>
    <row r="105" spans="1:13" hidden="1" x14ac:dyDescent="0.2">
      <c r="A105" t="s">
        <v>77</v>
      </c>
      <c r="B105">
        <v>4</v>
      </c>
      <c r="C105">
        <v>3370</v>
      </c>
      <c r="D105">
        <v>3370</v>
      </c>
      <c r="E105" s="1">
        <f>(Tabla68[[#This Row],[Best]]-Tabla68[[#This Row],[BKS]])/Tabla68[[#This Row],[BKS]]*100</f>
        <v>0</v>
      </c>
      <c r="F105">
        <v>3370</v>
      </c>
      <c r="G105" s="1">
        <f>(Tabla68[[#This Row],[Avg]]-Tabla68[[#This Row],[BKS]])/Tabla68[[#This Row],[BKS]]*100</f>
        <v>0</v>
      </c>
      <c r="H105">
        <v>88.69</v>
      </c>
      <c r="I105">
        <v>3942</v>
      </c>
      <c r="J105">
        <v>11520.38</v>
      </c>
      <c r="K105">
        <v>159.9</v>
      </c>
      <c r="L105">
        <v>8.92</v>
      </c>
      <c r="M105">
        <v>500</v>
      </c>
    </row>
    <row r="106" spans="1:13" hidden="1" x14ac:dyDescent="0.2">
      <c r="A106" t="s">
        <v>77</v>
      </c>
      <c r="B106">
        <v>5</v>
      </c>
      <c r="C106">
        <v>3550</v>
      </c>
      <c r="D106">
        <v>3550</v>
      </c>
      <c r="E106" s="1">
        <f>(Tabla68[[#This Row],[Best]]-Tabla68[[#This Row],[BKS]])/Tabla68[[#This Row],[BKS]]*100</f>
        <v>0</v>
      </c>
      <c r="F106">
        <v>3550.8</v>
      </c>
      <c r="G106" s="1">
        <f>(Tabla68[[#This Row],[Avg]]-Tabla68[[#This Row],[BKS]])/Tabla68[[#This Row],[BKS]]*100</f>
        <v>2.2535211267610756E-2</v>
      </c>
      <c r="H106">
        <v>108.91</v>
      </c>
      <c r="I106">
        <v>4173</v>
      </c>
      <c r="J106">
        <v>12927.96</v>
      </c>
      <c r="K106">
        <v>232.1</v>
      </c>
      <c r="L106">
        <v>12.63</v>
      </c>
      <c r="M106">
        <v>500</v>
      </c>
    </row>
    <row r="107" spans="1:13" hidden="1" x14ac:dyDescent="0.2">
      <c r="A107" t="s">
        <v>77</v>
      </c>
      <c r="B107">
        <v>6</v>
      </c>
      <c r="C107">
        <v>3179</v>
      </c>
      <c r="D107">
        <v>3179</v>
      </c>
      <c r="E107" s="1">
        <f>(Tabla68[[#This Row],[Best]]-Tabla68[[#This Row],[BKS]])/Tabla68[[#This Row],[BKS]]*100</f>
        <v>0</v>
      </c>
      <c r="F107">
        <v>3179.2</v>
      </c>
      <c r="G107" s="1">
        <f>(Tabla68[[#This Row],[Avg]]-Tabla68[[#This Row],[BKS]])/Tabla68[[#This Row],[BKS]]*100</f>
        <v>6.2912865680974546E-3</v>
      </c>
      <c r="H107">
        <v>84.83</v>
      </c>
      <c r="I107">
        <v>3682</v>
      </c>
      <c r="J107">
        <v>10680.83</v>
      </c>
      <c r="K107">
        <v>138.80000000000001</v>
      </c>
      <c r="L107">
        <v>8.1300000000000008</v>
      </c>
      <c r="M107">
        <v>500</v>
      </c>
    </row>
    <row r="108" spans="1:13" hidden="1" x14ac:dyDescent="0.2">
      <c r="A108" t="s">
        <v>77</v>
      </c>
      <c r="B108">
        <v>7</v>
      </c>
      <c r="C108">
        <v>3430</v>
      </c>
      <c r="D108">
        <v>3430</v>
      </c>
      <c r="E108" s="1">
        <f>(Tabla68[[#This Row],[Best]]-Tabla68[[#This Row],[BKS]])/Tabla68[[#This Row],[BKS]]*100</f>
        <v>0</v>
      </c>
      <c r="F108">
        <v>3431.8</v>
      </c>
      <c r="G108" s="1">
        <f>(Tabla68[[#This Row],[Avg]]-Tabla68[[#This Row],[BKS]])/Tabla68[[#This Row],[BKS]]*100</f>
        <v>5.2478134110792475E-2</v>
      </c>
      <c r="H108">
        <v>101.71</v>
      </c>
      <c r="I108">
        <v>3996</v>
      </c>
      <c r="J108">
        <v>12015.83</v>
      </c>
      <c r="K108">
        <v>189.8</v>
      </c>
      <c r="L108">
        <v>11.19</v>
      </c>
      <c r="M108">
        <v>500</v>
      </c>
    </row>
    <row r="109" spans="1:13" hidden="1" x14ac:dyDescent="0.2">
      <c r="A109" t="s">
        <v>77</v>
      </c>
      <c r="B109">
        <v>8</v>
      </c>
      <c r="C109">
        <v>3479</v>
      </c>
      <c r="D109">
        <v>3479</v>
      </c>
      <c r="E109" s="1">
        <f>(Tabla68[[#This Row],[Best]]-Tabla68[[#This Row],[BKS]])/Tabla68[[#This Row],[BKS]]*100</f>
        <v>0</v>
      </c>
      <c r="F109">
        <v>3480.8</v>
      </c>
      <c r="G109" s="1">
        <f>(Tabla68[[#This Row],[Avg]]-Tabla68[[#This Row],[BKS]])/Tabla68[[#This Row],[BKS]]*100</f>
        <v>5.1739005461344696E-2</v>
      </c>
      <c r="H109">
        <v>109.27</v>
      </c>
      <c r="I109">
        <v>4096</v>
      </c>
      <c r="J109">
        <v>12502.25</v>
      </c>
      <c r="K109">
        <v>225.2</v>
      </c>
      <c r="L109">
        <v>12.89</v>
      </c>
      <c r="M109">
        <v>500</v>
      </c>
    </row>
    <row r="110" spans="1:13" hidden="1" x14ac:dyDescent="0.2">
      <c r="A110" t="s">
        <v>77</v>
      </c>
      <c r="B110">
        <v>9</v>
      </c>
      <c r="C110">
        <v>3245</v>
      </c>
      <c r="D110">
        <v>3245</v>
      </c>
      <c r="E110" s="1">
        <f>(Tabla68[[#This Row],[Best]]-Tabla68[[#This Row],[BKS]])/Tabla68[[#This Row],[BKS]]*100</f>
        <v>0</v>
      </c>
      <c r="F110">
        <v>3245</v>
      </c>
      <c r="G110" s="1">
        <f>(Tabla68[[#This Row],[Avg]]-Tabla68[[#This Row],[BKS]])/Tabla68[[#This Row],[BKS]]*100</f>
        <v>0</v>
      </c>
      <c r="H110">
        <v>89.06</v>
      </c>
      <c r="I110">
        <v>3808</v>
      </c>
      <c r="J110">
        <v>11962.47</v>
      </c>
      <c r="K110">
        <v>168</v>
      </c>
      <c r="L110">
        <v>8.74</v>
      </c>
      <c r="M110">
        <v>500</v>
      </c>
    </row>
    <row r="111" spans="1:13" hidden="1" x14ac:dyDescent="0.2">
      <c r="A111" t="s">
        <v>77</v>
      </c>
      <c r="B111">
        <v>10</v>
      </c>
      <c r="C111">
        <v>3439</v>
      </c>
      <c r="D111">
        <v>3439</v>
      </c>
      <c r="E111" s="1">
        <f>(Tabla68[[#This Row],[Best]]-Tabla68[[#This Row],[BKS]])/Tabla68[[#This Row],[BKS]]*100</f>
        <v>0</v>
      </c>
      <c r="F111">
        <v>3439</v>
      </c>
      <c r="G111" s="1">
        <f>(Tabla68[[#This Row],[Avg]]-Tabla68[[#This Row],[BKS]])/Tabla68[[#This Row],[BKS]]*100</f>
        <v>0</v>
      </c>
      <c r="H111">
        <v>103.03</v>
      </c>
      <c r="I111">
        <v>4019</v>
      </c>
      <c r="J111">
        <v>12767.97</v>
      </c>
      <c r="K111">
        <v>195.8</v>
      </c>
      <c r="L111">
        <v>11.51</v>
      </c>
      <c r="M111">
        <v>500</v>
      </c>
    </row>
    <row r="112" spans="1:13" hidden="1" x14ac:dyDescent="0.2">
      <c r="A112" t="s">
        <v>77</v>
      </c>
      <c r="B112">
        <v>11</v>
      </c>
      <c r="C112">
        <v>3283</v>
      </c>
      <c r="D112">
        <v>3283</v>
      </c>
      <c r="E112" s="1">
        <f>(Tabla68[[#This Row],[Best]]-Tabla68[[#This Row],[BKS]])/Tabla68[[#This Row],[BKS]]*100</f>
        <v>0</v>
      </c>
      <c r="F112">
        <v>3283</v>
      </c>
      <c r="G112" s="1">
        <f>(Tabla68[[#This Row],[Avg]]-Tabla68[[#This Row],[BKS]])/Tabla68[[#This Row],[BKS]]*100</f>
        <v>0</v>
      </c>
      <c r="H112">
        <v>91.15</v>
      </c>
      <c r="I112">
        <v>3775</v>
      </c>
      <c r="J112">
        <v>11305.04</v>
      </c>
      <c r="K112">
        <v>142.1</v>
      </c>
      <c r="L112">
        <v>10.24</v>
      </c>
      <c r="M112">
        <v>500</v>
      </c>
    </row>
    <row r="113" spans="1:13" hidden="1" x14ac:dyDescent="0.2">
      <c r="A113" t="s">
        <v>77</v>
      </c>
      <c r="B113">
        <v>12</v>
      </c>
      <c r="C113">
        <v>3392</v>
      </c>
      <c r="D113">
        <v>3392</v>
      </c>
      <c r="E113" s="1">
        <f>(Tabla68[[#This Row],[Best]]-Tabla68[[#This Row],[BKS]])/Tabla68[[#This Row],[BKS]]*100</f>
        <v>0</v>
      </c>
      <c r="F113">
        <v>3392</v>
      </c>
      <c r="G113" s="1">
        <f>(Tabla68[[#This Row],[Avg]]-Tabla68[[#This Row],[BKS]])/Tabla68[[#This Row],[BKS]]*100</f>
        <v>0</v>
      </c>
      <c r="H113">
        <v>90.68</v>
      </c>
      <c r="I113">
        <v>3956</v>
      </c>
      <c r="J113">
        <v>11501.35</v>
      </c>
      <c r="K113">
        <v>151.5</v>
      </c>
      <c r="L113">
        <v>8.4600000000000009</v>
      </c>
      <c r="M113">
        <v>500</v>
      </c>
    </row>
    <row r="114" spans="1:13" hidden="1" x14ac:dyDescent="0.2">
      <c r="A114" t="s">
        <v>77</v>
      </c>
      <c r="B114">
        <v>13</v>
      </c>
      <c r="C114">
        <v>3422</v>
      </c>
      <c r="D114">
        <v>3422</v>
      </c>
      <c r="E114" s="1">
        <f>(Tabla68[[#This Row],[Best]]-Tabla68[[#This Row],[BKS]])/Tabla68[[#This Row],[BKS]]*100</f>
        <v>0</v>
      </c>
      <c r="F114">
        <v>3422</v>
      </c>
      <c r="G114" s="1">
        <f>(Tabla68[[#This Row],[Avg]]-Tabla68[[#This Row],[BKS]])/Tabla68[[#This Row],[BKS]]*100</f>
        <v>0</v>
      </c>
      <c r="H114">
        <v>107.29</v>
      </c>
      <c r="I114">
        <v>3994</v>
      </c>
      <c r="J114">
        <v>13126.41</v>
      </c>
      <c r="K114">
        <v>178.5</v>
      </c>
      <c r="L114">
        <v>11.04</v>
      </c>
      <c r="M114">
        <v>500</v>
      </c>
    </row>
    <row r="115" spans="1:13" hidden="1" x14ac:dyDescent="0.2">
      <c r="A115" t="s">
        <v>77</v>
      </c>
      <c r="B115">
        <v>14</v>
      </c>
      <c r="C115">
        <v>3362</v>
      </c>
      <c r="D115">
        <v>3362</v>
      </c>
      <c r="E115" s="1">
        <f>(Tabla68[[#This Row],[Best]]-Tabla68[[#This Row],[BKS]])/Tabla68[[#This Row],[BKS]]*100</f>
        <v>0</v>
      </c>
      <c r="F115">
        <v>3363.5</v>
      </c>
      <c r="G115" s="1">
        <f>(Tabla68[[#This Row],[Avg]]-Tabla68[[#This Row],[BKS]])/Tabla68[[#This Row],[BKS]]*100</f>
        <v>4.4616299821534797E-2</v>
      </c>
      <c r="H115">
        <v>92.27</v>
      </c>
      <c r="I115">
        <v>3932</v>
      </c>
      <c r="J115">
        <v>11922.78</v>
      </c>
      <c r="K115">
        <v>147.19999999999999</v>
      </c>
      <c r="L115">
        <v>9.73</v>
      </c>
      <c r="M115">
        <v>500</v>
      </c>
    </row>
    <row r="116" spans="1:13" hidden="1" x14ac:dyDescent="0.2">
      <c r="A116" t="s">
        <v>77</v>
      </c>
      <c r="B116">
        <v>15</v>
      </c>
      <c r="C116">
        <v>3368</v>
      </c>
      <c r="D116">
        <v>3368</v>
      </c>
      <c r="E116" s="1">
        <f>(Tabla68[[#This Row],[Best]]-Tabla68[[#This Row],[BKS]])/Tabla68[[#This Row],[BKS]]*100</f>
        <v>0</v>
      </c>
      <c r="F116">
        <v>3368</v>
      </c>
      <c r="G116" s="1">
        <f>(Tabla68[[#This Row],[Avg]]-Tabla68[[#This Row],[BKS]])/Tabla68[[#This Row],[BKS]]*100</f>
        <v>0</v>
      </c>
      <c r="H116">
        <v>95.68</v>
      </c>
      <c r="I116">
        <v>3936</v>
      </c>
      <c r="J116">
        <v>11755.83</v>
      </c>
      <c r="K116">
        <v>175.6</v>
      </c>
      <c r="L116">
        <v>10.27</v>
      </c>
      <c r="M116">
        <v>500</v>
      </c>
    </row>
    <row r="117" spans="1:13" hidden="1" x14ac:dyDescent="0.2">
      <c r="A117" t="s">
        <v>77</v>
      </c>
      <c r="B117">
        <v>16</v>
      </c>
      <c r="C117">
        <v>3585</v>
      </c>
      <c r="D117">
        <v>3585</v>
      </c>
      <c r="E117" s="1">
        <f>(Tabla68[[#This Row],[Best]]-Tabla68[[#This Row],[BKS]])/Tabla68[[#This Row],[BKS]]*100</f>
        <v>0</v>
      </c>
      <c r="F117">
        <v>3585.3</v>
      </c>
      <c r="G117" s="1">
        <f>(Tabla68[[#This Row],[Avg]]-Tabla68[[#This Row],[BKS]])/Tabla68[[#This Row],[BKS]]*100</f>
        <v>8.368200836825157E-3</v>
      </c>
      <c r="H117">
        <v>103.31</v>
      </c>
      <c r="I117">
        <v>4185</v>
      </c>
      <c r="J117">
        <v>13191.29</v>
      </c>
      <c r="K117">
        <v>192.5</v>
      </c>
      <c r="L117">
        <v>11.54</v>
      </c>
      <c r="M117">
        <v>500</v>
      </c>
    </row>
    <row r="118" spans="1:13" hidden="1" x14ac:dyDescent="0.2">
      <c r="A118" t="s">
        <v>77</v>
      </c>
      <c r="B118">
        <v>17</v>
      </c>
      <c r="C118">
        <v>3456</v>
      </c>
      <c r="D118">
        <v>3456</v>
      </c>
      <c r="E118" s="1">
        <f>(Tabla68[[#This Row],[Best]]-Tabla68[[#This Row],[BKS]])/Tabla68[[#This Row],[BKS]]*100</f>
        <v>0</v>
      </c>
      <c r="F118">
        <v>3456</v>
      </c>
      <c r="G118" s="1">
        <f>(Tabla68[[#This Row],[Avg]]-Tabla68[[#This Row],[BKS]])/Tabla68[[#This Row],[BKS]]*100</f>
        <v>0</v>
      </c>
      <c r="H118">
        <v>100.01</v>
      </c>
      <c r="I118">
        <v>4034</v>
      </c>
      <c r="J118">
        <v>12337.99</v>
      </c>
      <c r="K118">
        <v>170.7</v>
      </c>
      <c r="L118">
        <v>10.89</v>
      </c>
      <c r="M118">
        <v>500</v>
      </c>
    </row>
    <row r="119" spans="1:13" hidden="1" x14ac:dyDescent="0.2">
      <c r="A119" t="s">
        <v>77</v>
      </c>
      <c r="B119">
        <v>18</v>
      </c>
      <c r="C119">
        <v>3502</v>
      </c>
      <c r="D119">
        <v>3502</v>
      </c>
      <c r="E119" s="1">
        <f>(Tabla68[[#This Row],[Best]]-Tabla68[[#This Row],[BKS]])/Tabla68[[#This Row],[BKS]]*100</f>
        <v>0</v>
      </c>
      <c r="F119">
        <v>3502.1</v>
      </c>
      <c r="G119" s="1">
        <f>(Tabla68[[#This Row],[Avg]]-Tabla68[[#This Row],[BKS]])/Tabla68[[#This Row],[BKS]]*100</f>
        <v>2.8555111364908354E-3</v>
      </c>
      <c r="H119">
        <v>100.08</v>
      </c>
      <c r="I119">
        <v>4060</v>
      </c>
      <c r="J119">
        <v>12291.9</v>
      </c>
      <c r="K119">
        <v>148.69999999999999</v>
      </c>
      <c r="L119">
        <v>11.24</v>
      </c>
      <c r="M119">
        <v>500</v>
      </c>
    </row>
    <row r="120" spans="1:13" hidden="1" x14ac:dyDescent="0.2">
      <c r="A120" t="s">
        <v>77</v>
      </c>
      <c r="B120">
        <v>19</v>
      </c>
      <c r="C120">
        <v>3394</v>
      </c>
      <c r="D120">
        <v>3394</v>
      </c>
      <c r="E120" s="1">
        <f>(Tabla68[[#This Row],[Best]]-Tabla68[[#This Row],[BKS]])/Tabla68[[#This Row],[BKS]]*100</f>
        <v>0</v>
      </c>
      <c r="F120">
        <v>3394</v>
      </c>
      <c r="G120" s="1">
        <f>(Tabla68[[#This Row],[Avg]]-Tabla68[[#This Row],[BKS]])/Tabla68[[#This Row],[BKS]]*100</f>
        <v>0</v>
      </c>
      <c r="H120">
        <v>89.06</v>
      </c>
      <c r="I120">
        <v>3906</v>
      </c>
      <c r="J120">
        <v>12007.84</v>
      </c>
      <c r="K120">
        <v>139.5</v>
      </c>
      <c r="L120">
        <v>8.66</v>
      </c>
      <c r="M120">
        <v>500</v>
      </c>
    </row>
    <row r="121" spans="1:13" hidden="1" x14ac:dyDescent="0.2">
      <c r="A121" t="s">
        <v>77</v>
      </c>
      <c r="B121">
        <v>20</v>
      </c>
      <c r="C121">
        <v>3376</v>
      </c>
      <c r="D121">
        <v>3376</v>
      </c>
      <c r="E121" s="1">
        <f>(Tabla68[[#This Row],[Best]]-Tabla68[[#This Row],[BKS]])/Tabla68[[#This Row],[BKS]]*100</f>
        <v>0</v>
      </c>
      <c r="F121">
        <v>3376.4</v>
      </c>
      <c r="G121" s="1">
        <f>(Tabla68[[#This Row],[Avg]]-Tabla68[[#This Row],[BKS]])/Tabla68[[#This Row],[BKS]]*100</f>
        <v>1.1848341232230183E-2</v>
      </c>
      <c r="H121">
        <v>95.06</v>
      </c>
      <c r="I121">
        <v>3930</v>
      </c>
      <c r="J121">
        <v>11979.8</v>
      </c>
      <c r="K121">
        <v>174.3</v>
      </c>
      <c r="L121">
        <v>9.91</v>
      </c>
      <c r="M121">
        <v>500</v>
      </c>
    </row>
    <row r="122" spans="1:13" hidden="1" x14ac:dyDescent="0.2">
      <c r="A122" t="s">
        <v>77</v>
      </c>
      <c r="B122">
        <v>21</v>
      </c>
      <c r="C122">
        <v>3481</v>
      </c>
      <c r="D122">
        <v>3481</v>
      </c>
      <c r="E122" s="1">
        <f>(Tabla68[[#This Row],[Best]]-Tabla68[[#This Row],[BKS]])/Tabla68[[#This Row],[BKS]]*100</f>
        <v>0</v>
      </c>
      <c r="F122">
        <v>3481</v>
      </c>
      <c r="G122" s="1">
        <f>(Tabla68[[#This Row],[Avg]]-Tabla68[[#This Row],[BKS]])/Tabla68[[#This Row],[BKS]]*100</f>
        <v>0</v>
      </c>
      <c r="H122">
        <v>99.46</v>
      </c>
      <c r="I122">
        <v>4081</v>
      </c>
      <c r="J122">
        <v>12821.03</v>
      </c>
      <c r="K122">
        <v>159</v>
      </c>
      <c r="L122">
        <v>11.13</v>
      </c>
      <c r="M122">
        <v>500</v>
      </c>
    </row>
    <row r="123" spans="1:13" hidden="1" x14ac:dyDescent="0.2">
      <c r="A123" t="s">
        <v>77</v>
      </c>
      <c r="B123">
        <v>22</v>
      </c>
      <c r="C123">
        <v>3581</v>
      </c>
      <c r="D123">
        <v>3581</v>
      </c>
      <c r="E123" s="1">
        <f>(Tabla68[[#This Row],[Best]]-Tabla68[[#This Row],[BKS]])/Tabla68[[#This Row],[BKS]]*100</f>
        <v>0</v>
      </c>
      <c r="F123">
        <v>3581</v>
      </c>
      <c r="G123" s="1">
        <f>(Tabla68[[#This Row],[Avg]]-Tabla68[[#This Row],[BKS]])/Tabla68[[#This Row],[BKS]]*100</f>
        <v>0</v>
      </c>
      <c r="H123">
        <v>107.13</v>
      </c>
      <c r="I123">
        <v>4208</v>
      </c>
      <c r="J123">
        <v>13515.18</v>
      </c>
      <c r="K123">
        <v>194.6</v>
      </c>
      <c r="L123">
        <v>11.76</v>
      </c>
      <c r="M123">
        <v>500</v>
      </c>
    </row>
    <row r="124" spans="1:13" hidden="1" x14ac:dyDescent="0.2">
      <c r="A124" t="s">
        <v>77</v>
      </c>
      <c r="B124">
        <v>23</v>
      </c>
      <c r="C124">
        <v>3286</v>
      </c>
      <c r="D124">
        <v>3286</v>
      </c>
      <c r="E124" s="1">
        <f>(Tabla68[[#This Row],[Best]]-Tabla68[[#This Row],[BKS]])/Tabla68[[#This Row],[BKS]]*100</f>
        <v>0</v>
      </c>
      <c r="F124">
        <v>3286.3</v>
      </c>
      <c r="G124" s="1">
        <f>(Tabla68[[#This Row],[Avg]]-Tabla68[[#This Row],[BKS]])/Tabla68[[#This Row],[BKS]]*100</f>
        <v>9.1296409007967719E-3</v>
      </c>
      <c r="H124">
        <v>82.99</v>
      </c>
      <c r="I124">
        <v>3834</v>
      </c>
      <c r="J124">
        <v>10832.06</v>
      </c>
      <c r="K124">
        <v>165.1</v>
      </c>
      <c r="L124">
        <v>7.18</v>
      </c>
      <c r="M124">
        <v>500</v>
      </c>
    </row>
    <row r="125" spans="1:13" hidden="1" x14ac:dyDescent="0.2">
      <c r="A125" t="s">
        <v>77</v>
      </c>
      <c r="B125">
        <v>24</v>
      </c>
      <c r="C125">
        <v>3352</v>
      </c>
      <c r="D125">
        <v>3352</v>
      </c>
      <c r="E125" s="1">
        <f>(Tabla68[[#This Row],[Best]]-Tabla68[[#This Row],[BKS]])/Tabla68[[#This Row],[BKS]]*100</f>
        <v>0</v>
      </c>
      <c r="F125">
        <v>3352.3</v>
      </c>
      <c r="G125" s="1">
        <f>(Tabla68[[#This Row],[Avg]]-Tabla68[[#This Row],[BKS]])/Tabla68[[#This Row],[BKS]]*100</f>
        <v>8.949880668263183E-3</v>
      </c>
      <c r="H125">
        <v>101.72</v>
      </c>
      <c r="I125">
        <v>3940</v>
      </c>
      <c r="J125">
        <v>12007.06</v>
      </c>
      <c r="K125">
        <v>174.1</v>
      </c>
      <c r="L125">
        <v>10.26</v>
      </c>
      <c r="M125">
        <v>500</v>
      </c>
    </row>
    <row r="126" spans="1:13" hidden="1" x14ac:dyDescent="0.2">
      <c r="A126" t="s">
        <v>77</v>
      </c>
      <c r="B126">
        <v>25</v>
      </c>
      <c r="C126">
        <v>3552</v>
      </c>
      <c r="D126">
        <v>3552</v>
      </c>
      <c r="E126" s="1">
        <f>(Tabla68[[#This Row],[Best]]-Tabla68[[#This Row],[BKS]])/Tabla68[[#This Row],[BKS]]*100</f>
        <v>0</v>
      </c>
      <c r="F126">
        <v>3552.3</v>
      </c>
      <c r="G126" s="1">
        <f>(Tabla68[[#This Row],[Avg]]-Tabla68[[#This Row],[BKS]])/Tabla68[[#This Row],[BKS]]*100</f>
        <v>8.4459459459510673E-3</v>
      </c>
      <c r="H126">
        <v>108.99</v>
      </c>
      <c r="I126">
        <v>4132</v>
      </c>
      <c r="J126">
        <v>13215.07</v>
      </c>
      <c r="K126">
        <v>193.7</v>
      </c>
      <c r="L126">
        <v>12.38</v>
      </c>
      <c r="M126">
        <v>500</v>
      </c>
    </row>
    <row r="127" spans="1:13" hidden="1" x14ac:dyDescent="0.2">
      <c r="A127" t="s">
        <v>77</v>
      </c>
      <c r="B127">
        <v>26</v>
      </c>
      <c r="C127">
        <v>3367</v>
      </c>
      <c r="D127">
        <v>3367</v>
      </c>
      <c r="E127" s="1">
        <f>(Tabla68[[#This Row],[Best]]-Tabla68[[#This Row],[BKS]])/Tabla68[[#This Row],[BKS]]*100</f>
        <v>0</v>
      </c>
      <c r="F127">
        <v>3367</v>
      </c>
      <c r="G127" s="1">
        <f>(Tabla68[[#This Row],[Avg]]-Tabla68[[#This Row],[BKS]])/Tabla68[[#This Row],[BKS]]*100</f>
        <v>0</v>
      </c>
      <c r="H127">
        <v>90.41</v>
      </c>
      <c r="I127">
        <v>3917</v>
      </c>
      <c r="J127">
        <v>11890.46</v>
      </c>
      <c r="K127">
        <v>155.5</v>
      </c>
      <c r="L127">
        <v>9.44</v>
      </c>
      <c r="M127">
        <v>500</v>
      </c>
    </row>
    <row r="128" spans="1:13" hidden="1" x14ac:dyDescent="0.2">
      <c r="A128" t="s">
        <v>77</v>
      </c>
      <c r="B128">
        <v>27</v>
      </c>
      <c r="C128">
        <v>3458</v>
      </c>
      <c r="D128">
        <v>3458</v>
      </c>
      <c r="E128" s="1">
        <f>(Tabla68[[#This Row],[Best]]-Tabla68[[#This Row],[BKS]])/Tabla68[[#This Row],[BKS]]*100</f>
        <v>0</v>
      </c>
      <c r="F128">
        <v>3458</v>
      </c>
      <c r="G128" s="1">
        <f>(Tabla68[[#This Row],[Avg]]-Tabla68[[#This Row],[BKS]])/Tabla68[[#This Row],[BKS]]*100</f>
        <v>0</v>
      </c>
      <c r="H128">
        <v>97.92</v>
      </c>
      <c r="I128">
        <v>4029</v>
      </c>
      <c r="J128">
        <v>12683.37</v>
      </c>
      <c r="K128">
        <v>189.9</v>
      </c>
      <c r="L128">
        <v>10.58</v>
      </c>
      <c r="M128">
        <v>500</v>
      </c>
    </row>
    <row r="129" spans="1:13" hidden="1" x14ac:dyDescent="0.2">
      <c r="A129" t="s">
        <v>77</v>
      </c>
      <c r="B129">
        <v>28</v>
      </c>
      <c r="C129">
        <v>3391</v>
      </c>
      <c r="D129">
        <v>3391</v>
      </c>
      <c r="E129" s="1">
        <f>(Tabla68[[#This Row],[Best]]-Tabla68[[#This Row],[BKS]])/Tabla68[[#This Row],[BKS]]*100</f>
        <v>0</v>
      </c>
      <c r="F129">
        <v>3391</v>
      </c>
      <c r="G129" s="1">
        <f>(Tabla68[[#This Row],[Avg]]-Tabla68[[#This Row],[BKS]])/Tabla68[[#This Row],[BKS]]*100</f>
        <v>0</v>
      </c>
      <c r="H129">
        <v>95.24</v>
      </c>
      <c r="I129">
        <v>3944</v>
      </c>
      <c r="J129">
        <v>11395.75</v>
      </c>
      <c r="K129">
        <v>158.30000000000001</v>
      </c>
      <c r="L129">
        <v>9.48</v>
      </c>
      <c r="M129">
        <v>500</v>
      </c>
    </row>
    <row r="130" spans="1:13" hidden="1" x14ac:dyDescent="0.2">
      <c r="A130" t="s">
        <v>77</v>
      </c>
      <c r="B130">
        <v>29</v>
      </c>
      <c r="C130">
        <v>3207</v>
      </c>
      <c r="D130">
        <v>3207</v>
      </c>
      <c r="E130" s="1">
        <f>(Tabla68[[#This Row],[Best]]-Tabla68[[#This Row],[BKS]])/Tabla68[[#This Row],[BKS]]*100</f>
        <v>0</v>
      </c>
      <c r="F130">
        <v>3207</v>
      </c>
      <c r="G130" s="1">
        <f>(Tabla68[[#This Row],[Avg]]-Tabla68[[#This Row],[BKS]])/Tabla68[[#This Row],[BKS]]*100</f>
        <v>0</v>
      </c>
      <c r="H130">
        <v>83.12</v>
      </c>
      <c r="I130">
        <v>3748</v>
      </c>
      <c r="J130">
        <v>10939.28</v>
      </c>
      <c r="K130">
        <v>159.80000000000001</v>
      </c>
      <c r="L130">
        <v>7.6</v>
      </c>
      <c r="M130">
        <v>500</v>
      </c>
    </row>
    <row r="131" spans="1:13" hidden="1" x14ac:dyDescent="0.2">
      <c r="A131" t="s">
        <v>77</v>
      </c>
      <c r="B131">
        <v>30</v>
      </c>
      <c r="C131">
        <v>3138</v>
      </c>
      <c r="D131">
        <v>3138</v>
      </c>
      <c r="E131" s="1">
        <f>(Tabla68[[#This Row],[Best]]-Tabla68[[#This Row],[BKS]])/Tabla68[[#This Row],[BKS]]*100</f>
        <v>0</v>
      </c>
      <c r="F131">
        <v>3138</v>
      </c>
      <c r="G131" s="1">
        <f>(Tabla68[[#This Row],[Avg]]-Tabla68[[#This Row],[BKS]])/Tabla68[[#This Row],[BKS]]*100</f>
        <v>0</v>
      </c>
      <c r="H131">
        <v>91.73</v>
      </c>
      <c r="I131">
        <v>3669</v>
      </c>
      <c r="J131">
        <v>11521.68</v>
      </c>
      <c r="K131">
        <v>179.7</v>
      </c>
      <c r="L131">
        <v>9.56</v>
      </c>
      <c r="M131">
        <v>500</v>
      </c>
    </row>
    <row r="132" spans="1:13" hidden="1" x14ac:dyDescent="0.2">
      <c r="A132" t="s">
        <v>77</v>
      </c>
      <c r="B132">
        <v>31</v>
      </c>
      <c r="C132">
        <v>3189</v>
      </c>
      <c r="D132">
        <v>3189</v>
      </c>
      <c r="E132" s="1">
        <f>(Tabla68[[#This Row],[Best]]-Tabla68[[#This Row],[BKS]])/Tabla68[[#This Row],[BKS]]*100</f>
        <v>0</v>
      </c>
      <c r="F132">
        <v>3190.1</v>
      </c>
      <c r="G132" s="1">
        <f>(Tabla68[[#This Row],[Avg]]-Tabla68[[#This Row],[BKS]])/Tabla68[[#This Row],[BKS]]*100</f>
        <v>3.4493571652552811E-2</v>
      </c>
      <c r="H132">
        <v>82.57</v>
      </c>
      <c r="I132">
        <v>3713</v>
      </c>
      <c r="J132">
        <v>10487.24</v>
      </c>
      <c r="K132">
        <v>156.80000000000001</v>
      </c>
      <c r="L132">
        <v>7.53</v>
      </c>
      <c r="M132">
        <v>500</v>
      </c>
    </row>
    <row r="133" spans="1:13" hidden="1" x14ac:dyDescent="0.2">
      <c r="A133" t="s">
        <v>77</v>
      </c>
      <c r="B133">
        <v>32</v>
      </c>
      <c r="C133">
        <v>3466</v>
      </c>
      <c r="D133">
        <v>3466</v>
      </c>
      <c r="E133" s="1">
        <f>(Tabla68[[#This Row],[Best]]-Tabla68[[#This Row],[BKS]])/Tabla68[[#This Row],[BKS]]*100</f>
        <v>0</v>
      </c>
      <c r="F133">
        <v>3466.2</v>
      </c>
      <c r="G133" s="1">
        <f>(Tabla68[[#This Row],[Avg]]-Tabla68[[#This Row],[BKS]])/Tabla68[[#This Row],[BKS]]*100</f>
        <v>5.770340450081307E-3</v>
      </c>
      <c r="H133">
        <v>98.26</v>
      </c>
      <c r="I133">
        <v>4039</v>
      </c>
      <c r="J133">
        <v>12218.9</v>
      </c>
      <c r="K133">
        <v>165.9</v>
      </c>
      <c r="L133">
        <v>11.13</v>
      </c>
      <c r="M133">
        <v>500</v>
      </c>
    </row>
    <row r="134" spans="1:13" hidden="1" x14ac:dyDescent="0.2">
      <c r="A134" t="s">
        <v>77</v>
      </c>
      <c r="B134">
        <v>33</v>
      </c>
      <c r="C134">
        <v>3548</v>
      </c>
      <c r="D134">
        <v>3548</v>
      </c>
      <c r="E134" s="1">
        <f>(Tabla68[[#This Row],[Best]]-Tabla68[[#This Row],[BKS]])/Tabla68[[#This Row],[BKS]]*100</f>
        <v>0</v>
      </c>
      <c r="F134">
        <v>3548</v>
      </c>
      <c r="G134" s="1">
        <f>(Tabla68[[#This Row],[Avg]]-Tabla68[[#This Row],[BKS]])/Tabla68[[#This Row],[BKS]]*100</f>
        <v>0</v>
      </c>
      <c r="H134">
        <v>107.14</v>
      </c>
      <c r="I134">
        <v>4123</v>
      </c>
      <c r="J134">
        <v>13011.9</v>
      </c>
      <c r="K134">
        <v>163.5</v>
      </c>
      <c r="L134">
        <v>11.84</v>
      </c>
      <c r="M134">
        <v>500</v>
      </c>
    </row>
    <row r="135" spans="1:13" hidden="1" x14ac:dyDescent="0.2">
      <c r="A135" t="s">
        <v>77</v>
      </c>
      <c r="B135">
        <v>34</v>
      </c>
      <c r="C135">
        <v>3377</v>
      </c>
      <c r="D135">
        <v>3377</v>
      </c>
      <c r="E135" s="1">
        <f>(Tabla68[[#This Row],[Best]]-Tabla68[[#This Row],[BKS]])/Tabla68[[#This Row],[BKS]]*100</f>
        <v>0</v>
      </c>
      <c r="F135">
        <v>3379.5</v>
      </c>
      <c r="G135" s="1">
        <f>(Tabla68[[#This Row],[Avg]]-Tabla68[[#This Row],[BKS]])/Tabla68[[#This Row],[BKS]]*100</f>
        <v>7.4030204323363935E-2</v>
      </c>
      <c r="H135">
        <v>96.3</v>
      </c>
      <c r="I135">
        <v>3956</v>
      </c>
      <c r="J135">
        <v>11377.21</v>
      </c>
      <c r="K135">
        <v>170.9</v>
      </c>
      <c r="L135">
        <v>9.85</v>
      </c>
      <c r="M135">
        <v>500</v>
      </c>
    </row>
    <row r="136" spans="1:13" hidden="1" x14ac:dyDescent="0.2">
      <c r="A136" t="s">
        <v>77</v>
      </c>
      <c r="B136">
        <v>35</v>
      </c>
      <c r="C136">
        <v>3387</v>
      </c>
      <c r="D136">
        <v>3387</v>
      </c>
      <c r="E136" s="1">
        <f>(Tabla68[[#This Row],[Best]]-Tabla68[[#This Row],[BKS]])/Tabla68[[#This Row],[BKS]]*100</f>
        <v>0</v>
      </c>
      <c r="F136">
        <v>3388.8</v>
      </c>
      <c r="G136" s="1">
        <f>(Tabla68[[#This Row],[Avg]]-Tabla68[[#This Row],[BKS]])/Tabla68[[#This Row],[BKS]]*100</f>
        <v>5.3144375553592617E-2</v>
      </c>
      <c r="H136">
        <v>96.03</v>
      </c>
      <c r="I136">
        <v>3952</v>
      </c>
      <c r="J136">
        <v>11963.06</v>
      </c>
      <c r="K136">
        <v>162.9</v>
      </c>
      <c r="L136">
        <v>9.99</v>
      </c>
      <c r="M136">
        <v>500</v>
      </c>
    </row>
    <row r="137" spans="1:13" hidden="1" x14ac:dyDescent="0.2">
      <c r="A137" t="s">
        <v>77</v>
      </c>
      <c r="B137">
        <v>36</v>
      </c>
      <c r="C137">
        <v>3389</v>
      </c>
      <c r="D137">
        <v>3389</v>
      </c>
      <c r="E137" s="1">
        <f>(Tabla68[[#This Row],[Best]]-Tabla68[[#This Row],[BKS]])/Tabla68[[#This Row],[BKS]]*100</f>
        <v>0</v>
      </c>
      <c r="F137">
        <v>3389</v>
      </c>
      <c r="G137" s="1">
        <f>(Tabla68[[#This Row],[Avg]]-Tabla68[[#This Row],[BKS]])/Tabla68[[#This Row],[BKS]]*100</f>
        <v>0</v>
      </c>
      <c r="H137">
        <v>89.51</v>
      </c>
      <c r="I137">
        <v>3914</v>
      </c>
      <c r="J137">
        <v>11802.3</v>
      </c>
      <c r="K137">
        <v>146.6</v>
      </c>
      <c r="L137">
        <v>9.2100000000000009</v>
      </c>
      <c r="M137">
        <v>500</v>
      </c>
    </row>
    <row r="138" spans="1:13" hidden="1" x14ac:dyDescent="0.2">
      <c r="A138" t="s">
        <v>77</v>
      </c>
      <c r="B138">
        <v>37</v>
      </c>
      <c r="C138">
        <v>3567</v>
      </c>
      <c r="D138">
        <v>3567</v>
      </c>
      <c r="E138" s="1">
        <f>(Tabla68[[#This Row],[Best]]-Tabla68[[#This Row],[BKS]])/Tabla68[[#This Row],[BKS]]*100</f>
        <v>0</v>
      </c>
      <c r="F138">
        <v>3567</v>
      </c>
      <c r="G138" s="1">
        <f>(Tabla68[[#This Row],[Avg]]-Tabla68[[#This Row],[BKS]])/Tabla68[[#This Row],[BKS]]*100</f>
        <v>0</v>
      </c>
      <c r="H138">
        <v>109.6</v>
      </c>
      <c r="I138">
        <v>4145</v>
      </c>
      <c r="J138">
        <v>12709.4</v>
      </c>
      <c r="K138">
        <v>163.1</v>
      </c>
      <c r="L138">
        <v>12.73</v>
      </c>
      <c r="M138">
        <v>500</v>
      </c>
    </row>
    <row r="139" spans="1:13" hidden="1" x14ac:dyDescent="0.2">
      <c r="A139" t="s">
        <v>77</v>
      </c>
      <c r="B139">
        <v>38</v>
      </c>
      <c r="C139">
        <v>3521</v>
      </c>
      <c r="D139">
        <v>3521</v>
      </c>
      <c r="E139" s="1">
        <f>(Tabla68[[#This Row],[Best]]-Tabla68[[#This Row],[BKS]])/Tabla68[[#This Row],[BKS]]*100</f>
        <v>0</v>
      </c>
      <c r="F139">
        <v>3521</v>
      </c>
      <c r="G139" s="1">
        <f>(Tabla68[[#This Row],[Avg]]-Tabla68[[#This Row],[BKS]])/Tabla68[[#This Row],[BKS]]*100</f>
        <v>0</v>
      </c>
      <c r="H139">
        <v>100.37</v>
      </c>
      <c r="I139">
        <v>4106</v>
      </c>
      <c r="J139">
        <v>13155.4</v>
      </c>
      <c r="K139">
        <v>157.6</v>
      </c>
      <c r="L139">
        <v>11.08</v>
      </c>
      <c r="M139">
        <v>500</v>
      </c>
    </row>
    <row r="140" spans="1:13" hidden="1" x14ac:dyDescent="0.2">
      <c r="A140" t="s">
        <v>77</v>
      </c>
      <c r="B140">
        <v>39</v>
      </c>
      <c r="C140">
        <v>3313</v>
      </c>
      <c r="D140">
        <v>3313</v>
      </c>
      <c r="E140" s="1">
        <f>(Tabla68[[#This Row],[Best]]-Tabla68[[#This Row],[BKS]])/Tabla68[[#This Row],[BKS]]*100</f>
        <v>0</v>
      </c>
      <c r="F140">
        <v>3313</v>
      </c>
      <c r="G140" s="1">
        <f>(Tabla68[[#This Row],[Avg]]-Tabla68[[#This Row],[BKS]])/Tabla68[[#This Row],[BKS]]*100</f>
        <v>0</v>
      </c>
      <c r="H140">
        <v>100.12</v>
      </c>
      <c r="I140">
        <v>3886</v>
      </c>
      <c r="J140">
        <v>12355.11</v>
      </c>
      <c r="K140">
        <v>146.19999999999999</v>
      </c>
      <c r="L140">
        <v>10.84</v>
      </c>
      <c r="M140">
        <v>500</v>
      </c>
    </row>
    <row r="141" spans="1:13" hidden="1" x14ac:dyDescent="0.2">
      <c r="A141" t="s">
        <v>77</v>
      </c>
      <c r="B141">
        <v>40</v>
      </c>
      <c r="C141">
        <v>3173</v>
      </c>
      <c r="D141">
        <v>3173</v>
      </c>
      <c r="E141" s="1">
        <f>(Tabla68[[#This Row],[Best]]-Tabla68[[#This Row],[BKS]])/Tabla68[[#This Row],[BKS]]*100</f>
        <v>0</v>
      </c>
      <c r="F141">
        <v>3173.4</v>
      </c>
      <c r="G141" s="1">
        <f>(Tabla68[[#This Row],[Avg]]-Tabla68[[#This Row],[BKS]])/Tabla68[[#This Row],[BKS]]*100</f>
        <v>1.2606366214941409E-2</v>
      </c>
      <c r="H141">
        <v>82.41</v>
      </c>
      <c r="I141">
        <v>3712</v>
      </c>
      <c r="J141">
        <v>10758.11</v>
      </c>
      <c r="K141">
        <v>149.80000000000001</v>
      </c>
      <c r="L141">
        <v>7.51</v>
      </c>
      <c r="M141">
        <v>500</v>
      </c>
    </row>
    <row r="142" spans="1:13" hidden="1" x14ac:dyDescent="0.2">
      <c r="A142" t="s">
        <v>77</v>
      </c>
      <c r="B142">
        <v>41</v>
      </c>
      <c r="C142">
        <v>3345</v>
      </c>
      <c r="D142">
        <v>3345</v>
      </c>
      <c r="E142" s="1">
        <f>(Tabla68[[#This Row],[Best]]-Tabla68[[#This Row],[BKS]])/Tabla68[[#This Row],[BKS]]*100</f>
        <v>0</v>
      </c>
      <c r="F142">
        <v>3345</v>
      </c>
      <c r="G142" s="1">
        <f>(Tabla68[[#This Row],[Avg]]-Tabla68[[#This Row],[BKS]])/Tabla68[[#This Row],[BKS]]*100</f>
        <v>0</v>
      </c>
      <c r="H142">
        <v>96.67</v>
      </c>
      <c r="I142">
        <v>3886</v>
      </c>
      <c r="J142">
        <v>12164.19</v>
      </c>
      <c r="K142">
        <v>158.1</v>
      </c>
      <c r="L142">
        <v>9.7100000000000009</v>
      </c>
      <c r="M142">
        <v>500</v>
      </c>
    </row>
    <row r="143" spans="1:13" hidden="1" x14ac:dyDescent="0.2">
      <c r="A143" t="s">
        <v>77</v>
      </c>
      <c r="B143">
        <v>42</v>
      </c>
      <c r="C143">
        <v>3386</v>
      </c>
      <c r="D143">
        <v>3386</v>
      </c>
      <c r="E143" s="1">
        <f>(Tabla68[[#This Row],[Best]]-Tabla68[[#This Row],[BKS]])/Tabla68[[#This Row],[BKS]]*100</f>
        <v>0</v>
      </c>
      <c r="F143">
        <v>3386</v>
      </c>
      <c r="G143" s="1">
        <f>(Tabla68[[#This Row],[Avg]]-Tabla68[[#This Row],[BKS]])/Tabla68[[#This Row],[BKS]]*100</f>
        <v>0</v>
      </c>
      <c r="H143">
        <v>101.52</v>
      </c>
      <c r="I143">
        <v>3915</v>
      </c>
      <c r="J143">
        <v>11772.22</v>
      </c>
      <c r="K143">
        <v>160.5</v>
      </c>
      <c r="L143">
        <v>11.96</v>
      </c>
      <c r="M143">
        <v>500</v>
      </c>
    </row>
    <row r="144" spans="1:13" hidden="1" x14ac:dyDescent="0.2">
      <c r="A144" t="s">
        <v>77</v>
      </c>
      <c r="B144">
        <v>43</v>
      </c>
      <c r="C144">
        <v>3306</v>
      </c>
      <c r="D144">
        <v>3306</v>
      </c>
      <c r="E144" s="1">
        <f>(Tabla68[[#This Row],[Best]]-Tabla68[[#This Row],[BKS]])/Tabla68[[#This Row],[BKS]]*100</f>
        <v>0</v>
      </c>
      <c r="F144">
        <v>3306.1</v>
      </c>
      <c r="G144" s="1">
        <f>(Tabla68[[#This Row],[Avg]]-Tabla68[[#This Row],[BKS]])/Tabla68[[#This Row],[BKS]]*100</f>
        <v>3.0248033877770435E-3</v>
      </c>
      <c r="H144">
        <v>93.07</v>
      </c>
      <c r="I144">
        <v>3898</v>
      </c>
      <c r="J144">
        <v>12064.79</v>
      </c>
      <c r="K144">
        <v>187.7</v>
      </c>
      <c r="L144">
        <v>9.4499999999999993</v>
      </c>
      <c r="M144">
        <v>500</v>
      </c>
    </row>
    <row r="145" spans="1:13" hidden="1" x14ac:dyDescent="0.2">
      <c r="A145" t="s">
        <v>77</v>
      </c>
      <c r="B145">
        <v>44</v>
      </c>
      <c r="C145">
        <v>3496</v>
      </c>
      <c r="D145">
        <v>3496</v>
      </c>
      <c r="E145" s="1">
        <f>(Tabla68[[#This Row],[Best]]-Tabla68[[#This Row],[BKS]])/Tabla68[[#This Row],[BKS]]*100</f>
        <v>0</v>
      </c>
      <c r="F145">
        <v>3496</v>
      </c>
      <c r="G145" s="1">
        <f>(Tabla68[[#This Row],[Avg]]-Tabla68[[#This Row],[BKS]])/Tabla68[[#This Row],[BKS]]*100</f>
        <v>0</v>
      </c>
      <c r="H145">
        <v>99.42</v>
      </c>
      <c r="I145">
        <v>4092</v>
      </c>
      <c r="J145">
        <v>12256.23</v>
      </c>
      <c r="K145">
        <v>159.19999999999999</v>
      </c>
      <c r="L145">
        <v>10.210000000000001</v>
      </c>
      <c r="M145">
        <v>500</v>
      </c>
    </row>
    <row r="146" spans="1:13" hidden="1" x14ac:dyDescent="0.2">
      <c r="A146" t="s">
        <v>77</v>
      </c>
      <c r="B146">
        <v>45</v>
      </c>
      <c r="C146">
        <v>3471</v>
      </c>
      <c r="D146">
        <v>3471</v>
      </c>
      <c r="E146" s="1">
        <f>(Tabla68[[#This Row],[Best]]-Tabla68[[#This Row],[BKS]])/Tabla68[[#This Row],[BKS]]*100</f>
        <v>0</v>
      </c>
      <c r="F146">
        <v>3472.9</v>
      </c>
      <c r="G146" s="1">
        <f>(Tabla68[[#This Row],[Avg]]-Tabla68[[#This Row],[BKS]])/Tabla68[[#This Row],[BKS]]*100</f>
        <v>5.4739268222416912E-2</v>
      </c>
      <c r="H146">
        <v>93.17</v>
      </c>
      <c r="I146">
        <v>4007</v>
      </c>
      <c r="J146">
        <v>12619.47</v>
      </c>
      <c r="K146">
        <v>165.8</v>
      </c>
      <c r="L146">
        <v>9.73</v>
      </c>
      <c r="M146">
        <v>500</v>
      </c>
    </row>
    <row r="147" spans="1:13" hidden="1" x14ac:dyDescent="0.2">
      <c r="A147" t="s">
        <v>77</v>
      </c>
      <c r="B147">
        <v>46</v>
      </c>
      <c r="C147">
        <v>3285</v>
      </c>
      <c r="D147">
        <v>3285</v>
      </c>
      <c r="E147" s="1">
        <f>(Tabla68[[#This Row],[Best]]-Tabla68[[#This Row],[BKS]])/Tabla68[[#This Row],[BKS]]*100</f>
        <v>0</v>
      </c>
      <c r="F147">
        <v>3286</v>
      </c>
      <c r="G147" s="1">
        <f>(Tabla68[[#This Row],[Avg]]-Tabla68[[#This Row],[BKS]])/Tabla68[[#This Row],[BKS]]*100</f>
        <v>3.0441400304414005E-2</v>
      </c>
      <c r="H147">
        <v>88.08</v>
      </c>
      <c r="I147">
        <v>3826</v>
      </c>
      <c r="J147">
        <v>12090.74</v>
      </c>
      <c r="K147">
        <v>154.5</v>
      </c>
      <c r="L147">
        <v>7.72</v>
      </c>
      <c r="M147">
        <v>500</v>
      </c>
    </row>
    <row r="148" spans="1:13" hidden="1" x14ac:dyDescent="0.2">
      <c r="A148" t="s">
        <v>77</v>
      </c>
      <c r="B148">
        <v>47</v>
      </c>
      <c r="C148">
        <v>3219</v>
      </c>
      <c r="D148">
        <v>3219</v>
      </c>
      <c r="E148" s="1">
        <f>(Tabla68[[#This Row],[Best]]-Tabla68[[#This Row],[BKS]])/Tabla68[[#This Row],[BKS]]*100</f>
        <v>0</v>
      </c>
      <c r="F148">
        <v>3219</v>
      </c>
      <c r="G148" s="1">
        <f>(Tabla68[[#This Row],[Avg]]-Tabla68[[#This Row],[BKS]])/Tabla68[[#This Row],[BKS]]*100</f>
        <v>0</v>
      </c>
      <c r="H148">
        <v>89.94</v>
      </c>
      <c r="I148">
        <v>3693</v>
      </c>
      <c r="J148">
        <v>11359.03</v>
      </c>
      <c r="K148">
        <v>148.5</v>
      </c>
      <c r="L148">
        <v>9.34</v>
      </c>
      <c r="M148">
        <v>500</v>
      </c>
    </row>
    <row r="149" spans="1:13" hidden="1" x14ac:dyDescent="0.2">
      <c r="A149" t="s">
        <v>77</v>
      </c>
      <c r="B149">
        <v>48</v>
      </c>
      <c r="C149">
        <v>3478</v>
      </c>
      <c r="D149">
        <v>3478</v>
      </c>
      <c r="E149" s="1">
        <f>(Tabla68[[#This Row],[Best]]-Tabla68[[#This Row],[BKS]])/Tabla68[[#This Row],[BKS]]*100</f>
        <v>0</v>
      </c>
      <c r="F149">
        <v>3478.3</v>
      </c>
      <c r="G149" s="1">
        <f>(Tabla68[[#This Row],[Avg]]-Tabla68[[#This Row],[BKS]])/Tabla68[[#This Row],[BKS]]*100</f>
        <v>8.6256469235244937E-3</v>
      </c>
      <c r="H149">
        <v>94.05</v>
      </c>
      <c r="I149">
        <v>4049</v>
      </c>
      <c r="J149">
        <v>12161.24</v>
      </c>
      <c r="K149">
        <v>165.6</v>
      </c>
      <c r="L149">
        <v>9.66</v>
      </c>
      <c r="M149">
        <v>500</v>
      </c>
    </row>
    <row r="150" spans="1:13" hidden="1" x14ac:dyDescent="0.2">
      <c r="A150" t="s">
        <v>77</v>
      </c>
      <c r="B150">
        <v>49</v>
      </c>
      <c r="C150">
        <v>3487</v>
      </c>
      <c r="D150">
        <v>3487</v>
      </c>
      <c r="E150" s="1">
        <f>(Tabla68[[#This Row],[Best]]-Tabla68[[#This Row],[BKS]])/Tabla68[[#This Row],[BKS]]*100</f>
        <v>0</v>
      </c>
      <c r="F150">
        <v>3487.7</v>
      </c>
      <c r="G150" s="1">
        <f>(Tabla68[[#This Row],[Avg]]-Tabla68[[#This Row],[BKS]])/Tabla68[[#This Row],[BKS]]*100</f>
        <v>2.0074562661308235E-2</v>
      </c>
      <c r="H150">
        <v>96.28</v>
      </c>
      <c r="I150">
        <v>4073</v>
      </c>
      <c r="J150">
        <v>12358.79</v>
      </c>
      <c r="K150">
        <v>152.80000000000001</v>
      </c>
      <c r="L150">
        <v>9.86</v>
      </c>
      <c r="M150">
        <v>500</v>
      </c>
    </row>
    <row r="151" spans="1:13" hidden="1" x14ac:dyDescent="0.2">
      <c r="A151" t="s">
        <v>77</v>
      </c>
      <c r="B151">
        <v>50</v>
      </c>
      <c r="C151">
        <v>3464</v>
      </c>
      <c r="D151">
        <v>3464</v>
      </c>
      <c r="E151" s="1">
        <f>(Tabla68[[#This Row],[Best]]-Tabla68[[#This Row],[BKS]])/Tabla68[[#This Row],[BKS]]*100</f>
        <v>0</v>
      </c>
      <c r="F151">
        <v>3464.2</v>
      </c>
      <c r="G151" s="1">
        <f>(Tabla68[[#This Row],[Avg]]-Tabla68[[#This Row],[BKS]])/Tabla68[[#This Row],[BKS]]*100</f>
        <v>5.7736720554220008E-3</v>
      </c>
      <c r="H151">
        <v>106.04</v>
      </c>
      <c r="I151">
        <v>4061</v>
      </c>
      <c r="J151">
        <v>11813.05</v>
      </c>
      <c r="K151">
        <v>176.6</v>
      </c>
      <c r="L151">
        <v>11.46</v>
      </c>
      <c r="M151">
        <v>500</v>
      </c>
    </row>
    <row r="152" spans="1:13" hidden="1" x14ac:dyDescent="0.2">
      <c r="A152" t="s">
        <v>77</v>
      </c>
      <c r="B152">
        <v>51</v>
      </c>
      <c r="C152">
        <v>3271</v>
      </c>
      <c r="D152">
        <v>3271</v>
      </c>
      <c r="E152" s="1">
        <f>(Tabla68[[#This Row],[Best]]-Tabla68[[#This Row],[BKS]])/Tabla68[[#This Row],[BKS]]*100</f>
        <v>0</v>
      </c>
      <c r="F152">
        <v>3271.1</v>
      </c>
      <c r="G152" s="1">
        <f>(Tabla68[[#This Row],[Avg]]-Tabla68[[#This Row],[BKS]])/Tabla68[[#This Row],[BKS]]*100</f>
        <v>3.0571690614463174E-3</v>
      </c>
      <c r="H152">
        <v>82.97</v>
      </c>
      <c r="I152">
        <v>3805</v>
      </c>
      <c r="J152">
        <v>11039.24</v>
      </c>
      <c r="K152">
        <v>142.6</v>
      </c>
      <c r="L152">
        <v>7.4</v>
      </c>
      <c r="M152">
        <v>500</v>
      </c>
    </row>
    <row r="153" spans="1:13" hidden="1" x14ac:dyDescent="0.2">
      <c r="A153" t="s">
        <v>77</v>
      </c>
      <c r="B153">
        <v>52</v>
      </c>
      <c r="C153">
        <v>3227</v>
      </c>
      <c r="D153">
        <v>3227</v>
      </c>
      <c r="E153" s="1">
        <f>(Tabla68[[#This Row],[Best]]-Tabla68[[#This Row],[BKS]])/Tabla68[[#This Row],[BKS]]*100</f>
        <v>0</v>
      </c>
      <c r="F153">
        <v>3227</v>
      </c>
      <c r="G153" s="1">
        <f>(Tabla68[[#This Row],[Avg]]-Tabla68[[#This Row],[BKS]])/Tabla68[[#This Row],[BKS]]*100</f>
        <v>0</v>
      </c>
      <c r="H153">
        <v>94.82</v>
      </c>
      <c r="I153">
        <v>3707</v>
      </c>
      <c r="J153">
        <v>11675.16</v>
      </c>
      <c r="K153">
        <v>180.9</v>
      </c>
      <c r="L153">
        <v>8.93</v>
      </c>
      <c r="M153">
        <v>500</v>
      </c>
    </row>
    <row r="154" spans="1:13" hidden="1" x14ac:dyDescent="0.2">
      <c r="A154" t="s">
        <v>77</v>
      </c>
      <c r="B154">
        <v>53</v>
      </c>
      <c r="C154">
        <v>3410</v>
      </c>
      <c r="D154">
        <v>3410</v>
      </c>
      <c r="E154" s="1">
        <f>(Tabla68[[#This Row],[Best]]-Tabla68[[#This Row],[BKS]])/Tabla68[[#This Row],[BKS]]*100</f>
        <v>0</v>
      </c>
      <c r="F154">
        <v>3410.2</v>
      </c>
      <c r="G154" s="1">
        <f>(Tabla68[[#This Row],[Avg]]-Tabla68[[#This Row],[BKS]])/Tabla68[[#This Row],[BKS]]*100</f>
        <v>5.8651026392908534E-3</v>
      </c>
      <c r="H154">
        <v>89.86</v>
      </c>
      <c r="I154">
        <v>3972</v>
      </c>
      <c r="J154">
        <v>11509.08</v>
      </c>
      <c r="K154">
        <v>155.69999999999999</v>
      </c>
      <c r="L154">
        <v>9.82</v>
      </c>
      <c r="M154">
        <v>500</v>
      </c>
    </row>
    <row r="155" spans="1:13" hidden="1" x14ac:dyDescent="0.2">
      <c r="A155" t="s">
        <v>77</v>
      </c>
      <c r="B155">
        <v>54</v>
      </c>
      <c r="C155">
        <v>3263</v>
      </c>
      <c r="D155">
        <v>3263</v>
      </c>
      <c r="E155" s="1">
        <f>(Tabla68[[#This Row],[Best]]-Tabla68[[#This Row],[BKS]])/Tabla68[[#This Row],[BKS]]*100</f>
        <v>0</v>
      </c>
      <c r="F155">
        <v>3263.4</v>
      </c>
      <c r="G155" s="1">
        <f>(Tabla68[[#This Row],[Avg]]-Tabla68[[#This Row],[BKS]])/Tabla68[[#This Row],[BKS]]*100</f>
        <v>1.2258657676987158E-2</v>
      </c>
      <c r="H155">
        <v>89.91</v>
      </c>
      <c r="I155">
        <v>3813</v>
      </c>
      <c r="J155">
        <v>11437.41</v>
      </c>
      <c r="K155">
        <v>169.4</v>
      </c>
      <c r="L155">
        <v>9.32</v>
      </c>
      <c r="M155">
        <v>500</v>
      </c>
    </row>
    <row r="156" spans="1:13" hidden="1" x14ac:dyDescent="0.2">
      <c r="A156" t="s">
        <v>77</v>
      </c>
      <c r="B156">
        <v>55</v>
      </c>
      <c r="C156">
        <v>3600</v>
      </c>
      <c r="D156">
        <v>3600</v>
      </c>
      <c r="E156" s="1">
        <f>(Tabla68[[#This Row],[Best]]-Tabla68[[#This Row],[BKS]])/Tabla68[[#This Row],[BKS]]*100</f>
        <v>0</v>
      </c>
      <c r="F156">
        <v>3600.1</v>
      </c>
      <c r="G156" s="1">
        <f>(Tabla68[[#This Row],[Avg]]-Tabla68[[#This Row],[BKS]])/Tabla68[[#This Row],[BKS]]*100</f>
        <v>2.7777777777752513E-3</v>
      </c>
      <c r="H156">
        <v>104.51</v>
      </c>
      <c r="I156">
        <v>4240</v>
      </c>
      <c r="J156">
        <v>12930.14</v>
      </c>
      <c r="K156">
        <v>188.4</v>
      </c>
      <c r="L156">
        <v>11.6</v>
      </c>
      <c r="M156">
        <v>500</v>
      </c>
    </row>
    <row r="157" spans="1:13" hidden="1" x14ac:dyDescent="0.2">
      <c r="A157" t="s">
        <v>77</v>
      </c>
      <c r="B157">
        <v>56</v>
      </c>
      <c r="C157">
        <v>3580</v>
      </c>
      <c r="D157">
        <v>3580</v>
      </c>
      <c r="E157" s="1">
        <f>(Tabla68[[#This Row],[Best]]-Tabla68[[#This Row],[BKS]])/Tabla68[[#This Row],[BKS]]*100</f>
        <v>0</v>
      </c>
      <c r="F157">
        <v>3580</v>
      </c>
      <c r="G157" s="1">
        <f>(Tabla68[[#This Row],[Avg]]-Tabla68[[#This Row],[BKS]])/Tabla68[[#This Row],[BKS]]*100</f>
        <v>0</v>
      </c>
      <c r="H157">
        <v>97.69</v>
      </c>
      <c r="I157">
        <v>4201</v>
      </c>
      <c r="J157">
        <v>12415.79</v>
      </c>
      <c r="K157">
        <v>186.1</v>
      </c>
      <c r="L157">
        <v>10.42</v>
      </c>
      <c r="M157">
        <v>500</v>
      </c>
    </row>
    <row r="158" spans="1:13" hidden="1" x14ac:dyDescent="0.2">
      <c r="A158" t="s">
        <v>77</v>
      </c>
      <c r="B158">
        <v>57</v>
      </c>
      <c r="C158">
        <v>3591</v>
      </c>
      <c r="D158">
        <v>3591</v>
      </c>
      <c r="E158" s="1">
        <f>(Tabla68[[#This Row],[Best]]-Tabla68[[#This Row],[BKS]])/Tabla68[[#This Row],[BKS]]*100</f>
        <v>0</v>
      </c>
      <c r="F158">
        <v>3591</v>
      </c>
      <c r="G158" s="1">
        <f>(Tabla68[[#This Row],[Avg]]-Tabla68[[#This Row],[BKS]])/Tabla68[[#This Row],[BKS]]*100</f>
        <v>0</v>
      </c>
      <c r="H158">
        <v>108.8</v>
      </c>
      <c r="I158">
        <v>4162</v>
      </c>
      <c r="J158">
        <v>12705.18</v>
      </c>
      <c r="K158">
        <v>176</v>
      </c>
      <c r="L158">
        <v>12.68</v>
      </c>
      <c r="M158">
        <v>500</v>
      </c>
    </row>
    <row r="159" spans="1:13" hidden="1" x14ac:dyDescent="0.2">
      <c r="A159" t="s">
        <v>77</v>
      </c>
      <c r="B159">
        <v>58</v>
      </c>
      <c r="C159">
        <v>3518</v>
      </c>
      <c r="D159">
        <v>3518</v>
      </c>
      <c r="E159" s="1">
        <f>(Tabla68[[#This Row],[Best]]-Tabla68[[#This Row],[BKS]])/Tabla68[[#This Row],[BKS]]*100</f>
        <v>0</v>
      </c>
      <c r="F159">
        <v>3518.9</v>
      </c>
      <c r="G159" s="1">
        <f>(Tabla68[[#This Row],[Avg]]-Tabla68[[#This Row],[BKS]])/Tabla68[[#This Row],[BKS]]*100</f>
        <v>2.5582717453100937E-2</v>
      </c>
      <c r="H159">
        <v>107.67</v>
      </c>
      <c r="I159">
        <v>4079</v>
      </c>
      <c r="J159">
        <v>12201.24</v>
      </c>
      <c r="K159">
        <v>176.3</v>
      </c>
      <c r="L159">
        <v>12.36</v>
      </c>
      <c r="M159">
        <v>500</v>
      </c>
    </row>
    <row r="160" spans="1:13" hidden="1" x14ac:dyDescent="0.2">
      <c r="A160" t="s">
        <v>77</v>
      </c>
      <c r="B160">
        <v>59</v>
      </c>
      <c r="C160">
        <v>3194</v>
      </c>
      <c r="D160">
        <v>3194</v>
      </c>
      <c r="E160" s="1">
        <f>(Tabla68[[#This Row],[Best]]-Tabla68[[#This Row],[BKS]])/Tabla68[[#This Row],[BKS]]*100</f>
        <v>0</v>
      </c>
      <c r="F160">
        <v>3194</v>
      </c>
      <c r="G160" s="1">
        <f>(Tabla68[[#This Row],[Avg]]-Tabla68[[#This Row],[BKS]])/Tabla68[[#This Row],[BKS]]*100</f>
        <v>0</v>
      </c>
      <c r="H160">
        <v>86.03</v>
      </c>
      <c r="I160">
        <v>3754</v>
      </c>
      <c r="J160">
        <v>11434.3</v>
      </c>
      <c r="K160">
        <v>171.5</v>
      </c>
      <c r="L160">
        <v>8.92</v>
      </c>
      <c r="M160">
        <v>500</v>
      </c>
    </row>
    <row r="161" spans="1:13" hidden="1" x14ac:dyDescent="0.2">
      <c r="A161" t="s">
        <v>77</v>
      </c>
      <c r="B161">
        <v>60</v>
      </c>
      <c r="C161">
        <v>3295</v>
      </c>
      <c r="D161">
        <v>3295</v>
      </c>
      <c r="E161" s="1">
        <f>(Tabla68[[#This Row],[Best]]-Tabla68[[#This Row],[BKS]])/Tabla68[[#This Row],[BKS]]*100</f>
        <v>0</v>
      </c>
      <c r="F161">
        <v>3295</v>
      </c>
      <c r="G161" s="1">
        <f>(Tabla68[[#This Row],[Avg]]-Tabla68[[#This Row],[BKS]])/Tabla68[[#This Row],[BKS]]*100</f>
        <v>0</v>
      </c>
      <c r="H161">
        <v>91.68</v>
      </c>
      <c r="I161">
        <v>3825</v>
      </c>
      <c r="J161">
        <v>11650.21</v>
      </c>
      <c r="K161">
        <v>150.69999999999999</v>
      </c>
      <c r="L161">
        <v>9.1</v>
      </c>
      <c r="M161">
        <v>500</v>
      </c>
    </row>
    <row r="162" spans="1:13" hidden="1" x14ac:dyDescent="0.2">
      <c r="A162" t="s">
        <v>77</v>
      </c>
      <c r="B162">
        <v>61</v>
      </c>
      <c r="C162">
        <v>3310</v>
      </c>
      <c r="D162">
        <v>3310</v>
      </c>
      <c r="E162" s="1">
        <f>(Tabla68[[#This Row],[Best]]-Tabla68[[#This Row],[BKS]])/Tabla68[[#This Row],[BKS]]*100</f>
        <v>0</v>
      </c>
      <c r="F162">
        <v>3310</v>
      </c>
      <c r="G162" s="1">
        <f>(Tabla68[[#This Row],[Avg]]-Tabla68[[#This Row],[BKS]])/Tabla68[[#This Row],[BKS]]*100</f>
        <v>0</v>
      </c>
      <c r="H162">
        <v>94.64</v>
      </c>
      <c r="I162">
        <v>3853</v>
      </c>
      <c r="J162">
        <v>11420.5</v>
      </c>
      <c r="K162">
        <v>182.3</v>
      </c>
      <c r="L162">
        <v>9.8800000000000008</v>
      </c>
      <c r="M162">
        <v>500</v>
      </c>
    </row>
    <row r="163" spans="1:13" hidden="1" x14ac:dyDescent="0.2">
      <c r="A163" t="s">
        <v>77</v>
      </c>
      <c r="B163">
        <v>62</v>
      </c>
      <c r="C163">
        <v>3511</v>
      </c>
      <c r="D163">
        <v>3511</v>
      </c>
      <c r="E163" s="1">
        <f>(Tabla68[[#This Row],[Best]]-Tabla68[[#This Row],[BKS]])/Tabla68[[#This Row],[BKS]]*100</f>
        <v>0</v>
      </c>
      <c r="F163">
        <v>3512.4</v>
      </c>
      <c r="G163" s="1">
        <f>(Tabla68[[#This Row],[Avg]]-Tabla68[[#This Row],[BKS]])/Tabla68[[#This Row],[BKS]]*100</f>
        <v>3.9874679578470261E-2</v>
      </c>
      <c r="H163">
        <v>93.57</v>
      </c>
      <c r="I163">
        <v>4130</v>
      </c>
      <c r="J163">
        <v>12334.53</v>
      </c>
      <c r="K163">
        <v>166.6</v>
      </c>
      <c r="L163">
        <v>9.5399999999999991</v>
      </c>
      <c r="M163">
        <v>500</v>
      </c>
    </row>
    <row r="164" spans="1:13" hidden="1" x14ac:dyDescent="0.2">
      <c r="A164" t="s">
        <v>77</v>
      </c>
      <c r="B164">
        <v>63</v>
      </c>
      <c r="C164">
        <v>3450</v>
      </c>
      <c r="D164">
        <v>3450</v>
      </c>
      <c r="E164" s="1">
        <f>(Tabla68[[#This Row],[Best]]-Tabla68[[#This Row],[BKS]])/Tabla68[[#This Row],[BKS]]*100</f>
        <v>0</v>
      </c>
      <c r="F164">
        <v>3450.1</v>
      </c>
      <c r="G164" s="1">
        <f>(Tabla68[[#This Row],[Avg]]-Tabla68[[#This Row],[BKS]])/Tabla68[[#This Row],[BKS]]*100</f>
        <v>2.8985507246350448E-3</v>
      </c>
      <c r="H164">
        <v>104.46</v>
      </c>
      <c r="I164">
        <v>4015</v>
      </c>
      <c r="J164">
        <v>13043.17</v>
      </c>
      <c r="K164">
        <v>163.6</v>
      </c>
      <c r="L164">
        <v>11.99</v>
      </c>
      <c r="M164">
        <v>500</v>
      </c>
    </row>
    <row r="165" spans="1:13" hidden="1" x14ac:dyDescent="0.2">
      <c r="A165" t="s">
        <v>77</v>
      </c>
      <c r="B165">
        <v>64</v>
      </c>
      <c r="C165">
        <v>3373</v>
      </c>
      <c r="D165">
        <v>3373</v>
      </c>
      <c r="E165" s="1">
        <f>(Tabla68[[#This Row],[Best]]-Tabla68[[#This Row],[BKS]])/Tabla68[[#This Row],[BKS]]*100</f>
        <v>0</v>
      </c>
      <c r="F165">
        <v>3373.1</v>
      </c>
      <c r="G165" s="1">
        <f>(Tabla68[[#This Row],[Avg]]-Tabla68[[#This Row],[BKS]])/Tabla68[[#This Row],[BKS]]*100</f>
        <v>2.9647198339729929E-3</v>
      </c>
      <c r="H165">
        <v>94.76</v>
      </c>
      <c r="I165">
        <v>3960</v>
      </c>
      <c r="J165">
        <v>11332.69</v>
      </c>
      <c r="K165">
        <v>165.1</v>
      </c>
      <c r="L165">
        <v>9.61</v>
      </c>
      <c r="M165">
        <v>500</v>
      </c>
    </row>
    <row r="166" spans="1:13" hidden="1" x14ac:dyDescent="0.2">
      <c r="A166" t="s">
        <v>77</v>
      </c>
      <c r="B166">
        <v>65</v>
      </c>
      <c r="C166">
        <v>3586</v>
      </c>
      <c r="D166">
        <v>3586</v>
      </c>
      <c r="E166" s="1">
        <f>(Tabla68[[#This Row],[Best]]-Tabla68[[#This Row],[BKS]])/Tabla68[[#This Row],[BKS]]*100</f>
        <v>0</v>
      </c>
      <c r="F166">
        <v>3586</v>
      </c>
      <c r="G166" s="1">
        <f>(Tabla68[[#This Row],[Avg]]-Tabla68[[#This Row],[BKS]])/Tabla68[[#This Row],[BKS]]*100</f>
        <v>0</v>
      </c>
      <c r="H166">
        <v>112.3</v>
      </c>
      <c r="I166">
        <v>4199</v>
      </c>
      <c r="J166">
        <v>13315.27</v>
      </c>
      <c r="K166">
        <v>175.2</v>
      </c>
      <c r="L166">
        <v>12.79</v>
      </c>
      <c r="M166">
        <v>500</v>
      </c>
    </row>
    <row r="167" spans="1:13" hidden="1" x14ac:dyDescent="0.2">
      <c r="A167" t="s">
        <v>77</v>
      </c>
      <c r="B167">
        <v>66</v>
      </c>
      <c r="C167">
        <v>3515</v>
      </c>
      <c r="D167">
        <v>3515</v>
      </c>
      <c r="E167" s="1">
        <f>(Tabla68[[#This Row],[Best]]-Tabla68[[#This Row],[BKS]])/Tabla68[[#This Row],[BKS]]*100</f>
        <v>0</v>
      </c>
      <c r="F167">
        <v>3515</v>
      </c>
      <c r="G167" s="1">
        <f>(Tabla68[[#This Row],[Avg]]-Tabla68[[#This Row],[BKS]])/Tabla68[[#This Row],[BKS]]*100</f>
        <v>0</v>
      </c>
      <c r="H167">
        <v>101.24</v>
      </c>
      <c r="I167">
        <v>4119</v>
      </c>
      <c r="J167">
        <v>12094.33</v>
      </c>
      <c r="K167">
        <v>176.8</v>
      </c>
      <c r="L167">
        <v>11.72</v>
      </c>
      <c r="M167">
        <v>500</v>
      </c>
    </row>
    <row r="168" spans="1:13" hidden="1" x14ac:dyDescent="0.2">
      <c r="A168" t="s">
        <v>77</v>
      </c>
      <c r="B168">
        <v>67</v>
      </c>
      <c r="C168">
        <v>3326</v>
      </c>
      <c r="D168">
        <v>3326</v>
      </c>
      <c r="E168" s="1">
        <f>(Tabla68[[#This Row],[Best]]-Tabla68[[#This Row],[BKS]])/Tabla68[[#This Row],[BKS]]*100</f>
        <v>0</v>
      </c>
      <c r="F168">
        <v>3326.9</v>
      </c>
      <c r="G168" s="1">
        <f>(Tabla68[[#This Row],[Avg]]-Tabla68[[#This Row],[BKS]])/Tabla68[[#This Row],[BKS]]*100</f>
        <v>2.7059530968132621E-2</v>
      </c>
      <c r="H168">
        <v>84.6</v>
      </c>
      <c r="I168">
        <v>3874</v>
      </c>
      <c r="J168">
        <v>11258.04</v>
      </c>
      <c r="K168">
        <v>165.6</v>
      </c>
      <c r="L168">
        <v>8.1199999999999992</v>
      </c>
      <c r="M168">
        <v>500</v>
      </c>
    </row>
    <row r="169" spans="1:13" hidden="1" x14ac:dyDescent="0.2">
      <c r="A169" t="s">
        <v>77</v>
      </c>
      <c r="B169">
        <v>68</v>
      </c>
      <c r="C169">
        <v>3234</v>
      </c>
      <c r="D169">
        <v>3234</v>
      </c>
      <c r="E169" s="1">
        <f>(Tabla68[[#This Row],[Best]]-Tabla68[[#This Row],[BKS]])/Tabla68[[#This Row],[BKS]]*100</f>
        <v>0</v>
      </c>
      <c r="F169">
        <v>3234</v>
      </c>
      <c r="G169" s="1">
        <f>(Tabla68[[#This Row],[Avg]]-Tabla68[[#This Row],[BKS]])/Tabla68[[#This Row],[BKS]]*100</f>
        <v>0</v>
      </c>
      <c r="H169">
        <v>93.07</v>
      </c>
      <c r="I169">
        <v>3770</v>
      </c>
      <c r="J169">
        <v>10878.14</v>
      </c>
      <c r="K169">
        <v>156.9</v>
      </c>
      <c r="L169">
        <v>9.6999999999999993</v>
      </c>
      <c r="M169">
        <v>500</v>
      </c>
    </row>
    <row r="170" spans="1:13" hidden="1" x14ac:dyDescent="0.2">
      <c r="A170" t="s">
        <v>77</v>
      </c>
      <c r="B170">
        <v>69</v>
      </c>
      <c r="C170">
        <v>3509</v>
      </c>
      <c r="D170">
        <v>3509</v>
      </c>
      <c r="E170" s="1">
        <f>(Tabla68[[#This Row],[Best]]-Tabla68[[#This Row],[BKS]])/Tabla68[[#This Row],[BKS]]*100</f>
        <v>0</v>
      </c>
      <c r="F170">
        <v>3510.1</v>
      </c>
      <c r="G170" s="1">
        <f>(Tabla68[[#This Row],[Avg]]-Tabla68[[#This Row],[BKS]])/Tabla68[[#This Row],[BKS]]*100</f>
        <v>3.134796238244255E-2</v>
      </c>
      <c r="H170">
        <v>100.62</v>
      </c>
      <c r="I170">
        <v>4134</v>
      </c>
      <c r="J170">
        <v>12932.06</v>
      </c>
      <c r="K170">
        <v>189.1</v>
      </c>
      <c r="L170">
        <v>10.59</v>
      </c>
      <c r="M170">
        <v>500</v>
      </c>
    </row>
    <row r="171" spans="1:13" hidden="1" x14ac:dyDescent="0.2">
      <c r="A171" t="s">
        <v>77</v>
      </c>
      <c r="B171">
        <v>70</v>
      </c>
      <c r="C171">
        <v>3414</v>
      </c>
      <c r="D171">
        <v>3414</v>
      </c>
      <c r="E171" s="1">
        <f>(Tabla68[[#This Row],[Best]]-Tabla68[[#This Row],[BKS]])/Tabla68[[#This Row],[BKS]]*100</f>
        <v>0</v>
      </c>
      <c r="F171">
        <v>3414</v>
      </c>
      <c r="G171" s="1">
        <f>(Tabla68[[#This Row],[Avg]]-Tabla68[[#This Row],[BKS]])/Tabla68[[#This Row],[BKS]]*100</f>
        <v>0</v>
      </c>
      <c r="H171">
        <v>101.41</v>
      </c>
      <c r="I171">
        <v>4013</v>
      </c>
      <c r="J171">
        <v>12392.68</v>
      </c>
      <c r="K171">
        <v>179.2</v>
      </c>
      <c r="L171">
        <v>10.59</v>
      </c>
      <c r="M171">
        <v>500</v>
      </c>
    </row>
    <row r="172" spans="1:13" hidden="1" x14ac:dyDescent="0.2">
      <c r="A172" t="s">
        <v>77</v>
      </c>
      <c r="B172">
        <v>71</v>
      </c>
      <c r="C172">
        <v>3472</v>
      </c>
      <c r="D172">
        <v>3472</v>
      </c>
      <c r="E172" s="1">
        <f>(Tabla68[[#This Row],[Best]]-Tabla68[[#This Row],[BKS]])/Tabla68[[#This Row],[BKS]]*100</f>
        <v>0</v>
      </c>
      <c r="F172">
        <v>3472.6</v>
      </c>
      <c r="G172" s="1">
        <f>(Tabla68[[#This Row],[Avg]]-Tabla68[[#This Row],[BKS]])/Tabla68[[#This Row],[BKS]]*100</f>
        <v>1.7281105990780792E-2</v>
      </c>
      <c r="H172">
        <v>92.51</v>
      </c>
      <c r="I172">
        <v>4050</v>
      </c>
      <c r="J172">
        <v>11828.89</v>
      </c>
      <c r="K172">
        <v>184</v>
      </c>
      <c r="L172">
        <v>9.5500000000000007</v>
      </c>
      <c r="M172">
        <v>500</v>
      </c>
    </row>
    <row r="173" spans="1:13" hidden="1" x14ac:dyDescent="0.2">
      <c r="A173" t="s">
        <v>77</v>
      </c>
      <c r="B173">
        <v>72</v>
      </c>
      <c r="C173">
        <v>3517</v>
      </c>
      <c r="D173">
        <v>3517</v>
      </c>
      <c r="E173" s="1">
        <f>(Tabla68[[#This Row],[Best]]-Tabla68[[#This Row],[BKS]])/Tabla68[[#This Row],[BKS]]*100</f>
        <v>0</v>
      </c>
      <c r="F173">
        <v>3517</v>
      </c>
      <c r="G173" s="1">
        <f>(Tabla68[[#This Row],[Avg]]-Tabla68[[#This Row],[BKS]])/Tabla68[[#This Row],[BKS]]*100</f>
        <v>0</v>
      </c>
      <c r="H173">
        <v>106.57</v>
      </c>
      <c r="I173">
        <v>4074</v>
      </c>
      <c r="J173">
        <v>13044.12</v>
      </c>
      <c r="K173">
        <v>178.6</v>
      </c>
      <c r="L173">
        <v>11.37</v>
      </c>
      <c r="M173">
        <v>500</v>
      </c>
    </row>
    <row r="174" spans="1:13" hidden="1" x14ac:dyDescent="0.2">
      <c r="A174" t="s">
        <v>77</v>
      </c>
      <c r="B174">
        <v>73</v>
      </c>
      <c r="C174">
        <v>3304</v>
      </c>
      <c r="D174">
        <v>3304</v>
      </c>
      <c r="E174" s="1">
        <f>(Tabla68[[#This Row],[Best]]-Tabla68[[#This Row],[BKS]])/Tabla68[[#This Row],[BKS]]*100</f>
        <v>0</v>
      </c>
      <c r="F174">
        <v>3304</v>
      </c>
      <c r="G174" s="1">
        <f>(Tabla68[[#This Row],[Avg]]-Tabla68[[#This Row],[BKS]])/Tabla68[[#This Row],[BKS]]*100</f>
        <v>0</v>
      </c>
      <c r="H174">
        <v>94.17</v>
      </c>
      <c r="I174">
        <v>3875</v>
      </c>
      <c r="J174">
        <v>11500.87</v>
      </c>
      <c r="K174">
        <v>181.3</v>
      </c>
      <c r="L174">
        <v>10.33</v>
      </c>
      <c r="M174">
        <v>500</v>
      </c>
    </row>
    <row r="175" spans="1:13" hidden="1" x14ac:dyDescent="0.2">
      <c r="A175" t="s">
        <v>77</v>
      </c>
      <c r="B175">
        <v>74</v>
      </c>
      <c r="C175">
        <v>3178</v>
      </c>
      <c r="D175">
        <v>3178</v>
      </c>
      <c r="E175" s="1">
        <f>(Tabla68[[#This Row],[Best]]-Tabla68[[#This Row],[BKS]])/Tabla68[[#This Row],[BKS]]*100</f>
        <v>0</v>
      </c>
      <c r="F175">
        <v>3178</v>
      </c>
      <c r="G175" s="1">
        <f>(Tabla68[[#This Row],[Avg]]-Tabla68[[#This Row],[BKS]])/Tabla68[[#This Row],[BKS]]*100</f>
        <v>0</v>
      </c>
      <c r="H175">
        <v>83.64</v>
      </c>
      <c r="I175">
        <v>3664</v>
      </c>
      <c r="J175">
        <v>11374.69</v>
      </c>
      <c r="K175">
        <v>128.30000000000001</v>
      </c>
      <c r="L175">
        <v>7.25</v>
      </c>
      <c r="M175">
        <v>500</v>
      </c>
    </row>
    <row r="176" spans="1:13" hidden="1" x14ac:dyDescent="0.2">
      <c r="A176" t="s">
        <v>77</v>
      </c>
      <c r="B176">
        <v>75</v>
      </c>
      <c r="C176">
        <v>3303</v>
      </c>
      <c r="D176">
        <v>3303</v>
      </c>
      <c r="E176" s="1">
        <f>(Tabla68[[#This Row],[Best]]-Tabla68[[#This Row],[BKS]])/Tabla68[[#This Row],[BKS]]*100</f>
        <v>0</v>
      </c>
      <c r="F176">
        <v>3304.5</v>
      </c>
      <c r="G176" s="1">
        <f>(Tabla68[[#This Row],[Avg]]-Tabla68[[#This Row],[BKS]])/Tabla68[[#This Row],[BKS]]*100</f>
        <v>4.5413260672116255E-2</v>
      </c>
      <c r="H176">
        <v>87.81</v>
      </c>
      <c r="I176">
        <v>3819</v>
      </c>
      <c r="J176">
        <v>12590.9</v>
      </c>
      <c r="K176">
        <v>165.7</v>
      </c>
      <c r="L176">
        <v>8.6199999999999992</v>
      </c>
      <c r="M176">
        <v>500</v>
      </c>
    </row>
    <row r="177" spans="1:13" hidden="1" x14ac:dyDescent="0.2">
      <c r="A177" t="s">
        <v>77</v>
      </c>
      <c r="B177">
        <v>76</v>
      </c>
      <c r="C177">
        <v>3511</v>
      </c>
      <c r="D177">
        <v>3511</v>
      </c>
      <c r="E177" s="1">
        <f>(Tabla68[[#This Row],[Best]]-Tabla68[[#This Row],[BKS]])/Tabla68[[#This Row],[BKS]]*100</f>
        <v>0</v>
      </c>
      <c r="F177">
        <v>3511.1</v>
      </c>
      <c r="G177" s="1">
        <f>(Tabla68[[#This Row],[Avg]]-Tabla68[[#This Row],[BKS]])/Tabla68[[#This Row],[BKS]]*100</f>
        <v>2.8481913984593861E-3</v>
      </c>
      <c r="H177">
        <v>99.28</v>
      </c>
      <c r="I177">
        <v>4098</v>
      </c>
      <c r="J177">
        <v>12790.07</v>
      </c>
      <c r="K177">
        <v>194.1</v>
      </c>
      <c r="L177">
        <v>10.44</v>
      </c>
      <c r="M177">
        <v>500</v>
      </c>
    </row>
    <row r="178" spans="1:13" hidden="1" x14ac:dyDescent="0.2">
      <c r="A178" t="s">
        <v>77</v>
      </c>
      <c r="B178">
        <v>77</v>
      </c>
      <c r="C178">
        <v>3359</v>
      </c>
      <c r="D178">
        <v>3359</v>
      </c>
      <c r="E178" s="1">
        <f>(Tabla68[[#This Row],[Best]]-Tabla68[[#This Row],[BKS]])/Tabla68[[#This Row],[BKS]]*100</f>
        <v>0</v>
      </c>
      <c r="F178">
        <v>3359</v>
      </c>
      <c r="G178" s="1">
        <f>(Tabla68[[#This Row],[Avg]]-Tabla68[[#This Row],[BKS]])/Tabla68[[#This Row],[BKS]]*100</f>
        <v>0</v>
      </c>
      <c r="H178">
        <v>102.85</v>
      </c>
      <c r="I178">
        <v>3920</v>
      </c>
      <c r="J178">
        <v>12381.96</v>
      </c>
      <c r="K178">
        <v>163.5</v>
      </c>
      <c r="L178">
        <v>11.76</v>
      </c>
      <c r="M178">
        <v>500</v>
      </c>
    </row>
    <row r="179" spans="1:13" hidden="1" x14ac:dyDescent="0.2">
      <c r="A179" t="s">
        <v>77</v>
      </c>
      <c r="B179">
        <v>78</v>
      </c>
      <c r="C179">
        <v>3338</v>
      </c>
      <c r="D179">
        <v>3338</v>
      </c>
      <c r="E179" s="1">
        <f>(Tabla68[[#This Row],[Best]]-Tabla68[[#This Row],[BKS]])/Tabla68[[#This Row],[BKS]]*100</f>
        <v>0</v>
      </c>
      <c r="F179">
        <v>3338</v>
      </c>
      <c r="G179" s="1">
        <f>(Tabla68[[#This Row],[Avg]]-Tabla68[[#This Row],[BKS]])/Tabla68[[#This Row],[BKS]]*100</f>
        <v>0</v>
      </c>
      <c r="H179">
        <v>82.9</v>
      </c>
      <c r="I179">
        <v>3881</v>
      </c>
      <c r="J179">
        <v>11215.25</v>
      </c>
      <c r="K179">
        <v>145.5</v>
      </c>
      <c r="L179">
        <v>7.51</v>
      </c>
      <c r="M179">
        <v>500</v>
      </c>
    </row>
    <row r="180" spans="1:13" hidden="1" x14ac:dyDescent="0.2">
      <c r="A180" t="s">
        <v>77</v>
      </c>
      <c r="B180">
        <v>79</v>
      </c>
      <c r="C180">
        <v>3538</v>
      </c>
      <c r="D180">
        <v>3538</v>
      </c>
      <c r="E180" s="1">
        <f>(Tabla68[[#This Row],[Best]]-Tabla68[[#This Row],[BKS]])/Tabla68[[#This Row],[BKS]]*100</f>
        <v>0</v>
      </c>
      <c r="F180">
        <v>3538</v>
      </c>
      <c r="G180" s="1">
        <f>(Tabla68[[#This Row],[Avg]]-Tabla68[[#This Row],[BKS]])/Tabla68[[#This Row],[BKS]]*100</f>
        <v>0</v>
      </c>
      <c r="H180">
        <v>108.81</v>
      </c>
      <c r="I180">
        <v>4156</v>
      </c>
      <c r="J180">
        <v>13089.12</v>
      </c>
      <c r="K180">
        <v>173</v>
      </c>
      <c r="L180">
        <v>13.04</v>
      </c>
      <c r="M180">
        <v>500</v>
      </c>
    </row>
    <row r="181" spans="1:13" hidden="1" x14ac:dyDescent="0.2">
      <c r="A181" t="s">
        <v>77</v>
      </c>
      <c r="B181">
        <v>80</v>
      </c>
      <c r="C181">
        <v>3430</v>
      </c>
      <c r="D181">
        <v>3430</v>
      </c>
      <c r="E181" s="1">
        <f>(Tabla68[[#This Row],[Best]]-Tabla68[[#This Row],[BKS]])/Tabla68[[#This Row],[BKS]]*100</f>
        <v>0</v>
      </c>
      <c r="F181">
        <v>3431.4</v>
      </c>
      <c r="G181" s="1">
        <f>(Tabla68[[#This Row],[Avg]]-Tabla68[[#This Row],[BKS]])/Tabla68[[#This Row],[BKS]]*100</f>
        <v>4.0816326530614899E-2</v>
      </c>
      <c r="H181">
        <v>95.97</v>
      </c>
      <c r="I181">
        <v>3992</v>
      </c>
      <c r="J181">
        <v>11331.74</v>
      </c>
      <c r="K181">
        <v>166.8</v>
      </c>
      <c r="L181">
        <v>9.6999999999999993</v>
      </c>
      <c r="M181">
        <v>500</v>
      </c>
    </row>
    <row r="182" spans="1:13" hidden="1" x14ac:dyDescent="0.2">
      <c r="A182" t="s">
        <v>77</v>
      </c>
      <c r="B182">
        <v>81</v>
      </c>
      <c r="C182">
        <v>3322</v>
      </c>
      <c r="D182">
        <v>3322</v>
      </c>
      <c r="E182" s="1">
        <f>(Tabla68[[#This Row],[Best]]-Tabla68[[#This Row],[BKS]])/Tabla68[[#This Row],[BKS]]*100</f>
        <v>0</v>
      </c>
      <c r="F182">
        <v>3323.8</v>
      </c>
      <c r="G182" s="1">
        <f>(Tabla68[[#This Row],[Avg]]-Tabla68[[#This Row],[BKS]])/Tabla68[[#This Row],[BKS]]*100</f>
        <v>5.418422636966231E-2</v>
      </c>
      <c r="H182">
        <v>81.83</v>
      </c>
      <c r="I182">
        <v>3860</v>
      </c>
      <c r="J182">
        <v>10951.3</v>
      </c>
      <c r="K182">
        <v>179.4</v>
      </c>
      <c r="L182">
        <v>7.37</v>
      </c>
      <c r="M182">
        <v>500</v>
      </c>
    </row>
    <row r="183" spans="1:13" hidden="1" x14ac:dyDescent="0.2">
      <c r="A183" t="s">
        <v>77</v>
      </c>
      <c r="B183">
        <v>82</v>
      </c>
      <c r="C183">
        <v>3367</v>
      </c>
      <c r="D183">
        <v>3367</v>
      </c>
      <c r="E183" s="1">
        <f>(Tabla68[[#This Row],[Best]]-Tabla68[[#This Row],[BKS]])/Tabla68[[#This Row],[BKS]]*100</f>
        <v>0</v>
      </c>
      <c r="F183">
        <v>3367</v>
      </c>
      <c r="G183" s="1">
        <f>(Tabla68[[#This Row],[Avg]]-Tabla68[[#This Row],[BKS]])/Tabla68[[#This Row],[BKS]]*100</f>
        <v>0</v>
      </c>
      <c r="H183">
        <v>96.23</v>
      </c>
      <c r="I183">
        <v>3877</v>
      </c>
      <c r="J183">
        <v>11837.25</v>
      </c>
      <c r="K183">
        <v>140.9</v>
      </c>
      <c r="L183">
        <v>10.51</v>
      </c>
      <c r="M183">
        <v>500</v>
      </c>
    </row>
    <row r="184" spans="1:13" hidden="1" x14ac:dyDescent="0.2">
      <c r="A184" t="s">
        <v>77</v>
      </c>
      <c r="B184">
        <v>83</v>
      </c>
      <c r="C184">
        <v>3308</v>
      </c>
      <c r="D184">
        <v>3308</v>
      </c>
      <c r="E184" s="1">
        <f>(Tabla68[[#This Row],[Best]]-Tabla68[[#This Row],[BKS]])/Tabla68[[#This Row],[BKS]]*100</f>
        <v>0</v>
      </c>
      <c r="F184">
        <v>3308</v>
      </c>
      <c r="G184" s="1">
        <f>(Tabla68[[#This Row],[Avg]]-Tabla68[[#This Row],[BKS]])/Tabla68[[#This Row],[BKS]]*100</f>
        <v>0</v>
      </c>
      <c r="H184">
        <v>90.54</v>
      </c>
      <c r="I184">
        <v>3865</v>
      </c>
      <c r="J184">
        <v>12270.98</v>
      </c>
      <c r="K184">
        <v>143.5</v>
      </c>
      <c r="L184">
        <v>8.75</v>
      </c>
      <c r="M184">
        <v>500</v>
      </c>
    </row>
    <row r="185" spans="1:13" hidden="1" x14ac:dyDescent="0.2">
      <c r="A185" t="s">
        <v>77</v>
      </c>
      <c r="B185">
        <v>84</v>
      </c>
      <c r="C185">
        <v>3431</v>
      </c>
      <c r="D185">
        <v>3431</v>
      </c>
      <c r="E185" s="1">
        <f>(Tabla68[[#This Row],[Best]]-Tabla68[[#This Row],[BKS]])/Tabla68[[#This Row],[BKS]]*100</f>
        <v>0</v>
      </c>
      <c r="F185">
        <v>3431</v>
      </c>
      <c r="G185" s="1">
        <f>(Tabla68[[#This Row],[Avg]]-Tabla68[[#This Row],[BKS]])/Tabla68[[#This Row],[BKS]]*100</f>
        <v>0</v>
      </c>
      <c r="H185">
        <v>93.71</v>
      </c>
      <c r="I185">
        <v>4003</v>
      </c>
      <c r="J185">
        <v>12271.21</v>
      </c>
      <c r="K185">
        <v>204.6</v>
      </c>
      <c r="L185">
        <v>9.65</v>
      </c>
      <c r="M185">
        <v>500</v>
      </c>
    </row>
    <row r="186" spans="1:13" hidden="1" x14ac:dyDescent="0.2">
      <c r="A186" t="s">
        <v>77</v>
      </c>
      <c r="B186">
        <v>85</v>
      </c>
      <c r="C186">
        <v>3397</v>
      </c>
      <c r="D186">
        <v>3397</v>
      </c>
      <c r="E186" s="1">
        <f>(Tabla68[[#This Row],[Best]]-Tabla68[[#This Row],[BKS]])/Tabla68[[#This Row],[BKS]]*100</f>
        <v>0</v>
      </c>
      <c r="F186">
        <v>3397</v>
      </c>
      <c r="G186" s="1">
        <f>(Tabla68[[#This Row],[Avg]]-Tabla68[[#This Row],[BKS]])/Tabla68[[#This Row],[BKS]]*100</f>
        <v>0</v>
      </c>
      <c r="H186">
        <v>97.53</v>
      </c>
      <c r="I186">
        <v>3945</v>
      </c>
      <c r="J186">
        <v>11750.86</v>
      </c>
      <c r="K186">
        <v>172</v>
      </c>
      <c r="L186">
        <v>9.92</v>
      </c>
      <c r="M186">
        <v>500</v>
      </c>
    </row>
    <row r="187" spans="1:13" hidden="1" x14ac:dyDescent="0.2">
      <c r="A187" t="s">
        <v>77</v>
      </c>
      <c r="B187">
        <v>86</v>
      </c>
      <c r="C187">
        <v>3450</v>
      </c>
      <c r="D187">
        <v>3450</v>
      </c>
      <c r="E187" s="1">
        <f>(Tabla68[[#This Row],[Best]]-Tabla68[[#This Row],[BKS]])/Tabla68[[#This Row],[BKS]]*100</f>
        <v>0</v>
      </c>
      <c r="F187">
        <v>3450</v>
      </c>
      <c r="G187" s="1">
        <f>(Tabla68[[#This Row],[Avg]]-Tabla68[[#This Row],[BKS]])/Tabla68[[#This Row],[BKS]]*100</f>
        <v>0</v>
      </c>
      <c r="H187">
        <v>90.57</v>
      </c>
      <c r="I187">
        <v>4039</v>
      </c>
      <c r="J187">
        <v>11478.67</v>
      </c>
      <c r="K187">
        <v>175.3</v>
      </c>
      <c r="L187">
        <v>8.85</v>
      </c>
      <c r="M187">
        <v>500</v>
      </c>
    </row>
    <row r="188" spans="1:13" hidden="1" x14ac:dyDescent="0.2">
      <c r="A188" t="s">
        <v>77</v>
      </c>
      <c r="B188">
        <v>87</v>
      </c>
      <c r="C188">
        <v>3427</v>
      </c>
      <c r="D188">
        <v>3427</v>
      </c>
      <c r="E188" s="1">
        <f>(Tabla68[[#This Row],[Best]]-Tabla68[[#This Row],[BKS]])/Tabla68[[#This Row],[BKS]]*100</f>
        <v>0</v>
      </c>
      <c r="F188">
        <v>3427</v>
      </c>
      <c r="G188" s="1">
        <f>(Tabla68[[#This Row],[Avg]]-Tabla68[[#This Row],[BKS]])/Tabla68[[#This Row],[BKS]]*100</f>
        <v>0</v>
      </c>
      <c r="H188">
        <v>105.97</v>
      </c>
      <c r="I188">
        <v>4015</v>
      </c>
      <c r="J188">
        <v>11790.04</v>
      </c>
      <c r="K188">
        <v>180.9</v>
      </c>
      <c r="L188">
        <v>11.31</v>
      </c>
      <c r="M188">
        <v>500</v>
      </c>
    </row>
    <row r="189" spans="1:13" hidden="1" x14ac:dyDescent="0.2">
      <c r="A189" t="s">
        <v>77</v>
      </c>
      <c r="B189">
        <v>88</v>
      </c>
      <c r="C189">
        <v>3276</v>
      </c>
      <c r="D189">
        <v>3276</v>
      </c>
      <c r="E189" s="1">
        <f>(Tabla68[[#This Row],[Best]]-Tabla68[[#This Row],[BKS]])/Tabla68[[#This Row],[BKS]]*100</f>
        <v>0</v>
      </c>
      <c r="F189">
        <v>3276.1</v>
      </c>
      <c r="G189" s="1">
        <f>(Tabla68[[#This Row],[Avg]]-Tabla68[[#This Row],[BKS]])/Tabla68[[#This Row],[BKS]]*100</f>
        <v>3.0525030525002761E-3</v>
      </c>
      <c r="H189">
        <v>87.93</v>
      </c>
      <c r="I189">
        <v>3802</v>
      </c>
      <c r="J189">
        <v>11026.17</v>
      </c>
      <c r="K189">
        <v>156.4</v>
      </c>
      <c r="L189">
        <v>9.23</v>
      </c>
      <c r="M189">
        <v>500</v>
      </c>
    </row>
    <row r="190" spans="1:13" hidden="1" x14ac:dyDescent="0.2">
      <c r="A190" t="s">
        <v>77</v>
      </c>
      <c r="B190">
        <v>89</v>
      </c>
      <c r="C190">
        <v>3309</v>
      </c>
      <c r="D190">
        <v>3309</v>
      </c>
      <c r="E190" s="1">
        <f>(Tabla68[[#This Row],[Best]]-Tabla68[[#This Row],[BKS]])/Tabla68[[#This Row],[BKS]]*100</f>
        <v>0</v>
      </c>
      <c r="F190">
        <v>3309</v>
      </c>
      <c r="G190" s="1">
        <f>(Tabla68[[#This Row],[Avg]]-Tabla68[[#This Row],[BKS]])/Tabla68[[#This Row],[BKS]]*100</f>
        <v>0</v>
      </c>
      <c r="H190">
        <v>86.13</v>
      </c>
      <c r="I190">
        <v>3822</v>
      </c>
      <c r="J190">
        <v>10814.39</v>
      </c>
      <c r="K190">
        <v>126.4</v>
      </c>
      <c r="L190">
        <v>7.66</v>
      </c>
      <c r="M190">
        <v>500</v>
      </c>
    </row>
    <row r="191" spans="1:13" hidden="1" x14ac:dyDescent="0.2">
      <c r="A191" t="s">
        <v>77</v>
      </c>
      <c r="B191">
        <v>90</v>
      </c>
      <c r="C191">
        <v>3719</v>
      </c>
      <c r="D191">
        <v>3719</v>
      </c>
      <c r="E191" s="1">
        <f>(Tabla68[[#This Row],[Best]]-Tabla68[[#This Row],[BKS]])/Tabla68[[#This Row],[BKS]]*100</f>
        <v>0</v>
      </c>
      <c r="F191">
        <v>3720.6</v>
      </c>
      <c r="G191" s="1">
        <f>(Tabla68[[#This Row],[Avg]]-Tabla68[[#This Row],[BKS]])/Tabla68[[#This Row],[BKS]]*100</f>
        <v>4.3022317827370503E-2</v>
      </c>
      <c r="H191">
        <v>110.73</v>
      </c>
      <c r="I191">
        <v>4371</v>
      </c>
      <c r="J191">
        <v>14011.38</v>
      </c>
      <c r="K191">
        <v>182.5</v>
      </c>
      <c r="L191">
        <v>12.37</v>
      </c>
      <c r="M191">
        <v>500</v>
      </c>
    </row>
    <row r="192" spans="1:13" hidden="1" x14ac:dyDescent="0.2">
      <c r="A192" t="s">
        <v>77</v>
      </c>
      <c r="B192">
        <v>91</v>
      </c>
      <c r="C192">
        <v>3340</v>
      </c>
      <c r="D192">
        <v>3340</v>
      </c>
      <c r="E192" s="1">
        <f>(Tabla68[[#This Row],[Best]]-Tabla68[[#This Row],[BKS]])/Tabla68[[#This Row],[BKS]]*100</f>
        <v>0</v>
      </c>
      <c r="F192">
        <v>3340</v>
      </c>
      <c r="G192" s="1">
        <f>(Tabla68[[#This Row],[Avg]]-Tabla68[[#This Row],[BKS]])/Tabla68[[#This Row],[BKS]]*100</f>
        <v>0</v>
      </c>
      <c r="H192">
        <v>86.37</v>
      </c>
      <c r="I192">
        <v>3888</v>
      </c>
      <c r="J192">
        <v>11566.6</v>
      </c>
      <c r="K192">
        <v>173.6</v>
      </c>
      <c r="L192">
        <v>8.16</v>
      </c>
      <c r="M192">
        <v>500</v>
      </c>
    </row>
    <row r="193" spans="1:13" hidden="1" x14ac:dyDescent="0.2">
      <c r="A193" t="s">
        <v>77</v>
      </c>
      <c r="B193">
        <v>92</v>
      </c>
      <c r="C193">
        <v>3444</v>
      </c>
      <c r="D193">
        <v>3444</v>
      </c>
      <c r="E193" s="1">
        <f>(Tabla68[[#This Row],[Best]]-Tabla68[[#This Row],[BKS]])/Tabla68[[#This Row],[BKS]]*100</f>
        <v>0</v>
      </c>
      <c r="F193">
        <v>3444</v>
      </c>
      <c r="G193" s="1">
        <f>(Tabla68[[#This Row],[Avg]]-Tabla68[[#This Row],[BKS]])/Tabla68[[#This Row],[BKS]]*100</f>
        <v>0</v>
      </c>
      <c r="H193">
        <v>98.03</v>
      </c>
      <c r="I193">
        <v>4040</v>
      </c>
      <c r="J193">
        <v>11918.13</v>
      </c>
      <c r="K193">
        <v>174.2</v>
      </c>
      <c r="L193">
        <v>10.56</v>
      </c>
      <c r="M193">
        <v>500</v>
      </c>
    </row>
    <row r="194" spans="1:13" hidden="1" x14ac:dyDescent="0.2">
      <c r="A194" t="s">
        <v>77</v>
      </c>
      <c r="B194">
        <v>93</v>
      </c>
      <c r="C194">
        <v>3205</v>
      </c>
      <c r="D194">
        <v>3205</v>
      </c>
      <c r="E194" s="1">
        <f>(Tabla68[[#This Row],[Best]]-Tabla68[[#This Row],[BKS]])/Tabla68[[#This Row],[BKS]]*100</f>
        <v>0</v>
      </c>
      <c r="F194">
        <v>3205</v>
      </c>
      <c r="G194" s="1">
        <f>(Tabla68[[#This Row],[Avg]]-Tabla68[[#This Row],[BKS]])/Tabla68[[#This Row],[BKS]]*100</f>
        <v>0</v>
      </c>
      <c r="H194">
        <v>87.31</v>
      </c>
      <c r="I194">
        <v>3713</v>
      </c>
      <c r="J194">
        <v>12144.64</v>
      </c>
      <c r="K194">
        <v>147.5</v>
      </c>
      <c r="L194">
        <v>8.8000000000000007</v>
      </c>
      <c r="M194">
        <v>500</v>
      </c>
    </row>
    <row r="195" spans="1:13" hidden="1" x14ac:dyDescent="0.2">
      <c r="A195" t="s">
        <v>77</v>
      </c>
      <c r="B195">
        <v>94</v>
      </c>
      <c r="C195">
        <v>3344</v>
      </c>
      <c r="D195">
        <v>3344</v>
      </c>
      <c r="E195" s="1">
        <f>(Tabla68[[#This Row],[Best]]-Tabla68[[#This Row],[BKS]])/Tabla68[[#This Row],[BKS]]*100</f>
        <v>0</v>
      </c>
      <c r="F195">
        <v>3344</v>
      </c>
      <c r="G195" s="1">
        <f>(Tabla68[[#This Row],[Avg]]-Tabla68[[#This Row],[BKS]])/Tabla68[[#This Row],[BKS]]*100</f>
        <v>0</v>
      </c>
      <c r="H195">
        <v>83.27</v>
      </c>
      <c r="I195">
        <v>3884</v>
      </c>
      <c r="J195">
        <v>11376.55</v>
      </c>
      <c r="K195">
        <v>138.80000000000001</v>
      </c>
      <c r="L195">
        <v>7.8</v>
      </c>
      <c r="M195">
        <v>500</v>
      </c>
    </row>
    <row r="196" spans="1:13" hidden="1" x14ac:dyDescent="0.2">
      <c r="A196" t="s">
        <v>77</v>
      </c>
      <c r="B196">
        <v>95</v>
      </c>
      <c r="C196">
        <v>3510</v>
      </c>
      <c r="D196">
        <v>3510</v>
      </c>
      <c r="E196" s="1">
        <f>(Tabla68[[#This Row],[Best]]-Tabla68[[#This Row],[BKS]])/Tabla68[[#This Row],[BKS]]*100</f>
        <v>0</v>
      </c>
      <c r="F196">
        <v>3510</v>
      </c>
      <c r="G196" s="1">
        <f>(Tabla68[[#This Row],[Avg]]-Tabla68[[#This Row],[BKS]])/Tabla68[[#This Row],[BKS]]*100</f>
        <v>0</v>
      </c>
      <c r="H196">
        <v>103.69</v>
      </c>
      <c r="I196">
        <v>4125</v>
      </c>
      <c r="J196">
        <v>12509.53</v>
      </c>
      <c r="K196">
        <v>183.4</v>
      </c>
      <c r="L196">
        <v>11.26</v>
      </c>
      <c r="M196">
        <v>500</v>
      </c>
    </row>
    <row r="197" spans="1:13" hidden="1" x14ac:dyDescent="0.2">
      <c r="A197" t="s">
        <v>77</v>
      </c>
      <c r="B197">
        <v>96</v>
      </c>
      <c r="C197">
        <v>3378</v>
      </c>
      <c r="D197">
        <v>3378</v>
      </c>
      <c r="E197" s="1">
        <f>(Tabla68[[#This Row],[Best]]-Tabla68[[#This Row],[BKS]])/Tabla68[[#This Row],[BKS]]*100</f>
        <v>0</v>
      </c>
      <c r="F197">
        <v>3378</v>
      </c>
      <c r="G197" s="1">
        <f>(Tabla68[[#This Row],[Avg]]-Tabla68[[#This Row],[BKS]])/Tabla68[[#This Row],[BKS]]*100</f>
        <v>0</v>
      </c>
      <c r="H197">
        <v>90.82</v>
      </c>
      <c r="I197">
        <v>3921</v>
      </c>
      <c r="J197">
        <v>11413.44</v>
      </c>
      <c r="K197">
        <v>151.9</v>
      </c>
      <c r="L197">
        <v>9.2200000000000006</v>
      </c>
      <c r="M197">
        <v>500</v>
      </c>
    </row>
    <row r="198" spans="1:13" hidden="1" x14ac:dyDescent="0.2">
      <c r="A198" t="s">
        <v>77</v>
      </c>
      <c r="B198">
        <v>97</v>
      </c>
      <c r="C198">
        <v>3523</v>
      </c>
      <c r="D198">
        <v>3523</v>
      </c>
      <c r="E198" s="1">
        <f>(Tabla68[[#This Row],[Best]]-Tabla68[[#This Row],[BKS]])/Tabla68[[#This Row],[BKS]]*100</f>
        <v>0</v>
      </c>
      <c r="F198">
        <v>3523</v>
      </c>
      <c r="G198" s="1">
        <f>(Tabla68[[#This Row],[Avg]]-Tabla68[[#This Row],[BKS]])/Tabla68[[#This Row],[BKS]]*100</f>
        <v>0</v>
      </c>
      <c r="H198">
        <v>100.62</v>
      </c>
      <c r="I198">
        <v>4130</v>
      </c>
      <c r="J198">
        <v>12609.42</v>
      </c>
      <c r="K198">
        <v>180</v>
      </c>
      <c r="L198">
        <v>10.7</v>
      </c>
      <c r="M198">
        <v>500</v>
      </c>
    </row>
    <row r="199" spans="1:13" hidden="1" x14ac:dyDescent="0.2">
      <c r="A199" t="s">
        <v>77</v>
      </c>
      <c r="B199">
        <v>98</v>
      </c>
      <c r="C199">
        <v>3185</v>
      </c>
      <c r="D199">
        <v>3185</v>
      </c>
      <c r="E199" s="1">
        <f>(Tabla68[[#This Row],[Best]]-Tabla68[[#This Row],[BKS]])/Tabla68[[#This Row],[BKS]]*100</f>
        <v>0</v>
      </c>
      <c r="F199">
        <v>3185</v>
      </c>
      <c r="G199" s="1">
        <f>(Tabla68[[#This Row],[Avg]]-Tabla68[[#This Row],[BKS]])/Tabla68[[#This Row],[BKS]]*100</f>
        <v>0</v>
      </c>
      <c r="H199">
        <v>86.37</v>
      </c>
      <c r="I199">
        <v>3693</v>
      </c>
      <c r="J199">
        <v>11377.02</v>
      </c>
      <c r="K199">
        <v>183.4</v>
      </c>
      <c r="L199">
        <v>9.1300000000000008</v>
      </c>
      <c r="M199">
        <v>500</v>
      </c>
    </row>
    <row r="200" spans="1:13" hidden="1" x14ac:dyDescent="0.2">
      <c r="A200" t="s">
        <v>77</v>
      </c>
      <c r="B200">
        <v>99</v>
      </c>
      <c r="C200">
        <v>3644</v>
      </c>
      <c r="D200">
        <v>3644</v>
      </c>
      <c r="E200" s="1">
        <f>(Tabla68[[#This Row],[Best]]-Tabla68[[#This Row],[BKS]])/Tabla68[[#This Row],[BKS]]*100</f>
        <v>0</v>
      </c>
      <c r="F200">
        <v>3644</v>
      </c>
      <c r="G200" s="1">
        <f>(Tabla68[[#This Row],[Avg]]-Tabla68[[#This Row],[BKS]])/Tabla68[[#This Row],[BKS]]*100</f>
        <v>0</v>
      </c>
      <c r="H200">
        <v>89.74</v>
      </c>
      <c r="I200">
        <v>4244</v>
      </c>
      <c r="J200">
        <v>12180.68</v>
      </c>
      <c r="K200">
        <v>185.5</v>
      </c>
      <c r="L200">
        <v>13</v>
      </c>
      <c r="M200">
        <v>500</v>
      </c>
    </row>
    <row r="201" spans="1:13" hidden="1" x14ac:dyDescent="0.2">
      <c r="A201" t="s">
        <v>77</v>
      </c>
      <c r="B201">
        <v>100</v>
      </c>
      <c r="C201">
        <v>3395</v>
      </c>
      <c r="D201">
        <v>3395</v>
      </c>
      <c r="E201" s="1">
        <f>(Tabla68[[#This Row],[Best]]-Tabla68[[#This Row],[BKS]])/Tabla68[[#This Row],[BKS]]*100</f>
        <v>0</v>
      </c>
      <c r="F201">
        <v>3395</v>
      </c>
      <c r="G201" s="1">
        <f>(Tabla68[[#This Row],[Avg]]-Tabla68[[#This Row],[BKS]])/Tabla68[[#This Row],[BKS]]*100</f>
        <v>0</v>
      </c>
      <c r="H201">
        <v>86.15</v>
      </c>
      <c r="I201">
        <v>3945</v>
      </c>
      <c r="J201">
        <v>12962.93</v>
      </c>
      <c r="K201">
        <v>178.2</v>
      </c>
      <c r="L201">
        <v>11.34</v>
      </c>
      <c r="M201">
        <v>500</v>
      </c>
    </row>
    <row r="202" spans="1:13" hidden="1" x14ac:dyDescent="0.2">
      <c r="A202" t="s">
        <v>78</v>
      </c>
      <c r="B202">
        <v>1</v>
      </c>
      <c r="C202">
        <v>298</v>
      </c>
      <c r="D202">
        <v>308</v>
      </c>
      <c r="E202" s="1">
        <f>(Tabla68[[#This Row],[Best]]-Tabla68[[#This Row],[BKS]])/Tabla68[[#This Row],[BKS]]*100</f>
        <v>3.3557046979865772</v>
      </c>
      <c r="F202">
        <v>308</v>
      </c>
      <c r="G202" s="1">
        <f>(Tabla68[[#This Row],[Avg]]-Tabla68[[#This Row],[BKS]])/Tabla68[[#This Row],[BKS]]*100</f>
        <v>3.3557046979865772</v>
      </c>
      <c r="H202" t="s">
        <v>113</v>
      </c>
      <c r="I202">
        <v>333</v>
      </c>
      <c r="J202">
        <v>525.96</v>
      </c>
      <c r="K202">
        <v>15.2</v>
      </c>
      <c r="L202">
        <v>0.06</v>
      </c>
      <c r="M202">
        <v>500</v>
      </c>
    </row>
    <row r="203" spans="1:13" hidden="1" x14ac:dyDescent="0.2">
      <c r="A203" t="s">
        <v>78</v>
      </c>
      <c r="B203">
        <v>2</v>
      </c>
      <c r="C203">
        <v>267</v>
      </c>
      <c r="D203">
        <v>277</v>
      </c>
      <c r="E203" s="1">
        <f>(Tabla68[[#This Row],[Best]]-Tabla68[[#This Row],[BKS]])/Tabla68[[#This Row],[BKS]]*100</f>
        <v>3.7453183520599254</v>
      </c>
      <c r="F203">
        <v>277</v>
      </c>
      <c r="G203" s="1">
        <f>(Tabla68[[#This Row],[Avg]]-Tabla68[[#This Row],[BKS]])/Tabla68[[#This Row],[BKS]]*100</f>
        <v>3.7453183520599254</v>
      </c>
      <c r="H203">
        <v>8.34</v>
      </c>
      <c r="I203">
        <v>291</v>
      </c>
      <c r="J203">
        <v>477.67</v>
      </c>
      <c r="K203">
        <v>8.4</v>
      </c>
      <c r="L203">
        <v>0.05</v>
      </c>
      <c r="M203">
        <v>500</v>
      </c>
    </row>
    <row r="204" spans="1:13" hidden="1" x14ac:dyDescent="0.2">
      <c r="A204" t="s">
        <v>78</v>
      </c>
      <c r="B204">
        <v>3</v>
      </c>
      <c r="C204">
        <v>280</v>
      </c>
      <c r="D204">
        <v>285</v>
      </c>
      <c r="E204" s="1">
        <f>(Tabla68[[#This Row],[Best]]-Tabla68[[#This Row],[BKS]])/Tabla68[[#This Row],[BKS]]*100</f>
        <v>1.7857142857142856</v>
      </c>
      <c r="F204">
        <v>285</v>
      </c>
      <c r="G204" s="1">
        <f>(Tabla68[[#This Row],[Avg]]-Tabla68[[#This Row],[BKS]])/Tabla68[[#This Row],[BKS]]*100</f>
        <v>1.7857142857142856</v>
      </c>
      <c r="H204">
        <v>9.6300000000000008</v>
      </c>
      <c r="I204">
        <v>303</v>
      </c>
      <c r="J204">
        <v>496.77</v>
      </c>
      <c r="K204">
        <v>7.8</v>
      </c>
      <c r="L204">
        <v>7.0000000000000007E-2</v>
      </c>
      <c r="M204">
        <v>500</v>
      </c>
    </row>
    <row r="205" spans="1:13" hidden="1" x14ac:dyDescent="0.2">
      <c r="A205" t="s">
        <v>78</v>
      </c>
      <c r="B205">
        <v>4</v>
      </c>
      <c r="C205">
        <v>283</v>
      </c>
      <c r="D205">
        <v>288</v>
      </c>
      <c r="E205" s="1">
        <f>(Tabla68[[#This Row],[Best]]-Tabla68[[#This Row],[BKS]])/Tabla68[[#This Row],[BKS]]*100</f>
        <v>1.7667844522968199</v>
      </c>
      <c r="F205">
        <v>288</v>
      </c>
      <c r="G205" s="1">
        <f>(Tabla68[[#This Row],[Avg]]-Tabla68[[#This Row],[BKS]])/Tabla68[[#This Row],[BKS]]*100</f>
        <v>1.7667844522968199</v>
      </c>
      <c r="H205">
        <v>10.98</v>
      </c>
      <c r="I205">
        <v>310</v>
      </c>
      <c r="J205">
        <v>518.20000000000005</v>
      </c>
      <c r="K205">
        <v>9.6999999999999993</v>
      </c>
      <c r="L205">
        <v>0.1</v>
      </c>
      <c r="M205">
        <v>500</v>
      </c>
    </row>
    <row r="206" spans="1:13" hidden="1" x14ac:dyDescent="0.2">
      <c r="A206" t="s">
        <v>78</v>
      </c>
      <c r="B206">
        <v>5</v>
      </c>
      <c r="C206">
        <v>275</v>
      </c>
      <c r="D206">
        <v>282</v>
      </c>
      <c r="E206" s="1">
        <f>(Tabla68[[#This Row],[Best]]-Tabla68[[#This Row],[BKS]])/Tabla68[[#This Row],[BKS]]*100</f>
        <v>2.5454545454545454</v>
      </c>
      <c r="F206">
        <v>282.89999999999998</v>
      </c>
      <c r="G206" s="1">
        <f>(Tabla68[[#This Row],[Avg]]-Tabla68[[#This Row],[BKS]])/Tabla68[[#This Row],[BKS]]*100</f>
        <v>2.8727272727272641</v>
      </c>
      <c r="H206">
        <v>10.28</v>
      </c>
      <c r="I206">
        <v>306</v>
      </c>
      <c r="J206">
        <v>509.97</v>
      </c>
      <c r="K206">
        <v>13.8</v>
      </c>
      <c r="L206">
        <v>0.08</v>
      </c>
      <c r="M206">
        <v>500</v>
      </c>
    </row>
    <row r="207" spans="1:13" hidden="1" x14ac:dyDescent="0.2">
      <c r="A207" t="s">
        <v>78</v>
      </c>
      <c r="B207">
        <v>6</v>
      </c>
      <c r="C207">
        <v>298</v>
      </c>
      <c r="D207">
        <v>305</v>
      </c>
      <c r="E207" s="1">
        <f>(Tabla68[[#This Row],[Best]]-Tabla68[[#This Row],[BKS]])/Tabla68[[#This Row],[BKS]]*100</f>
        <v>2.348993288590604</v>
      </c>
      <c r="F207">
        <v>305</v>
      </c>
      <c r="G207" s="1">
        <f>(Tabla68[[#This Row],[Avg]]-Tabla68[[#This Row],[BKS]])/Tabla68[[#This Row],[BKS]]*100</f>
        <v>2.348993288590604</v>
      </c>
      <c r="H207">
        <v>9.23</v>
      </c>
      <c r="I207">
        <v>317</v>
      </c>
      <c r="J207">
        <v>500.65</v>
      </c>
      <c r="K207">
        <v>9.3000000000000007</v>
      </c>
      <c r="L207">
        <v>0.05</v>
      </c>
      <c r="M207">
        <v>500</v>
      </c>
    </row>
    <row r="208" spans="1:13" hidden="1" x14ac:dyDescent="0.2">
      <c r="A208" t="s">
        <v>78</v>
      </c>
      <c r="B208">
        <v>7</v>
      </c>
      <c r="C208">
        <v>281</v>
      </c>
      <c r="D208">
        <v>288</v>
      </c>
      <c r="E208" s="1">
        <f>(Tabla68[[#This Row],[Best]]-Tabla68[[#This Row],[BKS]])/Tabla68[[#This Row],[BKS]]*100</f>
        <v>2.4911032028469751</v>
      </c>
      <c r="F208">
        <v>288</v>
      </c>
      <c r="G208" s="1">
        <f>(Tabla68[[#This Row],[Avg]]-Tabla68[[#This Row],[BKS]])/Tabla68[[#This Row],[BKS]]*100</f>
        <v>2.4911032028469751</v>
      </c>
      <c r="H208">
        <v>10.58</v>
      </c>
      <c r="I208">
        <v>305</v>
      </c>
      <c r="J208">
        <v>519.49</v>
      </c>
      <c r="K208">
        <v>7.1</v>
      </c>
      <c r="L208">
        <v>0.1</v>
      </c>
      <c r="M208">
        <v>500</v>
      </c>
    </row>
    <row r="209" spans="1:13" hidden="1" x14ac:dyDescent="0.2">
      <c r="A209" t="s">
        <v>78</v>
      </c>
      <c r="B209">
        <v>8</v>
      </c>
      <c r="C209">
        <v>250</v>
      </c>
      <c r="D209">
        <v>256</v>
      </c>
      <c r="E209" s="1">
        <f>(Tabla68[[#This Row],[Best]]-Tabla68[[#This Row],[BKS]])/Tabla68[[#This Row],[BKS]]*100</f>
        <v>2.4</v>
      </c>
      <c r="F209">
        <v>256</v>
      </c>
      <c r="G209" s="1">
        <f>(Tabla68[[#This Row],[Avg]]-Tabla68[[#This Row],[BKS]])/Tabla68[[#This Row],[BKS]]*100</f>
        <v>2.4</v>
      </c>
      <c r="H209">
        <v>9.23</v>
      </c>
      <c r="I209">
        <v>264</v>
      </c>
      <c r="J209">
        <v>451.45</v>
      </c>
      <c r="K209">
        <v>4</v>
      </c>
      <c r="L209">
        <v>0.1</v>
      </c>
      <c r="M209">
        <v>500</v>
      </c>
    </row>
    <row r="210" spans="1:13" hidden="1" x14ac:dyDescent="0.2">
      <c r="A210" t="s">
        <v>78</v>
      </c>
      <c r="B210">
        <v>9</v>
      </c>
      <c r="C210">
        <v>277</v>
      </c>
      <c r="D210">
        <v>277</v>
      </c>
      <c r="E210" s="1">
        <f>(Tabla68[[#This Row],[Best]]-Tabla68[[#This Row],[BKS]])/Tabla68[[#This Row],[BKS]]*100</f>
        <v>0</v>
      </c>
      <c r="F210">
        <v>277</v>
      </c>
      <c r="G210" s="1">
        <f>(Tabla68[[#This Row],[Avg]]-Tabla68[[#This Row],[BKS]])/Tabla68[[#This Row],[BKS]]*100</f>
        <v>0</v>
      </c>
      <c r="H210">
        <v>9.19</v>
      </c>
      <c r="I210">
        <v>286</v>
      </c>
      <c r="J210">
        <v>466.87</v>
      </c>
      <c r="K210">
        <v>6.5</v>
      </c>
      <c r="L210">
        <v>0.08</v>
      </c>
      <c r="M210">
        <v>500</v>
      </c>
    </row>
    <row r="211" spans="1:13" hidden="1" x14ac:dyDescent="0.2">
      <c r="A211" t="s">
        <v>78</v>
      </c>
      <c r="B211">
        <v>10</v>
      </c>
      <c r="C211">
        <v>308</v>
      </c>
      <c r="D211">
        <v>316</v>
      </c>
      <c r="E211" s="1">
        <f>(Tabla68[[#This Row],[Best]]-Tabla68[[#This Row],[BKS]])/Tabla68[[#This Row],[BKS]]*100</f>
        <v>2.5974025974025974</v>
      </c>
      <c r="F211">
        <v>316</v>
      </c>
      <c r="G211" s="1">
        <f>(Tabla68[[#This Row],[Avg]]-Tabla68[[#This Row],[BKS]])/Tabla68[[#This Row],[BKS]]*100</f>
        <v>2.5974025974025974</v>
      </c>
      <c r="H211">
        <v>9.56</v>
      </c>
      <c r="I211">
        <v>337</v>
      </c>
      <c r="J211">
        <v>553.73</v>
      </c>
      <c r="K211">
        <v>12.3</v>
      </c>
      <c r="L211">
        <v>0.09</v>
      </c>
      <c r="M211">
        <v>500</v>
      </c>
    </row>
    <row r="212" spans="1:13" hidden="1" x14ac:dyDescent="0.2">
      <c r="A212" t="s">
        <v>78</v>
      </c>
      <c r="B212">
        <v>11</v>
      </c>
      <c r="C212">
        <v>297</v>
      </c>
      <c r="D212">
        <v>304</v>
      </c>
      <c r="E212" s="1">
        <f>(Tabla68[[#This Row],[Best]]-Tabla68[[#This Row],[BKS]])/Tabla68[[#This Row],[BKS]]*100</f>
        <v>2.3569023569023568</v>
      </c>
      <c r="F212">
        <v>304</v>
      </c>
      <c r="G212" s="1">
        <f>(Tabla68[[#This Row],[Avg]]-Tabla68[[#This Row],[BKS]])/Tabla68[[#This Row],[BKS]]*100</f>
        <v>2.3569023569023568</v>
      </c>
      <c r="H212">
        <v>10.71</v>
      </c>
      <c r="I212">
        <v>325</v>
      </c>
      <c r="J212">
        <v>531.28</v>
      </c>
      <c r="K212">
        <v>12.4</v>
      </c>
      <c r="L212">
        <v>0.09</v>
      </c>
      <c r="M212">
        <v>500</v>
      </c>
    </row>
    <row r="213" spans="1:13" hidden="1" x14ac:dyDescent="0.2">
      <c r="A213" t="s">
        <v>78</v>
      </c>
      <c r="B213">
        <v>12</v>
      </c>
      <c r="C213">
        <v>280</v>
      </c>
      <c r="D213">
        <v>286</v>
      </c>
      <c r="E213" s="1">
        <f>(Tabla68[[#This Row],[Best]]-Tabla68[[#This Row],[BKS]])/Tabla68[[#This Row],[BKS]]*100</f>
        <v>2.1428571428571428</v>
      </c>
      <c r="F213">
        <v>286</v>
      </c>
      <c r="G213" s="1">
        <f>(Tabla68[[#This Row],[Avg]]-Tabla68[[#This Row],[BKS]])/Tabla68[[#This Row],[BKS]]*100</f>
        <v>2.1428571428571428</v>
      </c>
      <c r="H213">
        <v>9.91</v>
      </c>
      <c r="I213">
        <v>309</v>
      </c>
      <c r="J213">
        <v>482.83</v>
      </c>
      <c r="K213">
        <v>11.8</v>
      </c>
      <c r="L213">
        <v>0.08</v>
      </c>
      <c r="M213">
        <v>500</v>
      </c>
    </row>
    <row r="214" spans="1:13" hidden="1" x14ac:dyDescent="0.2">
      <c r="A214" t="s">
        <v>78</v>
      </c>
      <c r="B214">
        <v>13</v>
      </c>
      <c r="C214">
        <v>263</v>
      </c>
      <c r="D214">
        <v>266</v>
      </c>
      <c r="E214" s="1">
        <f>(Tabla68[[#This Row],[Best]]-Tabla68[[#This Row],[BKS]])/Tabla68[[#This Row],[BKS]]*100</f>
        <v>1.1406844106463878</v>
      </c>
      <c r="F214">
        <v>266</v>
      </c>
      <c r="G214" s="1">
        <f>(Tabla68[[#This Row],[Avg]]-Tabla68[[#This Row],[BKS]])/Tabla68[[#This Row],[BKS]]*100</f>
        <v>1.1406844106463878</v>
      </c>
      <c r="H214">
        <v>11.12</v>
      </c>
      <c r="I214">
        <v>281</v>
      </c>
      <c r="J214">
        <v>483.84</v>
      </c>
      <c r="K214">
        <v>11.5</v>
      </c>
      <c r="L214">
        <v>0.12</v>
      </c>
      <c r="M214">
        <v>500</v>
      </c>
    </row>
    <row r="215" spans="1:13" hidden="1" x14ac:dyDescent="0.2">
      <c r="A215" t="s">
        <v>78</v>
      </c>
      <c r="B215">
        <v>14</v>
      </c>
      <c r="C215">
        <v>266</v>
      </c>
      <c r="D215">
        <v>269</v>
      </c>
      <c r="E215" s="1">
        <f>(Tabla68[[#This Row],[Best]]-Tabla68[[#This Row],[BKS]])/Tabla68[[#This Row],[BKS]]*100</f>
        <v>1.1278195488721803</v>
      </c>
      <c r="F215">
        <v>269</v>
      </c>
      <c r="G215" s="1">
        <f>(Tabla68[[#This Row],[Avg]]-Tabla68[[#This Row],[BKS]])/Tabla68[[#This Row],[BKS]]*100</f>
        <v>1.1278195488721803</v>
      </c>
      <c r="H215">
        <v>9.32</v>
      </c>
      <c r="I215">
        <v>278</v>
      </c>
      <c r="J215">
        <v>477.62</v>
      </c>
      <c r="K215">
        <v>8.6</v>
      </c>
      <c r="L215">
        <v>7.0000000000000007E-2</v>
      </c>
      <c r="M215">
        <v>500</v>
      </c>
    </row>
    <row r="216" spans="1:13" hidden="1" x14ac:dyDescent="0.2">
      <c r="A216" t="s">
        <v>78</v>
      </c>
      <c r="B216">
        <v>15</v>
      </c>
      <c r="C216">
        <v>269</v>
      </c>
      <c r="D216">
        <v>275</v>
      </c>
      <c r="E216" s="1">
        <f>(Tabla68[[#This Row],[Best]]-Tabla68[[#This Row],[BKS]])/Tabla68[[#This Row],[BKS]]*100</f>
        <v>2.2304832713754648</v>
      </c>
      <c r="F216">
        <v>275</v>
      </c>
      <c r="G216" s="1">
        <f>(Tabla68[[#This Row],[Avg]]-Tabla68[[#This Row],[BKS]])/Tabla68[[#This Row],[BKS]]*100</f>
        <v>2.2304832713754648</v>
      </c>
      <c r="H216">
        <v>9.69</v>
      </c>
      <c r="I216">
        <v>289</v>
      </c>
      <c r="J216">
        <v>490.93</v>
      </c>
      <c r="K216">
        <v>8.9</v>
      </c>
      <c r="L216">
        <v>7.0000000000000007E-2</v>
      </c>
      <c r="M216">
        <v>500</v>
      </c>
    </row>
    <row r="217" spans="1:13" hidden="1" x14ac:dyDescent="0.2">
      <c r="A217" t="s">
        <v>78</v>
      </c>
      <c r="B217">
        <v>16</v>
      </c>
      <c r="C217">
        <v>291</v>
      </c>
      <c r="D217">
        <v>295</v>
      </c>
      <c r="E217" s="1">
        <f>(Tabla68[[#This Row],[Best]]-Tabla68[[#This Row],[BKS]])/Tabla68[[#This Row],[BKS]]*100</f>
        <v>1.3745704467353952</v>
      </c>
      <c r="F217">
        <v>295</v>
      </c>
      <c r="G217" s="1">
        <f>(Tabla68[[#This Row],[Avg]]-Tabla68[[#This Row],[BKS]])/Tabla68[[#This Row],[BKS]]*100</f>
        <v>1.3745704467353952</v>
      </c>
      <c r="H217">
        <v>10.56</v>
      </c>
      <c r="I217">
        <v>318</v>
      </c>
      <c r="J217">
        <v>533.9</v>
      </c>
      <c r="K217">
        <v>15.7</v>
      </c>
      <c r="L217">
        <v>0.1</v>
      </c>
      <c r="M217">
        <v>500</v>
      </c>
    </row>
    <row r="218" spans="1:13" hidden="1" x14ac:dyDescent="0.2">
      <c r="A218" t="s">
        <v>78</v>
      </c>
      <c r="B218">
        <v>17</v>
      </c>
      <c r="C218">
        <v>260</v>
      </c>
      <c r="D218">
        <v>262</v>
      </c>
      <c r="E218" s="1">
        <f>(Tabla68[[#This Row],[Best]]-Tabla68[[#This Row],[BKS]])/Tabla68[[#This Row],[BKS]]*100</f>
        <v>0.76923076923076927</v>
      </c>
      <c r="F218">
        <v>262</v>
      </c>
      <c r="G218" s="1">
        <f>(Tabla68[[#This Row],[Avg]]-Tabla68[[#This Row],[BKS]])/Tabla68[[#This Row],[BKS]]*100</f>
        <v>0.76923076923076927</v>
      </c>
      <c r="H218">
        <v>10.32</v>
      </c>
      <c r="I218">
        <v>284</v>
      </c>
      <c r="J218">
        <v>465.28</v>
      </c>
      <c r="K218">
        <v>16.399999999999999</v>
      </c>
      <c r="L218">
        <v>0.1</v>
      </c>
      <c r="M218">
        <v>500</v>
      </c>
    </row>
    <row r="219" spans="1:13" hidden="1" x14ac:dyDescent="0.2">
      <c r="A219" t="s">
        <v>78</v>
      </c>
      <c r="B219">
        <v>18</v>
      </c>
      <c r="C219">
        <v>252</v>
      </c>
      <c r="D219">
        <v>253</v>
      </c>
      <c r="E219" s="1">
        <f>(Tabla68[[#This Row],[Best]]-Tabla68[[#This Row],[BKS]])/Tabla68[[#This Row],[BKS]]*100</f>
        <v>0.3968253968253968</v>
      </c>
      <c r="F219">
        <v>253</v>
      </c>
      <c r="G219" s="1">
        <f>(Tabla68[[#This Row],[Avg]]-Tabla68[[#This Row],[BKS]])/Tabla68[[#This Row],[BKS]]*100</f>
        <v>0.3968253968253968</v>
      </c>
      <c r="H219">
        <v>9.68</v>
      </c>
      <c r="I219">
        <v>273</v>
      </c>
      <c r="J219">
        <v>439.25</v>
      </c>
      <c r="K219">
        <v>10.199999999999999</v>
      </c>
      <c r="L219">
        <v>7.0000000000000007E-2</v>
      </c>
      <c r="M219">
        <v>500</v>
      </c>
    </row>
    <row r="220" spans="1:13" hidden="1" x14ac:dyDescent="0.2">
      <c r="A220" t="s">
        <v>78</v>
      </c>
      <c r="B220">
        <v>19</v>
      </c>
      <c r="C220">
        <v>239</v>
      </c>
      <c r="D220">
        <v>244</v>
      </c>
      <c r="E220" s="1">
        <f>(Tabla68[[#This Row],[Best]]-Tabla68[[#This Row],[BKS]])/Tabla68[[#This Row],[BKS]]*100</f>
        <v>2.0920502092050208</v>
      </c>
      <c r="F220">
        <v>244</v>
      </c>
      <c r="G220" s="1">
        <f>(Tabla68[[#This Row],[Avg]]-Tabla68[[#This Row],[BKS]])/Tabla68[[#This Row],[BKS]]*100</f>
        <v>2.0920502092050208</v>
      </c>
      <c r="H220">
        <v>9.6199999999999992</v>
      </c>
      <c r="I220">
        <v>265</v>
      </c>
      <c r="J220">
        <v>442.61</v>
      </c>
      <c r="K220">
        <v>12.3</v>
      </c>
      <c r="L220">
        <v>7.0000000000000007E-2</v>
      </c>
      <c r="M220">
        <v>500</v>
      </c>
    </row>
    <row r="221" spans="1:13" hidden="1" x14ac:dyDescent="0.2">
      <c r="A221" t="s">
        <v>78</v>
      </c>
      <c r="B221">
        <v>20</v>
      </c>
      <c r="C221">
        <v>281</v>
      </c>
      <c r="D221">
        <v>286</v>
      </c>
      <c r="E221" s="1">
        <f>(Tabla68[[#This Row],[Best]]-Tabla68[[#This Row],[BKS]])/Tabla68[[#This Row],[BKS]]*100</f>
        <v>1.7793594306049825</v>
      </c>
      <c r="F221">
        <v>286</v>
      </c>
      <c r="G221" s="1">
        <f>(Tabla68[[#This Row],[Avg]]-Tabla68[[#This Row],[BKS]])/Tabla68[[#This Row],[BKS]]*100</f>
        <v>1.7793594306049825</v>
      </c>
      <c r="H221">
        <v>10.34</v>
      </c>
      <c r="I221">
        <v>308</v>
      </c>
      <c r="J221">
        <v>504.12</v>
      </c>
      <c r="K221">
        <v>12.4</v>
      </c>
      <c r="L221">
        <v>0.08</v>
      </c>
      <c r="M221">
        <v>500</v>
      </c>
    </row>
    <row r="222" spans="1:13" hidden="1" x14ac:dyDescent="0.2">
      <c r="A222" t="s">
        <v>78</v>
      </c>
      <c r="B222">
        <v>21</v>
      </c>
      <c r="C222">
        <v>284</v>
      </c>
      <c r="D222">
        <v>292</v>
      </c>
      <c r="E222" s="1">
        <f>(Tabla68[[#This Row],[Best]]-Tabla68[[#This Row],[BKS]])/Tabla68[[#This Row],[BKS]]*100</f>
        <v>2.8169014084507045</v>
      </c>
      <c r="F222">
        <v>292</v>
      </c>
      <c r="G222" s="1">
        <f>(Tabla68[[#This Row],[Avg]]-Tabla68[[#This Row],[BKS]])/Tabla68[[#This Row],[BKS]]*100</f>
        <v>2.8169014084507045</v>
      </c>
      <c r="H222">
        <v>10.42</v>
      </c>
      <c r="I222">
        <v>306</v>
      </c>
      <c r="J222">
        <v>517.88</v>
      </c>
      <c r="K222">
        <v>8.1</v>
      </c>
      <c r="L222">
        <v>0.08</v>
      </c>
      <c r="M222">
        <v>500</v>
      </c>
    </row>
    <row r="223" spans="1:13" hidden="1" x14ac:dyDescent="0.2">
      <c r="A223" t="s">
        <v>78</v>
      </c>
      <c r="B223">
        <v>22</v>
      </c>
      <c r="C223">
        <v>236</v>
      </c>
      <c r="D223">
        <v>237</v>
      </c>
      <c r="E223" s="1">
        <f>(Tabla68[[#This Row],[Best]]-Tabla68[[#This Row],[BKS]])/Tabla68[[#This Row],[BKS]]*100</f>
        <v>0.42372881355932202</v>
      </c>
      <c r="F223">
        <v>237</v>
      </c>
      <c r="G223" s="1">
        <f>(Tabla68[[#This Row],[Avg]]-Tabla68[[#This Row],[BKS]])/Tabla68[[#This Row],[BKS]]*100</f>
        <v>0.42372881355932202</v>
      </c>
      <c r="H223">
        <v>9.24</v>
      </c>
      <c r="I223">
        <v>250</v>
      </c>
      <c r="J223">
        <v>404.94</v>
      </c>
      <c r="K223">
        <v>6</v>
      </c>
      <c r="L223">
        <v>0.06</v>
      </c>
      <c r="M223">
        <v>500</v>
      </c>
    </row>
    <row r="224" spans="1:13" hidden="1" x14ac:dyDescent="0.2">
      <c r="A224" t="s">
        <v>78</v>
      </c>
      <c r="B224">
        <v>23</v>
      </c>
      <c r="C224">
        <v>274</v>
      </c>
      <c r="D224">
        <v>276</v>
      </c>
      <c r="E224" s="1">
        <f>(Tabla68[[#This Row],[Best]]-Tabla68[[#This Row],[BKS]])/Tabla68[[#This Row],[BKS]]*100</f>
        <v>0.72992700729927007</v>
      </c>
      <c r="F224">
        <v>276</v>
      </c>
      <c r="G224" s="1">
        <f>(Tabla68[[#This Row],[Avg]]-Tabla68[[#This Row],[BKS]])/Tabla68[[#This Row],[BKS]]*100</f>
        <v>0.72992700729927007</v>
      </c>
      <c r="H224">
        <v>9.32</v>
      </c>
      <c r="I224">
        <v>286</v>
      </c>
      <c r="J224">
        <v>454.92</v>
      </c>
      <c r="K224">
        <v>5.2</v>
      </c>
      <c r="L224">
        <v>0.08</v>
      </c>
      <c r="M224">
        <v>500</v>
      </c>
    </row>
    <row r="225" spans="1:13" hidden="1" x14ac:dyDescent="0.2">
      <c r="A225" t="s">
        <v>78</v>
      </c>
      <c r="B225">
        <v>24</v>
      </c>
      <c r="C225">
        <v>290</v>
      </c>
      <c r="D225">
        <v>294</v>
      </c>
      <c r="E225" s="1">
        <f>(Tabla68[[#This Row],[Best]]-Tabla68[[#This Row],[BKS]])/Tabla68[[#This Row],[BKS]]*100</f>
        <v>1.3793103448275863</v>
      </c>
      <c r="F225">
        <v>294</v>
      </c>
      <c r="G225" s="1">
        <f>(Tabla68[[#This Row],[Avg]]-Tabla68[[#This Row],[BKS]])/Tabla68[[#This Row],[BKS]]*100</f>
        <v>1.3793103448275863</v>
      </c>
      <c r="H225">
        <v>10.66</v>
      </c>
      <c r="I225">
        <v>302</v>
      </c>
      <c r="J225">
        <v>530.80999999999995</v>
      </c>
      <c r="K225">
        <v>6.2</v>
      </c>
      <c r="L225">
        <v>0.08</v>
      </c>
      <c r="M225">
        <v>500</v>
      </c>
    </row>
    <row r="226" spans="1:13" hidden="1" x14ac:dyDescent="0.2">
      <c r="A226" t="s">
        <v>78</v>
      </c>
      <c r="B226">
        <v>25</v>
      </c>
      <c r="C226">
        <v>238</v>
      </c>
      <c r="D226">
        <v>238</v>
      </c>
      <c r="E226" s="1">
        <f>(Tabla68[[#This Row],[Best]]-Tabla68[[#This Row],[BKS]])/Tabla68[[#This Row],[BKS]]*100</f>
        <v>0</v>
      </c>
      <c r="F226">
        <v>238</v>
      </c>
      <c r="G226" s="1">
        <f>(Tabla68[[#This Row],[Avg]]-Tabla68[[#This Row],[BKS]])/Tabla68[[#This Row],[BKS]]*100</f>
        <v>0</v>
      </c>
      <c r="H226">
        <v>9.44</v>
      </c>
      <c r="I226">
        <v>248</v>
      </c>
      <c r="J226">
        <v>417.52</v>
      </c>
      <c r="K226">
        <v>8.9</v>
      </c>
      <c r="L226">
        <v>7.0000000000000007E-2</v>
      </c>
      <c r="M226">
        <v>500</v>
      </c>
    </row>
    <row r="227" spans="1:13" hidden="1" x14ac:dyDescent="0.2">
      <c r="A227" t="s">
        <v>78</v>
      </c>
      <c r="B227">
        <v>26</v>
      </c>
      <c r="C227">
        <v>289</v>
      </c>
      <c r="D227">
        <v>295</v>
      </c>
      <c r="E227" s="1">
        <f>(Tabla68[[#This Row],[Best]]-Tabla68[[#This Row],[BKS]])/Tabla68[[#This Row],[BKS]]*100</f>
        <v>2.0761245674740483</v>
      </c>
      <c r="F227">
        <v>295</v>
      </c>
      <c r="G227" s="1">
        <f>(Tabla68[[#This Row],[Avg]]-Tabla68[[#This Row],[BKS]])/Tabla68[[#This Row],[BKS]]*100</f>
        <v>2.0761245674740483</v>
      </c>
      <c r="H227">
        <v>9.0399999999999991</v>
      </c>
      <c r="I227">
        <v>315</v>
      </c>
      <c r="J227">
        <v>493.81</v>
      </c>
      <c r="K227">
        <v>9.1999999999999993</v>
      </c>
      <c r="L227">
        <v>0.05</v>
      </c>
      <c r="M227">
        <v>500</v>
      </c>
    </row>
    <row r="228" spans="1:13" hidden="1" x14ac:dyDescent="0.2">
      <c r="A228" t="s">
        <v>78</v>
      </c>
      <c r="B228">
        <v>27</v>
      </c>
      <c r="C228">
        <v>296</v>
      </c>
      <c r="D228">
        <v>302</v>
      </c>
      <c r="E228" s="1">
        <f>(Tabla68[[#This Row],[Best]]-Tabla68[[#This Row],[BKS]])/Tabla68[[#This Row],[BKS]]*100</f>
        <v>2.0270270270270272</v>
      </c>
      <c r="F228">
        <v>302</v>
      </c>
      <c r="G228" s="1">
        <f>(Tabla68[[#This Row],[Avg]]-Tabla68[[#This Row],[BKS]])/Tabla68[[#This Row],[BKS]]*100</f>
        <v>2.0270270270270272</v>
      </c>
      <c r="H228">
        <v>10.72</v>
      </c>
      <c r="I228">
        <v>317</v>
      </c>
      <c r="J228">
        <v>565.11</v>
      </c>
      <c r="K228">
        <v>8.1999999999999993</v>
      </c>
      <c r="L228">
        <v>7.0000000000000007E-2</v>
      </c>
      <c r="M228">
        <v>500</v>
      </c>
    </row>
    <row r="229" spans="1:13" hidden="1" x14ac:dyDescent="0.2">
      <c r="A229" t="s">
        <v>78</v>
      </c>
      <c r="B229">
        <v>28</v>
      </c>
      <c r="C229">
        <v>280</v>
      </c>
      <c r="D229">
        <v>288</v>
      </c>
      <c r="E229" s="1">
        <f>(Tabla68[[#This Row],[Best]]-Tabla68[[#This Row],[BKS]])/Tabla68[[#This Row],[BKS]]*100</f>
        <v>2.8571428571428572</v>
      </c>
      <c r="F229">
        <v>288</v>
      </c>
      <c r="G229" s="1">
        <f>(Tabla68[[#This Row],[Avg]]-Tabla68[[#This Row],[BKS]])/Tabla68[[#This Row],[BKS]]*100</f>
        <v>2.8571428571428572</v>
      </c>
      <c r="H229">
        <v>10.46</v>
      </c>
      <c r="I229">
        <v>317</v>
      </c>
      <c r="J229">
        <v>519.51</v>
      </c>
      <c r="K229">
        <v>13.8</v>
      </c>
      <c r="L229">
        <v>0.09</v>
      </c>
      <c r="M229">
        <v>500</v>
      </c>
    </row>
    <row r="230" spans="1:13" hidden="1" x14ac:dyDescent="0.2">
      <c r="A230" t="s">
        <v>78</v>
      </c>
      <c r="B230">
        <v>29</v>
      </c>
      <c r="C230">
        <v>294</v>
      </c>
      <c r="D230">
        <v>298</v>
      </c>
      <c r="E230" s="1">
        <f>(Tabla68[[#This Row],[Best]]-Tabla68[[#This Row],[BKS]])/Tabla68[[#This Row],[BKS]]*100</f>
        <v>1.3605442176870748</v>
      </c>
      <c r="F230">
        <v>298</v>
      </c>
      <c r="G230" s="1">
        <f>(Tabla68[[#This Row],[Avg]]-Tabla68[[#This Row],[BKS]])/Tabla68[[#This Row],[BKS]]*100</f>
        <v>1.3605442176870748</v>
      </c>
      <c r="H230">
        <v>10.32</v>
      </c>
      <c r="I230">
        <v>322</v>
      </c>
      <c r="J230">
        <v>548.62</v>
      </c>
      <c r="K230">
        <v>11.4</v>
      </c>
      <c r="L230">
        <v>0.08</v>
      </c>
      <c r="M230">
        <v>500</v>
      </c>
    </row>
    <row r="231" spans="1:13" hidden="1" x14ac:dyDescent="0.2">
      <c r="A231" t="s">
        <v>78</v>
      </c>
      <c r="B231">
        <v>30</v>
      </c>
      <c r="C231">
        <v>296</v>
      </c>
      <c r="D231">
        <v>299</v>
      </c>
      <c r="E231" s="1">
        <f>(Tabla68[[#This Row],[Best]]-Tabla68[[#This Row],[BKS]])/Tabla68[[#This Row],[BKS]]*100</f>
        <v>1.0135135135135136</v>
      </c>
      <c r="F231">
        <v>299</v>
      </c>
      <c r="G231" s="1">
        <f>(Tabla68[[#This Row],[Avg]]-Tabla68[[#This Row],[BKS]])/Tabla68[[#This Row],[BKS]]*100</f>
        <v>1.0135135135135136</v>
      </c>
      <c r="H231">
        <v>10.92</v>
      </c>
      <c r="I231">
        <v>331</v>
      </c>
      <c r="J231">
        <v>527.46</v>
      </c>
      <c r="K231">
        <v>20</v>
      </c>
      <c r="L231">
        <v>0.09</v>
      </c>
      <c r="M231">
        <v>500</v>
      </c>
    </row>
    <row r="232" spans="1:13" hidden="1" x14ac:dyDescent="0.2">
      <c r="A232" t="s">
        <v>78</v>
      </c>
      <c r="B232">
        <v>31</v>
      </c>
      <c r="C232">
        <v>258</v>
      </c>
      <c r="D232">
        <v>265</v>
      </c>
      <c r="E232" s="1">
        <f>(Tabla68[[#This Row],[Best]]-Tabla68[[#This Row],[BKS]])/Tabla68[[#This Row],[BKS]]*100</f>
        <v>2.7131782945736433</v>
      </c>
      <c r="F232">
        <v>265</v>
      </c>
      <c r="G232" s="1">
        <f>(Tabla68[[#This Row],[Avg]]-Tabla68[[#This Row],[BKS]])/Tabla68[[#This Row],[BKS]]*100</f>
        <v>2.7131782945736433</v>
      </c>
      <c r="H232">
        <v>9.52</v>
      </c>
      <c r="I232">
        <v>285</v>
      </c>
      <c r="J232">
        <v>460.8</v>
      </c>
      <c r="K232">
        <v>16.8</v>
      </c>
      <c r="L232">
        <v>0.08</v>
      </c>
      <c r="M232">
        <v>500</v>
      </c>
    </row>
    <row r="233" spans="1:13" hidden="1" x14ac:dyDescent="0.2">
      <c r="A233" t="s">
        <v>78</v>
      </c>
      <c r="B233">
        <v>32</v>
      </c>
      <c r="C233">
        <v>318</v>
      </c>
      <c r="D233">
        <v>329</v>
      </c>
      <c r="E233" s="1">
        <f>(Tabla68[[#This Row],[Best]]-Tabla68[[#This Row],[BKS]])/Tabla68[[#This Row],[BKS]]*100</f>
        <v>3.459119496855346</v>
      </c>
      <c r="F233">
        <v>329</v>
      </c>
      <c r="G233" s="1">
        <f>(Tabla68[[#This Row],[Avg]]-Tabla68[[#This Row],[BKS]])/Tabla68[[#This Row],[BKS]]*100</f>
        <v>3.459119496855346</v>
      </c>
      <c r="H233">
        <v>9.01</v>
      </c>
      <c r="I233">
        <v>335</v>
      </c>
      <c r="J233">
        <v>510.85</v>
      </c>
      <c r="K233">
        <v>6.9</v>
      </c>
      <c r="L233">
        <v>0.06</v>
      </c>
      <c r="M233">
        <v>500</v>
      </c>
    </row>
    <row r="234" spans="1:13" hidden="1" x14ac:dyDescent="0.2">
      <c r="A234" t="s">
        <v>78</v>
      </c>
      <c r="B234">
        <v>33</v>
      </c>
      <c r="C234">
        <v>304</v>
      </c>
      <c r="D234">
        <v>309</v>
      </c>
      <c r="E234" s="1">
        <f>(Tabla68[[#This Row],[Best]]-Tabla68[[#This Row],[BKS]])/Tabla68[[#This Row],[BKS]]*100</f>
        <v>1.6447368421052631</v>
      </c>
      <c r="F234">
        <v>309</v>
      </c>
      <c r="G234" s="1">
        <f>(Tabla68[[#This Row],[Avg]]-Tabla68[[#This Row],[BKS]])/Tabla68[[#This Row],[BKS]]*100</f>
        <v>1.6447368421052631</v>
      </c>
      <c r="H234">
        <v>10.71</v>
      </c>
      <c r="I234">
        <v>335</v>
      </c>
      <c r="J234">
        <v>550.65</v>
      </c>
      <c r="K234">
        <v>15.5</v>
      </c>
      <c r="L234">
        <v>0.09</v>
      </c>
      <c r="M234">
        <v>500</v>
      </c>
    </row>
    <row r="235" spans="1:13" hidden="1" x14ac:dyDescent="0.2">
      <c r="A235" t="s">
        <v>78</v>
      </c>
      <c r="B235">
        <v>34</v>
      </c>
      <c r="C235">
        <v>293</v>
      </c>
      <c r="D235">
        <v>312</v>
      </c>
      <c r="E235" s="1">
        <f>(Tabla68[[#This Row],[Best]]-Tabla68[[#This Row],[BKS]])/Tabla68[[#This Row],[BKS]]*100</f>
        <v>6.4846416382252556</v>
      </c>
      <c r="F235">
        <v>312</v>
      </c>
      <c r="G235" s="1">
        <f>(Tabla68[[#This Row],[Avg]]-Tabla68[[#This Row],[BKS]])/Tabla68[[#This Row],[BKS]]*100</f>
        <v>6.4846416382252556</v>
      </c>
      <c r="H235">
        <v>10.8</v>
      </c>
      <c r="I235">
        <v>334</v>
      </c>
      <c r="J235">
        <v>567.20000000000005</v>
      </c>
      <c r="K235">
        <v>11.2</v>
      </c>
      <c r="L235">
        <v>0.08</v>
      </c>
      <c r="M235">
        <v>500</v>
      </c>
    </row>
    <row r="236" spans="1:13" hidden="1" x14ac:dyDescent="0.2">
      <c r="A236" t="s">
        <v>78</v>
      </c>
      <c r="B236">
        <v>35</v>
      </c>
      <c r="C236">
        <v>280</v>
      </c>
      <c r="D236">
        <v>285</v>
      </c>
      <c r="E236" s="1">
        <f>(Tabla68[[#This Row],[Best]]-Tabla68[[#This Row],[BKS]])/Tabla68[[#This Row],[BKS]]*100</f>
        <v>1.7857142857142856</v>
      </c>
      <c r="F236">
        <v>285</v>
      </c>
      <c r="G236" s="1">
        <f>(Tabla68[[#This Row],[Avg]]-Tabla68[[#This Row],[BKS]])/Tabla68[[#This Row],[BKS]]*100</f>
        <v>1.7857142857142856</v>
      </c>
      <c r="H236">
        <v>10.71</v>
      </c>
      <c r="I236">
        <v>306</v>
      </c>
      <c r="J236">
        <v>511.67</v>
      </c>
      <c r="K236">
        <v>12.6</v>
      </c>
      <c r="L236">
        <v>0.11</v>
      </c>
      <c r="M236">
        <v>500</v>
      </c>
    </row>
    <row r="237" spans="1:13" hidden="1" x14ac:dyDescent="0.2">
      <c r="A237" t="s">
        <v>78</v>
      </c>
      <c r="B237">
        <v>36</v>
      </c>
      <c r="C237">
        <v>263</v>
      </c>
      <c r="D237">
        <v>265</v>
      </c>
      <c r="E237" s="1">
        <f>(Tabla68[[#This Row],[Best]]-Tabla68[[#This Row],[BKS]])/Tabla68[[#This Row],[BKS]]*100</f>
        <v>0.76045627376425851</v>
      </c>
      <c r="F237">
        <v>265</v>
      </c>
      <c r="G237" s="1">
        <f>(Tabla68[[#This Row],[Avg]]-Tabla68[[#This Row],[BKS]])/Tabla68[[#This Row],[BKS]]*100</f>
        <v>0.76045627376425851</v>
      </c>
      <c r="H237">
        <v>9.35</v>
      </c>
      <c r="I237">
        <v>281</v>
      </c>
      <c r="J237">
        <v>461.33</v>
      </c>
      <c r="K237">
        <v>8</v>
      </c>
      <c r="L237">
        <v>0.08</v>
      </c>
      <c r="M237">
        <v>500</v>
      </c>
    </row>
    <row r="238" spans="1:13" hidden="1" x14ac:dyDescent="0.2">
      <c r="A238" t="s">
        <v>78</v>
      </c>
      <c r="B238">
        <v>37</v>
      </c>
      <c r="C238">
        <v>269</v>
      </c>
      <c r="D238">
        <v>276</v>
      </c>
      <c r="E238" s="1">
        <f>(Tabla68[[#This Row],[Best]]-Tabla68[[#This Row],[BKS]])/Tabla68[[#This Row],[BKS]]*100</f>
        <v>2.6022304832713754</v>
      </c>
      <c r="F238">
        <v>276</v>
      </c>
      <c r="G238" s="1">
        <f>(Tabla68[[#This Row],[Avg]]-Tabla68[[#This Row],[BKS]])/Tabla68[[#This Row],[BKS]]*100</f>
        <v>2.6022304832713754</v>
      </c>
      <c r="H238">
        <v>10.72</v>
      </c>
      <c r="I238">
        <v>294</v>
      </c>
      <c r="J238">
        <v>500.16</v>
      </c>
      <c r="K238">
        <v>15.6</v>
      </c>
      <c r="L238">
        <v>0.08</v>
      </c>
      <c r="M238">
        <v>500</v>
      </c>
    </row>
    <row r="239" spans="1:13" hidden="1" x14ac:dyDescent="0.2">
      <c r="A239" t="s">
        <v>78</v>
      </c>
      <c r="B239">
        <v>38</v>
      </c>
      <c r="C239">
        <v>247</v>
      </c>
      <c r="D239">
        <v>249</v>
      </c>
      <c r="E239" s="1">
        <f>(Tabla68[[#This Row],[Best]]-Tabla68[[#This Row],[BKS]])/Tabla68[[#This Row],[BKS]]*100</f>
        <v>0.80971659919028338</v>
      </c>
      <c r="F239">
        <v>249</v>
      </c>
      <c r="G239" s="1">
        <f>(Tabla68[[#This Row],[Avg]]-Tabla68[[#This Row],[BKS]])/Tabla68[[#This Row],[BKS]]*100</f>
        <v>0.80971659919028338</v>
      </c>
      <c r="H239">
        <v>9.44</v>
      </c>
      <c r="I239">
        <v>263</v>
      </c>
      <c r="J239">
        <v>421.1</v>
      </c>
      <c r="K239">
        <v>6.4</v>
      </c>
      <c r="L239">
        <v>0.06</v>
      </c>
      <c r="M239">
        <v>500</v>
      </c>
    </row>
    <row r="240" spans="1:13" hidden="1" x14ac:dyDescent="0.2">
      <c r="A240" t="s">
        <v>78</v>
      </c>
      <c r="B240">
        <v>39</v>
      </c>
      <c r="C240">
        <v>274</v>
      </c>
      <c r="D240">
        <v>277</v>
      </c>
      <c r="E240" s="1">
        <f>(Tabla68[[#This Row],[Best]]-Tabla68[[#This Row],[BKS]])/Tabla68[[#This Row],[BKS]]*100</f>
        <v>1.0948905109489051</v>
      </c>
      <c r="F240">
        <v>277</v>
      </c>
      <c r="G240" s="1">
        <f>(Tabla68[[#This Row],[Avg]]-Tabla68[[#This Row],[BKS]])/Tabla68[[#This Row],[BKS]]*100</f>
        <v>1.0948905109489051</v>
      </c>
      <c r="H240">
        <v>9.3800000000000008</v>
      </c>
      <c r="I240">
        <v>306</v>
      </c>
      <c r="J240">
        <v>491.28</v>
      </c>
      <c r="K240">
        <v>10.1</v>
      </c>
      <c r="L240">
        <v>0.06</v>
      </c>
      <c r="M240">
        <v>500</v>
      </c>
    </row>
    <row r="241" spans="1:13" hidden="1" x14ac:dyDescent="0.2">
      <c r="A241" t="s">
        <v>78</v>
      </c>
      <c r="B241">
        <v>40</v>
      </c>
      <c r="C241">
        <v>254</v>
      </c>
      <c r="D241">
        <v>260</v>
      </c>
      <c r="E241" s="1">
        <f>(Tabla68[[#This Row],[Best]]-Tabla68[[#This Row],[BKS]])/Tabla68[[#This Row],[BKS]]*100</f>
        <v>2.3622047244094486</v>
      </c>
      <c r="F241">
        <v>260.89999999999998</v>
      </c>
      <c r="G241" s="1">
        <f>(Tabla68[[#This Row],[Avg]]-Tabla68[[#This Row],[BKS]])/Tabla68[[#This Row],[BKS]]*100</f>
        <v>2.7165354330708569</v>
      </c>
      <c r="H241">
        <v>10.81</v>
      </c>
      <c r="I241">
        <v>279</v>
      </c>
      <c r="J241">
        <v>470.56</v>
      </c>
      <c r="K241">
        <v>28.8</v>
      </c>
      <c r="L241">
        <v>0.08</v>
      </c>
      <c r="M241">
        <v>500</v>
      </c>
    </row>
    <row r="242" spans="1:13" hidden="1" x14ac:dyDescent="0.2">
      <c r="A242" t="s">
        <v>78</v>
      </c>
      <c r="B242">
        <v>41</v>
      </c>
      <c r="C242">
        <v>282</v>
      </c>
      <c r="D242">
        <v>289</v>
      </c>
      <c r="E242" s="1">
        <f>(Tabla68[[#This Row],[Best]]-Tabla68[[#This Row],[BKS]])/Tabla68[[#This Row],[BKS]]*100</f>
        <v>2.4822695035460995</v>
      </c>
      <c r="F242">
        <v>289</v>
      </c>
      <c r="G242" s="1">
        <f>(Tabla68[[#This Row],[Avg]]-Tabla68[[#This Row],[BKS]])/Tabla68[[#This Row],[BKS]]*100</f>
        <v>2.4822695035460995</v>
      </c>
      <c r="H242">
        <v>9.41</v>
      </c>
      <c r="I242">
        <v>305</v>
      </c>
      <c r="J242">
        <v>469.27</v>
      </c>
      <c r="K242">
        <v>10</v>
      </c>
      <c r="L242">
        <v>0.06</v>
      </c>
      <c r="M242">
        <v>500</v>
      </c>
    </row>
    <row r="243" spans="1:13" hidden="1" x14ac:dyDescent="0.2">
      <c r="A243" t="s">
        <v>78</v>
      </c>
      <c r="B243">
        <v>42</v>
      </c>
      <c r="C243">
        <v>292</v>
      </c>
      <c r="D243">
        <v>297</v>
      </c>
      <c r="E243" s="1">
        <f>(Tabla68[[#This Row],[Best]]-Tabla68[[#This Row],[BKS]])/Tabla68[[#This Row],[BKS]]*100</f>
        <v>1.7123287671232876</v>
      </c>
      <c r="F243">
        <v>297</v>
      </c>
      <c r="G243" s="1">
        <f>(Tabla68[[#This Row],[Avg]]-Tabla68[[#This Row],[BKS]])/Tabla68[[#This Row],[BKS]]*100</f>
        <v>1.7123287671232876</v>
      </c>
      <c r="H243">
        <v>10.49</v>
      </c>
      <c r="I243">
        <v>321</v>
      </c>
      <c r="J243">
        <v>517.62</v>
      </c>
      <c r="K243">
        <v>9.3000000000000007</v>
      </c>
      <c r="L243">
        <v>0.09</v>
      </c>
      <c r="M243">
        <v>500</v>
      </c>
    </row>
    <row r="244" spans="1:13" hidden="1" x14ac:dyDescent="0.2">
      <c r="A244" t="s">
        <v>78</v>
      </c>
      <c r="B244">
        <v>43</v>
      </c>
      <c r="C244">
        <v>291</v>
      </c>
      <c r="D244">
        <v>297</v>
      </c>
      <c r="E244" s="1">
        <f>(Tabla68[[#This Row],[Best]]-Tabla68[[#This Row],[BKS]])/Tabla68[[#This Row],[BKS]]*100</f>
        <v>2.0618556701030926</v>
      </c>
      <c r="F244">
        <v>297</v>
      </c>
      <c r="G244" s="1">
        <f>(Tabla68[[#This Row],[Avg]]-Tabla68[[#This Row],[BKS]])/Tabla68[[#This Row],[BKS]]*100</f>
        <v>2.0618556701030926</v>
      </c>
      <c r="H244">
        <v>10.67</v>
      </c>
      <c r="I244">
        <v>318</v>
      </c>
      <c r="J244">
        <v>552.83000000000004</v>
      </c>
      <c r="K244">
        <v>10.4</v>
      </c>
      <c r="L244">
        <v>0.11</v>
      </c>
      <c r="M244">
        <v>500</v>
      </c>
    </row>
    <row r="245" spans="1:13" hidden="1" x14ac:dyDescent="0.2">
      <c r="A245" t="s">
        <v>78</v>
      </c>
      <c r="B245">
        <v>44</v>
      </c>
      <c r="C245">
        <v>264</v>
      </c>
      <c r="D245">
        <v>270</v>
      </c>
      <c r="E245" s="1">
        <f>(Tabla68[[#This Row],[Best]]-Tabla68[[#This Row],[BKS]])/Tabla68[[#This Row],[BKS]]*100</f>
        <v>2.2727272727272729</v>
      </c>
      <c r="F245">
        <v>270</v>
      </c>
      <c r="G245" s="1">
        <f>(Tabla68[[#This Row],[Avg]]-Tabla68[[#This Row],[BKS]])/Tabla68[[#This Row],[BKS]]*100</f>
        <v>2.2727272727272729</v>
      </c>
      <c r="H245">
        <v>9.6300000000000008</v>
      </c>
      <c r="I245">
        <v>281</v>
      </c>
      <c r="J245">
        <v>491.92</v>
      </c>
      <c r="K245">
        <v>6.3</v>
      </c>
      <c r="L245">
        <v>7.0000000000000007E-2</v>
      </c>
      <c r="M245">
        <v>500</v>
      </c>
    </row>
    <row r="246" spans="1:13" hidden="1" x14ac:dyDescent="0.2">
      <c r="A246" t="s">
        <v>78</v>
      </c>
      <c r="B246">
        <v>45</v>
      </c>
      <c r="C246">
        <v>317</v>
      </c>
      <c r="D246">
        <v>322</v>
      </c>
      <c r="E246" s="1">
        <f>(Tabla68[[#This Row],[Best]]-Tabla68[[#This Row],[BKS]])/Tabla68[[#This Row],[BKS]]*100</f>
        <v>1.5772870662460567</v>
      </c>
      <c r="F246">
        <v>322</v>
      </c>
      <c r="G246" s="1">
        <f>(Tabla68[[#This Row],[Avg]]-Tabla68[[#This Row],[BKS]])/Tabla68[[#This Row],[BKS]]*100</f>
        <v>1.5772870662460567</v>
      </c>
      <c r="H246">
        <v>11.18</v>
      </c>
      <c r="I246">
        <v>345</v>
      </c>
      <c r="J246">
        <v>572.65</v>
      </c>
      <c r="K246">
        <v>12.6</v>
      </c>
      <c r="L246">
        <v>0.09</v>
      </c>
      <c r="M246">
        <v>500</v>
      </c>
    </row>
    <row r="247" spans="1:13" hidden="1" x14ac:dyDescent="0.2">
      <c r="A247" t="s">
        <v>78</v>
      </c>
      <c r="B247">
        <v>46</v>
      </c>
      <c r="C247">
        <v>242</v>
      </c>
      <c r="D247">
        <v>243</v>
      </c>
      <c r="E247" s="1">
        <f>(Tabla68[[#This Row],[Best]]-Tabla68[[#This Row],[BKS]])/Tabla68[[#This Row],[BKS]]*100</f>
        <v>0.41322314049586778</v>
      </c>
      <c r="F247">
        <v>243</v>
      </c>
      <c r="G247" s="1">
        <f>(Tabla68[[#This Row],[Avg]]-Tabla68[[#This Row],[BKS]])/Tabla68[[#This Row],[BKS]]*100</f>
        <v>0.41322314049586778</v>
      </c>
      <c r="H247">
        <v>9.4600000000000009</v>
      </c>
      <c r="I247">
        <v>250</v>
      </c>
      <c r="J247">
        <v>438.66</v>
      </c>
      <c r="K247">
        <v>8.1999999999999993</v>
      </c>
      <c r="L247">
        <v>0.08</v>
      </c>
      <c r="M247">
        <v>500</v>
      </c>
    </row>
    <row r="248" spans="1:13" hidden="1" x14ac:dyDescent="0.2">
      <c r="A248" t="s">
        <v>78</v>
      </c>
      <c r="B248">
        <v>47</v>
      </c>
      <c r="C248">
        <v>314</v>
      </c>
      <c r="D248">
        <v>323</v>
      </c>
      <c r="E248" s="1">
        <f>(Tabla68[[#This Row],[Best]]-Tabla68[[#This Row],[BKS]])/Tabla68[[#This Row],[BKS]]*100</f>
        <v>2.8662420382165608</v>
      </c>
      <c r="F248">
        <v>323</v>
      </c>
      <c r="G248" s="1">
        <f>(Tabla68[[#This Row],[Avg]]-Tabla68[[#This Row],[BKS]])/Tabla68[[#This Row],[BKS]]*100</f>
        <v>2.8662420382165608</v>
      </c>
      <c r="H248">
        <v>10.029999999999999</v>
      </c>
      <c r="I248">
        <v>345</v>
      </c>
      <c r="J248">
        <v>534.86</v>
      </c>
      <c r="K248">
        <v>11.3</v>
      </c>
      <c r="L248">
        <v>0.09</v>
      </c>
      <c r="M248">
        <v>500</v>
      </c>
    </row>
    <row r="249" spans="1:13" hidden="1" x14ac:dyDescent="0.2">
      <c r="A249" t="s">
        <v>78</v>
      </c>
      <c r="B249">
        <v>48</v>
      </c>
      <c r="C249">
        <v>294</v>
      </c>
      <c r="D249">
        <v>297</v>
      </c>
      <c r="E249" s="1">
        <f>(Tabla68[[#This Row],[Best]]-Tabla68[[#This Row],[BKS]])/Tabla68[[#This Row],[BKS]]*100</f>
        <v>1.0204081632653061</v>
      </c>
      <c r="F249">
        <v>302.39999999999998</v>
      </c>
      <c r="G249" s="1">
        <f>(Tabla68[[#This Row],[Avg]]-Tabla68[[#This Row],[BKS]])/Tabla68[[#This Row],[BKS]]*100</f>
        <v>2.8571428571428492</v>
      </c>
      <c r="H249">
        <v>10.53</v>
      </c>
      <c r="I249">
        <v>329</v>
      </c>
      <c r="J249">
        <v>547.32000000000005</v>
      </c>
      <c r="K249">
        <v>59.7</v>
      </c>
      <c r="L249">
        <v>0.08</v>
      </c>
      <c r="M249">
        <v>500</v>
      </c>
    </row>
    <row r="250" spans="1:13" hidden="1" x14ac:dyDescent="0.2">
      <c r="A250" t="s">
        <v>78</v>
      </c>
      <c r="B250">
        <v>49</v>
      </c>
      <c r="C250">
        <v>264</v>
      </c>
      <c r="D250">
        <v>268</v>
      </c>
      <c r="E250" s="1">
        <f>(Tabla68[[#This Row],[Best]]-Tabla68[[#This Row],[BKS]])/Tabla68[[#This Row],[BKS]]*100</f>
        <v>1.5151515151515151</v>
      </c>
      <c r="F250">
        <v>268</v>
      </c>
      <c r="G250" s="1">
        <f>(Tabla68[[#This Row],[Avg]]-Tabla68[[#This Row],[BKS]])/Tabla68[[#This Row],[BKS]]*100</f>
        <v>1.5151515151515151</v>
      </c>
      <c r="H250">
        <v>10.050000000000001</v>
      </c>
      <c r="I250">
        <v>288</v>
      </c>
      <c r="J250">
        <v>479.24</v>
      </c>
      <c r="K250">
        <v>10.199999999999999</v>
      </c>
      <c r="L250">
        <v>7.0000000000000007E-2</v>
      </c>
      <c r="M250">
        <v>500</v>
      </c>
    </row>
    <row r="251" spans="1:13" hidden="1" x14ac:dyDescent="0.2">
      <c r="A251" t="s">
        <v>78</v>
      </c>
      <c r="B251">
        <v>50</v>
      </c>
      <c r="C251">
        <v>286</v>
      </c>
      <c r="D251">
        <v>295</v>
      </c>
      <c r="E251" s="1">
        <f>(Tabla68[[#This Row],[Best]]-Tabla68[[#This Row],[BKS]])/Tabla68[[#This Row],[BKS]]*100</f>
        <v>3.1468531468531471</v>
      </c>
      <c r="F251">
        <v>295</v>
      </c>
      <c r="G251" s="1">
        <f>(Tabla68[[#This Row],[Avg]]-Tabla68[[#This Row],[BKS]])/Tabla68[[#This Row],[BKS]]*100</f>
        <v>3.1468531468531471</v>
      </c>
      <c r="H251">
        <v>10.6</v>
      </c>
      <c r="I251">
        <v>319</v>
      </c>
      <c r="J251">
        <v>500.25</v>
      </c>
      <c r="K251">
        <v>12.1</v>
      </c>
      <c r="L251">
        <v>7.0000000000000007E-2</v>
      </c>
      <c r="M251">
        <v>500</v>
      </c>
    </row>
    <row r="252" spans="1:13" hidden="1" x14ac:dyDescent="0.2">
      <c r="A252" t="s">
        <v>78</v>
      </c>
      <c r="B252">
        <v>51</v>
      </c>
      <c r="C252">
        <v>273</v>
      </c>
      <c r="D252">
        <v>280</v>
      </c>
      <c r="E252" s="1">
        <f>(Tabla68[[#This Row],[Best]]-Tabla68[[#This Row],[BKS]])/Tabla68[[#This Row],[BKS]]*100</f>
        <v>2.5641025641025639</v>
      </c>
      <c r="F252">
        <v>280</v>
      </c>
      <c r="G252" s="1">
        <f>(Tabla68[[#This Row],[Avg]]-Tabla68[[#This Row],[BKS]])/Tabla68[[#This Row],[BKS]]*100</f>
        <v>2.5641025641025639</v>
      </c>
      <c r="H252">
        <v>10.029999999999999</v>
      </c>
      <c r="I252">
        <v>306</v>
      </c>
      <c r="J252">
        <v>496.38</v>
      </c>
      <c r="K252">
        <v>14.9</v>
      </c>
      <c r="L252">
        <v>0.08</v>
      </c>
      <c r="M252">
        <v>500</v>
      </c>
    </row>
    <row r="253" spans="1:13" hidden="1" x14ac:dyDescent="0.2">
      <c r="A253" t="s">
        <v>78</v>
      </c>
      <c r="B253">
        <v>52</v>
      </c>
      <c r="C253">
        <v>334</v>
      </c>
      <c r="D253">
        <v>344</v>
      </c>
      <c r="E253" s="1">
        <f>(Tabla68[[#This Row],[Best]]-Tabla68[[#This Row],[BKS]])/Tabla68[[#This Row],[BKS]]*100</f>
        <v>2.9940119760479043</v>
      </c>
      <c r="F253">
        <v>344</v>
      </c>
      <c r="G253" s="1">
        <f>(Tabla68[[#This Row],[Avg]]-Tabla68[[#This Row],[BKS]])/Tabla68[[#This Row],[BKS]]*100</f>
        <v>2.9940119760479043</v>
      </c>
      <c r="H253">
        <v>10.73</v>
      </c>
      <c r="I253">
        <v>360</v>
      </c>
      <c r="J253">
        <v>591.65</v>
      </c>
      <c r="K253">
        <v>9.6999999999999993</v>
      </c>
      <c r="L253">
        <v>0.11</v>
      </c>
      <c r="M253">
        <v>500</v>
      </c>
    </row>
    <row r="254" spans="1:13" hidden="1" x14ac:dyDescent="0.2">
      <c r="A254" t="s">
        <v>78</v>
      </c>
      <c r="B254">
        <v>53</v>
      </c>
      <c r="C254">
        <v>281</v>
      </c>
      <c r="D254">
        <v>282</v>
      </c>
      <c r="E254" s="1">
        <f>(Tabla68[[#This Row],[Best]]-Tabla68[[#This Row],[BKS]])/Tabla68[[#This Row],[BKS]]*100</f>
        <v>0.35587188612099641</v>
      </c>
      <c r="F254">
        <v>282</v>
      </c>
      <c r="G254" s="1">
        <f>(Tabla68[[#This Row],[Avg]]-Tabla68[[#This Row],[BKS]])/Tabla68[[#This Row],[BKS]]*100</f>
        <v>0.35587188612099641</v>
      </c>
      <c r="H254">
        <v>10.94</v>
      </c>
      <c r="I254">
        <v>307</v>
      </c>
      <c r="J254">
        <v>529.94000000000005</v>
      </c>
      <c r="K254">
        <v>15.1</v>
      </c>
      <c r="L254">
        <v>0.09</v>
      </c>
      <c r="M254">
        <v>500</v>
      </c>
    </row>
    <row r="255" spans="1:13" hidden="1" x14ac:dyDescent="0.2">
      <c r="A255" t="s">
        <v>78</v>
      </c>
      <c r="B255">
        <v>54</v>
      </c>
      <c r="C255">
        <v>262</v>
      </c>
      <c r="D255">
        <v>272</v>
      </c>
      <c r="E255" s="1">
        <f>(Tabla68[[#This Row],[Best]]-Tabla68[[#This Row],[BKS]])/Tabla68[[#This Row],[BKS]]*100</f>
        <v>3.8167938931297711</v>
      </c>
      <c r="F255">
        <v>272</v>
      </c>
      <c r="G255" s="1">
        <f>(Tabla68[[#This Row],[Avg]]-Tabla68[[#This Row],[BKS]])/Tabla68[[#This Row],[BKS]]*100</f>
        <v>3.8167938931297711</v>
      </c>
      <c r="H255">
        <v>9.1300000000000008</v>
      </c>
      <c r="I255">
        <v>291</v>
      </c>
      <c r="J255">
        <v>445.05</v>
      </c>
      <c r="K255">
        <v>8.6</v>
      </c>
      <c r="L255">
        <v>0.06</v>
      </c>
      <c r="M255">
        <v>500</v>
      </c>
    </row>
    <row r="256" spans="1:13" hidden="1" x14ac:dyDescent="0.2">
      <c r="A256" t="s">
        <v>78</v>
      </c>
      <c r="B256">
        <v>55</v>
      </c>
      <c r="C256">
        <v>299</v>
      </c>
      <c r="D256">
        <v>304</v>
      </c>
      <c r="E256" s="1">
        <f>(Tabla68[[#This Row],[Best]]-Tabla68[[#This Row],[BKS]])/Tabla68[[#This Row],[BKS]]*100</f>
        <v>1.6722408026755853</v>
      </c>
      <c r="F256">
        <v>304</v>
      </c>
      <c r="G256" s="1">
        <f>(Tabla68[[#This Row],[Avg]]-Tabla68[[#This Row],[BKS]])/Tabla68[[#This Row],[BKS]]*100</f>
        <v>1.6722408026755853</v>
      </c>
      <c r="H256">
        <v>9.4</v>
      </c>
      <c r="I256">
        <v>316</v>
      </c>
      <c r="J256">
        <v>493.62</v>
      </c>
      <c r="K256">
        <v>13</v>
      </c>
      <c r="L256">
        <v>7.0000000000000007E-2</v>
      </c>
      <c r="M256">
        <v>500</v>
      </c>
    </row>
    <row r="257" spans="1:13" hidden="1" x14ac:dyDescent="0.2">
      <c r="A257" t="s">
        <v>78</v>
      </c>
      <c r="B257">
        <v>56</v>
      </c>
      <c r="C257">
        <v>288</v>
      </c>
      <c r="D257">
        <v>288</v>
      </c>
      <c r="E257" s="1">
        <f>(Tabla68[[#This Row],[Best]]-Tabla68[[#This Row],[BKS]])/Tabla68[[#This Row],[BKS]]*100</f>
        <v>0</v>
      </c>
      <c r="F257">
        <v>288</v>
      </c>
      <c r="G257" s="1">
        <f>(Tabla68[[#This Row],[Avg]]-Tabla68[[#This Row],[BKS]])/Tabla68[[#This Row],[BKS]]*100</f>
        <v>0</v>
      </c>
      <c r="H257">
        <v>8.9</v>
      </c>
      <c r="I257">
        <v>305</v>
      </c>
      <c r="J257">
        <v>497.94</v>
      </c>
      <c r="K257">
        <v>9.4</v>
      </c>
      <c r="L257">
        <v>0.06</v>
      </c>
      <c r="M257">
        <v>500</v>
      </c>
    </row>
    <row r="258" spans="1:13" hidden="1" x14ac:dyDescent="0.2">
      <c r="A258" t="s">
        <v>78</v>
      </c>
      <c r="B258">
        <v>57</v>
      </c>
      <c r="C258">
        <v>254</v>
      </c>
      <c r="D258">
        <v>259</v>
      </c>
      <c r="E258" s="1">
        <f>(Tabla68[[#This Row],[Best]]-Tabla68[[#This Row],[BKS]])/Tabla68[[#This Row],[BKS]]*100</f>
        <v>1.9685039370078741</v>
      </c>
      <c r="F258">
        <v>259</v>
      </c>
      <c r="G258" s="1">
        <f>(Tabla68[[#This Row],[Avg]]-Tabla68[[#This Row],[BKS]])/Tabla68[[#This Row],[BKS]]*100</f>
        <v>1.9685039370078741</v>
      </c>
      <c r="H258">
        <v>10.02</v>
      </c>
      <c r="I258">
        <v>277</v>
      </c>
      <c r="J258">
        <v>484.05</v>
      </c>
      <c r="K258">
        <v>10.4</v>
      </c>
      <c r="L258">
        <v>0.08</v>
      </c>
      <c r="M258">
        <v>500</v>
      </c>
    </row>
    <row r="259" spans="1:13" hidden="1" x14ac:dyDescent="0.2">
      <c r="A259" t="s">
        <v>78</v>
      </c>
      <c r="B259">
        <v>58</v>
      </c>
      <c r="C259">
        <v>331</v>
      </c>
      <c r="D259">
        <v>336</v>
      </c>
      <c r="E259" s="1">
        <f>(Tabla68[[#This Row],[Best]]-Tabla68[[#This Row],[BKS]])/Tabla68[[#This Row],[BKS]]*100</f>
        <v>1.5105740181268883</v>
      </c>
      <c r="F259">
        <v>336</v>
      </c>
      <c r="G259" s="1">
        <f>(Tabla68[[#This Row],[Avg]]-Tabla68[[#This Row],[BKS]])/Tabla68[[#This Row],[BKS]]*100</f>
        <v>1.5105740181268883</v>
      </c>
      <c r="H259">
        <v>9.98</v>
      </c>
      <c r="I259">
        <v>359</v>
      </c>
      <c r="J259">
        <v>576.1</v>
      </c>
      <c r="K259">
        <v>12.1</v>
      </c>
      <c r="L259">
        <v>0.09</v>
      </c>
      <c r="M259">
        <v>500</v>
      </c>
    </row>
    <row r="260" spans="1:13" hidden="1" x14ac:dyDescent="0.2">
      <c r="A260" t="s">
        <v>78</v>
      </c>
      <c r="B260">
        <v>59</v>
      </c>
      <c r="C260">
        <v>283</v>
      </c>
      <c r="D260">
        <v>284</v>
      </c>
      <c r="E260" s="1">
        <f>(Tabla68[[#This Row],[Best]]-Tabla68[[#This Row],[BKS]])/Tabla68[[#This Row],[BKS]]*100</f>
        <v>0.35335689045936397</v>
      </c>
      <c r="F260">
        <v>284</v>
      </c>
      <c r="G260" s="1">
        <f>(Tabla68[[#This Row],[Avg]]-Tabla68[[#This Row],[BKS]])/Tabla68[[#This Row],[BKS]]*100</f>
        <v>0.35335689045936397</v>
      </c>
      <c r="H260">
        <v>10.88</v>
      </c>
      <c r="I260">
        <v>294</v>
      </c>
      <c r="J260">
        <v>483.06</v>
      </c>
      <c r="K260">
        <v>6.3</v>
      </c>
      <c r="L260">
        <v>0.09</v>
      </c>
      <c r="M260">
        <v>500</v>
      </c>
    </row>
    <row r="261" spans="1:13" hidden="1" x14ac:dyDescent="0.2">
      <c r="A261" t="s">
        <v>78</v>
      </c>
      <c r="B261">
        <v>60</v>
      </c>
      <c r="C261">
        <v>254</v>
      </c>
      <c r="D261">
        <v>256</v>
      </c>
      <c r="E261" s="1">
        <f>(Tabla68[[#This Row],[Best]]-Tabla68[[#This Row],[BKS]])/Tabla68[[#This Row],[BKS]]*100</f>
        <v>0.78740157480314954</v>
      </c>
      <c r="F261">
        <v>256</v>
      </c>
      <c r="G261" s="1">
        <f>(Tabla68[[#This Row],[Avg]]-Tabla68[[#This Row],[BKS]])/Tabla68[[#This Row],[BKS]]*100</f>
        <v>0.78740157480314954</v>
      </c>
      <c r="H261">
        <v>10.24</v>
      </c>
      <c r="I261">
        <v>265</v>
      </c>
      <c r="J261">
        <v>473.9</v>
      </c>
      <c r="K261">
        <v>10.9</v>
      </c>
      <c r="L261">
        <v>0.1</v>
      </c>
      <c r="M261">
        <v>500</v>
      </c>
    </row>
    <row r="262" spans="1:13" hidden="1" x14ac:dyDescent="0.2">
      <c r="A262" t="s">
        <v>78</v>
      </c>
      <c r="B262">
        <v>61</v>
      </c>
      <c r="C262">
        <v>305</v>
      </c>
      <c r="D262">
        <v>308</v>
      </c>
      <c r="E262" s="1">
        <f>(Tabla68[[#This Row],[Best]]-Tabla68[[#This Row],[BKS]])/Tabla68[[#This Row],[BKS]]*100</f>
        <v>0.98360655737704927</v>
      </c>
      <c r="F262">
        <v>308</v>
      </c>
      <c r="G262" s="1">
        <f>(Tabla68[[#This Row],[Avg]]-Tabla68[[#This Row],[BKS]])/Tabla68[[#This Row],[BKS]]*100</f>
        <v>0.98360655737704927</v>
      </c>
      <c r="H262">
        <v>9.5</v>
      </c>
      <c r="I262">
        <v>333</v>
      </c>
      <c r="J262">
        <v>528.77</v>
      </c>
      <c r="K262">
        <v>13.3</v>
      </c>
      <c r="L262">
        <v>0.09</v>
      </c>
      <c r="M262">
        <v>500</v>
      </c>
    </row>
    <row r="263" spans="1:13" hidden="1" x14ac:dyDescent="0.2">
      <c r="A263" t="s">
        <v>78</v>
      </c>
      <c r="B263">
        <v>62</v>
      </c>
      <c r="C263">
        <v>289</v>
      </c>
      <c r="D263">
        <v>300</v>
      </c>
      <c r="E263" s="1">
        <f>(Tabla68[[#This Row],[Best]]-Tabla68[[#This Row],[BKS]])/Tabla68[[#This Row],[BKS]]*100</f>
        <v>3.8062283737024223</v>
      </c>
      <c r="F263">
        <v>300</v>
      </c>
      <c r="G263" s="1">
        <f>(Tabla68[[#This Row],[Avg]]-Tabla68[[#This Row],[BKS]])/Tabla68[[#This Row],[BKS]]*100</f>
        <v>3.8062283737024223</v>
      </c>
      <c r="H263">
        <v>10.59</v>
      </c>
      <c r="I263">
        <v>316</v>
      </c>
      <c r="J263">
        <v>528.87</v>
      </c>
      <c r="K263">
        <v>10.5</v>
      </c>
      <c r="L263">
        <v>0.09</v>
      </c>
      <c r="M263">
        <v>500</v>
      </c>
    </row>
    <row r="264" spans="1:13" hidden="1" x14ac:dyDescent="0.2">
      <c r="A264" t="s">
        <v>78</v>
      </c>
      <c r="B264">
        <v>63</v>
      </c>
      <c r="C264">
        <v>272</v>
      </c>
      <c r="D264">
        <v>279</v>
      </c>
      <c r="E264" s="1">
        <f>(Tabla68[[#This Row],[Best]]-Tabla68[[#This Row],[BKS]])/Tabla68[[#This Row],[BKS]]*100</f>
        <v>2.5735294117647056</v>
      </c>
      <c r="F264">
        <v>279</v>
      </c>
      <c r="G264" s="1">
        <f>(Tabla68[[#This Row],[Avg]]-Tabla68[[#This Row],[BKS]])/Tabla68[[#This Row],[BKS]]*100</f>
        <v>2.5735294117647056</v>
      </c>
      <c r="H264">
        <v>10.29</v>
      </c>
      <c r="I264">
        <v>298</v>
      </c>
      <c r="J264">
        <v>496.79</v>
      </c>
      <c r="K264">
        <v>9.4</v>
      </c>
      <c r="L264">
        <v>0.09</v>
      </c>
      <c r="M264">
        <v>500</v>
      </c>
    </row>
    <row r="265" spans="1:13" hidden="1" x14ac:dyDescent="0.2">
      <c r="A265" t="s">
        <v>78</v>
      </c>
      <c r="B265">
        <v>64</v>
      </c>
      <c r="C265">
        <v>283</v>
      </c>
      <c r="D265">
        <v>290</v>
      </c>
      <c r="E265" s="1">
        <f>(Tabla68[[#This Row],[Best]]-Tabla68[[#This Row],[BKS]])/Tabla68[[#This Row],[BKS]]*100</f>
        <v>2.4734982332155475</v>
      </c>
      <c r="F265">
        <v>290</v>
      </c>
      <c r="G265" s="1">
        <f>(Tabla68[[#This Row],[Avg]]-Tabla68[[#This Row],[BKS]])/Tabla68[[#This Row],[BKS]]*100</f>
        <v>2.4734982332155475</v>
      </c>
      <c r="H265">
        <v>10.07</v>
      </c>
      <c r="I265">
        <v>308</v>
      </c>
      <c r="J265">
        <v>495.63</v>
      </c>
      <c r="K265">
        <v>8.4</v>
      </c>
      <c r="L265">
        <v>0.1</v>
      </c>
      <c r="M265">
        <v>500</v>
      </c>
    </row>
    <row r="266" spans="1:13" hidden="1" x14ac:dyDescent="0.2">
      <c r="A266" t="s">
        <v>78</v>
      </c>
      <c r="B266">
        <v>65</v>
      </c>
      <c r="C266">
        <v>266</v>
      </c>
      <c r="D266">
        <v>277</v>
      </c>
      <c r="E266" s="1">
        <f>(Tabla68[[#This Row],[Best]]-Tabla68[[#This Row],[BKS]])/Tabla68[[#This Row],[BKS]]*100</f>
        <v>4.1353383458646613</v>
      </c>
      <c r="F266">
        <v>277</v>
      </c>
      <c r="G266" s="1">
        <f>(Tabla68[[#This Row],[Avg]]-Tabla68[[#This Row],[BKS]])/Tabla68[[#This Row],[BKS]]*100</f>
        <v>4.1353383458646613</v>
      </c>
      <c r="H266">
        <v>9.51</v>
      </c>
      <c r="I266">
        <v>297</v>
      </c>
      <c r="J266">
        <v>473.67</v>
      </c>
      <c r="K266">
        <v>10.199999999999999</v>
      </c>
      <c r="L266">
        <v>0.08</v>
      </c>
      <c r="M266">
        <v>500</v>
      </c>
    </row>
    <row r="267" spans="1:13" hidden="1" x14ac:dyDescent="0.2">
      <c r="A267" t="s">
        <v>78</v>
      </c>
      <c r="B267">
        <v>66</v>
      </c>
      <c r="C267">
        <v>284</v>
      </c>
      <c r="D267">
        <v>290</v>
      </c>
      <c r="E267" s="1">
        <f>(Tabla68[[#This Row],[Best]]-Tabla68[[#This Row],[BKS]])/Tabla68[[#This Row],[BKS]]*100</f>
        <v>2.112676056338028</v>
      </c>
      <c r="F267">
        <v>290</v>
      </c>
      <c r="G267" s="1">
        <f>(Tabla68[[#This Row],[Avg]]-Tabla68[[#This Row],[BKS]])/Tabla68[[#This Row],[BKS]]*100</f>
        <v>2.112676056338028</v>
      </c>
      <c r="H267">
        <v>10.98</v>
      </c>
      <c r="I267">
        <v>305</v>
      </c>
      <c r="J267">
        <v>522.69000000000005</v>
      </c>
      <c r="K267">
        <v>12.3</v>
      </c>
      <c r="L267">
        <v>0.11</v>
      </c>
      <c r="M267">
        <v>500</v>
      </c>
    </row>
    <row r="268" spans="1:13" hidden="1" x14ac:dyDescent="0.2">
      <c r="A268" t="s">
        <v>78</v>
      </c>
      <c r="B268">
        <v>67</v>
      </c>
      <c r="C268">
        <v>318</v>
      </c>
      <c r="D268">
        <v>325</v>
      </c>
      <c r="E268" s="1">
        <f>(Tabla68[[#This Row],[Best]]-Tabla68[[#This Row],[BKS]])/Tabla68[[#This Row],[BKS]]*100</f>
        <v>2.2012578616352201</v>
      </c>
      <c r="F268">
        <v>331.2</v>
      </c>
      <c r="G268" s="1">
        <f>(Tabla68[[#This Row],[Avg]]-Tabla68[[#This Row],[BKS]])/Tabla68[[#This Row],[BKS]]*100</f>
        <v>4.1509433962264115</v>
      </c>
      <c r="H268">
        <v>11.08</v>
      </c>
      <c r="I268">
        <v>353</v>
      </c>
      <c r="J268">
        <v>575.34</v>
      </c>
      <c r="K268">
        <v>33.700000000000003</v>
      </c>
      <c r="L268">
        <v>0.1</v>
      </c>
      <c r="M268">
        <v>500</v>
      </c>
    </row>
    <row r="269" spans="1:13" hidden="1" x14ac:dyDescent="0.2">
      <c r="A269" t="s">
        <v>78</v>
      </c>
      <c r="B269">
        <v>68</v>
      </c>
      <c r="C269">
        <v>295</v>
      </c>
      <c r="D269">
        <v>298</v>
      </c>
      <c r="E269" s="1">
        <f>(Tabla68[[#This Row],[Best]]-Tabla68[[#This Row],[BKS]])/Tabla68[[#This Row],[BKS]]*100</f>
        <v>1.0169491525423728</v>
      </c>
      <c r="F269">
        <v>298</v>
      </c>
      <c r="G269" s="1">
        <f>(Tabla68[[#This Row],[Avg]]-Tabla68[[#This Row],[BKS]])/Tabla68[[#This Row],[BKS]]*100</f>
        <v>1.0169491525423728</v>
      </c>
      <c r="H269">
        <v>10.96</v>
      </c>
      <c r="I269">
        <v>314</v>
      </c>
      <c r="J269">
        <v>528.41999999999996</v>
      </c>
      <c r="K269">
        <v>11</v>
      </c>
      <c r="L269">
        <v>0.11</v>
      </c>
      <c r="M269">
        <v>500</v>
      </c>
    </row>
    <row r="270" spans="1:13" hidden="1" x14ac:dyDescent="0.2">
      <c r="A270" t="s">
        <v>78</v>
      </c>
      <c r="B270">
        <v>69</v>
      </c>
      <c r="C270">
        <v>297</v>
      </c>
      <c r="D270">
        <v>307</v>
      </c>
      <c r="E270" s="1">
        <f>(Tabla68[[#This Row],[Best]]-Tabla68[[#This Row],[BKS]])/Tabla68[[#This Row],[BKS]]*100</f>
        <v>3.3670033670033668</v>
      </c>
      <c r="F270">
        <v>307</v>
      </c>
      <c r="G270" s="1">
        <f>(Tabla68[[#This Row],[Avg]]-Tabla68[[#This Row],[BKS]])/Tabla68[[#This Row],[BKS]]*100</f>
        <v>3.3670033670033668</v>
      </c>
      <c r="H270">
        <v>10.67</v>
      </c>
      <c r="I270">
        <v>323</v>
      </c>
      <c r="J270">
        <v>557.01</v>
      </c>
      <c r="K270">
        <v>12.1</v>
      </c>
      <c r="L270">
        <v>0.1</v>
      </c>
      <c r="M270">
        <v>500</v>
      </c>
    </row>
    <row r="271" spans="1:13" hidden="1" x14ac:dyDescent="0.2">
      <c r="A271" t="s">
        <v>78</v>
      </c>
      <c r="B271">
        <v>70</v>
      </c>
      <c r="C271">
        <v>273</v>
      </c>
      <c r="D271">
        <v>277</v>
      </c>
      <c r="E271" s="1">
        <f>(Tabla68[[#This Row],[Best]]-Tabla68[[#This Row],[BKS]])/Tabla68[[#This Row],[BKS]]*100</f>
        <v>1.4652014652014651</v>
      </c>
      <c r="F271">
        <v>277</v>
      </c>
      <c r="G271" s="1">
        <f>(Tabla68[[#This Row],[Avg]]-Tabla68[[#This Row],[BKS]])/Tabla68[[#This Row],[BKS]]*100</f>
        <v>1.4652014652014651</v>
      </c>
      <c r="H271">
        <v>9.98</v>
      </c>
      <c r="I271">
        <v>286</v>
      </c>
      <c r="J271">
        <v>470.86</v>
      </c>
      <c r="K271">
        <v>7.3</v>
      </c>
      <c r="L271">
        <v>0.06</v>
      </c>
      <c r="M271">
        <v>500</v>
      </c>
    </row>
    <row r="272" spans="1:13" hidden="1" x14ac:dyDescent="0.2">
      <c r="A272" t="s">
        <v>78</v>
      </c>
      <c r="B272">
        <v>71</v>
      </c>
      <c r="C272">
        <v>292</v>
      </c>
      <c r="D272">
        <v>298</v>
      </c>
      <c r="E272" s="1">
        <f>(Tabla68[[#This Row],[Best]]-Tabla68[[#This Row],[BKS]])/Tabla68[[#This Row],[BKS]]*100</f>
        <v>2.054794520547945</v>
      </c>
      <c r="F272">
        <v>298.89999999999998</v>
      </c>
      <c r="G272" s="1">
        <f>(Tabla68[[#This Row],[Avg]]-Tabla68[[#This Row],[BKS]])/Tabla68[[#This Row],[BKS]]*100</f>
        <v>2.3630136986301293</v>
      </c>
      <c r="H272">
        <v>10.39</v>
      </c>
      <c r="I272">
        <v>319</v>
      </c>
      <c r="J272">
        <v>523.12</v>
      </c>
      <c r="K272">
        <v>44.7</v>
      </c>
      <c r="L272">
        <v>0.09</v>
      </c>
      <c r="M272">
        <v>500</v>
      </c>
    </row>
    <row r="273" spans="1:13" hidden="1" x14ac:dyDescent="0.2">
      <c r="A273" t="s">
        <v>78</v>
      </c>
      <c r="B273">
        <v>72</v>
      </c>
      <c r="C273">
        <v>254</v>
      </c>
      <c r="D273">
        <v>257</v>
      </c>
      <c r="E273" s="1">
        <f>(Tabla68[[#This Row],[Best]]-Tabla68[[#This Row],[BKS]])/Tabla68[[#This Row],[BKS]]*100</f>
        <v>1.1811023622047243</v>
      </c>
      <c r="F273">
        <v>261.3</v>
      </c>
      <c r="G273" s="1">
        <f>(Tabla68[[#This Row],[Avg]]-Tabla68[[#This Row],[BKS]])/Tabla68[[#This Row],[BKS]]*100</f>
        <v>2.8740157480315007</v>
      </c>
      <c r="H273">
        <v>9.83</v>
      </c>
      <c r="I273">
        <v>268</v>
      </c>
      <c r="J273">
        <v>438.34</v>
      </c>
      <c r="K273">
        <v>51</v>
      </c>
      <c r="L273">
        <v>0.08</v>
      </c>
      <c r="M273">
        <v>500</v>
      </c>
    </row>
    <row r="274" spans="1:13" hidden="1" x14ac:dyDescent="0.2">
      <c r="A274" t="s">
        <v>78</v>
      </c>
      <c r="B274">
        <v>73</v>
      </c>
      <c r="C274">
        <v>273</v>
      </c>
      <c r="D274">
        <v>277</v>
      </c>
      <c r="E274" s="1">
        <f>(Tabla68[[#This Row],[Best]]-Tabla68[[#This Row],[BKS]])/Tabla68[[#This Row],[BKS]]*100</f>
        <v>1.4652014652014651</v>
      </c>
      <c r="F274">
        <v>277</v>
      </c>
      <c r="G274" s="1">
        <f>(Tabla68[[#This Row],[Avg]]-Tabla68[[#This Row],[BKS]])/Tabla68[[#This Row],[BKS]]*100</f>
        <v>1.4652014652014651</v>
      </c>
      <c r="H274">
        <v>9.41</v>
      </c>
      <c r="I274">
        <v>294</v>
      </c>
      <c r="J274">
        <v>452.45</v>
      </c>
      <c r="K274">
        <v>8.3000000000000007</v>
      </c>
      <c r="L274">
        <v>7.0000000000000007E-2</v>
      </c>
      <c r="M274">
        <v>500</v>
      </c>
    </row>
    <row r="275" spans="1:13" hidden="1" x14ac:dyDescent="0.2">
      <c r="A275" t="s">
        <v>78</v>
      </c>
      <c r="B275">
        <v>74</v>
      </c>
      <c r="C275">
        <v>271</v>
      </c>
      <c r="D275">
        <v>281</v>
      </c>
      <c r="E275" s="1">
        <f>(Tabla68[[#This Row],[Best]]-Tabla68[[#This Row],[BKS]])/Tabla68[[#This Row],[BKS]]*100</f>
        <v>3.6900369003690034</v>
      </c>
      <c r="F275">
        <v>281</v>
      </c>
      <c r="G275" s="1">
        <f>(Tabla68[[#This Row],[Avg]]-Tabla68[[#This Row],[BKS]])/Tabla68[[#This Row],[BKS]]*100</f>
        <v>3.6900369003690034</v>
      </c>
      <c r="H275">
        <v>10.92</v>
      </c>
      <c r="I275">
        <v>294</v>
      </c>
      <c r="J275">
        <v>526.54999999999995</v>
      </c>
      <c r="K275">
        <v>8.6</v>
      </c>
      <c r="L275">
        <v>0.09</v>
      </c>
      <c r="M275">
        <v>500</v>
      </c>
    </row>
    <row r="276" spans="1:13" hidden="1" x14ac:dyDescent="0.2">
      <c r="A276" t="s">
        <v>78</v>
      </c>
      <c r="B276">
        <v>75</v>
      </c>
      <c r="C276">
        <v>211</v>
      </c>
      <c r="D276">
        <v>219</v>
      </c>
      <c r="E276" s="1">
        <f>(Tabla68[[#This Row],[Best]]-Tabla68[[#This Row],[BKS]])/Tabla68[[#This Row],[BKS]]*100</f>
        <v>3.7914691943127963</v>
      </c>
      <c r="F276">
        <v>219</v>
      </c>
      <c r="G276" s="1">
        <f>(Tabla68[[#This Row],[Avg]]-Tabla68[[#This Row],[BKS]])/Tabla68[[#This Row],[BKS]]*100</f>
        <v>3.7914691943127963</v>
      </c>
      <c r="H276">
        <v>9.52</v>
      </c>
      <c r="I276">
        <v>235</v>
      </c>
      <c r="J276">
        <v>405.25</v>
      </c>
      <c r="K276">
        <v>7.3</v>
      </c>
      <c r="L276">
        <v>0.06</v>
      </c>
      <c r="M276">
        <v>500</v>
      </c>
    </row>
    <row r="277" spans="1:13" hidden="1" x14ac:dyDescent="0.2">
      <c r="A277" t="s">
        <v>78</v>
      </c>
      <c r="B277">
        <v>76</v>
      </c>
      <c r="C277">
        <v>293</v>
      </c>
      <c r="D277">
        <v>296</v>
      </c>
      <c r="E277" s="1">
        <f>(Tabla68[[#This Row],[Best]]-Tabla68[[#This Row],[BKS]])/Tabla68[[#This Row],[BKS]]*100</f>
        <v>1.0238907849829351</v>
      </c>
      <c r="F277">
        <v>296</v>
      </c>
      <c r="G277" s="1">
        <f>(Tabla68[[#This Row],[Avg]]-Tabla68[[#This Row],[BKS]])/Tabla68[[#This Row],[BKS]]*100</f>
        <v>1.0238907849829351</v>
      </c>
      <c r="H277">
        <v>10.09</v>
      </c>
      <c r="I277">
        <v>320</v>
      </c>
      <c r="J277">
        <v>508.78</v>
      </c>
      <c r="K277">
        <v>9.3000000000000007</v>
      </c>
      <c r="L277">
        <v>0.09</v>
      </c>
      <c r="M277">
        <v>500</v>
      </c>
    </row>
    <row r="278" spans="1:13" hidden="1" x14ac:dyDescent="0.2">
      <c r="A278" t="s">
        <v>78</v>
      </c>
      <c r="B278">
        <v>77</v>
      </c>
      <c r="C278">
        <v>271</v>
      </c>
      <c r="D278">
        <v>288</v>
      </c>
      <c r="E278" s="1">
        <f>(Tabla68[[#This Row],[Best]]-Tabla68[[#This Row],[BKS]])/Tabla68[[#This Row],[BKS]]*100</f>
        <v>6.2730627306273057</v>
      </c>
      <c r="F278">
        <v>288</v>
      </c>
      <c r="G278" s="1">
        <f>(Tabla68[[#This Row],[Avg]]-Tabla68[[#This Row],[BKS]])/Tabla68[[#This Row],[BKS]]*100</f>
        <v>6.2730627306273057</v>
      </c>
      <c r="H278">
        <v>9.81</v>
      </c>
      <c r="I278">
        <v>293</v>
      </c>
      <c r="J278">
        <v>480.29</v>
      </c>
      <c r="K278">
        <v>5.8</v>
      </c>
      <c r="L278">
        <v>7.0000000000000007E-2</v>
      </c>
      <c r="M278">
        <v>500</v>
      </c>
    </row>
    <row r="279" spans="1:13" hidden="1" x14ac:dyDescent="0.2">
      <c r="A279" t="s">
        <v>78</v>
      </c>
      <c r="B279">
        <v>78</v>
      </c>
      <c r="C279">
        <v>254</v>
      </c>
      <c r="D279">
        <v>257</v>
      </c>
      <c r="E279" s="1">
        <f>(Tabla68[[#This Row],[Best]]-Tabla68[[#This Row],[BKS]])/Tabla68[[#This Row],[BKS]]*100</f>
        <v>1.1811023622047243</v>
      </c>
      <c r="F279">
        <v>257</v>
      </c>
      <c r="G279" s="1">
        <f>(Tabla68[[#This Row],[Avg]]-Tabla68[[#This Row],[BKS]])/Tabla68[[#This Row],[BKS]]*100</f>
        <v>1.1811023622047243</v>
      </c>
      <c r="H279">
        <v>10.82</v>
      </c>
      <c r="I279">
        <v>275</v>
      </c>
      <c r="J279">
        <v>476.69</v>
      </c>
      <c r="K279">
        <v>10.7</v>
      </c>
      <c r="L279">
        <v>0.1</v>
      </c>
      <c r="M279">
        <v>500</v>
      </c>
    </row>
    <row r="280" spans="1:13" hidden="1" x14ac:dyDescent="0.2">
      <c r="A280" t="s">
        <v>78</v>
      </c>
      <c r="B280">
        <v>79</v>
      </c>
      <c r="C280">
        <v>276</v>
      </c>
      <c r="D280">
        <v>281</v>
      </c>
      <c r="E280" s="1">
        <f>(Tabla68[[#This Row],[Best]]-Tabla68[[#This Row],[BKS]])/Tabla68[[#This Row],[BKS]]*100</f>
        <v>1.8115942028985508</v>
      </c>
      <c r="F280">
        <v>281</v>
      </c>
      <c r="G280" s="1">
        <f>(Tabla68[[#This Row],[Avg]]-Tabla68[[#This Row],[BKS]])/Tabla68[[#This Row],[BKS]]*100</f>
        <v>1.8115942028985508</v>
      </c>
      <c r="H280">
        <v>10.210000000000001</v>
      </c>
      <c r="I280">
        <v>303</v>
      </c>
      <c r="J280">
        <v>482.88</v>
      </c>
      <c r="K280">
        <v>9.8000000000000007</v>
      </c>
      <c r="L280">
        <v>0.08</v>
      </c>
      <c r="M280">
        <v>500</v>
      </c>
    </row>
    <row r="281" spans="1:13" hidden="1" x14ac:dyDescent="0.2">
      <c r="A281" t="s">
        <v>78</v>
      </c>
      <c r="B281">
        <v>80</v>
      </c>
      <c r="C281">
        <v>270</v>
      </c>
      <c r="D281">
        <v>279</v>
      </c>
      <c r="E281" s="1">
        <f>(Tabla68[[#This Row],[Best]]-Tabla68[[#This Row],[BKS]])/Tabla68[[#This Row],[BKS]]*100</f>
        <v>3.3333333333333335</v>
      </c>
      <c r="F281">
        <v>279</v>
      </c>
      <c r="G281" s="1">
        <f>(Tabla68[[#This Row],[Avg]]-Tabla68[[#This Row],[BKS]])/Tabla68[[#This Row],[BKS]]*100</f>
        <v>3.3333333333333335</v>
      </c>
      <c r="H281">
        <v>10.11</v>
      </c>
      <c r="I281">
        <v>291</v>
      </c>
      <c r="J281">
        <v>494.2</v>
      </c>
      <c r="K281">
        <v>8.1999999999999993</v>
      </c>
      <c r="L281">
        <v>0.09</v>
      </c>
      <c r="M281">
        <v>500</v>
      </c>
    </row>
    <row r="282" spans="1:13" hidden="1" x14ac:dyDescent="0.2">
      <c r="A282" t="s">
        <v>78</v>
      </c>
      <c r="B282">
        <v>81</v>
      </c>
      <c r="C282">
        <v>259</v>
      </c>
      <c r="D282">
        <v>270</v>
      </c>
      <c r="E282" s="1">
        <f>(Tabla68[[#This Row],[Best]]-Tabla68[[#This Row],[BKS]])/Tabla68[[#This Row],[BKS]]*100</f>
        <v>4.2471042471042466</v>
      </c>
      <c r="F282">
        <v>270</v>
      </c>
      <c r="G282" s="1">
        <f>(Tabla68[[#This Row],[Avg]]-Tabla68[[#This Row],[BKS]])/Tabla68[[#This Row],[BKS]]*100</f>
        <v>4.2471042471042466</v>
      </c>
      <c r="H282">
        <v>9.68</v>
      </c>
      <c r="I282">
        <v>278</v>
      </c>
      <c r="J282">
        <v>452.43</v>
      </c>
      <c r="K282">
        <v>5.9</v>
      </c>
      <c r="L282">
        <v>7.0000000000000007E-2</v>
      </c>
      <c r="M282">
        <v>500</v>
      </c>
    </row>
    <row r="283" spans="1:13" hidden="1" x14ac:dyDescent="0.2">
      <c r="A283" t="s">
        <v>78</v>
      </c>
      <c r="B283">
        <v>82</v>
      </c>
      <c r="C283">
        <v>337</v>
      </c>
      <c r="D283">
        <v>347</v>
      </c>
      <c r="E283" s="1">
        <f>(Tabla68[[#This Row],[Best]]-Tabla68[[#This Row],[BKS]])/Tabla68[[#This Row],[BKS]]*100</f>
        <v>2.9673590504451042</v>
      </c>
      <c r="F283">
        <v>347</v>
      </c>
      <c r="G283" s="1">
        <f>(Tabla68[[#This Row],[Avg]]-Tabla68[[#This Row],[BKS]])/Tabla68[[#This Row],[BKS]]*100</f>
        <v>2.9673590504451042</v>
      </c>
      <c r="H283">
        <v>11.04</v>
      </c>
      <c r="I283">
        <v>368</v>
      </c>
      <c r="J283">
        <v>611.91999999999996</v>
      </c>
      <c r="K283">
        <v>11.1</v>
      </c>
      <c r="L283">
        <v>0.1</v>
      </c>
      <c r="M283">
        <v>500</v>
      </c>
    </row>
    <row r="284" spans="1:13" hidden="1" x14ac:dyDescent="0.2">
      <c r="A284" t="s">
        <v>78</v>
      </c>
      <c r="B284">
        <v>83</v>
      </c>
      <c r="C284">
        <v>257</v>
      </c>
      <c r="D284">
        <v>265</v>
      </c>
      <c r="E284" s="1">
        <f>(Tabla68[[#This Row],[Best]]-Tabla68[[#This Row],[BKS]])/Tabla68[[#This Row],[BKS]]*100</f>
        <v>3.1128404669260701</v>
      </c>
      <c r="F284">
        <v>265</v>
      </c>
      <c r="G284" s="1">
        <f>(Tabla68[[#This Row],[Avg]]-Tabla68[[#This Row],[BKS]])/Tabla68[[#This Row],[BKS]]*100</f>
        <v>3.1128404669260701</v>
      </c>
      <c r="H284">
        <v>10.26</v>
      </c>
      <c r="I284">
        <v>278</v>
      </c>
      <c r="J284">
        <v>503.24</v>
      </c>
      <c r="K284">
        <v>6.1</v>
      </c>
      <c r="L284">
        <v>0.08</v>
      </c>
      <c r="M284">
        <v>500</v>
      </c>
    </row>
    <row r="285" spans="1:13" hidden="1" x14ac:dyDescent="0.2">
      <c r="A285" t="s">
        <v>78</v>
      </c>
      <c r="B285">
        <v>84</v>
      </c>
      <c r="C285">
        <v>263</v>
      </c>
      <c r="D285">
        <v>272</v>
      </c>
      <c r="E285" s="1">
        <f>(Tabla68[[#This Row],[Best]]-Tabla68[[#This Row],[BKS]])/Tabla68[[#This Row],[BKS]]*100</f>
        <v>3.4220532319391634</v>
      </c>
      <c r="F285">
        <v>272</v>
      </c>
      <c r="G285" s="1">
        <f>(Tabla68[[#This Row],[Avg]]-Tabla68[[#This Row],[BKS]])/Tabla68[[#This Row],[BKS]]*100</f>
        <v>3.4220532319391634</v>
      </c>
      <c r="H285">
        <v>9.6999999999999993</v>
      </c>
      <c r="I285">
        <v>287</v>
      </c>
      <c r="J285">
        <v>459</v>
      </c>
      <c r="K285">
        <v>9.8000000000000007</v>
      </c>
      <c r="L285">
        <v>0.06</v>
      </c>
      <c r="M285">
        <v>500</v>
      </c>
    </row>
    <row r="286" spans="1:13" hidden="1" x14ac:dyDescent="0.2">
      <c r="A286" t="s">
        <v>78</v>
      </c>
      <c r="B286">
        <v>85</v>
      </c>
      <c r="C286">
        <v>295</v>
      </c>
      <c r="D286">
        <v>304</v>
      </c>
      <c r="E286" s="1">
        <f>(Tabla68[[#This Row],[Best]]-Tabla68[[#This Row],[BKS]])/Tabla68[[#This Row],[BKS]]*100</f>
        <v>3.050847457627119</v>
      </c>
      <c r="F286">
        <v>304</v>
      </c>
      <c r="G286" s="1">
        <f>(Tabla68[[#This Row],[Avg]]-Tabla68[[#This Row],[BKS]])/Tabla68[[#This Row],[BKS]]*100</f>
        <v>3.050847457627119</v>
      </c>
      <c r="H286">
        <v>9.7899999999999991</v>
      </c>
      <c r="I286">
        <v>321</v>
      </c>
      <c r="J286">
        <v>513.23</v>
      </c>
      <c r="K286">
        <v>14.6</v>
      </c>
      <c r="L286">
        <v>0.06</v>
      </c>
      <c r="M286">
        <v>500</v>
      </c>
    </row>
    <row r="287" spans="1:13" hidden="1" x14ac:dyDescent="0.2">
      <c r="A287" t="s">
        <v>78</v>
      </c>
      <c r="B287">
        <v>86</v>
      </c>
      <c r="C287">
        <v>330</v>
      </c>
      <c r="D287">
        <v>336</v>
      </c>
      <c r="E287" s="1">
        <f>(Tabla68[[#This Row],[Best]]-Tabla68[[#This Row],[BKS]])/Tabla68[[#This Row],[BKS]]*100</f>
        <v>1.8181818181818181</v>
      </c>
      <c r="F287">
        <v>336</v>
      </c>
      <c r="G287" s="1">
        <f>(Tabla68[[#This Row],[Avg]]-Tabla68[[#This Row],[BKS]])/Tabla68[[#This Row],[BKS]]*100</f>
        <v>1.8181818181818181</v>
      </c>
      <c r="H287">
        <v>10.02</v>
      </c>
      <c r="I287">
        <v>359</v>
      </c>
      <c r="J287">
        <v>571.26</v>
      </c>
      <c r="K287">
        <v>8.5</v>
      </c>
      <c r="L287">
        <v>0.09</v>
      </c>
      <c r="M287">
        <v>500</v>
      </c>
    </row>
    <row r="288" spans="1:13" hidden="1" x14ac:dyDescent="0.2">
      <c r="A288" t="s">
        <v>78</v>
      </c>
      <c r="B288">
        <v>87</v>
      </c>
      <c r="C288">
        <v>257</v>
      </c>
      <c r="D288">
        <v>267</v>
      </c>
      <c r="E288" s="1">
        <f>(Tabla68[[#This Row],[Best]]-Tabla68[[#This Row],[BKS]])/Tabla68[[#This Row],[BKS]]*100</f>
        <v>3.8910505836575875</v>
      </c>
      <c r="F288">
        <v>267</v>
      </c>
      <c r="G288" s="1">
        <f>(Tabla68[[#This Row],[Avg]]-Tabla68[[#This Row],[BKS]])/Tabla68[[#This Row],[BKS]]*100</f>
        <v>3.8910505836575875</v>
      </c>
      <c r="H288">
        <v>9.61</v>
      </c>
      <c r="I288">
        <v>279</v>
      </c>
      <c r="J288">
        <v>466.81</v>
      </c>
      <c r="K288">
        <v>7.5</v>
      </c>
      <c r="L288">
        <v>7.0000000000000007E-2</v>
      </c>
      <c r="M288">
        <v>500</v>
      </c>
    </row>
    <row r="289" spans="1:13" hidden="1" x14ac:dyDescent="0.2">
      <c r="A289" t="s">
        <v>78</v>
      </c>
      <c r="B289">
        <v>88</v>
      </c>
      <c r="C289">
        <v>294</v>
      </c>
      <c r="D289">
        <v>305</v>
      </c>
      <c r="E289" s="1">
        <f>(Tabla68[[#This Row],[Best]]-Tabla68[[#This Row],[BKS]])/Tabla68[[#This Row],[BKS]]*100</f>
        <v>3.7414965986394559</v>
      </c>
      <c r="F289">
        <v>305</v>
      </c>
      <c r="G289" s="1">
        <f>(Tabla68[[#This Row],[Avg]]-Tabla68[[#This Row],[BKS]])/Tabla68[[#This Row],[BKS]]*100</f>
        <v>3.7414965986394559</v>
      </c>
      <c r="H289">
        <v>10.16</v>
      </c>
      <c r="I289">
        <v>322</v>
      </c>
      <c r="J289">
        <v>510.98</v>
      </c>
      <c r="K289">
        <v>10.1</v>
      </c>
      <c r="L289">
        <v>0.09</v>
      </c>
      <c r="M289">
        <v>500</v>
      </c>
    </row>
    <row r="290" spans="1:13" hidden="1" x14ac:dyDescent="0.2">
      <c r="A290" t="s">
        <v>78</v>
      </c>
      <c r="B290">
        <v>89</v>
      </c>
      <c r="C290">
        <v>285</v>
      </c>
      <c r="D290">
        <v>289</v>
      </c>
      <c r="E290" s="1">
        <f>(Tabla68[[#This Row],[Best]]-Tabla68[[#This Row],[BKS]])/Tabla68[[#This Row],[BKS]]*100</f>
        <v>1.4035087719298245</v>
      </c>
      <c r="F290">
        <v>289</v>
      </c>
      <c r="G290" s="1">
        <f>(Tabla68[[#This Row],[Avg]]-Tabla68[[#This Row],[BKS]])/Tabla68[[#This Row],[BKS]]*100</f>
        <v>1.4035087719298245</v>
      </c>
      <c r="H290">
        <v>10.35</v>
      </c>
      <c r="I290">
        <v>300</v>
      </c>
      <c r="J290">
        <v>495.85</v>
      </c>
      <c r="K290">
        <v>8.6999999999999993</v>
      </c>
      <c r="L290">
        <v>0.08</v>
      </c>
      <c r="M290">
        <v>500</v>
      </c>
    </row>
    <row r="291" spans="1:13" hidden="1" x14ac:dyDescent="0.2">
      <c r="A291" t="s">
        <v>78</v>
      </c>
      <c r="B291">
        <v>90</v>
      </c>
      <c r="C291">
        <v>311</v>
      </c>
      <c r="D291">
        <v>311</v>
      </c>
      <c r="E291" s="1">
        <f>(Tabla68[[#This Row],[Best]]-Tabla68[[#This Row],[BKS]])/Tabla68[[#This Row],[BKS]]*100</f>
        <v>0</v>
      </c>
      <c r="F291">
        <v>311</v>
      </c>
      <c r="G291" s="1">
        <f>(Tabla68[[#This Row],[Avg]]-Tabla68[[#This Row],[BKS]])/Tabla68[[#This Row],[BKS]]*100</f>
        <v>0</v>
      </c>
      <c r="H291">
        <v>10.47</v>
      </c>
      <c r="I291">
        <v>337</v>
      </c>
      <c r="J291">
        <v>544.37</v>
      </c>
      <c r="K291">
        <v>12.2</v>
      </c>
      <c r="L291">
        <v>0.09</v>
      </c>
      <c r="M291">
        <v>500</v>
      </c>
    </row>
    <row r="292" spans="1:13" hidden="1" x14ac:dyDescent="0.2">
      <c r="A292" t="s">
        <v>78</v>
      </c>
      <c r="B292">
        <v>91</v>
      </c>
      <c r="C292">
        <v>273</v>
      </c>
      <c r="D292">
        <v>280</v>
      </c>
      <c r="E292" s="1">
        <f>(Tabla68[[#This Row],[Best]]-Tabla68[[#This Row],[BKS]])/Tabla68[[#This Row],[BKS]]*100</f>
        <v>2.5641025641025639</v>
      </c>
      <c r="F292">
        <v>280</v>
      </c>
      <c r="G292" s="1">
        <f>(Tabla68[[#This Row],[Avg]]-Tabla68[[#This Row],[BKS]])/Tabla68[[#This Row],[BKS]]*100</f>
        <v>2.5641025641025639</v>
      </c>
      <c r="H292">
        <v>10.199999999999999</v>
      </c>
      <c r="I292">
        <v>296</v>
      </c>
      <c r="J292">
        <v>486.86</v>
      </c>
      <c r="K292">
        <v>8.1</v>
      </c>
      <c r="L292">
        <v>0.08</v>
      </c>
      <c r="M292">
        <v>500</v>
      </c>
    </row>
    <row r="293" spans="1:13" hidden="1" x14ac:dyDescent="0.2">
      <c r="A293" t="s">
        <v>78</v>
      </c>
      <c r="B293">
        <v>92</v>
      </c>
      <c r="C293">
        <v>290</v>
      </c>
      <c r="D293">
        <v>298</v>
      </c>
      <c r="E293" s="1">
        <f>(Tabla68[[#This Row],[Best]]-Tabla68[[#This Row],[BKS]])/Tabla68[[#This Row],[BKS]]*100</f>
        <v>2.7586206896551726</v>
      </c>
      <c r="F293">
        <v>298</v>
      </c>
      <c r="G293" s="1">
        <f>(Tabla68[[#This Row],[Avg]]-Tabla68[[#This Row],[BKS]])/Tabla68[[#This Row],[BKS]]*100</f>
        <v>2.7586206896551726</v>
      </c>
      <c r="H293">
        <v>10.119999999999999</v>
      </c>
      <c r="I293">
        <v>318</v>
      </c>
      <c r="J293">
        <v>514.4</v>
      </c>
      <c r="K293">
        <v>8.5</v>
      </c>
      <c r="L293">
        <v>7.0000000000000007E-2</v>
      </c>
      <c r="M293">
        <v>500</v>
      </c>
    </row>
    <row r="294" spans="1:13" hidden="1" x14ac:dyDescent="0.2">
      <c r="A294" t="s">
        <v>78</v>
      </c>
      <c r="B294">
        <v>93</v>
      </c>
      <c r="C294">
        <v>295</v>
      </c>
      <c r="D294">
        <v>304</v>
      </c>
      <c r="E294" s="1">
        <f>(Tabla68[[#This Row],[Best]]-Tabla68[[#This Row],[BKS]])/Tabla68[[#This Row],[BKS]]*100</f>
        <v>3.050847457627119</v>
      </c>
      <c r="F294">
        <v>304</v>
      </c>
      <c r="G294" s="1">
        <f>(Tabla68[[#This Row],[Avg]]-Tabla68[[#This Row],[BKS]])/Tabla68[[#This Row],[BKS]]*100</f>
        <v>3.050847457627119</v>
      </c>
      <c r="H294">
        <v>11.12</v>
      </c>
      <c r="I294">
        <v>327</v>
      </c>
      <c r="J294">
        <v>541.79999999999995</v>
      </c>
      <c r="K294">
        <v>10.4</v>
      </c>
      <c r="L294">
        <v>0.1</v>
      </c>
      <c r="M294">
        <v>500</v>
      </c>
    </row>
    <row r="295" spans="1:13" hidden="1" x14ac:dyDescent="0.2">
      <c r="A295" t="s">
        <v>78</v>
      </c>
      <c r="B295">
        <v>94</v>
      </c>
      <c r="C295">
        <v>303</v>
      </c>
      <c r="D295">
        <v>308</v>
      </c>
      <c r="E295" s="1">
        <f>(Tabla68[[#This Row],[Best]]-Tabla68[[#This Row],[BKS]])/Tabla68[[#This Row],[BKS]]*100</f>
        <v>1.6501650165016499</v>
      </c>
      <c r="F295">
        <v>308</v>
      </c>
      <c r="G295" s="1">
        <f>(Tabla68[[#This Row],[Avg]]-Tabla68[[#This Row],[BKS]])/Tabla68[[#This Row],[BKS]]*100</f>
        <v>1.6501650165016499</v>
      </c>
      <c r="H295">
        <v>10.46</v>
      </c>
      <c r="I295">
        <v>322</v>
      </c>
      <c r="J295">
        <v>537.94000000000005</v>
      </c>
      <c r="K295">
        <v>7.1</v>
      </c>
      <c r="L295">
        <v>0.08</v>
      </c>
      <c r="M295">
        <v>500</v>
      </c>
    </row>
    <row r="296" spans="1:13" hidden="1" x14ac:dyDescent="0.2">
      <c r="A296" t="s">
        <v>78</v>
      </c>
      <c r="B296">
        <v>95</v>
      </c>
      <c r="C296">
        <v>256</v>
      </c>
      <c r="D296">
        <v>263</v>
      </c>
      <c r="E296" s="1">
        <f>(Tabla68[[#This Row],[Best]]-Tabla68[[#This Row],[BKS]])/Tabla68[[#This Row],[BKS]]*100</f>
        <v>2.734375</v>
      </c>
      <c r="F296">
        <v>263</v>
      </c>
      <c r="G296" s="1">
        <f>(Tabla68[[#This Row],[Avg]]-Tabla68[[#This Row],[BKS]])/Tabla68[[#This Row],[BKS]]*100</f>
        <v>2.734375</v>
      </c>
      <c r="H296">
        <v>9.39</v>
      </c>
      <c r="I296">
        <v>273</v>
      </c>
      <c r="J296">
        <v>447.02</v>
      </c>
      <c r="K296">
        <v>9.5</v>
      </c>
      <c r="L296">
        <v>0.08</v>
      </c>
      <c r="M296">
        <v>500</v>
      </c>
    </row>
    <row r="297" spans="1:13" hidden="1" x14ac:dyDescent="0.2">
      <c r="A297" t="s">
        <v>78</v>
      </c>
      <c r="B297">
        <v>96</v>
      </c>
      <c r="C297">
        <v>263</v>
      </c>
      <c r="D297">
        <v>267</v>
      </c>
      <c r="E297" s="1">
        <f>(Tabla68[[#This Row],[Best]]-Tabla68[[#This Row],[BKS]])/Tabla68[[#This Row],[BKS]]*100</f>
        <v>1.520912547528517</v>
      </c>
      <c r="F297">
        <v>267</v>
      </c>
      <c r="G297" s="1">
        <f>(Tabla68[[#This Row],[Avg]]-Tabla68[[#This Row],[BKS]])/Tabla68[[#This Row],[BKS]]*100</f>
        <v>1.520912547528517</v>
      </c>
      <c r="H297">
        <v>10.73</v>
      </c>
      <c r="I297">
        <v>291</v>
      </c>
      <c r="J297">
        <v>488.14</v>
      </c>
      <c r="K297">
        <v>15.3</v>
      </c>
      <c r="L297">
        <v>0.12</v>
      </c>
      <c r="M297">
        <v>500</v>
      </c>
    </row>
    <row r="298" spans="1:13" hidden="1" x14ac:dyDescent="0.2">
      <c r="A298" t="s">
        <v>78</v>
      </c>
      <c r="B298">
        <v>97</v>
      </c>
      <c r="C298">
        <v>249</v>
      </c>
      <c r="D298">
        <v>264</v>
      </c>
      <c r="E298" s="1">
        <f>(Tabla68[[#This Row],[Best]]-Tabla68[[#This Row],[BKS]])/Tabla68[[#This Row],[BKS]]*100</f>
        <v>6.024096385542169</v>
      </c>
      <c r="F298">
        <v>264</v>
      </c>
      <c r="G298" s="1">
        <f>(Tabla68[[#This Row],[Avg]]-Tabla68[[#This Row],[BKS]])/Tabla68[[#This Row],[BKS]]*100</f>
        <v>6.024096385542169</v>
      </c>
      <c r="H298">
        <v>9.09</v>
      </c>
      <c r="I298">
        <v>273</v>
      </c>
      <c r="J298">
        <v>449.38</v>
      </c>
      <c r="K298">
        <v>5.8</v>
      </c>
      <c r="L298">
        <v>7.0000000000000007E-2</v>
      </c>
      <c r="M298">
        <v>500</v>
      </c>
    </row>
    <row r="299" spans="1:13" hidden="1" x14ac:dyDescent="0.2">
      <c r="A299" t="s">
        <v>78</v>
      </c>
      <c r="B299">
        <v>98</v>
      </c>
      <c r="C299">
        <v>289</v>
      </c>
      <c r="D299">
        <v>296</v>
      </c>
      <c r="E299" s="1">
        <f>(Tabla68[[#This Row],[Best]]-Tabla68[[#This Row],[BKS]])/Tabla68[[#This Row],[BKS]]*100</f>
        <v>2.422145328719723</v>
      </c>
      <c r="F299">
        <v>296</v>
      </c>
      <c r="G299" s="1">
        <f>(Tabla68[[#This Row],[Avg]]-Tabla68[[#This Row],[BKS]])/Tabla68[[#This Row],[BKS]]*100</f>
        <v>2.422145328719723</v>
      </c>
      <c r="H299">
        <v>8.49</v>
      </c>
      <c r="I299">
        <v>306</v>
      </c>
      <c r="J299">
        <v>517.16999999999996</v>
      </c>
      <c r="K299">
        <v>7.9</v>
      </c>
      <c r="L299">
        <v>0.06</v>
      </c>
      <c r="M299">
        <v>500</v>
      </c>
    </row>
    <row r="300" spans="1:13" hidden="1" x14ac:dyDescent="0.2">
      <c r="A300" t="s">
        <v>78</v>
      </c>
      <c r="B300">
        <v>99</v>
      </c>
      <c r="C300">
        <v>265</v>
      </c>
      <c r="D300">
        <v>273</v>
      </c>
      <c r="E300" s="1">
        <f>(Tabla68[[#This Row],[Best]]-Tabla68[[#This Row],[BKS]])/Tabla68[[#This Row],[BKS]]*100</f>
        <v>3.0188679245283021</v>
      </c>
      <c r="F300">
        <v>273</v>
      </c>
      <c r="G300" s="1">
        <f>(Tabla68[[#This Row],[Avg]]-Tabla68[[#This Row],[BKS]])/Tabla68[[#This Row],[BKS]]*100</f>
        <v>3.0188679245283021</v>
      </c>
      <c r="H300">
        <v>8</v>
      </c>
      <c r="I300">
        <v>284</v>
      </c>
      <c r="J300">
        <v>511.94</v>
      </c>
      <c r="K300">
        <v>13.4</v>
      </c>
      <c r="L300">
        <v>0.06</v>
      </c>
      <c r="M300">
        <v>500</v>
      </c>
    </row>
    <row r="301" spans="1:13" hidden="1" x14ac:dyDescent="0.2">
      <c r="A301" t="s">
        <v>78</v>
      </c>
      <c r="B301">
        <v>100</v>
      </c>
      <c r="C301">
        <v>248</v>
      </c>
      <c r="D301">
        <v>262</v>
      </c>
      <c r="E301" s="1">
        <f>(Tabla68[[#This Row],[Best]]-Tabla68[[#This Row],[BKS]])/Tabla68[[#This Row],[BKS]]*100</f>
        <v>5.6451612903225801</v>
      </c>
      <c r="F301">
        <v>262</v>
      </c>
      <c r="G301" s="1">
        <f>(Tabla68[[#This Row],[Avg]]-Tabla68[[#This Row],[BKS]])/Tabla68[[#This Row],[BKS]]*100</f>
        <v>5.6451612903225801</v>
      </c>
      <c r="H301">
        <v>7.08</v>
      </c>
      <c r="I301">
        <v>273</v>
      </c>
      <c r="J301">
        <v>435.23</v>
      </c>
      <c r="K301">
        <v>5.4</v>
      </c>
      <c r="L301">
        <v>0.05</v>
      </c>
      <c r="M301">
        <v>500</v>
      </c>
    </row>
    <row r="302" spans="1:13" x14ac:dyDescent="0.2">
      <c r="A302" t="s">
        <v>79</v>
      </c>
      <c r="B302" t="s">
        <v>1</v>
      </c>
      <c r="C302">
        <v>2760</v>
      </c>
      <c r="D302">
        <v>2760</v>
      </c>
      <c r="E302" s="1">
        <f>(Tabla68[[#This Row],[Best]]-Tabla68[[#This Row],[BKS]])/Tabla68[[#This Row],[BKS]]*100</f>
        <v>0</v>
      </c>
      <c r="F302">
        <v>2951.6</v>
      </c>
      <c r="G302" s="1">
        <f>(Tabla68[[#This Row],[Avg]]-Tabla68[[#This Row],[BKS]])/Tabla68[[#This Row],[BKS]]*100</f>
        <v>6.9420289855072426</v>
      </c>
      <c r="H302">
        <v>4.92</v>
      </c>
      <c r="I302">
        <v>2995</v>
      </c>
      <c r="J302">
        <v>3854.83</v>
      </c>
      <c r="K302">
        <v>113.6</v>
      </c>
      <c r="L302">
        <v>0.01</v>
      </c>
      <c r="M302">
        <v>500</v>
      </c>
    </row>
    <row r="303" spans="1:13" x14ac:dyDescent="0.2">
      <c r="A303" t="s">
        <v>79</v>
      </c>
      <c r="B303" t="s">
        <v>2</v>
      </c>
      <c r="C303">
        <v>7788</v>
      </c>
      <c r="D303">
        <v>7788</v>
      </c>
      <c r="E303" s="1">
        <f>(Tabla68[[#This Row],[Best]]-Tabla68[[#This Row],[BKS]])/Tabla68[[#This Row],[BKS]]*100</f>
        <v>0</v>
      </c>
      <c r="F303">
        <v>8423.75</v>
      </c>
      <c r="G303" s="1">
        <f>(Tabla68[[#This Row],[Avg]]-Tabla68[[#This Row],[BKS]])/Tabla68[[#This Row],[BKS]]*100</f>
        <v>8.1631997945557266</v>
      </c>
      <c r="H303">
        <v>5.45</v>
      </c>
      <c r="I303">
        <v>9067</v>
      </c>
      <c r="J303">
        <v>11398.76</v>
      </c>
      <c r="K303">
        <v>124.9</v>
      </c>
      <c r="L303">
        <v>0.01</v>
      </c>
      <c r="M303">
        <v>500</v>
      </c>
    </row>
    <row r="304" spans="1:13" x14ac:dyDescent="0.2">
      <c r="A304" t="s">
        <v>79</v>
      </c>
      <c r="B304" t="s">
        <v>3</v>
      </c>
      <c r="C304">
        <v>1806</v>
      </c>
      <c r="D304">
        <v>1850</v>
      </c>
      <c r="E304" s="1">
        <f>(Tabla68[[#This Row],[Best]]-Tabla68[[#This Row],[BKS]])/Tabla68[[#This Row],[BKS]]*100</f>
        <v>2.436323366555925</v>
      </c>
      <c r="F304">
        <v>1900.03</v>
      </c>
      <c r="G304" s="1">
        <f>(Tabla68[[#This Row],[Avg]]-Tabla68[[#This Row],[BKS]])/Tabla68[[#This Row],[BKS]]*100</f>
        <v>5.2065337763012165</v>
      </c>
      <c r="H304">
        <v>5.92</v>
      </c>
      <c r="I304">
        <v>1867</v>
      </c>
      <c r="J304">
        <v>2550.83</v>
      </c>
      <c r="K304">
        <v>71.900000000000006</v>
      </c>
      <c r="L304">
        <v>0.02</v>
      </c>
      <c r="M304">
        <v>500</v>
      </c>
    </row>
    <row r="305" spans="1:13" x14ac:dyDescent="0.2">
      <c r="A305" t="s">
        <v>79</v>
      </c>
      <c r="B305" t="s">
        <v>4</v>
      </c>
      <c r="C305">
        <v>1283</v>
      </c>
      <c r="D305">
        <v>1302</v>
      </c>
      <c r="E305" s="1">
        <f>(Tabla68[[#This Row],[Best]]-Tabla68[[#This Row],[BKS]])/Tabla68[[#This Row],[BKS]]*100</f>
        <v>1.4809041309431021</v>
      </c>
      <c r="F305">
        <v>1322.67</v>
      </c>
      <c r="G305" s="1">
        <f>(Tabla68[[#This Row],[Avg]]-Tabla68[[#This Row],[BKS]])/Tabla68[[#This Row],[BKS]]*100</f>
        <v>3.0919719407638402</v>
      </c>
      <c r="H305">
        <v>6.32</v>
      </c>
      <c r="I305">
        <v>1302</v>
      </c>
      <c r="J305">
        <v>1833.97</v>
      </c>
      <c r="K305">
        <v>1.4</v>
      </c>
      <c r="L305">
        <v>0.02</v>
      </c>
      <c r="M305">
        <v>500</v>
      </c>
    </row>
    <row r="306" spans="1:13" x14ac:dyDescent="0.2">
      <c r="A306" t="s">
        <v>79</v>
      </c>
      <c r="B306" t="s">
        <v>5</v>
      </c>
      <c r="C306">
        <v>2916</v>
      </c>
      <c r="D306">
        <v>2991</v>
      </c>
      <c r="E306" s="1">
        <f>(Tabla68[[#This Row],[Best]]-Tabla68[[#This Row],[BKS]])/Tabla68[[#This Row],[BKS]]*100</f>
        <v>2.57201646090535</v>
      </c>
      <c r="F306">
        <v>3055.76</v>
      </c>
      <c r="G306" s="1">
        <f>(Tabla68[[#This Row],[Avg]]-Tabla68[[#This Row],[BKS]])/Tabla68[[#This Row],[BKS]]*100</f>
        <v>4.792866941015097</v>
      </c>
      <c r="H306">
        <v>6.51</v>
      </c>
      <c r="I306">
        <v>3090</v>
      </c>
      <c r="J306">
        <v>4367.59</v>
      </c>
      <c r="K306">
        <v>5.3</v>
      </c>
      <c r="L306">
        <v>0.02</v>
      </c>
      <c r="M306">
        <v>500</v>
      </c>
    </row>
    <row r="307" spans="1:13" x14ac:dyDescent="0.2">
      <c r="A307" t="s">
        <v>79</v>
      </c>
      <c r="B307" t="s">
        <v>6</v>
      </c>
      <c r="C307">
        <v>7282</v>
      </c>
      <c r="D307">
        <v>7583</v>
      </c>
      <c r="E307" s="1">
        <f>(Tabla68[[#This Row],[Best]]-Tabla68[[#This Row],[BKS]])/Tabla68[[#This Row],[BKS]]*100</f>
        <v>4.1334798132381216</v>
      </c>
      <c r="F307">
        <v>7720.9</v>
      </c>
      <c r="G307" s="1">
        <f>(Tabla68[[#This Row],[Avg]]-Tabla68[[#This Row],[BKS]])/Tabla68[[#This Row],[BKS]]*100</f>
        <v>6.0271903323262794</v>
      </c>
      <c r="H307">
        <v>9.39</v>
      </c>
      <c r="I307">
        <v>8132</v>
      </c>
      <c r="J307">
        <v>12576.97</v>
      </c>
      <c r="K307">
        <v>38.200000000000003</v>
      </c>
      <c r="L307">
        <v>7.0000000000000007E-2</v>
      </c>
      <c r="M307">
        <v>500</v>
      </c>
    </row>
    <row r="308" spans="1:13" x14ac:dyDescent="0.2">
      <c r="A308" t="s">
        <v>79</v>
      </c>
      <c r="B308" t="s">
        <v>7</v>
      </c>
      <c r="C308">
        <v>628.51</v>
      </c>
      <c r="D308">
        <v>639.78</v>
      </c>
      <c r="E308" s="1">
        <f>(Tabla68[[#This Row],[Best]]-Tabla68[[#This Row],[BKS]])/Tabla68[[#This Row],[BKS]]*100</f>
        <v>1.7931297831378947</v>
      </c>
      <c r="F308">
        <v>652.39</v>
      </c>
      <c r="G308" s="1">
        <f>(Tabla68[[#This Row],[Avg]]-Tabla68[[#This Row],[BKS]])/Tabla68[[#This Row],[BKS]]*100</f>
        <v>3.7994622201715162</v>
      </c>
      <c r="H308">
        <v>9.94</v>
      </c>
      <c r="I308">
        <v>680.57</v>
      </c>
      <c r="J308">
        <v>1038.69</v>
      </c>
      <c r="K308">
        <v>12.8</v>
      </c>
      <c r="L308">
        <v>0.08</v>
      </c>
      <c r="M308">
        <v>500</v>
      </c>
    </row>
    <row r="309" spans="1:13" x14ac:dyDescent="0.2">
      <c r="A309" t="s">
        <v>79</v>
      </c>
      <c r="B309" t="s">
        <v>8</v>
      </c>
      <c r="C309">
        <v>11087.21</v>
      </c>
      <c r="D309">
        <v>11218.12</v>
      </c>
      <c r="E309" s="1">
        <f>(Tabla68[[#This Row],[Best]]-Tabla68[[#This Row],[BKS]])/Tabla68[[#This Row],[BKS]]*100</f>
        <v>1.1807298680191112</v>
      </c>
      <c r="F309">
        <v>11525.45</v>
      </c>
      <c r="G309" s="1">
        <f>(Tabla68[[#This Row],[Avg]]-Tabla68[[#This Row],[BKS]])/Tabla68[[#This Row],[BKS]]*100</f>
        <v>3.9526625724596323</v>
      </c>
      <c r="H309">
        <v>9.8000000000000007</v>
      </c>
      <c r="I309">
        <v>12133.14</v>
      </c>
      <c r="J309">
        <v>18390.150000000001</v>
      </c>
      <c r="K309">
        <v>16.7</v>
      </c>
      <c r="L309">
        <v>7.0000000000000007E-2</v>
      </c>
      <c r="M309">
        <v>500</v>
      </c>
    </row>
    <row r="310" spans="1:13" x14ac:dyDescent="0.2">
      <c r="A310" t="s">
        <v>79</v>
      </c>
      <c r="B310" t="s">
        <v>9</v>
      </c>
      <c r="C310">
        <v>801.91</v>
      </c>
      <c r="D310">
        <v>818.94</v>
      </c>
      <c r="E310" s="1">
        <f>(Tabla68[[#This Row],[Best]]-Tabla68[[#This Row],[BKS]])/Tabla68[[#This Row],[BKS]]*100</f>
        <v>2.1236797146812094</v>
      </c>
      <c r="F310">
        <v>832.65</v>
      </c>
      <c r="G310" s="1">
        <f>(Tabla68[[#This Row],[Avg]]-Tabla68[[#This Row],[BKS]])/Tabla68[[#This Row],[BKS]]*100</f>
        <v>3.8333478819318887</v>
      </c>
      <c r="H310">
        <v>12.92</v>
      </c>
      <c r="I310">
        <v>872.61</v>
      </c>
      <c r="J310">
        <v>1457.95</v>
      </c>
      <c r="K310">
        <v>12.5</v>
      </c>
      <c r="L310">
        <v>0.15</v>
      </c>
      <c r="M310">
        <v>500</v>
      </c>
    </row>
    <row r="311" spans="1:13" x14ac:dyDescent="0.2">
      <c r="A311" t="s">
        <v>79</v>
      </c>
      <c r="B311" t="s">
        <v>10</v>
      </c>
      <c r="C311">
        <v>945.3184</v>
      </c>
      <c r="D311">
        <v>950.74</v>
      </c>
      <c r="E311" s="1">
        <f>(Tabla68[[#This Row],[Best]]-Tabla68[[#This Row],[BKS]])/Tabla68[[#This Row],[BKS]]*100</f>
        <v>0.57352104856945685</v>
      </c>
      <c r="F311">
        <v>963.44</v>
      </c>
      <c r="G311" s="1">
        <f>(Tabla68[[#This Row],[Avg]]-Tabla68[[#This Row],[BKS]])/Tabla68[[#This Row],[BKS]]*100</f>
        <v>1.9169837379659656</v>
      </c>
      <c r="H311">
        <v>17.579999999999998</v>
      </c>
      <c r="I311">
        <v>1030.99</v>
      </c>
      <c r="J311">
        <v>1784.46</v>
      </c>
      <c r="K311">
        <v>24</v>
      </c>
      <c r="L311">
        <v>0.28999999999999998</v>
      </c>
      <c r="M311">
        <v>500</v>
      </c>
    </row>
    <row r="312" spans="1:13" x14ac:dyDescent="0.2"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3273-374D-9F49-BD6C-2E272BDB3EBA}">
  <sheetPr>
    <tabColor theme="8"/>
  </sheetPr>
  <dimension ref="A1:T312"/>
  <sheetViews>
    <sheetView topLeftCell="E1" zoomScale="107" workbookViewId="0">
      <selection activeCell="O13" sqref="O13:Q25"/>
    </sheetView>
  </sheetViews>
  <sheetFormatPr baseColWidth="10" defaultRowHeight="16" x14ac:dyDescent="0.2"/>
  <cols>
    <col min="9" max="9" width="13.6640625" customWidth="1"/>
    <col min="10" max="10" width="16.6640625" customWidth="1"/>
    <col min="12" max="12" width="13.1640625" customWidth="1"/>
    <col min="17" max="17" width="17" bestFit="1" customWidth="1"/>
    <col min="18" max="18" width="16.33203125" bestFit="1" customWidth="1"/>
    <col min="19" max="19" width="21.33203125" bestFit="1" customWidth="1"/>
    <col min="20" max="20" width="19.33203125" bestFit="1" customWidth="1"/>
    <col min="21" max="21" width="16.83203125" bestFit="1" customWidth="1"/>
    <col min="22" max="22" width="19.6640625" bestFit="1" customWidth="1"/>
    <col min="23" max="117" width="5" bestFit="1" customWidth="1"/>
    <col min="118" max="118" width="12" bestFit="1" customWidth="1"/>
  </cols>
  <sheetData>
    <row r="1" spans="1:20" x14ac:dyDescent="0.2">
      <c r="A1" t="s">
        <v>75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95</v>
      </c>
      <c r="J1" t="s">
        <v>103</v>
      </c>
      <c r="K1" t="s">
        <v>104</v>
      </c>
      <c r="L1" t="s">
        <v>112</v>
      </c>
      <c r="M1" t="s">
        <v>101</v>
      </c>
    </row>
    <row r="2" spans="1:20" x14ac:dyDescent="0.2">
      <c r="A2" t="s">
        <v>76</v>
      </c>
      <c r="B2">
        <v>1</v>
      </c>
      <c r="C2">
        <v>13457</v>
      </c>
      <c r="D2">
        <v>13457</v>
      </c>
      <c r="E2" s="1">
        <f>(Tabla689[[#This Row],[Best]]-Tabla689[[#This Row],[BKS]])/Tabla689[[#This Row],[BKS]]*100</f>
        <v>0</v>
      </c>
      <c r="F2" s="1">
        <v>13457</v>
      </c>
      <c r="G2" s="1">
        <f>(Tabla689[[#This Row],[Avg]]-Tabla689[[#This Row],[BKS]])/Tabla689[[#This Row],[BKS]]*100</f>
        <v>0</v>
      </c>
      <c r="H2" s="1">
        <v>400.69</v>
      </c>
      <c r="I2" s="1">
        <v>15963</v>
      </c>
      <c r="J2" s="1">
        <v>71426.460000000006</v>
      </c>
      <c r="K2">
        <v>442.4</v>
      </c>
      <c r="L2">
        <v>560.29999999999995</v>
      </c>
      <c r="M2">
        <v>73.95</v>
      </c>
      <c r="O2" s="86" t="s">
        <v>82</v>
      </c>
      <c r="P2" t="s">
        <v>83</v>
      </c>
      <c r="Q2" t="s">
        <v>107</v>
      </c>
      <c r="R2" t="s">
        <v>97</v>
      </c>
      <c r="S2" t="s">
        <v>84</v>
      </c>
      <c r="T2" t="s">
        <v>108</v>
      </c>
    </row>
    <row r="3" spans="1:20" x14ac:dyDescent="0.2">
      <c r="A3" s="1" t="s">
        <v>76</v>
      </c>
      <c r="B3">
        <v>2</v>
      </c>
      <c r="C3">
        <v>13988</v>
      </c>
      <c r="D3">
        <v>13988</v>
      </c>
      <c r="E3" s="1">
        <f>(Tabla689[[#This Row],[Best]]-Tabla689[[#This Row],[BKS]])/Tabla689[[#This Row],[BKS]]*100</f>
        <v>0</v>
      </c>
      <c r="F3" s="1">
        <v>13989.4</v>
      </c>
      <c r="G3" s="1">
        <f>(Tabla689[[#This Row],[Avg]]-Tabla689[[#This Row],[BKS]])/Tabla689[[#This Row],[BKS]]*100</f>
        <v>1.0008578781810383E-2</v>
      </c>
      <c r="H3" s="1">
        <v>400.48</v>
      </c>
      <c r="I3" s="1">
        <v>16565</v>
      </c>
      <c r="J3" s="1">
        <v>72333.39</v>
      </c>
      <c r="K3" s="1">
        <v>436.6</v>
      </c>
      <c r="L3" s="1">
        <v>590.4</v>
      </c>
      <c r="M3" s="1">
        <v>76.08</v>
      </c>
      <c r="O3" s="32" t="s">
        <v>76</v>
      </c>
      <c r="P3" s="1">
        <v>13298.3</v>
      </c>
      <c r="Q3" s="1">
        <v>-7.2020165646380989E-5</v>
      </c>
      <c r="R3" s="1">
        <v>7.5749380230931617E-3</v>
      </c>
      <c r="S3" s="1">
        <v>400.4554999999998</v>
      </c>
      <c r="T3" s="1">
        <v>411.77600000000001</v>
      </c>
    </row>
    <row r="4" spans="1:20" x14ac:dyDescent="0.2">
      <c r="A4" t="s">
        <v>76</v>
      </c>
      <c r="B4">
        <v>3</v>
      </c>
      <c r="C4">
        <v>12874</v>
      </c>
      <c r="D4">
        <v>12874</v>
      </c>
      <c r="E4" s="1">
        <f>(Tabla689[[#This Row],[Best]]-Tabla689[[#This Row],[BKS]])/Tabla689[[#This Row],[BKS]]*100</f>
        <v>0</v>
      </c>
      <c r="F4" s="1">
        <v>12875</v>
      </c>
      <c r="G4" s="1">
        <f>(Tabla689[[#This Row],[Avg]]-Tabla689[[#This Row],[BKS]])/Tabla689[[#This Row],[BKS]]*100</f>
        <v>7.7675935995028733E-3</v>
      </c>
      <c r="H4" s="1">
        <v>400.26</v>
      </c>
      <c r="I4" s="1">
        <v>15098</v>
      </c>
      <c r="J4" s="1">
        <v>62636.83</v>
      </c>
      <c r="K4">
        <v>368.9</v>
      </c>
      <c r="L4">
        <v>646.79999999999995</v>
      </c>
      <c r="M4">
        <v>61.03</v>
      </c>
      <c r="O4" s="32" t="s">
        <v>77</v>
      </c>
      <c r="P4" s="1">
        <v>3394.91</v>
      </c>
      <c r="Q4" s="1">
        <v>0</v>
      </c>
      <c r="R4" s="1">
        <v>8.4413109040436026E-3</v>
      </c>
      <c r="S4" s="1">
        <v>150.15</v>
      </c>
      <c r="T4" s="1">
        <v>169.53200000000001</v>
      </c>
    </row>
    <row r="5" spans="1:20" x14ac:dyDescent="0.2">
      <c r="A5" t="s">
        <v>76</v>
      </c>
      <c r="B5">
        <v>4</v>
      </c>
      <c r="C5">
        <v>13194</v>
      </c>
      <c r="D5">
        <v>13194</v>
      </c>
      <c r="E5" s="1">
        <f>(Tabla689[[#This Row],[Best]]-Tabla689[[#This Row],[BKS]])/Tabla689[[#This Row],[BKS]]*100</f>
        <v>0</v>
      </c>
      <c r="F5" s="1">
        <v>13196</v>
      </c>
      <c r="G5" s="1">
        <f>(Tabla689[[#This Row],[Avg]]-Tabla689[[#This Row],[BKS]])/Tabla689[[#This Row],[BKS]]*100</f>
        <v>1.5158405335758679E-2</v>
      </c>
      <c r="H5" s="1">
        <v>400.35</v>
      </c>
      <c r="I5" s="1">
        <v>15602</v>
      </c>
      <c r="J5" s="1">
        <v>63276.78</v>
      </c>
      <c r="K5">
        <v>404.1</v>
      </c>
      <c r="L5">
        <v>626.9</v>
      </c>
      <c r="M5">
        <v>66.98</v>
      </c>
      <c r="O5" s="32" t="s">
        <v>78</v>
      </c>
      <c r="P5" s="1">
        <v>285.39</v>
      </c>
      <c r="Q5" s="1">
        <v>2.2092418425015508</v>
      </c>
      <c r="R5" s="1">
        <v>2.2672006663867537</v>
      </c>
      <c r="S5" s="1">
        <v>20.01649999999999</v>
      </c>
      <c r="T5" s="1">
        <v>17.752999999999997</v>
      </c>
    </row>
    <row r="6" spans="1:20" x14ac:dyDescent="0.2">
      <c r="A6" t="s">
        <v>76</v>
      </c>
      <c r="B6">
        <v>5</v>
      </c>
      <c r="C6">
        <v>13419</v>
      </c>
      <c r="D6">
        <v>13419</v>
      </c>
      <c r="E6" s="1">
        <f>(Tabla689[[#This Row],[Best]]-Tabla689[[#This Row],[BKS]])/Tabla689[[#This Row],[BKS]]*100</f>
        <v>0</v>
      </c>
      <c r="F6" s="1">
        <v>13420.3</v>
      </c>
      <c r="G6" s="1">
        <f>(Tabla689[[#This Row],[Avg]]-Tabla689[[#This Row],[BKS]])/Tabla689[[#This Row],[BKS]]*100</f>
        <v>9.6877561666239842E-3</v>
      </c>
      <c r="H6" s="1">
        <v>400.8</v>
      </c>
      <c r="I6" s="1">
        <v>15967</v>
      </c>
      <c r="J6" s="1">
        <v>70113.710000000006</v>
      </c>
      <c r="K6">
        <v>413.9</v>
      </c>
      <c r="L6">
        <v>567.9</v>
      </c>
      <c r="M6">
        <v>76.42</v>
      </c>
      <c r="O6" s="32" t="s">
        <v>79</v>
      </c>
      <c r="P6" s="1">
        <v>3789.6580000000004</v>
      </c>
      <c r="Q6" s="1">
        <v>1.6016929258032451</v>
      </c>
      <c r="R6" s="1">
        <v>4.4903929378934588</v>
      </c>
      <c r="S6" s="1">
        <v>20.009999999999998</v>
      </c>
      <c r="T6" s="1">
        <v>204.44</v>
      </c>
    </row>
    <row r="7" spans="1:20" x14ac:dyDescent="0.2">
      <c r="A7" t="s">
        <v>76</v>
      </c>
      <c r="B7">
        <v>6</v>
      </c>
      <c r="C7">
        <v>13753</v>
      </c>
      <c r="D7">
        <v>13753</v>
      </c>
      <c r="E7" s="1">
        <f>(Tabla689[[#This Row],[Best]]-Tabla689[[#This Row],[BKS]])/Tabla689[[#This Row],[BKS]]*100</f>
        <v>0</v>
      </c>
      <c r="F7" s="1">
        <v>13753.2</v>
      </c>
      <c r="G7" s="1">
        <f>(Tabla689[[#This Row],[Avg]]-Tabla689[[#This Row],[BKS]])/Tabla689[[#This Row],[BKS]]*100</f>
        <v>1.4542281684049123E-3</v>
      </c>
      <c r="H7" s="1">
        <v>400.59</v>
      </c>
      <c r="I7" s="1">
        <v>16296</v>
      </c>
      <c r="J7" s="1">
        <v>69342.66</v>
      </c>
      <c r="K7">
        <v>443.4</v>
      </c>
      <c r="L7">
        <v>564.70000000000005</v>
      </c>
      <c r="M7">
        <v>73.91</v>
      </c>
      <c r="O7" s="32" t="s">
        <v>81</v>
      </c>
      <c r="P7" s="1">
        <v>5599.2147741935487</v>
      </c>
      <c r="Q7" s="1">
        <v>0.76430294029555768</v>
      </c>
      <c r="R7" s="1">
        <v>0.88137297067846332</v>
      </c>
      <c r="S7" s="1">
        <v>184.71709677419352</v>
      </c>
      <c r="T7" s="1">
        <v>199.84032258064522</v>
      </c>
    </row>
    <row r="8" spans="1:20" x14ac:dyDescent="0.2">
      <c r="A8" t="s">
        <v>76</v>
      </c>
      <c r="B8">
        <v>7</v>
      </c>
      <c r="C8">
        <v>13255</v>
      </c>
      <c r="D8">
        <v>13255</v>
      </c>
      <c r="E8" s="1">
        <f>(Tabla689[[#This Row],[Best]]-Tabla689[[#This Row],[BKS]])/Tabla689[[#This Row],[BKS]]*100</f>
        <v>0</v>
      </c>
      <c r="F8" s="1">
        <v>13255.3</v>
      </c>
      <c r="G8" s="1">
        <f>(Tabla689[[#This Row],[Avg]]-Tabla689[[#This Row],[BKS]])/Tabla689[[#This Row],[BKS]]*100</f>
        <v>2.2632968691005083E-3</v>
      </c>
      <c r="H8" s="1">
        <v>400.72</v>
      </c>
      <c r="I8" s="1">
        <v>15615</v>
      </c>
      <c r="J8" s="1">
        <v>67778.600000000006</v>
      </c>
      <c r="K8">
        <v>417.9</v>
      </c>
      <c r="L8">
        <v>591.79999999999995</v>
      </c>
      <c r="M8">
        <v>69.73</v>
      </c>
      <c r="R8" s="1"/>
    </row>
    <row r="9" spans="1:20" x14ac:dyDescent="0.2">
      <c r="A9" t="s">
        <v>76</v>
      </c>
      <c r="B9">
        <v>8</v>
      </c>
      <c r="C9">
        <v>13320</v>
      </c>
      <c r="D9">
        <v>13320</v>
      </c>
      <c r="E9" s="1">
        <f>(Tabla689[[#This Row],[Best]]-Tabla689[[#This Row],[BKS]])/Tabla689[[#This Row],[BKS]]*100</f>
        <v>0</v>
      </c>
      <c r="F9" s="1">
        <v>13320</v>
      </c>
      <c r="G9" s="1">
        <f>(Tabla689[[#This Row],[Avg]]-Tabla689[[#This Row],[BKS]])/Tabla689[[#This Row],[BKS]]*100</f>
        <v>0</v>
      </c>
      <c r="H9" s="1">
        <v>400.57</v>
      </c>
      <c r="I9" s="1">
        <v>15850</v>
      </c>
      <c r="J9" s="1">
        <v>65418.46</v>
      </c>
      <c r="K9">
        <v>426</v>
      </c>
      <c r="L9">
        <v>649.5</v>
      </c>
      <c r="M9">
        <v>60.25</v>
      </c>
      <c r="R9" s="1"/>
    </row>
    <row r="10" spans="1:20" x14ac:dyDescent="0.2">
      <c r="A10" t="s">
        <v>76</v>
      </c>
      <c r="B10">
        <v>9</v>
      </c>
      <c r="C10">
        <v>13571</v>
      </c>
      <c r="D10">
        <v>13571</v>
      </c>
      <c r="E10" s="1">
        <f>(Tabla689[[#This Row],[Best]]-Tabla689[[#This Row],[BKS]])/Tabla689[[#This Row],[BKS]]*100</f>
        <v>0</v>
      </c>
      <c r="F10" s="1">
        <v>13571.4</v>
      </c>
      <c r="G10" s="1">
        <f>(Tabla689[[#This Row],[Avg]]-Tabla689[[#This Row],[BKS]])/Tabla689[[#This Row],[BKS]]*100</f>
        <v>2.9474614987814915E-3</v>
      </c>
      <c r="H10" s="1">
        <v>400.45</v>
      </c>
      <c r="I10" s="1">
        <v>16010</v>
      </c>
      <c r="J10" s="1">
        <v>70902.83</v>
      </c>
      <c r="K10">
        <v>445.4</v>
      </c>
      <c r="L10">
        <v>575.1</v>
      </c>
      <c r="M10">
        <v>73.39</v>
      </c>
      <c r="Q10" s="1"/>
      <c r="R10" s="1"/>
    </row>
    <row r="11" spans="1:20" x14ac:dyDescent="0.2">
      <c r="A11" t="s">
        <v>76</v>
      </c>
      <c r="B11">
        <v>10</v>
      </c>
      <c r="C11">
        <v>13241</v>
      </c>
      <c r="D11">
        <v>13241</v>
      </c>
      <c r="E11" s="1">
        <f>(Tabla689[[#This Row],[Best]]-Tabla689[[#This Row],[BKS]])/Tabla689[[#This Row],[BKS]]*100</f>
        <v>0</v>
      </c>
      <c r="F11" s="1">
        <v>13241.8</v>
      </c>
      <c r="G11" s="1">
        <f>(Tabla689[[#This Row],[Avg]]-Tabla689[[#This Row],[BKS]])/Tabla689[[#This Row],[BKS]]*100</f>
        <v>6.0418397401953957E-3</v>
      </c>
      <c r="H11" s="1">
        <v>400.31</v>
      </c>
      <c r="I11" s="1">
        <v>15678</v>
      </c>
      <c r="J11" s="1">
        <v>66461.55</v>
      </c>
      <c r="K11">
        <v>375.1</v>
      </c>
      <c r="L11">
        <v>657.3</v>
      </c>
      <c r="M11">
        <v>63.19</v>
      </c>
      <c r="Q11" s="1"/>
      <c r="R11" s="1"/>
    </row>
    <row r="12" spans="1:20" x14ac:dyDescent="0.2">
      <c r="A12" t="s">
        <v>76</v>
      </c>
      <c r="B12">
        <v>11</v>
      </c>
      <c r="C12">
        <v>12739</v>
      </c>
      <c r="D12">
        <v>12739</v>
      </c>
      <c r="E12" s="1">
        <f>(Tabla689[[#This Row],[Best]]-Tabla689[[#This Row],[BKS]])/Tabla689[[#This Row],[BKS]]*100</f>
        <v>0</v>
      </c>
      <c r="F12" s="1">
        <v>12739</v>
      </c>
      <c r="G12" s="1">
        <f>(Tabla689[[#This Row],[Avg]]-Tabla689[[#This Row],[BKS]])/Tabla689[[#This Row],[BKS]]*100</f>
        <v>0</v>
      </c>
      <c r="H12" s="1">
        <v>400.31</v>
      </c>
      <c r="I12" s="1">
        <v>15132</v>
      </c>
      <c r="J12" s="1">
        <v>60470</v>
      </c>
      <c r="K12">
        <v>373.1</v>
      </c>
      <c r="L12">
        <v>718.3</v>
      </c>
      <c r="M12">
        <v>59.47</v>
      </c>
    </row>
    <row r="13" spans="1:20" x14ac:dyDescent="0.2">
      <c r="A13" t="s">
        <v>76</v>
      </c>
      <c r="B13">
        <v>12</v>
      </c>
      <c r="C13">
        <v>13125</v>
      </c>
      <c r="D13">
        <v>13125</v>
      </c>
      <c r="E13" s="1">
        <f>(Tabla689[[#This Row],[Best]]-Tabla689[[#This Row],[BKS]])/Tabla689[[#This Row],[BKS]]*100</f>
        <v>0</v>
      </c>
      <c r="F13" s="1">
        <v>13126.5</v>
      </c>
      <c r="G13" s="1">
        <f>(Tabla689[[#This Row],[Avg]]-Tabla689[[#This Row],[BKS]])/Tabla689[[#This Row],[BKS]]*100</f>
        <v>1.1428571428571429E-2</v>
      </c>
      <c r="H13" s="1">
        <v>400.39</v>
      </c>
      <c r="I13" s="1">
        <v>15559</v>
      </c>
      <c r="J13" s="1">
        <v>68761.570000000007</v>
      </c>
      <c r="K13">
        <v>412.3</v>
      </c>
      <c r="L13">
        <v>588</v>
      </c>
      <c r="M13">
        <v>72.33</v>
      </c>
    </row>
    <row r="14" spans="1:20" x14ac:dyDescent="0.2">
      <c r="A14" t="s">
        <v>76</v>
      </c>
      <c r="B14">
        <v>13</v>
      </c>
      <c r="C14">
        <v>12747</v>
      </c>
      <c r="D14">
        <v>12747</v>
      </c>
      <c r="E14" s="1">
        <f>(Tabla689[[#This Row],[Best]]-Tabla689[[#This Row],[BKS]])/Tabla689[[#This Row],[BKS]]*100</f>
        <v>0</v>
      </c>
      <c r="F14" s="1">
        <v>12749.3</v>
      </c>
      <c r="G14" s="1">
        <f>(Tabla689[[#This Row],[Avg]]-Tabla689[[#This Row],[BKS]])/Tabla689[[#This Row],[BKS]]*100</f>
        <v>1.8043461206552699E-2</v>
      </c>
      <c r="H14" s="1">
        <v>400.37</v>
      </c>
      <c r="I14" s="1">
        <v>14997</v>
      </c>
      <c r="J14" s="1">
        <v>58572.39</v>
      </c>
      <c r="K14">
        <v>372.8</v>
      </c>
      <c r="L14">
        <v>708.5</v>
      </c>
      <c r="M14">
        <v>57.24</v>
      </c>
      <c r="P14" s="1"/>
      <c r="Q14" s="1"/>
    </row>
    <row r="15" spans="1:20" x14ac:dyDescent="0.2">
      <c r="A15" t="s">
        <v>76</v>
      </c>
      <c r="B15">
        <v>14</v>
      </c>
      <c r="C15">
        <v>13504</v>
      </c>
      <c r="D15">
        <v>13504</v>
      </c>
      <c r="E15" s="1">
        <f>(Tabla689[[#This Row],[Best]]-Tabla689[[#This Row],[BKS]])/Tabla689[[#This Row],[BKS]]*100</f>
        <v>0</v>
      </c>
      <c r="F15" s="1">
        <v>13505.2</v>
      </c>
      <c r="G15" s="1">
        <f>(Tabla689[[#This Row],[Avg]]-Tabla689[[#This Row],[BKS]])/Tabla689[[#This Row],[BKS]]*100</f>
        <v>8.886255924176004E-3</v>
      </c>
      <c r="H15" s="1">
        <v>400.92</v>
      </c>
      <c r="I15" s="1">
        <v>16144</v>
      </c>
      <c r="J15" s="1">
        <v>64448.57</v>
      </c>
      <c r="K15">
        <v>490.5</v>
      </c>
      <c r="L15">
        <v>567.1</v>
      </c>
      <c r="M15">
        <v>77.14</v>
      </c>
      <c r="P15" s="1"/>
      <c r="Q15" s="1"/>
    </row>
    <row r="16" spans="1:20" x14ac:dyDescent="0.2">
      <c r="A16" t="s">
        <v>76</v>
      </c>
      <c r="B16">
        <v>15</v>
      </c>
      <c r="C16">
        <v>13177</v>
      </c>
      <c r="D16">
        <v>13177</v>
      </c>
      <c r="E16" s="1">
        <f>(Tabla689[[#This Row],[Best]]-Tabla689[[#This Row],[BKS]])/Tabla689[[#This Row],[BKS]]*100</f>
        <v>0</v>
      </c>
      <c r="F16" s="1">
        <v>13177.7</v>
      </c>
      <c r="G16" s="1">
        <f>(Tabla689[[#This Row],[Avg]]-Tabla689[[#This Row],[BKS]])/Tabla689[[#This Row],[BKS]]*100</f>
        <v>5.3122865599205251E-3</v>
      </c>
      <c r="H16" s="1">
        <v>400.42</v>
      </c>
      <c r="I16" s="1">
        <v>15709</v>
      </c>
      <c r="J16" s="1">
        <v>62989.83</v>
      </c>
      <c r="K16">
        <v>420.4</v>
      </c>
      <c r="L16">
        <v>662.5</v>
      </c>
      <c r="M16">
        <v>60.53</v>
      </c>
      <c r="P16" s="1"/>
      <c r="Q16" s="1"/>
    </row>
    <row r="17" spans="1:17" x14ac:dyDescent="0.2">
      <c r="A17" t="s">
        <v>76</v>
      </c>
      <c r="B17">
        <v>16</v>
      </c>
      <c r="C17">
        <v>12903</v>
      </c>
      <c r="D17">
        <v>12903</v>
      </c>
      <c r="E17" s="1">
        <f>(Tabla689[[#This Row],[Best]]-Tabla689[[#This Row],[BKS]])/Tabla689[[#This Row],[BKS]]*100</f>
        <v>0</v>
      </c>
      <c r="F17" s="1">
        <v>12903</v>
      </c>
      <c r="G17" s="1">
        <f>(Tabla689[[#This Row],[Avg]]-Tabla689[[#This Row],[BKS]])/Tabla689[[#This Row],[BKS]]*100</f>
        <v>0</v>
      </c>
      <c r="H17" s="1">
        <v>400.29</v>
      </c>
      <c r="I17" s="1">
        <v>15256</v>
      </c>
      <c r="J17" s="1">
        <v>58930.1</v>
      </c>
      <c r="K17">
        <v>366.5</v>
      </c>
      <c r="L17">
        <v>683.5</v>
      </c>
      <c r="M17">
        <v>59.46</v>
      </c>
      <c r="P17" s="1"/>
      <c r="Q17" s="1"/>
    </row>
    <row r="18" spans="1:17" x14ac:dyDescent="0.2">
      <c r="A18" t="s">
        <v>76</v>
      </c>
      <c r="B18">
        <v>17</v>
      </c>
      <c r="C18">
        <v>12862</v>
      </c>
      <c r="D18">
        <v>12862</v>
      </c>
      <c r="E18" s="1">
        <f>(Tabla689[[#This Row],[Best]]-Tabla689[[#This Row],[BKS]])/Tabla689[[#This Row],[BKS]]*100</f>
        <v>0</v>
      </c>
      <c r="F18" s="1">
        <v>12862</v>
      </c>
      <c r="G18" s="1">
        <f>(Tabla689[[#This Row],[Avg]]-Tabla689[[#This Row],[BKS]])/Tabla689[[#This Row],[BKS]]*100</f>
        <v>0</v>
      </c>
      <c r="H18" s="1">
        <v>400.52</v>
      </c>
      <c r="I18" s="1">
        <v>15279</v>
      </c>
      <c r="J18" s="1">
        <v>64236.94</v>
      </c>
      <c r="K18">
        <v>383</v>
      </c>
      <c r="L18">
        <v>698.2</v>
      </c>
      <c r="M18">
        <v>61.59</v>
      </c>
      <c r="P18" s="1"/>
      <c r="Q18" s="1"/>
    </row>
    <row r="19" spans="1:17" x14ac:dyDescent="0.2">
      <c r="A19" t="s">
        <v>76</v>
      </c>
      <c r="B19">
        <v>18</v>
      </c>
      <c r="C19">
        <v>13288</v>
      </c>
      <c r="D19">
        <v>13288</v>
      </c>
      <c r="E19" s="1">
        <f>(Tabla689[[#This Row],[Best]]-Tabla689[[#This Row],[BKS]])/Tabla689[[#This Row],[BKS]]*100</f>
        <v>0</v>
      </c>
      <c r="F19" s="1">
        <v>13288</v>
      </c>
      <c r="G19" s="1">
        <f>(Tabla689[[#This Row],[Avg]]-Tabla689[[#This Row],[BKS]])/Tabla689[[#This Row],[BKS]]*100</f>
        <v>0</v>
      </c>
      <c r="H19" s="1">
        <v>400.43</v>
      </c>
      <c r="I19" s="1">
        <v>15809</v>
      </c>
      <c r="J19" s="1">
        <v>63247.99</v>
      </c>
      <c r="K19">
        <v>432.1</v>
      </c>
      <c r="L19">
        <v>623.20000000000005</v>
      </c>
      <c r="M19">
        <v>65.52</v>
      </c>
    </row>
    <row r="20" spans="1:17" x14ac:dyDescent="0.2">
      <c r="A20" t="s">
        <v>76</v>
      </c>
      <c r="B20">
        <v>19</v>
      </c>
      <c r="C20">
        <v>13566</v>
      </c>
      <c r="D20">
        <v>13566</v>
      </c>
      <c r="E20" s="1">
        <f>(Tabla689[[#This Row],[Best]]-Tabla689[[#This Row],[BKS]])/Tabla689[[#This Row],[BKS]]*100</f>
        <v>0</v>
      </c>
      <c r="F20" s="1">
        <v>13566.7</v>
      </c>
      <c r="G20" s="1">
        <f>(Tabla689[[#This Row],[Avg]]-Tabla689[[#This Row],[BKS]])/Tabla689[[#This Row],[BKS]]*100</f>
        <v>5.1599587203356003E-3</v>
      </c>
      <c r="H20" s="1">
        <v>400.56</v>
      </c>
      <c r="I20" s="1">
        <v>16164</v>
      </c>
      <c r="J20" s="1">
        <v>69513.87</v>
      </c>
      <c r="K20">
        <v>481.7</v>
      </c>
      <c r="L20">
        <v>553.1</v>
      </c>
      <c r="M20">
        <v>76.010000000000005</v>
      </c>
    </row>
    <row r="21" spans="1:17" x14ac:dyDescent="0.2">
      <c r="A21" t="s">
        <v>76</v>
      </c>
      <c r="B21">
        <v>20</v>
      </c>
      <c r="C21">
        <v>13627</v>
      </c>
      <c r="D21">
        <v>13627</v>
      </c>
      <c r="E21" s="1">
        <f>(Tabla689[[#This Row],[Best]]-Tabla689[[#This Row],[BKS]])/Tabla689[[#This Row],[BKS]]*100</f>
        <v>0</v>
      </c>
      <c r="F21" s="1">
        <v>13627</v>
      </c>
      <c r="G21" s="1">
        <f>(Tabla689[[#This Row],[Avg]]-Tabla689[[#This Row],[BKS]])/Tabla689[[#This Row],[BKS]]*100</f>
        <v>0</v>
      </c>
      <c r="H21" s="1">
        <v>400.37</v>
      </c>
      <c r="I21" s="1">
        <v>16220</v>
      </c>
      <c r="J21" s="1">
        <v>68472.55</v>
      </c>
      <c r="K21">
        <v>440</v>
      </c>
      <c r="L21">
        <v>562.9</v>
      </c>
      <c r="M21">
        <v>74.77</v>
      </c>
      <c r="P21" s="1"/>
      <c r="Q21" s="1"/>
    </row>
    <row r="22" spans="1:17" x14ac:dyDescent="0.2">
      <c r="A22" t="s">
        <v>76</v>
      </c>
      <c r="B22">
        <v>21</v>
      </c>
      <c r="C22">
        <v>13041</v>
      </c>
      <c r="D22">
        <v>13041</v>
      </c>
      <c r="E22" s="1">
        <f>(Tabla689[[#This Row],[Best]]-Tabla689[[#This Row],[BKS]])/Tabla689[[#This Row],[BKS]]*100</f>
        <v>0</v>
      </c>
      <c r="F22" s="1">
        <v>13042.4</v>
      </c>
      <c r="G22" s="1">
        <f>(Tabla689[[#This Row],[Avg]]-Tabla689[[#This Row],[BKS]])/Tabla689[[#This Row],[BKS]]*100</f>
        <v>1.0735373054210844E-2</v>
      </c>
      <c r="H22" s="1">
        <v>400.81</v>
      </c>
      <c r="I22" s="1">
        <v>15440</v>
      </c>
      <c r="J22" s="1">
        <v>65174.01</v>
      </c>
      <c r="K22">
        <v>378.1</v>
      </c>
      <c r="L22">
        <v>601.9</v>
      </c>
      <c r="M22">
        <v>69.459999999999994</v>
      </c>
      <c r="P22" s="1"/>
      <c r="Q22" s="1"/>
    </row>
    <row r="23" spans="1:17" x14ac:dyDescent="0.2">
      <c r="A23" t="s">
        <v>76</v>
      </c>
      <c r="B23">
        <v>22</v>
      </c>
      <c r="C23">
        <v>13494</v>
      </c>
      <c r="D23">
        <v>13494</v>
      </c>
      <c r="E23" s="1">
        <f>(Tabla689[[#This Row],[Best]]-Tabla689[[#This Row],[BKS]])/Tabla689[[#This Row],[BKS]]*100</f>
        <v>0</v>
      </c>
      <c r="F23" s="1">
        <v>13496.7</v>
      </c>
      <c r="G23" s="1">
        <f>(Tabla689[[#This Row],[Avg]]-Tabla689[[#This Row],[BKS]])/Tabla689[[#This Row],[BKS]]*100</f>
        <v>2.0008892841268177E-2</v>
      </c>
      <c r="H23" s="1">
        <v>400.62</v>
      </c>
      <c r="I23" s="1">
        <v>16086</v>
      </c>
      <c r="J23" s="1">
        <v>65860.259999999995</v>
      </c>
      <c r="K23">
        <v>430.4</v>
      </c>
      <c r="L23">
        <v>617.29999999999995</v>
      </c>
      <c r="M23">
        <v>69.95</v>
      </c>
      <c r="P23" s="1"/>
      <c r="Q23" s="1"/>
    </row>
    <row r="24" spans="1:17" x14ac:dyDescent="0.2">
      <c r="A24" t="s">
        <v>76</v>
      </c>
      <c r="B24">
        <v>23</v>
      </c>
      <c r="C24">
        <v>12922</v>
      </c>
      <c r="D24">
        <v>12922</v>
      </c>
      <c r="E24" s="1">
        <f>(Tabla689[[#This Row],[Best]]-Tabla689[[#This Row],[BKS]])/Tabla689[[#This Row],[BKS]]*100</f>
        <v>0</v>
      </c>
      <c r="F24" s="1">
        <v>12922</v>
      </c>
      <c r="G24" s="1">
        <f>(Tabla689[[#This Row],[Avg]]-Tabla689[[#This Row],[BKS]])/Tabla689[[#This Row],[BKS]]*100</f>
        <v>0</v>
      </c>
      <c r="H24" s="1">
        <v>400.2</v>
      </c>
      <c r="I24" s="1">
        <v>15396</v>
      </c>
      <c r="J24" s="1">
        <v>63870.14</v>
      </c>
      <c r="K24">
        <v>374.8</v>
      </c>
      <c r="L24">
        <v>666.9</v>
      </c>
      <c r="M24">
        <v>60.18</v>
      </c>
      <c r="P24" s="1"/>
      <c r="Q24" s="1"/>
    </row>
    <row r="25" spans="1:17" x14ac:dyDescent="0.2">
      <c r="A25" t="s">
        <v>76</v>
      </c>
      <c r="B25">
        <v>24</v>
      </c>
      <c r="C25">
        <v>13588</v>
      </c>
      <c r="D25">
        <v>13588</v>
      </c>
      <c r="E25" s="1">
        <f>(Tabla689[[#This Row],[Best]]-Tabla689[[#This Row],[BKS]])/Tabla689[[#This Row],[BKS]]*100</f>
        <v>0</v>
      </c>
      <c r="F25" s="1">
        <v>13588</v>
      </c>
      <c r="G25" s="1">
        <f>(Tabla689[[#This Row],[Avg]]-Tabla689[[#This Row],[BKS]])/Tabla689[[#This Row],[BKS]]*100</f>
        <v>0</v>
      </c>
      <c r="H25" s="1">
        <v>400.38</v>
      </c>
      <c r="I25" s="1">
        <v>16185</v>
      </c>
      <c r="J25" s="1">
        <v>62228.46</v>
      </c>
      <c r="K25">
        <v>462.5</v>
      </c>
      <c r="L25">
        <v>611.20000000000005</v>
      </c>
      <c r="M25">
        <v>70.59</v>
      </c>
      <c r="P25" s="1"/>
      <c r="Q25" s="1"/>
    </row>
    <row r="26" spans="1:17" x14ac:dyDescent="0.2">
      <c r="A26" t="s">
        <v>76</v>
      </c>
      <c r="B26">
        <v>25</v>
      </c>
      <c r="C26">
        <v>13794</v>
      </c>
      <c r="D26">
        <v>13794</v>
      </c>
      <c r="E26" s="1">
        <f>(Tabla689[[#This Row],[Best]]-Tabla689[[#This Row],[BKS]])/Tabla689[[#This Row],[BKS]]*100</f>
        <v>0</v>
      </c>
      <c r="F26" s="1">
        <v>13794</v>
      </c>
      <c r="G26" s="1">
        <f>(Tabla689[[#This Row],[Avg]]-Tabla689[[#This Row],[BKS]])/Tabla689[[#This Row],[BKS]]*100</f>
        <v>0</v>
      </c>
      <c r="H26" s="1">
        <v>400.72</v>
      </c>
      <c r="I26" s="1">
        <v>16380</v>
      </c>
      <c r="J26" s="1">
        <v>68551.23</v>
      </c>
      <c r="K26">
        <v>464.1</v>
      </c>
      <c r="L26">
        <v>550.4</v>
      </c>
      <c r="M26">
        <v>78.650000000000006</v>
      </c>
    </row>
    <row r="27" spans="1:17" x14ac:dyDescent="0.2">
      <c r="A27" t="s">
        <v>76</v>
      </c>
      <c r="B27">
        <v>26</v>
      </c>
      <c r="C27">
        <v>13671</v>
      </c>
      <c r="D27">
        <v>13671</v>
      </c>
      <c r="E27" s="1">
        <f>(Tabla689[[#This Row],[Best]]-Tabla689[[#This Row],[BKS]])/Tabla689[[#This Row],[BKS]]*100</f>
        <v>0</v>
      </c>
      <c r="F27" s="1">
        <v>13671.8</v>
      </c>
      <c r="G27" s="1">
        <f>(Tabla689[[#This Row],[Avg]]-Tabla689[[#This Row],[BKS]])/Tabla689[[#This Row],[BKS]]*100</f>
        <v>5.8518030868208058E-3</v>
      </c>
      <c r="H27" s="1">
        <v>400.54</v>
      </c>
      <c r="I27" s="1">
        <v>16157</v>
      </c>
      <c r="J27" s="1">
        <v>72021.649999999994</v>
      </c>
      <c r="K27">
        <v>426.8</v>
      </c>
      <c r="L27">
        <v>574</v>
      </c>
      <c r="M27">
        <v>72.27</v>
      </c>
    </row>
    <row r="28" spans="1:17" x14ac:dyDescent="0.2">
      <c r="A28" t="s">
        <v>76</v>
      </c>
      <c r="B28">
        <v>27</v>
      </c>
      <c r="C28">
        <v>12846</v>
      </c>
      <c r="D28">
        <v>12846</v>
      </c>
      <c r="E28" s="1">
        <f>(Tabla689[[#This Row],[Best]]-Tabla689[[#This Row],[BKS]])/Tabla689[[#This Row],[BKS]]*100</f>
        <v>0</v>
      </c>
      <c r="F28" s="1">
        <v>12848.4</v>
      </c>
      <c r="G28" s="1">
        <f>(Tabla689[[#This Row],[Avg]]-Tabla689[[#This Row],[BKS]])/Tabla689[[#This Row],[BKS]]*100</f>
        <v>1.8682858477344202E-2</v>
      </c>
      <c r="H28" s="1">
        <v>400.45</v>
      </c>
      <c r="I28" s="1">
        <v>15260</v>
      </c>
      <c r="J28" s="1">
        <v>58924.72</v>
      </c>
      <c r="K28">
        <v>388</v>
      </c>
      <c r="L28">
        <v>706.6</v>
      </c>
      <c r="M28">
        <v>55.16</v>
      </c>
    </row>
    <row r="29" spans="1:17" x14ac:dyDescent="0.2">
      <c r="A29" t="s">
        <v>76</v>
      </c>
      <c r="B29">
        <v>28</v>
      </c>
      <c r="C29">
        <v>13210</v>
      </c>
      <c r="D29">
        <v>13210</v>
      </c>
      <c r="E29" s="1">
        <f>(Tabla689[[#This Row],[Best]]-Tabla689[[#This Row],[BKS]])/Tabla689[[#This Row],[BKS]]*100</f>
        <v>0</v>
      </c>
      <c r="F29" s="1">
        <v>13210.1</v>
      </c>
      <c r="G29" s="1">
        <f>(Tabla689[[#This Row],[Avg]]-Tabla689[[#This Row],[BKS]])/Tabla689[[#This Row],[BKS]]*100</f>
        <v>7.57002271009567E-4</v>
      </c>
      <c r="H29" s="1">
        <v>400.32</v>
      </c>
      <c r="I29" s="1">
        <v>15643</v>
      </c>
      <c r="J29" s="1">
        <v>64958.87</v>
      </c>
      <c r="K29">
        <v>401.1</v>
      </c>
      <c r="L29">
        <v>660.5</v>
      </c>
      <c r="M29">
        <v>62.34</v>
      </c>
    </row>
    <row r="30" spans="1:17" x14ac:dyDescent="0.2">
      <c r="A30" t="s">
        <v>76</v>
      </c>
      <c r="B30">
        <v>29</v>
      </c>
      <c r="C30">
        <v>13013</v>
      </c>
      <c r="D30">
        <v>13013</v>
      </c>
      <c r="E30" s="1">
        <f>(Tabla689[[#This Row],[Best]]-Tabla689[[#This Row],[BKS]])/Tabla689[[#This Row],[BKS]]*100</f>
        <v>0</v>
      </c>
      <c r="F30" s="1">
        <v>13015</v>
      </c>
      <c r="G30" s="1">
        <f>(Tabla689[[#This Row],[Avg]]-Tabla689[[#This Row],[BKS]])/Tabla689[[#This Row],[BKS]]*100</f>
        <v>1.5369246138476907E-2</v>
      </c>
      <c r="H30" s="1">
        <v>400.28</v>
      </c>
      <c r="I30" s="1">
        <v>15437</v>
      </c>
      <c r="J30" s="1">
        <v>64689.09</v>
      </c>
      <c r="K30">
        <v>399.4</v>
      </c>
      <c r="L30">
        <v>667.6</v>
      </c>
      <c r="M30">
        <v>62.57</v>
      </c>
    </row>
    <row r="31" spans="1:17" x14ac:dyDescent="0.2">
      <c r="A31" t="s">
        <v>76</v>
      </c>
      <c r="B31">
        <v>30</v>
      </c>
      <c r="C31">
        <v>13166</v>
      </c>
      <c r="D31">
        <v>13166</v>
      </c>
      <c r="E31" s="1">
        <f>(Tabla689[[#This Row],[Best]]-Tabla689[[#This Row],[BKS]])/Tabla689[[#This Row],[BKS]]*100</f>
        <v>0</v>
      </c>
      <c r="F31" s="1">
        <v>13166.1</v>
      </c>
      <c r="G31" s="1">
        <f>(Tabla689[[#This Row],[Avg]]-Tabla689[[#This Row],[BKS]])/Tabla689[[#This Row],[BKS]]*100</f>
        <v>7.5953212821178639E-4</v>
      </c>
      <c r="H31" s="1">
        <v>400.41</v>
      </c>
      <c r="I31" s="1">
        <v>15672</v>
      </c>
      <c r="J31" s="1">
        <v>65602.34</v>
      </c>
      <c r="K31">
        <v>429.8</v>
      </c>
      <c r="L31">
        <v>679.7</v>
      </c>
      <c r="M31">
        <v>64.010000000000005</v>
      </c>
    </row>
    <row r="32" spans="1:17" x14ac:dyDescent="0.2">
      <c r="A32" t="s">
        <v>76</v>
      </c>
      <c r="B32">
        <v>31</v>
      </c>
      <c r="C32">
        <v>13261</v>
      </c>
      <c r="D32">
        <v>13261</v>
      </c>
      <c r="E32" s="1">
        <f>(Tabla689[[#This Row],[Best]]-Tabla689[[#This Row],[BKS]])/Tabla689[[#This Row],[BKS]]*100</f>
        <v>0</v>
      </c>
      <c r="F32" s="1">
        <v>13262</v>
      </c>
      <c r="G32" s="1">
        <f>(Tabla689[[#This Row],[Avg]]-Tabla689[[#This Row],[BKS]])/Tabla689[[#This Row],[BKS]]*100</f>
        <v>7.5409094336777015E-3</v>
      </c>
      <c r="H32" s="1">
        <v>400.55</v>
      </c>
      <c r="I32" s="1">
        <v>15658</v>
      </c>
      <c r="J32" s="1">
        <v>64961.08</v>
      </c>
      <c r="K32">
        <v>356.9</v>
      </c>
      <c r="L32">
        <v>642.4</v>
      </c>
      <c r="M32">
        <v>64.66</v>
      </c>
    </row>
    <row r="33" spans="1:13" x14ac:dyDescent="0.2">
      <c r="A33" t="s">
        <v>76</v>
      </c>
      <c r="B33">
        <v>32</v>
      </c>
      <c r="C33">
        <v>13287</v>
      </c>
      <c r="D33">
        <v>13287</v>
      </c>
      <c r="E33" s="1">
        <f>(Tabla689[[#This Row],[Best]]-Tabla689[[#This Row],[BKS]])/Tabla689[[#This Row],[BKS]]*100</f>
        <v>0</v>
      </c>
      <c r="F33" s="1">
        <v>13288.3</v>
      </c>
      <c r="G33" s="1">
        <f>(Tabla689[[#This Row],[Avg]]-Tabla689[[#This Row],[BKS]])/Tabla689[[#This Row],[BKS]]*100</f>
        <v>9.7839993979022544E-3</v>
      </c>
      <c r="H33" s="1">
        <v>400.46</v>
      </c>
      <c r="I33" s="1">
        <v>15734</v>
      </c>
      <c r="J33" s="1">
        <v>64343.08</v>
      </c>
      <c r="K33">
        <v>386.5</v>
      </c>
      <c r="L33">
        <v>583.20000000000005</v>
      </c>
      <c r="M33">
        <v>73.900000000000006</v>
      </c>
    </row>
    <row r="34" spans="1:13" x14ac:dyDescent="0.2">
      <c r="A34" t="s">
        <v>76</v>
      </c>
      <c r="B34">
        <v>33</v>
      </c>
      <c r="C34">
        <v>13327</v>
      </c>
      <c r="D34">
        <v>13327</v>
      </c>
      <c r="E34" s="1">
        <f>(Tabla689[[#This Row],[Best]]-Tabla689[[#This Row],[BKS]])/Tabla689[[#This Row],[BKS]]*100</f>
        <v>0</v>
      </c>
      <c r="F34" s="1">
        <v>13327.4</v>
      </c>
      <c r="G34" s="1">
        <f>(Tabla689[[#This Row],[Avg]]-Tabla689[[#This Row],[BKS]])/Tabla689[[#This Row],[BKS]]*100</f>
        <v>3.0014256771939384E-3</v>
      </c>
      <c r="H34" s="1">
        <v>400.63</v>
      </c>
      <c r="I34" s="1">
        <v>15767</v>
      </c>
      <c r="J34" s="1">
        <v>67577.86</v>
      </c>
      <c r="K34">
        <v>389.5</v>
      </c>
      <c r="L34">
        <v>583.70000000000005</v>
      </c>
      <c r="M34">
        <v>70.36</v>
      </c>
    </row>
    <row r="35" spans="1:13" x14ac:dyDescent="0.2">
      <c r="A35" t="s">
        <v>76</v>
      </c>
      <c r="B35">
        <v>34</v>
      </c>
      <c r="C35">
        <v>13846</v>
      </c>
      <c r="D35">
        <v>13846</v>
      </c>
      <c r="E35" s="1">
        <f>(Tabla689[[#This Row],[Best]]-Tabla689[[#This Row],[BKS]])/Tabla689[[#This Row],[BKS]]*100</f>
        <v>0</v>
      </c>
      <c r="F35" s="1">
        <v>13846.2</v>
      </c>
      <c r="G35" s="1">
        <f>(Tabla689[[#This Row],[Avg]]-Tabla689[[#This Row],[BKS]])/Tabla689[[#This Row],[BKS]]*100</f>
        <v>1.4444604940107438E-3</v>
      </c>
      <c r="H35" s="1">
        <v>400.5</v>
      </c>
      <c r="I35" s="1">
        <v>16398</v>
      </c>
      <c r="J35" s="1">
        <v>67396.95</v>
      </c>
      <c r="K35">
        <v>443.2</v>
      </c>
      <c r="L35">
        <v>557.5</v>
      </c>
      <c r="M35">
        <v>78.75</v>
      </c>
    </row>
    <row r="36" spans="1:13" x14ac:dyDescent="0.2">
      <c r="A36" t="s">
        <v>76</v>
      </c>
      <c r="B36">
        <v>35</v>
      </c>
      <c r="C36">
        <v>12368</v>
      </c>
      <c r="D36">
        <v>12368</v>
      </c>
      <c r="E36" s="1">
        <f>(Tabla689[[#This Row],[Best]]-Tabla689[[#This Row],[BKS]])/Tabla689[[#This Row],[BKS]]*100</f>
        <v>0</v>
      </c>
      <c r="F36" s="1">
        <v>12368.8</v>
      </c>
      <c r="G36" s="1">
        <f>(Tabla689[[#This Row],[Avg]]-Tabla689[[#This Row],[BKS]])/Tabla689[[#This Row],[BKS]]*100</f>
        <v>6.4683053040044663E-3</v>
      </c>
      <c r="H36" s="1">
        <v>400.22</v>
      </c>
      <c r="I36" s="1">
        <v>14654</v>
      </c>
      <c r="J36" s="1">
        <v>64983.82</v>
      </c>
      <c r="K36">
        <v>381.2</v>
      </c>
      <c r="L36">
        <v>703.6</v>
      </c>
      <c r="M36">
        <v>56.97</v>
      </c>
    </row>
    <row r="37" spans="1:13" x14ac:dyDescent="0.2">
      <c r="A37" t="s">
        <v>76</v>
      </c>
      <c r="B37">
        <v>36</v>
      </c>
      <c r="C37">
        <v>13428</v>
      </c>
      <c r="D37">
        <v>13428</v>
      </c>
      <c r="E37" s="1">
        <f>(Tabla689[[#This Row],[Best]]-Tabla689[[#This Row],[BKS]])/Tabla689[[#This Row],[BKS]]*100</f>
        <v>0</v>
      </c>
      <c r="F37" s="1">
        <v>13429.5</v>
      </c>
      <c r="G37" s="1">
        <f>(Tabla689[[#This Row],[Avg]]-Tabla689[[#This Row],[BKS]])/Tabla689[[#This Row],[BKS]]*100</f>
        <v>1.1170688114387846E-2</v>
      </c>
      <c r="H37" s="1">
        <v>400.29</v>
      </c>
      <c r="I37" s="1">
        <v>15965</v>
      </c>
      <c r="J37" s="1">
        <v>64596.62</v>
      </c>
      <c r="K37">
        <v>382.7</v>
      </c>
      <c r="L37">
        <v>624.1</v>
      </c>
      <c r="M37">
        <v>69.37</v>
      </c>
    </row>
    <row r="38" spans="1:13" x14ac:dyDescent="0.2">
      <c r="A38" t="s">
        <v>76</v>
      </c>
      <c r="B38">
        <v>37</v>
      </c>
      <c r="C38">
        <v>13263</v>
      </c>
      <c r="D38">
        <v>13263</v>
      </c>
      <c r="E38" s="1">
        <f>(Tabla689[[#This Row],[Best]]-Tabla689[[#This Row],[BKS]])/Tabla689[[#This Row],[BKS]]*100</f>
        <v>0</v>
      </c>
      <c r="F38" s="1">
        <v>13263.4</v>
      </c>
      <c r="G38" s="1">
        <f>(Tabla689[[#This Row],[Avg]]-Tabla689[[#This Row],[BKS]])/Tabla689[[#This Row],[BKS]]*100</f>
        <v>3.0159089195478869E-3</v>
      </c>
      <c r="H38" s="1">
        <v>400.51</v>
      </c>
      <c r="I38" s="1">
        <v>15652</v>
      </c>
      <c r="J38" s="1">
        <v>65889.03</v>
      </c>
      <c r="K38">
        <v>402.6</v>
      </c>
      <c r="L38">
        <v>587.9</v>
      </c>
      <c r="M38">
        <v>69.69</v>
      </c>
    </row>
    <row r="39" spans="1:13" x14ac:dyDescent="0.2">
      <c r="A39" t="s">
        <v>76</v>
      </c>
      <c r="B39">
        <v>38</v>
      </c>
      <c r="C39">
        <v>13213</v>
      </c>
      <c r="D39">
        <v>13213</v>
      </c>
      <c r="E39" s="1">
        <f>(Tabla689[[#This Row],[Best]]-Tabla689[[#This Row],[BKS]])/Tabla689[[#This Row],[BKS]]*100</f>
        <v>0</v>
      </c>
      <c r="F39" s="1">
        <v>13215.3</v>
      </c>
      <c r="G39" s="1">
        <f>(Tabla689[[#This Row],[Avg]]-Tabla689[[#This Row],[BKS]])/Tabla689[[#This Row],[BKS]]*100</f>
        <v>1.7407099069093109E-2</v>
      </c>
      <c r="H39" s="1">
        <v>400.75</v>
      </c>
      <c r="I39" s="1">
        <v>15690</v>
      </c>
      <c r="J39" s="1">
        <v>70450.039999999994</v>
      </c>
      <c r="K39">
        <v>426.5</v>
      </c>
      <c r="L39">
        <v>560.70000000000005</v>
      </c>
      <c r="M39">
        <v>73.36</v>
      </c>
    </row>
    <row r="40" spans="1:13" x14ac:dyDescent="0.2">
      <c r="A40" t="s">
        <v>76</v>
      </c>
      <c r="B40">
        <v>39</v>
      </c>
      <c r="C40">
        <v>13746</v>
      </c>
      <c r="D40">
        <v>13746</v>
      </c>
      <c r="E40" s="1">
        <f>(Tabla689[[#This Row],[Best]]-Tabla689[[#This Row],[BKS]])/Tabla689[[#This Row],[BKS]]*100</f>
        <v>0</v>
      </c>
      <c r="F40" s="1">
        <v>13746</v>
      </c>
      <c r="G40" s="1">
        <f>(Tabla689[[#This Row],[Avg]]-Tabla689[[#This Row],[BKS]])/Tabla689[[#This Row],[BKS]]*100</f>
        <v>0</v>
      </c>
      <c r="H40" s="1">
        <v>400.51</v>
      </c>
      <c r="I40" s="1">
        <v>16338</v>
      </c>
      <c r="J40" s="1">
        <v>72043.88</v>
      </c>
      <c r="K40">
        <v>451</v>
      </c>
      <c r="L40">
        <v>536.1</v>
      </c>
      <c r="M40">
        <v>84.26</v>
      </c>
    </row>
    <row r="41" spans="1:13" x14ac:dyDescent="0.2">
      <c r="A41" t="s">
        <v>76</v>
      </c>
      <c r="B41">
        <v>40</v>
      </c>
      <c r="C41">
        <v>13483</v>
      </c>
      <c r="D41">
        <v>13483</v>
      </c>
      <c r="E41" s="1">
        <f>(Tabla689[[#This Row],[Best]]-Tabla689[[#This Row],[BKS]])/Tabla689[[#This Row],[BKS]]*100</f>
        <v>0</v>
      </c>
      <c r="F41" s="1">
        <v>13483.3</v>
      </c>
      <c r="G41" s="1">
        <f>(Tabla689[[#This Row],[Avg]]-Tabla689[[#This Row],[BKS]])/Tabla689[[#This Row],[BKS]]*100</f>
        <v>2.2250241044224016E-3</v>
      </c>
      <c r="H41" s="1">
        <v>400.47</v>
      </c>
      <c r="I41" s="1">
        <v>16021</v>
      </c>
      <c r="J41" s="1">
        <v>73584.88</v>
      </c>
      <c r="K41">
        <v>435.8</v>
      </c>
      <c r="L41">
        <v>558.29999999999995</v>
      </c>
      <c r="M41">
        <v>81.09</v>
      </c>
    </row>
    <row r="42" spans="1:13" x14ac:dyDescent="0.2">
      <c r="A42" t="s">
        <v>76</v>
      </c>
      <c r="B42">
        <v>41</v>
      </c>
      <c r="C42">
        <v>13081</v>
      </c>
      <c r="D42">
        <v>13081</v>
      </c>
      <c r="E42" s="1">
        <f>(Tabla689[[#This Row],[Best]]-Tabla689[[#This Row],[BKS]])/Tabla689[[#This Row],[BKS]]*100</f>
        <v>0</v>
      </c>
      <c r="F42" s="1">
        <v>13081</v>
      </c>
      <c r="G42" s="1">
        <f>(Tabla689[[#This Row],[Avg]]-Tabla689[[#This Row],[BKS]])/Tabla689[[#This Row],[BKS]]*100</f>
        <v>0</v>
      </c>
      <c r="H42" s="1">
        <v>400.34</v>
      </c>
      <c r="I42" s="1">
        <v>15597</v>
      </c>
      <c r="J42" s="1">
        <v>67726.789999999994</v>
      </c>
      <c r="K42">
        <v>421.3</v>
      </c>
      <c r="L42">
        <v>623.20000000000005</v>
      </c>
      <c r="M42">
        <v>65.92</v>
      </c>
    </row>
    <row r="43" spans="1:13" x14ac:dyDescent="0.2">
      <c r="A43" t="s">
        <v>76</v>
      </c>
      <c r="B43">
        <v>42</v>
      </c>
      <c r="C43">
        <v>13482</v>
      </c>
      <c r="D43">
        <v>13482</v>
      </c>
      <c r="E43" s="1">
        <f>(Tabla689[[#This Row],[Best]]-Tabla689[[#This Row],[BKS]])/Tabla689[[#This Row],[BKS]]*100</f>
        <v>0</v>
      </c>
      <c r="F43" s="1">
        <v>13482.4</v>
      </c>
      <c r="G43" s="1">
        <f>(Tabla689[[#This Row],[Avg]]-Tabla689[[#This Row],[BKS]])/Tabla689[[#This Row],[BKS]]*100</f>
        <v>2.9669188547666236E-3</v>
      </c>
      <c r="H43" s="1">
        <v>400.51</v>
      </c>
      <c r="I43" s="1">
        <v>16068</v>
      </c>
      <c r="J43" s="1">
        <v>69658.759999999995</v>
      </c>
      <c r="K43">
        <v>416.9</v>
      </c>
      <c r="L43">
        <v>578.29999999999995</v>
      </c>
      <c r="M43">
        <v>73.03</v>
      </c>
    </row>
    <row r="44" spans="1:13" x14ac:dyDescent="0.2">
      <c r="A44" t="s">
        <v>76</v>
      </c>
      <c r="B44">
        <v>43</v>
      </c>
      <c r="C44">
        <v>13250</v>
      </c>
      <c r="D44">
        <v>13250</v>
      </c>
      <c r="E44" s="1">
        <f>(Tabla689[[#This Row],[Best]]-Tabla689[[#This Row],[BKS]])/Tabla689[[#This Row],[BKS]]*100</f>
        <v>0</v>
      </c>
      <c r="F44" s="1">
        <v>13250.8</v>
      </c>
      <c r="G44" s="1">
        <f>(Tabla689[[#This Row],[Avg]]-Tabla689[[#This Row],[BKS]])/Tabla689[[#This Row],[BKS]]*100</f>
        <v>6.0377358490511122E-3</v>
      </c>
      <c r="H44" s="1">
        <v>400.41</v>
      </c>
      <c r="I44" s="1">
        <v>15813</v>
      </c>
      <c r="J44" s="1">
        <v>64141.67</v>
      </c>
      <c r="K44">
        <v>394.3</v>
      </c>
      <c r="L44">
        <v>667.5</v>
      </c>
      <c r="M44">
        <v>60.45</v>
      </c>
    </row>
    <row r="45" spans="1:13" x14ac:dyDescent="0.2">
      <c r="A45" t="s">
        <v>76</v>
      </c>
      <c r="B45">
        <v>44</v>
      </c>
      <c r="C45">
        <v>12510</v>
      </c>
      <c r="D45">
        <v>12510</v>
      </c>
      <c r="E45" s="1">
        <f>(Tabla689[[#This Row],[Best]]-Tabla689[[#This Row],[BKS]])/Tabla689[[#This Row],[BKS]]*100</f>
        <v>0</v>
      </c>
      <c r="F45" s="1">
        <v>12510</v>
      </c>
      <c r="G45" s="1">
        <f>(Tabla689[[#This Row],[Avg]]-Tabla689[[#This Row],[BKS]])/Tabla689[[#This Row],[BKS]]*100</f>
        <v>0</v>
      </c>
      <c r="H45" s="1">
        <v>400.43</v>
      </c>
      <c r="I45" s="1">
        <v>14926</v>
      </c>
      <c r="J45" s="1">
        <v>59720.94</v>
      </c>
      <c r="K45">
        <v>390.3</v>
      </c>
      <c r="L45">
        <v>699.7</v>
      </c>
      <c r="M45">
        <v>58.54</v>
      </c>
    </row>
    <row r="46" spans="1:13" x14ac:dyDescent="0.2">
      <c r="A46" t="s">
        <v>76</v>
      </c>
      <c r="B46">
        <v>45</v>
      </c>
      <c r="C46">
        <v>12826</v>
      </c>
      <c r="D46">
        <v>12826</v>
      </c>
      <c r="E46" s="1">
        <f>(Tabla689[[#This Row],[Best]]-Tabla689[[#This Row],[BKS]])/Tabla689[[#This Row],[BKS]]*100</f>
        <v>0</v>
      </c>
      <c r="F46" s="1">
        <v>12826</v>
      </c>
      <c r="G46" s="1">
        <f>(Tabla689[[#This Row],[Avg]]-Tabla689[[#This Row],[BKS]])/Tabla689[[#This Row],[BKS]]*100</f>
        <v>0</v>
      </c>
      <c r="H46" s="1">
        <v>400.34</v>
      </c>
      <c r="I46" s="1">
        <v>15088</v>
      </c>
      <c r="J46" s="1">
        <v>60350.19</v>
      </c>
      <c r="K46">
        <v>382.2</v>
      </c>
      <c r="L46">
        <v>712.1</v>
      </c>
      <c r="M46">
        <v>59.28</v>
      </c>
    </row>
    <row r="47" spans="1:13" x14ac:dyDescent="0.2">
      <c r="A47" t="s">
        <v>76</v>
      </c>
      <c r="B47">
        <v>46</v>
      </c>
      <c r="C47">
        <v>13374</v>
      </c>
      <c r="D47">
        <v>13374</v>
      </c>
      <c r="E47" s="1">
        <f>(Tabla689[[#This Row],[Best]]-Tabla689[[#This Row],[BKS]])/Tabla689[[#This Row],[BKS]]*100</f>
        <v>0</v>
      </c>
      <c r="F47" s="1">
        <v>13378.1</v>
      </c>
      <c r="G47" s="1">
        <f>(Tabla689[[#This Row],[Avg]]-Tabla689[[#This Row],[BKS]])/Tabla689[[#This Row],[BKS]]*100</f>
        <v>3.0656497682072407E-2</v>
      </c>
      <c r="H47" s="1">
        <v>400.23</v>
      </c>
      <c r="I47" s="1">
        <v>15976</v>
      </c>
      <c r="J47" s="1">
        <v>66580.850000000006</v>
      </c>
      <c r="K47">
        <v>448.6</v>
      </c>
      <c r="L47">
        <v>579.9</v>
      </c>
      <c r="M47">
        <v>75.7</v>
      </c>
    </row>
    <row r="48" spans="1:13" x14ac:dyDescent="0.2">
      <c r="A48" t="s">
        <v>76</v>
      </c>
      <c r="B48">
        <v>47</v>
      </c>
      <c r="C48">
        <v>14166</v>
      </c>
      <c r="D48">
        <v>14166</v>
      </c>
      <c r="E48" s="1">
        <f>(Tabla689[[#This Row],[Best]]-Tabla689[[#This Row],[BKS]])/Tabla689[[#This Row],[BKS]]*100</f>
        <v>0</v>
      </c>
      <c r="F48" s="1">
        <v>14167.1</v>
      </c>
      <c r="G48" s="1">
        <f>(Tabla689[[#This Row],[Avg]]-Tabla689[[#This Row],[BKS]])/Tabla689[[#This Row],[BKS]]*100</f>
        <v>7.7650712974753908E-3</v>
      </c>
      <c r="H48" s="1">
        <v>400.64</v>
      </c>
      <c r="I48" s="1">
        <v>16837</v>
      </c>
      <c r="J48" s="1">
        <v>74355.33</v>
      </c>
      <c r="K48">
        <v>457.4</v>
      </c>
      <c r="L48">
        <v>560.6</v>
      </c>
      <c r="M48">
        <v>73.180000000000007</v>
      </c>
    </row>
    <row r="49" spans="1:13" x14ac:dyDescent="0.2">
      <c r="A49" t="s">
        <v>76</v>
      </c>
      <c r="B49">
        <v>48</v>
      </c>
      <c r="C49">
        <v>13655</v>
      </c>
      <c r="D49">
        <v>13655</v>
      </c>
      <c r="E49" s="1">
        <f>(Tabla689[[#This Row],[Best]]-Tabla689[[#This Row],[BKS]])/Tabla689[[#This Row],[BKS]]*100</f>
        <v>0</v>
      </c>
      <c r="F49" s="1">
        <v>13657.2</v>
      </c>
      <c r="G49" s="1">
        <f>(Tabla689[[#This Row],[Avg]]-Tabla689[[#This Row],[BKS]])/Tabla689[[#This Row],[BKS]]*100</f>
        <v>1.6111314536805036E-2</v>
      </c>
      <c r="H49" s="1">
        <v>400.45</v>
      </c>
      <c r="I49" s="1">
        <v>16279</v>
      </c>
      <c r="J49" s="1">
        <v>73690.91</v>
      </c>
      <c r="K49">
        <v>452</v>
      </c>
      <c r="L49">
        <v>561.79999999999995</v>
      </c>
      <c r="M49">
        <v>82.81</v>
      </c>
    </row>
    <row r="50" spans="1:13" x14ac:dyDescent="0.2">
      <c r="A50" t="s">
        <v>76</v>
      </c>
      <c r="B50">
        <v>49</v>
      </c>
      <c r="C50">
        <v>13813</v>
      </c>
      <c r="D50">
        <v>13813</v>
      </c>
      <c r="E50" s="1">
        <f>(Tabla689[[#This Row],[Best]]-Tabla689[[#This Row],[BKS]])/Tabla689[[#This Row],[BKS]]*100</f>
        <v>0</v>
      </c>
      <c r="F50" s="1">
        <v>13813</v>
      </c>
      <c r="G50" s="1">
        <f>(Tabla689[[#This Row],[Avg]]-Tabla689[[#This Row],[BKS]])/Tabla689[[#This Row],[BKS]]*100</f>
        <v>0</v>
      </c>
      <c r="H50" s="1">
        <v>400.37</v>
      </c>
      <c r="I50" s="1">
        <v>16435</v>
      </c>
      <c r="J50" s="1">
        <v>67052.570000000007</v>
      </c>
      <c r="K50">
        <v>436.9</v>
      </c>
      <c r="L50">
        <v>539.79999999999995</v>
      </c>
      <c r="M50">
        <v>78.23</v>
      </c>
    </row>
    <row r="51" spans="1:13" x14ac:dyDescent="0.2">
      <c r="A51" t="s">
        <v>76</v>
      </c>
      <c r="B51">
        <v>50</v>
      </c>
      <c r="C51">
        <v>13468</v>
      </c>
      <c r="D51">
        <v>13468</v>
      </c>
      <c r="E51" s="1">
        <f>(Tabla689[[#This Row],[Best]]-Tabla689[[#This Row],[BKS]])/Tabla689[[#This Row],[BKS]]*100</f>
        <v>0</v>
      </c>
      <c r="F51" s="1">
        <v>13471.4</v>
      </c>
      <c r="G51" s="1">
        <f>(Tabla689[[#This Row],[Avg]]-Tabla689[[#This Row],[BKS]])/Tabla689[[#This Row],[BKS]]*100</f>
        <v>2.5245025245022541E-2</v>
      </c>
      <c r="H51" s="1">
        <v>400.21</v>
      </c>
      <c r="I51" s="1">
        <v>16027</v>
      </c>
      <c r="J51" s="1">
        <v>75693.84</v>
      </c>
      <c r="K51">
        <v>427.1</v>
      </c>
      <c r="L51">
        <v>567.6</v>
      </c>
      <c r="M51">
        <v>72.86</v>
      </c>
    </row>
    <row r="52" spans="1:13" x14ac:dyDescent="0.2">
      <c r="A52" t="s">
        <v>76</v>
      </c>
      <c r="B52">
        <v>51</v>
      </c>
      <c r="C52">
        <v>13665</v>
      </c>
      <c r="D52">
        <v>13665</v>
      </c>
      <c r="E52" s="1">
        <f>(Tabla689[[#This Row],[Best]]-Tabla689[[#This Row],[BKS]])/Tabla689[[#This Row],[BKS]]*100</f>
        <v>0</v>
      </c>
      <c r="F52" s="1">
        <v>13666.2</v>
      </c>
      <c r="G52" s="1">
        <f>(Tabla689[[#This Row],[Avg]]-Tabla689[[#This Row],[BKS]])/Tabla689[[#This Row],[BKS]]*100</f>
        <v>8.7815587266793088E-3</v>
      </c>
      <c r="H52" s="1">
        <v>400.74</v>
      </c>
      <c r="I52" s="1">
        <v>16190</v>
      </c>
      <c r="J52" s="1">
        <v>70508.19</v>
      </c>
      <c r="K52">
        <v>409.4</v>
      </c>
      <c r="L52">
        <v>542</v>
      </c>
      <c r="M52">
        <v>78.42</v>
      </c>
    </row>
    <row r="53" spans="1:13" x14ac:dyDescent="0.2">
      <c r="A53" t="s">
        <v>76</v>
      </c>
      <c r="B53">
        <v>52</v>
      </c>
      <c r="C53">
        <v>13437</v>
      </c>
      <c r="D53">
        <v>13437</v>
      </c>
      <c r="E53" s="1">
        <f>(Tabla689[[#This Row],[Best]]-Tabla689[[#This Row],[BKS]])/Tabla689[[#This Row],[BKS]]*100</f>
        <v>0</v>
      </c>
      <c r="F53" s="1">
        <v>13437</v>
      </c>
      <c r="G53" s="1">
        <f>(Tabla689[[#This Row],[Avg]]-Tabla689[[#This Row],[BKS]])/Tabla689[[#This Row],[BKS]]*100</f>
        <v>0</v>
      </c>
      <c r="H53" s="1">
        <v>400.48</v>
      </c>
      <c r="I53" s="1">
        <v>15968</v>
      </c>
      <c r="J53" s="1">
        <v>69018.92</v>
      </c>
      <c r="K53">
        <v>420.7</v>
      </c>
      <c r="L53">
        <v>570.1</v>
      </c>
      <c r="M53">
        <v>73.790000000000006</v>
      </c>
    </row>
    <row r="54" spans="1:13" x14ac:dyDescent="0.2">
      <c r="A54" t="s">
        <v>76</v>
      </c>
      <c r="B54">
        <v>53</v>
      </c>
      <c r="C54">
        <v>13500</v>
      </c>
      <c r="D54">
        <v>13500</v>
      </c>
      <c r="E54" s="1">
        <f>(Tabla689[[#This Row],[Best]]-Tabla689[[#This Row],[BKS]])/Tabla689[[#This Row],[BKS]]*100</f>
        <v>0</v>
      </c>
      <c r="F54" s="1">
        <v>13502.1</v>
      </c>
      <c r="G54" s="1">
        <f>(Tabla689[[#This Row],[Avg]]-Tabla689[[#This Row],[BKS]])/Tabla689[[#This Row],[BKS]]*100</f>
        <v>1.5555555555558251E-2</v>
      </c>
      <c r="H54" s="1">
        <v>400.42</v>
      </c>
      <c r="I54" s="1">
        <v>16030</v>
      </c>
      <c r="J54" s="1">
        <v>69150.009999999995</v>
      </c>
      <c r="K54">
        <v>425.1</v>
      </c>
      <c r="L54">
        <v>573.6</v>
      </c>
      <c r="M54">
        <v>75.53</v>
      </c>
    </row>
    <row r="55" spans="1:13" x14ac:dyDescent="0.2">
      <c r="A55" t="s">
        <v>76</v>
      </c>
      <c r="B55">
        <v>54</v>
      </c>
      <c r="C55">
        <v>13350</v>
      </c>
      <c r="D55">
        <v>13350</v>
      </c>
      <c r="E55" s="1">
        <f>(Tabla689[[#This Row],[Best]]-Tabla689[[#This Row],[BKS]])/Tabla689[[#This Row],[BKS]]*100</f>
        <v>0</v>
      </c>
      <c r="F55" s="1">
        <v>13350</v>
      </c>
      <c r="G55" s="1">
        <f>(Tabla689[[#This Row],[Avg]]-Tabla689[[#This Row],[BKS]])/Tabla689[[#This Row],[BKS]]*100</f>
        <v>0</v>
      </c>
      <c r="H55" s="1">
        <v>400.62</v>
      </c>
      <c r="I55" s="1">
        <v>15936</v>
      </c>
      <c r="J55" s="1">
        <v>63686.54</v>
      </c>
      <c r="K55">
        <v>416.6</v>
      </c>
      <c r="L55">
        <v>591.1</v>
      </c>
      <c r="M55">
        <v>68.12</v>
      </c>
    </row>
    <row r="56" spans="1:13" x14ac:dyDescent="0.2">
      <c r="A56" t="s">
        <v>76</v>
      </c>
      <c r="B56">
        <v>55</v>
      </c>
      <c r="C56">
        <v>13306</v>
      </c>
      <c r="D56">
        <v>13306</v>
      </c>
      <c r="E56" s="1">
        <f>(Tabla689[[#This Row],[Best]]-Tabla689[[#This Row],[BKS]])/Tabla689[[#This Row],[BKS]]*100</f>
        <v>0</v>
      </c>
      <c r="F56" s="1">
        <v>13306.9</v>
      </c>
      <c r="G56" s="1">
        <f>(Tabla689[[#This Row],[Avg]]-Tabla689[[#This Row],[BKS]])/Tabla689[[#This Row],[BKS]]*100</f>
        <v>6.7638659251438166E-3</v>
      </c>
      <c r="H56" s="1">
        <v>400.37</v>
      </c>
      <c r="I56" s="1">
        <v>15726</v>
      </c>
      <c r="J56" s="1">
        <v>63858.82</v>
      </c>
      <c r="K56">
        <v>413</v>
      </c>
      <c r="L56">
        <v>588.9</v>
      </c>
      <c r="M56">
        <v>69.959999999999994</v>
      </c>
    </row>
    <row r="57" spans="1:13" x14ac:dyDescent="0.2">
      <c r="A57" t="s">
        <v>76</v>
      </c>
      <c r="B57">
        <v>56</v>
      </c>
      <c r="C57">
        <v>13339</v>
      </c>
      <c r="D57">
        <v>13339</v>
      </c>
      <c r="E57" s="1">
        <f>(Tabla689[[#This Row],[Best]]-Tabla689[[#This Row],[BKS]])/Tabla689[[#This Row],[BKS]]*100</f>
        <v>0</v>
      </c>
      <c r="F57" s="1">
        <v>13339.2</v>
      </c>
      <c r="G57" s="1">
        <f>(Tabla689[[#This Row],[Avg]]-Tabla689[[#This Row],[BKS]])/Tabla689[[#This Row],[BKS]]*100</f>
        <v>1.4993627708278551E-3</v>
      </c>
      <c r="H57" s="1">
        <v>400.52</v>
      </c>
      <c r="I57" s="1">
        <v>15920</v>
      </c>
      <c r="J57" s="1">
        <v>68327.38</v>
      </c>
      <c r="K57">
        <v>424.4</v>
      </c>
      <c r="L57">
        <v>641.9</v>
      </c>
      <c r="M57">
        <v>65.02</v>
      </c>
    </row>
    <row r="58" spans="1:13" x14ac:dyDescent="0.2">
      <c r="A58" t="s">
        <v>76</v>
      </c>
      <c r="B58">
        <v>57</v>
      </c>
      <c r="C58">
        <v>13389</v>
      </c>
      <c r="D58">
        <v>13389</v>
      </c>
      <c r="E58" s="1">
        <f>(Tabla689[[#This Row],[Best]]-Tabla689[[#This Row],[BKS]])/Tabla689[[#This Row],[BKS]]*100</f>
        <v>0</v>
      </c>
      <c r="F58" s="1">
        <v>13389</v>
      </c>
      <c r="G58" s="1">
        <f>(Tabla689[[#This Row],[Avg]]-Tabla689[[#This Row],[BKS]])/Tabla689[[#This Row],[BKS]]*100</f>
        <v>0</v>
      </c>
      <c r="H58" s="1">
        <v>400.38</v>
      </c>
      <c r="I58" s="1">
        <v>15893</v>
      </c>
      <c r="J58" s="1">
        <v>63249.67</v>
      </c>
      <c r="K58">
        <v>362.3</v>
      </c>
      <c r="L58">
        <v>599.29999999999995</v>
      </c>
      <c r="M58">
        <v>66.03</v>
      </c>
    </row>
    <row r="59" spans="1:13" x14ac:dyDescent="0.2">
      <c r="A59" t="s">
        <v>76</v>
      </c>
      <c r="B59">
        <v>58</v>
      </c>
      <c r="C59">
        <v>13885</v>
      </c>
      <c r="D59">
        <v>13884</v>
      </c>
      <c r="E59" s="1">
        <f>(Tabla689[[#This Row],[Best]]-Tabla689[[#This Row],[BKS]])/Tabla689[[#This Row],[BKS]]*100</f>
        <v>-7.2020165646380988E-3</v>
      </c>
      <c r="F59" s="1">
        <v>13885.4</v>
      </c>
      <c r="G59" s="1">
        <f>(Tabla689[[#This Row],[Avg]]-Tabla689[[#This Row],[BKS]])/Tabla689[[#This Row],[BKS]]*100</f>
        <v>2.8808066258526194E-3</v>
      </c>
      <c r="H59" s="1">
        <v>400.6</v>
      </c>
      <c r="I59" s="1">
        <v>16544</v>
      </c>
      <c r="J59" s="1">
        <v>73448.960000000006</v>
      </c>
      <c r="K59">
        <v>425.2</v>
      </c>
      <c r="L59">
        <v>576.29999999999995</v>
      </c>
      <c r="M59">
        <v>76.48</v>
      </c>
    </row>
    <row r="60" spans="1:13" x14ac:dyDescent="0.2">
      <c r="A60" t="s">
        <v>76</v>
      </c>
      <c r="B60">
        <v>59</v>
      </c>
      <c r="C60">
        <v>13181</v>
      </c>
      <c r="D60">
        <v>13181</v>
      </c>
      <c r="E60" s="1">
        <f>(Tabla689[[#This Row],[Best]]-Tabla689[[#This Row],[BKS]])/Tabla689[[#This Row],[BKS]]*100</f>
        <v>0</v>
      </c>
      <c r="F60" s="1">
        <v>13181.9</v>
      </c>
      <c r="G60" s="1">
        <f>(Tabla689[[#This Row],[Avg]]-Tabla689[[#This Row],[BKS]])/Tabla689[[#This Row],[BKS]]*100</f>
        <v>6.8280100144119281E-3</v>
      </c>
      <c r="H60" s="1">
        <v>400.62</v>
      </c>
      <c r="I60" s="1">
        <v>15668</v>
      </c>
      <c r="J60" s="1">
        <v>64758.1</v>
      </c>
      <c r="K60">
        <v>395.1</v>
      </c>
      <c r="L60">
        <v>657.9</v>
      </c>
      <c r="M60">
        <v>61.74</v>
      </c>
    </row>
    <row r="61" spans="1:13" x14ac:dyDescent="0.2">
      <c r="A61" t="s">
        <v>76</v>
      </c>
      <c r="B61">
        <v>60</v>
      </c>
      <c r="C61">
        <v>13273</v>
      </c>
      <c r="D61">
        <v>13273</v>
      </c>
      <c r="E61" s="1">
        <f>(Tabla689[[#This Row],[Best]]-Tabla689[[#This Row],[BKS]])/Tabla689[[#This Row],[BKS]]*100</f>
        <v>0</v>
      </c>
      <c r="F61" s="1">
        <v>13274.9</v>
      </c>
      <c r="G61" s="1">
        <f>(Tabla689[[#This Row],[Avg]]-Tabla689[[#This Row],[BKS]])/Tabla689[[#This Row],[BKS]]*100</f>
        <v>1.431477435394889E-2</v>
      </c>
      <c r="H61" s="1">
        <v>400.46</v>
      </c>
      <c r="I61" s="1">
        <v>15763</v>
      </c>
      <c r="J61" s="1">
        <v>67626.48</v>
      </c>
      <c r="K61">
        <v>421.8</v>
      </c>
      <c r="L61">
        <v>629.70000000000005</v>
      </c>
      <c r="M61">
        <v>67.150000000000006</v>
      </c>
    </row>
    <row r="62" spans="1:13" x14ac:dyDescent="0.2">
      <c r="A62" t="s">
        <v>76</v>
      </c>
      <c r="B62">
        <v>61</v>
      </c>
      <c r="C62">
        <v>13134</v>
      </c>
      <c r="D62">
        <v>13134</v>
      </c>
      <c r="E62" s="1">
        <f>(Tabla689[[#This Row],[Best]]-Tabla689[[#This Row],[BKS]])/Tabla689[[#This Row],[BKS]]*100</f>
        <v>0</v>
      </c>
      <c r="F62" s="1">
        <v>13134.6</v>
      </c>
      <c r="G62" s="1">
        <f>(Tabla689[[#This Row],[Avg]]-Tabla689[[#This Row],[BKS]])/Tabla689[[#This Row],[BKS]]*100</f>
        <v>4.5682960255852278E-3</v>
      </c>
      <c r="H62" s="1">
        <v>400.35</v>
      </c>
      <c r="I62" s="1">
        <v>15565</v>
      </c>
      <c r="J62" s="1">
        <v>64395.81</v>
      </c>
      <c r="K62">
        <v>387.5</v>
      </c>
      <c r="L62">
        <v>649.5</v>
      </c>
      <c r="M62">
        <v>63.01</v>
      </c>
    </row>
    <row r="63" spans="1:13" x14ac:dyDescent="0.2">
      <c r="A63" t="s">
        <v>76</v>
      </c>
      <c r="B63">
        <v>62</v>
      </c>
      <c r="C63">
        <v>13159</v>
      </c>
      <c r="D63">
        <v>13159</v>
      </c>
      <c r="E63" s="1">
        <f>(Tabla689[[#This Row],[Best]]-Tabla689[[#This Row],[BKS]])/Tabla689[[#This Row],[BKS]]*100</f>
        <v>0</v>
      </c>
      <c r="F63" s="1">
        <v>13160.7</v>
      </c>
      <c r="G63" s="1">
        <f>(Tabla689[[#This Row],[Avg]]-Tabla689[[#This Row],[BKS]])/Tabla689[[#This Row],[BKS]]*100</f>
        <v>1.2918914811161392E-2</v>
      </c>
      <c r="H63" s="1">
        <v>400.24</v>
      </c>
      <c r="I63" s="1">
        <v>15681</v>
      </c>
      <c r="J63" s="1">
        <v>61898.52</v>
      </c>
      <c r="K63">
        <v>421.3</v>
      </c>
      <c r="L63">
        <v>686.2</v>
      </c>
      <c r="M63">
        <v>56.67</v>
      </c>
    </row>
    <row r="64" spans="1:13" x14ac:dyDescent="0.2">
      <c r="A64" t="s">
        <v>76</v>
      </c>
      <c r="B64">
        <v>63</v>
      </c>
      <c r="C64">
        <v>13458</v>
      </c>
      <c r="D64">
        <v>13458</v>
      </c>
      <c r="E64" s="1">
        <f>(Tabla689[[#This Row],[Best]]-Tabla689[[#This Row],[BKS]])/Tabla689[[#This Row],[BKS]]*100</f>
        <v>0</v>
      </c>
      <c r="F64" s="1">
        <v>13458</v>
      </c>
      <c r="G64" s="1">
        <f>(Tabla689[[#This Row],[Avg]]-Tabla689[[#This Row],[BKS]])/Tabla689[[#This Row],[BKS]]*100</f>
        <v>0</v>
      </c>
      <c r="H64" s="1">
        <v>400.55</v>
      </c>
      <c r="I64" s="1">
        <v>15881</v>
      </c>
      <c r="J64" s="1">
        <v>69824.210000000006</v>
      </c>
      <c r="K64">
        <v>422.8</v>
      </c>
      <c r="L64">
        <v>575</v>
      </c>
      <c r="M64">
        <v>71.87</v>
      </c>
    </row>
    <row r="65" spans="1:13" x14ac:dyDescent="0.2">
      <c r="A65" t="s">
        <v>76</v>
      </c>
      <c r="B65">
        <v>64</v>
      </c>
      <c r="C65">
        <v>12763</v>
      </c>
      <c r="D65">
        <v>12763</v>
      </c>
      <c r="E65" s="1">
        <f>(Tabla689[[#This Row],[Best]]-Tabla689[[#This Row],[BKS]])/Tabla689[[#This Row],[BKS]]*100</f>
        <v>0</v>
      </c>
      <c r="F65" s="1">
        <v>12763</v>
      </c>
      <c r="G65" s="1">
        <f>(Tabla689[[#This Row],[Avg]]-Tabla689[[#This Row],[BKS]])/Tabla689[[#This Row],[BKS]]*100</f>
        <v>0</v>
      </c>
      <c r="H65" s="1">
        <v>400.6</v>
      </c>
      <c r="I65" s="1">
        <v>15132</v>
      </c>
      <c r="J65" s="1">
        <v>59135.1</v>
      </c>
      <c r="K65">
        <v>351.7</v>
      </c>
      <c r="L65">
        <v>671.7</v>
      </c>
      <c r="M65">
        <v>61.93</v>
      </c>
    </row>
    <row r="66" spans="1:13" x14ac:dyDescent="0.2">
      <c r="A66" t="s">
        <v>76</v>
      </c>
      <c r="B66">
        <v>65</v>
      </c>
      <c r="C66">
        <v>13255</v>
      </c>
      <c r="D66">
        <v>13255</v>
      </c>
      <c r="E66" s="1">
        <f>(Tabla689[[#This Row],[Best]]-Tabla689[[#This Row],[BKS]])/Tabla689[[#This Row],[BKS]]*100</f>
        <v>0</v>
      </c>
      <c r="F66" s="1">
        <v>13257.2</v>
      </c>
      <c r="G66" s="1">
        <f>(Tabla689[[#This Row],[Avg]]-Tabla689[[#This Row],[BKS]])/Tabla689[[#This Row],[BKS]]*100</f>
        <v>1.6597510373449472E-2</v>
      </c>
      <c r="H66" s="1">
        <v>400.41</v>
      </c>
      <c r="I66" s="1">
        <v>15762</v>
      </c>
      <c r="J66" s="1">
        <v>61253.86</v>
      </c>
      <c r="K66">
        <v>420.4</v>
      </c>
      <c r="L66">
        <v>621.1</v>
      </c>
      <c r="M66">
        <v>70.260000000000005</v>
      </c>
    </row>
    <row r="67" spans="1:13" x14ac:dyDescent="0.2">
      <c r="A67" t="s">
        <v>76</v>
      </c>
      <c r="B67">
        <v>66</v>
      </c>
      <c r="C67">
        <v>13936</v>
      </c>
      <c r="D67">
        <v>13936</v>
      </c>
      <c r="E67" s="1">
        <f>(Tabla689[[#This Row],[Best]]-Tabla689[[#This Row],[BKS]])/Tabla689[[#This Row],[BKS]]*100</f>
        <v>0</v>
      </c>
      <c r="F67" s="1">
        <v>13936.5</v>
      </c>
      <c r="G67" s="1">
        <f>(Tabla689[[#This Row],[Avg]]-Tabla689[[#This Row],[BKS]])/Tabla689[[#This Row],[BKS]]*100</f>
        <v>3.5878300803673939E-3</v>
      </c>
      <c r="H67" s="1">
        <v>400.68</v>
      </c>
      <c r="I67" s="1">
        <v>16601</v>
      </c>
      <c r="J67" s="1">
        <v>76510.149999999994</v>
      </c>
      <c r="K67">
        <v>459.2</v>
      </c>
      <c r="L67">
        <v>588.1</v>
      </c>
      <c r="M67">
        <v>73.41</v>
      </c>
    </row>
    <row r="68" spans="1:13" x14ac:dyDescent="0.2">
      <c r="A68" t="s">
        <v>76</v>
      </c>
      <c r="B68">
        <v>67</v>
      </c>
      <c r="C68">
        <v>13218</v>
      </c>
      <c r="D68">
        <v>13218</v>
      </c>
      <c r="E68" s="1">
        <f>(Tabla689[[#This Row],[Best]]-Tabla689[[#This Row],[BKS]])/Tabla689[[#This Row],[BKS]]*100</f>
        <v>0</v>
      </c>
      <c r="F68" s="1">
        <v>13218</v>
      </c>
      <c r="G68" s="1">
        <f>(Tabla689[[#This Row],[Avg]]-Tabla689[[#This Row],[BKS]])/Tabla689[[#This Row],[BKS]]*100</f>
        <v>0</v>
      </c>
      <c r="H68" s="1">
        <v>400.53</v>
      </c>
      <c r="I68" s="1">
        <v>15662</v>
      </c>
      <c r="J68" s="1">
        <v>69209.95</v>
      </c>
      <c r="K68">
        <v>401.3</v>
      </c>
      <c r="L68">
        <v>606</v>
      </c>
      <c r="M68">
        <v>71.86</v>
      </c>
    </row>
    <row r="69" spans="1:13" x14ac:dyDescent="0.2">
      <c r="A69" t="s">
        <v>76</v>
      </c>
      <c r="B69">
        <v>68</v>
      </c>
      <c r="C69">
        <v>12963</v>
      </c>
      <c r="D69">
        <v>12963</v>
      </c>
      <c r="E69" s="1">
        <f>(Tabla689[[#This Row],[Best]]-Tabla689[[#This Row],[BKS]])/Tabla689[[#This Row],[BKS]]*100</f>
        <v>0</v>
      </c>
      <c r="F69" s="1">
        <v>12965</v>
      </c>
      <c r="G69" s="1">
        <f>(Tabla689[[#This Row],[Avg]]-Tabla689[[#This Row],[BKS]])/Tabla689[[#This Row],[BKS]]*100</f>
        <v>1.5428527347064722E-2</v>
      </c>
      <c r="H69" s="1">
        <v>400.27</v>
      </c>
      <c r="I69" s="1">
        <v>15292</v>
      </c>
      <c r="J69" s="1">
        <v>67423.23</v>
      </c>
      <c r="K69">
        <v>366.1</v>
      </c>
      <c r="L69">
        <v>676.2</v>
      </c>
      <c r="M69">
        <v>65.03</v>
      </c>
    </row>
    <row r="70" spans="1:13" x14ac:dyDescent="0.2">
      <c r="A70" t="s">
        <v>76</v>
      </c>
      <c r="B70">
        <v>69</v>
      </c>
      <c r="C70">
        <v>13256</v>
      </c>
      <c r="D70">
        <v>13256</v>
      </c>
      <c r="E70" s="1">
        <f>(Tabla689[[#This Row],[Best]]-Tabla689[[#This Row],[BKS]])/Tabla689[[#This Row],[BKS]]*100</f>
        <v>0</v>
      </c>
      <c r="F70" s="1">
        <v>13257.3</v>
      </c>
      <c r="G70" s="1">
        <f>(Tabla689[[#This Row],[Avg]]-Tabla689[[#This Row],[BKS]])/Tabla689[[#This Row],[BKS]]*100</f>
        <v>9.8068799034344619E-3</v>
      </c>
      <c r="H70" s="1">
        <v>400.22</v>
      </c>
      <c r="I70" s="1">
        <v>15776</v>
      </c>
      <c r="J70" s="1">
        <v>68086.64</v>
      </c>
      <c r="K70">
        <v>452.9</v>
      </c>
      <c r="L70">
        <v>601</v>
      </c>
      <c r="M70">
        <v>67.489999999999995</v>
      </c>
    </row>
    <row r="71" spans="1:13" x14ac:dyDescent="0.2">
      <c r="A71" t="s">
        <v>76</v>
      </c>
      <c r="B71">
        <v>70</v>
      </c>
      <c r="C71">
        <v>13269</v>
      </c>
      <c r="D71">
        <v>13269</v>
      </c>
      <c r="E71" s="1">
        <f>(Tabla689[[#This Row],[Best]]-Tabla689[[#This Row],[BKS]])/Tabla689[[#This Row],[BKS]]*100</f>
        <v>0</v>
      </c>
      <c r="F71" s="1">
        <v>13269</v>
      </c>
      <c r="G71" s="1">
        <f>(Tabla689[[#This Row],[Avg]]-Tabla689[[#This Row],[BKS]])/Tabla689[[#This Row],[BKS]]*100</f>
        <v>0</v>
      </c>
      <c r="H71" s="1">
        <v>400.75</v>
      </c>
      <c r="I71" s="1">
        <v>15773</v>
      </c>
      <c r="J71" s="1">
        <v>69183.09</v>
      </c>
      <c r="K71">
        <v>413.5</v>
      </c>
      <c r="L71">
        <v>602.79999999999995</v>
      </c>
      <c r="M71">
        <v>74.72</v>
      </c>
    </row>
    <row r="72" spans="1:13" x14ac:dyDescent="0.2">
      <c r="A72" t="s">
        <v>76</v>
      </c>
      <c r="B72">
        <v>71</v>
      </c>
      <c r="C72">
        <v>13072</v>
      </c>
      <c r="D72">
        <v>13072</v>
      </c>
      <c r="E72" s="1">
        <f>(Tabla689[[#This Row],[Best]]-Tabla689[[#This Row],[BKS]])/Tabla689[[#This Row],[BKS]]*100</f>
        <v>0</v>
      </c>
      <c r="F72" s="1">
        <v>13075.8</v>
      </c>
      <c r="G72" s="1">
        <f>(Tabla689[[#This Row],[Avg]]-Tabla689[[#This Row],[BKS]])/Tabla689[[#This Row],[BKS]]*100</f>
        <v>2.9069767441854896E-2</v>
      </c>
      <c r="H72" s="1">
        <v>400.33</v>
      </c>
      <c r="I72" s="1">
        <v>15487</v>
      </c>
      <c r="J72" s="1">
        <v>66456.5</v>
      </c>
      <c r="K72">
        <v>374.2</v>
      </c>
      <c r="L72">
        <v>666.5</v>
      </c>
      <c r="M72">
        <v>60.32</v>
      </c>
    </row>
    <row r="73" spans="1:13" x14ac:dyDescent="0.2">
      <c r="A73" t="s">
        <v>76</v>
      </c>
      <c r="B73">
        <v>72</v>
      </c>
      <c r="C73">
        <v>13383</v>
      </c>
      <c r="D73">
        <v>13383</v>
      </c>
      <c r="E73" s="1">
        <f>(Tabla689[[#This Row],[Best]]-Tabla689[[#This Row],[BKS]])/Tabla689[[#This Row],[BKS]]*100</f>
        <v>0</v>
      </c>
      <c r="F73" s="1">
        <v>13383</v>
      </c>
      <c r="G73" s="1">
        <f>(Tabla689[[#This Row],[Avg]]-Tabla689[[#This Row],[BKS]])/Tabla689[[#This Row],[BKS]]*100</f>
        <v>0</v>
      </c>
      <c r="H73" s="1">
        <v>400.4</v>
      </c>
      <c r="I73" s="1">
        <v>15916</v>
      </c>
      <c r="J73" s="1">
        <v>68318.759999999995</v>
      </c>
      <c r="K73">
        <v>438.6</v>
      </c>
      <c r="L73">
        <v>567.29999999999995</v>
      </c>
      <c r="M73">
        <v>74.33</v>
      </c>
    </row>
    <row r="74" spans="1:13" x14ac:dyDescent="0.2">
      <c r="A74" t="s">
        <v>76</v>
      </c>
      <c r="B74">
        <v>73</v>
      </c>
      <c r="C74">
        <v>13679</v>
      </c>
      <c r="D74">
        <v>13679</v>
      </c>
      <c r="E74" s="1">
        <f>(Tabla689[[#This Row],[Best]]-Tabla689[[#This Row],[BKS]])/Tabla689[[#This Row],[BKS]]*100</f>
        <v>0</v>
      </c>
      <c r="F74" s="1">
        <v>13679</v>
      </c>
      <c r="G74" s="1">
        <f>(Tabla689[[#This Row],[Avg]]-Tabla689[[#This Row],[BKS]])/Tabla689[[#This Row],[BKS]]*100</f>
        <v>0</v>
      </c>
      <c r="H74" s="1">
        <v>400.46</v>
      </c>
      <c r="I74" s="1">
        <v>16348</v>
      </c>
      <c r="J74" s="1">
        <v>67900.73</v>
      </c>
      <c r="K74">
        <v>452.7</v>
      </c>
      <c r="L74">
        <v>635.6</v>
      </c>
      <c r="M74">
        <v>66.22</v>
      </c>
    </row>
    <row r="75" spans="1:13" x14ac:dyDescent="0.2">
      <c r="A75" t="s">
        <v>76</v>
      </c>
      <c r="B75">
        <v>74</v>
      </c>
      <c r="C75">
        <v>13732</v>
      </c>
      <c r="D75">
        <v>13732</v>
      </c>
      <c r="E75" s="1">
        <f>(Tabla689[[#This Row],[Best]]-Tabla689[[#This Row],[BKS]])/Tabla689[[#This Row],[BKS]]*100</f>
        <v>0</v>
      </c>
      <c r="F75" s="1">
        <v>13732.9</v>
      </c>
      <c r="G75" s="1">
        <f>(Tabla689[[#This Row],[Avg]]-Tabla689[[#This Row],[BKS]])/Tabla689[[#This Row],[BKS]]*100</f>
        <v>6.5540343722665035E-3</v>
      </c>
      <c r="H75" s="1">
        <v>400.51</v>
      </c>
      <c r="I75" s="1">
        <v>16338</v>
      </c>
      <c r="J75" s="1">
        <v>73163.240000000005</v>
      </c>
      <c r="K75">
        <v>460.3</v>
      </c>
      <c r="L75">
        <v>592.5</v>
      </c>
      <c r="M75">
        <v>70.58</v>
      </c>
    </row>
    <row r="76" spans="1:13" x14ac:dyDescent="0.2">
      <c r="A76" t="s">
        <v>76</v>
      </c>
      <c r="B76">
        <v>75</v>
      </c>
      <c r="C76">
        <v>13204</v>
      </c>
      <c r="D76">
        <v>13204</v>
      </c>
      <c r="E76" s="1">
        <f>(Tabla689[[#This Row],[Best]]-Tabla689[[#This Row],[BKS]])/Tabla689[[#This Row],[BKS]]*100</f>
        <v>0</v>
      </c>
      <c r="F76" s="1">
        <v>13204</v>
      </c>
      <c r="G76" s="1">
        <f>(Tabla689[[#This Row],[Avg]]-Tabla689[[#This Row],[BKS]])/Tabla689[[#This Row],[BKS]]*100</f>
        <v>0</v>
      </c>
      <c r="H76" s="1">
        <v>400.37</v>
      </c>
      <c r="I76" s="1">
        <v>15611</v>
      </c>
      <c r="J76" s="1">
        <v>62242.07</v>
      </c>
      <c r="K76">
        <v>375.1</v>
      </c>
      <c r="L76">
        <v>608.4</v>
      </c>
      <c r="M76">
        <v>67.400000000000006</v>
      </c>
    </row>
    <row r="77" spans="1:13" x14ac:dyDescent="0.2">
      <c r="A77" t="s">
        <v>76</v>
      </c>
      <c r="B77">
        <v>76</v>
      </c>
      <c r="C77">
        <v>13524</v>
      </c>
      <c r="D77">
        <v>13524</v>
      </c>
      <c r="E77" s="1">
        <f>(Tabla689[[#This Row],[Best]]-Tabla689[[#This Row],[BKS]])/Tabla689[[#This Row],[BKS]]*100</f>
        <v>0</v>
      </c>
      <c r="F77" s="1">
        <v>13524</v>
      </c>
      <c r="G77" s="1">
        <f>(Tabla689[[#This Row],[Avg]]-Tabla689[[#This Row],[BKS]])/Tabla689[[#This Row],[BKS]]*100</f>
        <v>0</v>
      </c>
      <c r="H77" s="1">
        <v>400.37</v>
      </c>
      <c r="I77" s="1">
        <v>16125</v>
      </c>
      <c r="J77" s="1">
        <v>70941.27</v>
      </c>
      <c r="K77">
        <v>420.8</v>
      </c>
      <c r="L77">
        <v>557.29999999999995</v>
      </c>
      <c r="M77">
        <v>81.180000000000007</v>
      </c>
    </row>
    <row r="78" spans="1:13" x14ac:dyDescent="0.2">
      <c r="A78" t="s">
        <v>76</v>
      </c>
      <c r="B78">
        <v>77</v>
      </c>
      <c r="C78">
        <v>12868</v>
      </c>
      <c r="D78">
        <v>12868</v>
      </c>
      <c r="E78" s="1">
        <f>(Tabla689[[#This Row],[Best]]-Tabla689[[#This Row],[BKS]])/Tabla689[[#This Row],[BKS]]*100</f>
        <v>0</v>
      </c>
      <c r="F78" s="1">
        <v>12870.3</v>
      </c>
      <c r="G78" s="1">
        <f>(Tabla689[[#This Row],[Avg]]-Tabla689[[#This Row],[BKS]])/Tabla689[[#This Row],[BKS]]*100</f>
        <v>1.7873795461604541E-2</v>
      </c>
      <c r="H78" s="1">
        <v>400.62</v>
      </c>
      <c r="I78" s="1">
        <v>15254</v>
      </c>
      <c r="J78" s="1">
        <v>60462.93</v>
      </c>
      <c r="K78">
        <v>384.9</v>
      </c>
      <c r="L78">
        <v>699.6</v>
      </c>
      <c r="M78">
        <v>58.53</v>
      </c>
    </row>
    <row r="79" spans="1:13" x14ac:dyDescent="0.2">
      <c r="A79" t="s">
        <v>76</v>
      </c>
      <c r="B79">
        <v>78</v>
      </c>
      <c r="C79">
        <v>13706</v>
      </c>
      <c r="D79">
        <v>13706</v>
      </c>
      <c r="E79" s="1">
        <f>(Tabla689[[#This Row],[Best]]-Tabla689[[#This Row],[BKS]])/Tabla689[[#This Row],[BKS]]*100</f>
        <v>0</v>
      </c>
      <c r="F79" s="1">
        <v>13714</v>
      </c>
      <c r="G79" s="1">
        <f>(Tabla689[[#This Row],[Avg]]-Tabla689[[#This Row],[BKS]])/Tabla689[[#This Row],[BKS]]*100</f>
        <v>5.8368597694440388E-2</v>
      </c>
      <c r="H79" s="1">
        <v>400.58</v>
      </c>
      <c r="I79" s="1">
        <v>16283</v>
      </c>
      <c r="J79" s="1">
        <v>70366.679999999993</v>
      </c>
      <c r="K79">
        <v>444</v>
      </c>
      <c r="L79">
        <v>564.9</v>
      </c>
      <c r="M79">
        <v>79.52</v>
      </c>
    </row>
    <row r="80" spans="1:13" x14ac:dyDescent="0.2">
      <c r="A80" t="s">
        <v>76</v>
      </c>
      <c r="B80">
        <v>79</v>
      </c>
      <c r="C80">
        <v>13210</v>
      </c>
      <c r="D80">
        <v>13210</v>
      </c>
      <c r="E80" s="1">
        <f>(Tabla689[[#This Row],[Best]]-Tabla689[[#This Row],[BKS]])/Tabla689[[#This Row],[BKS]]*100</f>
        <v>0</v>
      </c>
      <c r="F80" s="1">
        <v>13210</v>
      </c>
      <c r="G80" s="1">
        <f>(Tabla689[[#This Row],[Avg]]-Tabla689[[#This Row],[BKS]])/Tabla689[[#This Row],[BKS]]*100</f>
        <v>0</v>
      </c>
      <c r="H80" s="1">
        <v>400.27</v>
      </c>
      <c r="I80" s="1">
        <v>15674</v>
      </c>
      <c r="J80" s="1">
        <v>66366.559999999998</v>
      </c>
      <c r="K80">
        <v>384.8</v>
      </c>
      <c r="L80">
        <v>628.20000000000005</v>
      </c>
      <c r="M80">
        <v>67.97</v>
      </c>
    </row>
    <row r="81" spans="1:13" x14ac:dyDescent="0.2">
      <c r="A81" t="s">
        <v>76</v>
      </c>
      <c r="B81">
        <v>80</v>
      </c>
      <c r="C81">
        <v>13183</v>
      </c>
      <c r="D81">
        <v>13183</v>
      </c>
      <c r="E81" s="1">
        <f>(Tabla689[[#This Row],[Best]]-Tabla689[[#This Row],[BKS]])/Tabla689[[#This Row],[BKS]]*100</f>
        <v>0</v>
      </c>
      <c r="F81" s="1">
        <v>13191.9</v>
      </c>
      <c r="G81" s="1">
        <f>(Tabla689[[#This Row],[Avg]]-Tabla689[[#This Row],[BKS]])/Tabla689[[#This Row],[BKS]]*100</f>
        <v>6.7511188652049123E-2</v>
      </c>
      <c r="H81" s="1">
        <v>400.22</v>
      </c>
      <c r="I81" s="1">
        <v>15510</v>
      </c>
      <c r="J81" s="1">
        <v>65196.62</v>
      </c>
      <c r="K81">
        <v>370.4</v>
      </c>
      <c r="L81">
        <v>624.9</v>
      </c>
      <c r="M81">
        <v>67.95</v>
      </c>
    </row>
    <row r="82" spans="1:13" x14ac:dyDescent="0.2">
      <c r="A82" t="s">
        <v>76</v>
      </c>
      <c r="B82">
        <v>81</v>
      </c>
      <c r="C82">
        <v>12686</v>
      </c>
      <c r="D82">
        <v>12686</v>
      </c>
      <c r="E82" s="1">
        <f>(Tabla689[[#This Row],[Best]]-Tabla689[[#This Row],[BKS]])/Tabla689[[#This Row],[BKS]]*100</f>
        <v>0</v>
      </c>
      <c r="F82" s="1">
        <v>12689</v>
      </c>
      <c r="G82" s="1">
        <f>(Tabla689[[#This Row],[Avg]]-Tabla689[[#This Row],[BKS]])/Tabla689[[#This Row],[BKS]]*100</f>
        <v>2.3648116033422671E-2</v>
      </c>
      <c r="H82" s="1">
        <v>400.37</v>
      </c>
      <c r="I82" s="1">
        <v>15153</v>
      </c>
      <c r="J82" s="1">
        <v>60743.62</v>
      </c>
      <c r="K82">
        <v>396.6</v>
      </c>
      <c r="L82">
        <v>701.1</v>
      </c>
      <c r="M82">
        <v>60.96</v>
      </c>
    </row>
    <row r="83" spans="1:13" x14ac:dyDescent="0.2">
      <c r="A83" t="s">
        <v>76</v>
      </c>
      <c r="B83">
        <v>82</v>
      </c>
      <c r="C83">
        <v>13495</v>
      </c>
      <c r="D83">
        <v>13495</v>
      </c>
      <c r="E83" s="1">
        <f>(Tabla689[[#This Row],[Best]]-Tabla689[[#This Row],[BKS]])/Tabla689[[#This Row],[BKS]]*100</f>
        <v>0</v>
      </c>
      <c r="F83" s="1">
        <v>13495.1</v>
      </c>
      <c r="G83" s="1">
        <f>(Tabla689[[#This Row],[Avg]]-Tabla689[[#This Row],[BKS]])/Tabla689[[#This Row],[BKS]]*100</f>
        <v>7.4101519081410749E-4</v>
      </c>
      <c r="H83" s="1">
        <v>400.5</v>
      </c>
      <c r="I83" s="1">
        <v>16039</v>
      </c>
      <c r="J83" s="1">
        <v>71486.850000000006</v>
      </c>
      <c r="K83">
        <v>407.4</v>
      </c>
      <c r="L83">
        <v>570.9</v>
      </c>
      <c r="M83">
        <v>73.31</v>
      </c>
    </row>
    <row r="84" spans="1:13" x14ac:dyDescent="0.2">
      <c r="A84" t="s">
        <v>76</v>
      </c>
      <c r="B84">
        <v>83</v>
      </c>
      <c r="C84">
        <v>12755</v>
      </c>
      <c r="D84">
        <v>12755</v>
      </c>
      <c r="E84" s="1">
        <f>(Tabla689[[#This Row],[Best]]-Tabla689[[#This Row],[BKS]])/Tabla689[[#This Row],[BKS]]*100</f>
        <v>0</v>
      </c>
      <c r="F84" s="1">
        <v>12757.1</v>
      </c>
      <c r="G84" s="1">
        <f>(Tabla689[[#This Row],[Avg]]-Tabla689[[#This Row],[BKS]])/Tabla689[[#This Row],[BKS]]*100</f>
        <v>1.6464131713056555E-2</v>
      </c>
      <c r="H84" s="1">
        <v>400.43</v>
      </c>
      <c r="I84" s="1">
        <v>15128</v>
      </c>
      <c r="J84" s="1">
        <v>62087.86</v>
      </c>
      <c r="K84">
        <v>396.9</v>
      </c>
      <c r="L84">
        <v>697.6</v>
      </c>
      <c r="M84">
        <v>56.33</v>
      </c>
    </row>
    <row r="85" spans="1:13" x14ac:dyDescent="0.2">
      <c r="A85" t="s">
        <v>76</v>
      </c>
      <c r="B85">
        <v>84</v>
      </c>
      <c r="C85">
        <v>13278</v>
      </c>
      <c r="D85">
        <v>13278</v>
      </c>
      <c r="E85" s="1">
        <f>(Tabla689[[#This Row],[Best]]-Tabla689[[#This Row],[BKS]])/Tabla689[[#This Row],[BKS]]*100</f>
        <v>0</v>
      </c>
      <c r="F85" s="1">
        <v>13278.7</v>
      </c>
      <c r="G85" s="1">
        <f>(Tabla689[[#This Row],[Avg]]-Tabla689[[#This Row],[BKS]])/Tabla689[[#This Row],[BKS]]*100</f>
        <v>5.271878294929414E-3</v>
      </c>
      <c r="H85" s="1">
        <v>400.45</v>
      </c>
      <c r="I85" s="1">
        <v>15715</v>
      </c>
      <c r="J85" s="1">
        <v>67237.33</v>
      </c>
      <c r="K85">
        <v>403.4</v>
      </c>
      <c r="L85">
        <v>592.79999999999995</v>
      </c>
      <c r="M85">
        <v>70.37</v>
      </c>
    </row>
    <row r="86" spans="1:13" x14ac:dyDescent="0.2">
      <c r="A86" t="s">
        <v>76</v>
      </c>
      <c r="B86">
        <v>85</v>
      </c>
      <c r="C86">
        <v>12740</v>
      </c>
      <c r="D86">
        <v>12740</v>
      </c>
      <c r="E86" s="1">
        <f>(Tabla689[[#This Row],[Best]]-Tabla689[[#This Row],[BKS]])/Tabla689[[#This Row],[BKS]]*100</f>
        <v>0</v>
      </c>
      <c r="F86" s="1">
        <v>12743.7</v>
      </c>
      <c r="G86" s="1">
        <f>(Tabla689[[#This Row],[Avg]]-Tabla689[[#This Row],[BKS]])/Tabla689[[#This Row],[BKS]]*100</f>
        <v>2.9042386185249042E-2</v>
      </c>
      <c r="H86" s="1">
        <v>400.33</v>
      </c>
      <c r="I86" s="1">
        <v>15035</v>
      </c>
      <c r="J86" s="1">
        <v>63666.7</v>
      </c>
      <c r="K86">
        <v>407.3</v>
      </c>
      <c r="L86">
        <v>707.7</v>
      </c>
      <c r="M86">
        <v>61.62</v>
      </c>
    </row>
    <row r="87" spans="1:13" x14ac:dyDescent="0.2">
      <c r="A87" t="s">
        <v>76</v>
      </c>
      <c r="B87">
        <v>86</v>
      </c>
      <c r="C87">
        <v>13941</v>
      </c>
      <c r="D87">
        <v>13941</v>
      </c>
      <c r="E87" s="1">
        <f>(Tabla689[[#This Row],[Best]]-Tabla689[[#This Row],[BKS]])/Tabla689[[#This Row],[BKS]]*100</f>
        <v>0</v>
      </c>
      <c r="F87" s="1">
        <v>13941</v>
      </c>
      <c r="G87" s="1">
        <f>(Tabla689[[#This Row],[Avg]]-Tabla689[[#This Row],[BKS]])/Tabla689[[#This Row],[BKS]]*100</f>
        <v>0</v>
      </c>
      <c r="H87" s="1">
        <v>400.59</v>
      </c>
      <c r="I87" s="1">
        <v>16381</v>
      </c>
      <c r="J87" s="1">
        <v>65964.73</v>
      </c>
      <c r="K87">
        <v>429.7</v>
      </c>
      <c r="L87">
        <v>529.5</v>
      </c>
      <c r="M87">
        <v>81.790000000000006</v>
      </c>
    </row>
    <row r="88" spans="1:13" x14ac:dyDescent="0.2">
      <c r="A88" t="s">
        <v>76</v>
      </c>
      <c r="B88">
        <v>87</v>
      </c>
      <c r="C88">
        <v>12671</v>
      </c>
      <c r="D88">
        <v>12671</v>
      </c>
      <c r="E88" s="1">
        <f>(Tabla689[[#This Row],[Best]]-Tabla689[[#This Row],[BKS]])/Tabla689[[#This Row],[BKS]]*100</f>
        <v>0</v>
      </c>
      <c r="F88" s="1">
        <v>12671.4</v>
      </c>
      <c r="G88" s="1">
        <f>(Tabla689[[#This Row],[Avg]]-Tabla689[[#This Row],[BKS]])/Tabla689[[#This Row],[BKS]]*100</f>
        <v>3.1568147738902709E-3</v>
      </c>
      <c r="H88" s="1">
        <v>400.54</v>
      </c>
      <c r="I88" s="1">
        <v>15029</v>
      </c>
      <c r="J88" s="1">
        <v>66426.7</v>
      </c>
      <c r="K88">
        <v>380.8</v>
      </c>
      <c r="L88">
        <v>686.6</v>
      </c>
      <c r="M88">
        <v>58.09</v>
      </c>
    </row>
    <row r="89" spans="1:13" x14ac:dyDescent="0.2">
      <c r="A89" t="s">
        <v>76</v>
      </c>
      <c r="B89">
        <v>88</v>
      </c>
      <c r="C89">
        <v>13066</v>
      </c>
      <c r="D89">
        <v>13066</v>
      </c>
      <c r="E89" s="1">
        <f>(Tabla689[[#This Row],[Best]]-Tabla689[[#This Row],[BKS]])/Tabla689[[#This Row],[BKS]]*100</f>
        <v>0</v>
      </c>
      <c r="F89" s="1">
        <v>13066</v>
      </c>
      <c r="G89" s="1">
        <f>(Tabla689[[#This Row],[Avg]]-Tabla689[[#This Row],[BKS]])/Tabla689[[#This Row],[BKS]]*100</f>
        <v>0</v>
      </c>
      <c r="H89" s="1">
        <v>400.77</v>
      </c>
      <c r="I89" s="1">
        <v>15557</v>
      </c>
      <c r="J89" s="1">
        <v>63159.29</v>
      </c>
      <c r="K89">
        <v>383.8</v>
      </c>
      <c r="L89">
        <v>676.6</v>
      </c>
      <c r="M89">
        <v>57.66</v>
      </c>
    </row>
    <row r="90" spans="1:13" x14ac:dyDescent="0.2">
      <c r="A90" t="s">
        <v>76</v>
      </c>
      <c r="B90">
        <v>89</v>
      </c>
      <c r="C90">
        <v>12988</v>
      </c>
      <c r="D90">
        <v>12988</v>
      </c>
      <c r="E90" s="1">
        <f>(Tabla689[[#This Row],[Best]]-Tabla689[[#This Row],[BKS]])/Tabla689[[#This Row],[BKS]]*100</f>
        <v>0</v>
      </c>
      <c r="F90" s="1">
        <v>12991.2</v>
      </c>
      <c r="G90" s="1">
        <f>(Tabla689[[#This Row],[Avg]]-Tabla689[[#This Row],[BKS]])/Tabla689[[#This Row],[BKS]]*100</f>
        <v>2.4638127502315425E-2</v>
      </c>
      <c r="H90" s="1">
        <v>400.24</v>
      </c>
      <c r="I90" s="1">
        <v>15339</v>
      </c>
      <c r="J90" s="1">
        <v>63226.65</v>
      </c>
      <c r="K90">
        <v>431.7</v>
      </c>
      <c r="L90">
        <v>655.1</v>
      </c>
      <c r="M90">
        <v>62.1</v>
      </c>
    </row>
    <row r="91" spans="1:13" x14ac:dyDescent="0.2">
      <c r="A91" t="s">
        <v>76</v>
      </c>
      <c r="B91">
        <v>90</v>
      </c>
      <c r="C91">
        <v>13594</v>
      </c>
      <c r="D91">
        <v>13594</v>
      </c>
      <c r="E91" s="1">
        <f>(Tabla689[[#This Row],[Best]]-Tabla689[[#This Row],[BKS]])/Tabla689[[#This Row],[BKS]]*100</f>
        <v>0</v>
      </c>
      <c r="F91" s="1">
        <v>13595.3</v>
      </c>
      <c r="G91" s="1">
        <f>(Tabla689[[#This Row],[Avg]]-Tabla689[[#This Row],[BKS]])/Tabla689[[#This Row],[BKS]]*100</f>
        <v>9.5630425187529233E-3</v>
      </c>
      <c r="H91" s="1">
        <v>400.35</v>
      </c>
      <c r="I91" s="1">
        <v>16204</v>
      </c>
      <c r="J91" s="1">
        <v>65203.41</v>
      </c>
      <c r="K91">
        <v>402.4</v>
      </c>
      <c r="L91">
        <v>613.4</v>
      </c>
      <c r="M91">
        <v>68.040000000000006</v>
      </c>
    </row>
    <row r="92" spans="1:13" x14ac:dyDescent="0.2">
      <c r="A92" t="s">
        <v>76</v>
      </c>
      <c r="B92">
        <v>91</v>
      </c>
      <c r="C92">
        <v>13628</v>
      </c>
      <c r="D92">
        <v>13628</v>
      </c>
      <c r="E92" s="1">
        <f>(Tabla689[[#This Row],[Best]]-Tabla689[[#This Row],[BKS]])/Tabla689[[#This Row],[BKS]]*100</f>
        <v>0</v>
      </c>
      <c r="F92" s="1">
        <v>13628</v>
      </c>
      <c r="G92" s="1">
        <f>(Tabla689[[#This Row],[Avg]]-Tabla689[[#This Row],[BKS]])/Tabla689[[#This Row],[BKS]]*100</f>
        <v>0</v>
      </c>
      <c r="H92" s="1">
        <v>400.44</v>
      </c>
      <c r="I92" s="1">
        <v>16189</v>
      </c>
      <c r="J92" s="1">
        <v>69196.23</v>
      </c>
      <c r="K92">
        <v>399.8</v>
      </c>
      <c r="L92">
        <v>567.79999999999995</v>
      </c>
      <c r="M92">
        <v>76.5</v>
      </c>
    </row>
    <row r="93" spans="1:13" x14ac:dyDescent="0.2">
      <c r="A93" t="s">
        <v>76</v>
      </c>
      <c r="B93">
        <v>92</v>
      </c>
      <c r="C93">
        <v>13172</v>
      </c>
      <c r="D93">
        <v>13172</v>
      </c>
      <c r="E93" s="1">
        <f>(Tabla689[[#This Row],[Best]]-Tabla689[[#This Row],[BKS]])/Tabla689[[#This Row],[BKS]]*100</f>
        <v>0</v>
      </c>
      <c r="F93" s="1">
        <v>13172</v>
      </c>
      <c r="G93" s="1">
        <f>(Tabla689[[#This Row],[Avg]]-Tabla689[[#This Row],[BKS]])/Tabla689[[#This Row],[BKS]]*100</f>
        <v>0</v>
      </c>
      <c r="H93" s="1">
        <v>400.55</v>
      </c>
      <c r="I93" s="1">
        <v>15643</v>
      </c>
      <c r="J93" s="1">
        <v>58749.68</v>
      </c>
      <c r="K93">
        <v>397.6</v>
      </c>
      <c r="L93">
        <v>628.6</v>
      </c>
      <c r="M93">
        <v>67.97</v>
      </c>
    </row>
    <row r="94" spans="1:13" x14ac:dyDescent="0.2">
      <c r="A94" t="s">
        <v>76</v>
      </c>
      <c r="B94">
        <v>93</v>
      </c>
      <c r="C94">
        <v>13288</v>
      </c>
      <c r="D94">
        <v>13288</v>
      </c>
      <c r="E94" s="1">
        <f>(Tabla689[[#This Row],[Best]]-Tabla689[[#This Row],[BKS]])/Tabla689[[#This Row],[BKS]]*100</f>
        <v>0</v>
      </c>
      <c r="F94" s="1">
        <v>13288</v>
      </c>
      <c r="G94" s="1">
        <f>(Tabla689[[#This Row],[Avg]]-Tabla689[[#This Row],[BKS]])/Tabla689[[#This Row],[BKS]]*100</f>
        <v>0</v>
      </c>
      <c r="H94" s="1">
        <v>400.21</v>
      </c>
      <c r="I94" s="1">
        <v>15713</v>
      </c>
      <c r="J94" s="1">
        <v>63218.13</v>
      </c>
      <c r="K94">
        <v>401.7</v>
      </c>
      <c r="L94">
        <v>637.6</v>
      </c>
      <c r="M94">
        <v>64.2</v>
      </c>
    </row>
    <row r="95" spans="1:13" x14ac:dyDescent="0.2">
      <c r="A95" t="s">
        <v>76</v>
      </c>
      <c r="B95">
        <v>94</v>
      </c>
      <c r="C95">
        <v>13321</v>
      </c>
      <c r="D95">
        <v>13321</v>
      </c>
      <c r="E95" s="1">
        <f>(Tabla689[[#This Row],[Best]]-Tabla689[[#This Row],[BKS]])/Tabla689[[#This Row],[BKS]]*100</f>
        <v>0</v>
      </c>
      <c r="F95" s="1">
        <v>13321</v>
      </c>
      <c r="G95" s="1">
        <f>(Tabla689[[#This Row],[Avg]]-Tabla689[[#This Row],[BKS]])/Tabla689[[#This Row],[BKS]]*100</f>
        <v>0</v>
      </c>
      <c r="H95" s="1">
        <v>400.21</v>
      </c>
      <c r="I95" s="1">
        <v>15871</v>
      </c>
      <c r="J95" s="1">
        <v>70092.23</v>
      </c>
      <c r="K95">
        <v>431.3</v>
      </c>
      <c r="L95">
        <v>587.79999999999995</v>
      </c>
      <c r="M95">
        <v>69.709999999999994</v>
      </c>
    </row>
    <row r="96" spans="1:13" x14ac:dyDescent="0.2">
      <c r="A96" t="s">
        <v>76</v>
      </c>
      <c r="B96">
        <v>95</v>
      </c>
      <c r="C96">
        <v>13447</v>
      </c>
      <c r="D96">
        <v>13447</v>
      </c>
      <c r="E96" s="1">
        <f>(Tabla689[[#This Row],[Best]]-Tabla689[[#This Row],[BKS]])/Tabla689[[#This Row],[BKS]]*100</f>
        <v>0</v>
      </c>
      <c r="F96" s="1">
        <v>13447.3</v>
      </c>
      <c r="G96" s="1">
        <f>(Tabla689[[#This Row],[Avg]]-Tabla689[[#This Row],[BKS]])/Tabla689[[#This Row],[BKS]]*100</f>
        <v>2.2309808879249823E-3</v>
      </c>
      <c r="H96" s="1">
        <v>400.34</v>
      </c>
      <c r="I96" s="1">
        <v>16041</v>
      </c>
      <c r="J96" s="1">
        <v>68007.509999999995</v>
      </c>
      <c r="K96">
        <v>413.8</v>
      </c>
      <c r="L96">
        <v>651.6</v>
      </c>
      <c r="M96">
        <v>64.989999999999995</v>
      </c>
    </row>
    <row r="97" spans="1:13" x14ac:dyDescent="0.2">
      <c r="A97" t="s">
        <v>76</v>
      </c>
      <c r="B97">
        <v>96</v>
      </c>
      <c r="C97">
        <v>13069</v>
      </c>
      <c r="D97">
        <v>13069</v>
      </c>
      <c r="E97" s="1">
        <f>(Tabla689[[#This Row],[Best]]-Tabla689[[#This Row],[BKS]])/Tabla689[[#This Row],[BKS]]*100</f>
        <v>0</v>
      </c>
      <c r="F97" s="1">
        <v>13069.4</v>
      </c>
      <c r="G97" s="1">
        <f>(Tabla689[[#This Row],[Avg]]-Tabla689[[#This Row],[BKS]])/Tabla689[[#This Row],[BKS]]*100</f>
        <v>3.0606779401609629E-3</v>
      </c>
      <c r="H97" s="1">
        <v>400.37</v>
      </c>
      <c r="I97" s="1">
        <v>15516</v>
      </c>
      <c r="J97" s="1">
        <v>59107.59</v>
      </c>
      <c r="K97">
        <v>356.1</v>
      </c>
      <c r="L97">
        <v>712.2</v>
      </c>
      <c r="M97">
        <v>57.59</v>
      </c>
    </row>
    <row r="98" spans="1:13" x14ac:dyDescent="0.2">
      <c r="A98" t="s">
        <v>76</v>
      </c>
      <c r="B98">
        <v>97</v>
      </c>
      <c r="C98">
        <v>12795</v>
      </c>
      <c r="D98">
        <v>12795</v>
      </c>
      <c r="E98" s="1">
        <f>(Tabla689[[#This Row],[Best]]-Tabla689[[#This Row],[BKS]])/Tabla689[[#This Row],[BKS]]*100</f>
        <v>0</v>
      </c>
      <c r="F98" s="1">
        <v>12795</v>
      </c>
      <c r="G98" s="1">
        <f>(Tabla689[[#This Row],[Avg]]-Tabla689[[#This Row],[BKS]])/Tabla689[[#This Row],[BKS]]*100</f>
        <v>0</v>
      </c>
      <c r="H98" s="1">
        <v>400.51</v>
      </c>
      <c r="I98" s="1">
        <v>15212</v>
      </c>
      <c r="J98" s="1">
        <v>66358.31</v>
      </c>
      <c r="K98">
        <v>392.2</v>
      </c>
      <c r="L98">
        <v>690.6</v>
      </c>
      <c r="M98">
        <v>61</v>
      </c>
    </row>
    <row r="99" spans="1:13" x14ac:dyDescent="0.2">
      <c r="A99" t="s">
        <v>76</v>
      </c>
      <c r="B99">
        <v>98</v>
      </c>
      <c r="C99">
        <v>13145</v>
      </c>
      <c r="D99">
        <v>13145</v>
      </c>
      <c r="E99" s="1">
        <f>(Tabla689[[#This Row],[Best]]-Tabla689[[#This Row],[BKS]])/Tabla689[[#This Row],[BKS]]*100</f>
        <v>0</v>
      </c>
      <c r="F99" s="1">
        <v>13145.5</v>
      </c>
      <c r="G99" s="1">
        <f>(Tabla689[[#This Row],[Avg]]-Tabla689[[#This Row],[BKS]])/Tabla689[[#This Row],[BKS]]*100</f>
        <v>3.8037276531000378E-3</v>
      </c>
      <c r="H99" s="1">
        <v>400.22</v>
      </c>
      <c r="I99" s="1">
        <v>15585</v>
      </c>
      <c r="J99" s="1">
        <v>58651.32</v>
      </c>
      <c r="K99">
        <v>397.6</v>
      </c>
      <c r="L99">
        <v>710.2</v>
      </c>
      <c r="M99">
        <v>55.94</v>
      </c>
    </row>
    <row r="100" spans="1:13" x14ac:dyDescent="0.2">
      <c r="A100" t="s">
        <v>76</v>
      </c>
      <c r="B100">
        <v>99</v>
      </c>
      <c r="C100">
        <v>14453</v>
      </c>
      <c r="D100">
        <v>14453</v>
      </c>
      <c r="E100" s="1">
        <f>(Tabla689[[#This Row],[Best]]-Tabla689[[#This Row],[BKS]])/Tabla689[[#This Row],[BKS]]*100</f>
        <v>0</v>
      </c>
      <c r="F100" s="1">
        <v>14453.4</v>
      </c>
      <c r="G100" s="1">
        <f>(Tabla689[[#This Row],[Avg]]-Tabla689[[#This Row],[BKS]])/Tabla689[[#This Row],[BKS]]*100</f>
        <v>2.7675915034915673E-3</v>
      </c>
      <c r="H100" s="1">
        <v>400.63</v>
      </c>
      <c r="I100" s="1">
        <v>17218</v>
      </c>
      <c r="J100" s="1">
        <v>78024.38</v>
      </c>
      <c r="K100">
        <v>443.2</v>
      </c>
      <c r="L100">
        <v>617.5</v>
      </c>
      <c r="M100">
        <v>69.63</v>
      </c>
    </row>
    <row r="101" spans="1:13" x14ac:dyDescent="0.2">
      <c r="A101" t="s">
        <v>76</v>
      </c>
      <c r="B101">
        <v>100</v>
      </c>
      <c r="C101">
        <v>12800</v>
      </c>
      <c r="D101">
        <v>12800</v>
      </c>
      <c r="E101" s="1">
        <f>(Tabla689[[#This Row],[Best]]-Tabla689[[#This Row],[BKS]])/Tabla689[[#This Row],[BKS]]*100</f>
        <v>0</v>
      </c>
      <c r="F101" s="1">
        <v>12800.9</v>
      </c>
      <c r="G101" s="1">
        <f>(Tabla689[[#This Row],[Avg]]-Tabla689[[#This Row],[BKS]])/Tabla689[[#This Row],[BKS]]*100</f>
        <v>7.0312499999971578E-3</v>
      </c>
      <c r="H101" s="1">
        <v>400.21</v>
      </c>
      <c r="I101" s="1">
        <v>15216</v>
      </c>
      <c r="J101" s="1">
        <v>69191.12</v>
      </c>
      <c r="K101">
        <v>404.2</v>
      </c>
      <c r="L101">
        <v>784.6</v>
      </c>
      <c r="M101">
        <v>53</v>
      </c>
    </row>
    <row r="102" spans="1:13" x14ac:dyDescent="0.2">
      <c r="A102" t="s">
        <v>77</v>
      </c>
      <c r="B102">
        <v>1</v>
      </c>
      <c r="C102">
        <v>3138</v>
      </c>
      <c r="D102">
        <v>3138</v>
      </c>
      <c r="E102" s="1">
        <f>(Tabla689[[#This Row],[Best]]-Tabla689[[#This Row],[BKS]])/Tabla689[[#This Row],[BKS]]*100</f>
        <v>0</v>
      </c>
      <c r="F102" s="1">
        <v>3138</v>
      </c>
      <c r="G102" s="1">
        <f>(Tabla689[[#This Row],[Avg]]-Tabla689[[#This Row],[BKS]])/Tabla689[[#This Row],[BKS]]*100</f>
        <v>0</v>
      </c>
      <c r="H102" s="1">
        <v>150.16</v>
      </c>
      <c r="I102" s="1">
        <v>3650</v>
      </c>
      <c r="J102" s="1">
        <v>11036.44</v>
      </c>
      <c r="K102">
        <v>163.19999999999999</v>
      </c>
      <c r="L102">
        <v>887.1</v>
      </c>
      <c r="M102">
        <v>8.94</v>
      </c>
    </row>
    <row r="103" spans="1:13" x14ac:dyDescent="0.2">
      <c r="A103" t="s">
        <v>77</v>
      </c>
      <c r="B103">
        <v>2</v>
      </c>
      <c r="C103">
        <v>3370</v>
      </c>
      <c r="D103">
        <v>3370</v>
      </c>
      <c r="E103" s="1">
        <f>(Tabla689[[#This Row],[Best]]-Tabla689[[#This Row],[BKS]])/Tabla689[[#This Row],[BKS]]*100</f>
        <v>0</v>
      </c>
      <c r="F103" s="1">
        <v>3370</v>
      </c>
      <c r="G103" s="1">
        <f>(Tabla689[[#This Row],[Avg]]-Tabla689[[#This Row],[BKS]])/Tabla689[[#This Row],[BKS]]*100</f>
        <v>0</v>
      </c>
      <c r="H103" s="1">
        <v>150.06</v>
      </c>
      <c r="I103" s="1">
        <v>3925</v>
      </c>
      <c r="J103" s="1">
        <v>11457.88</v>
      </c>
      <c r="K103">
        <v>209.5</v>
      </c>
      <c r="L103">
        <v>976.7</v>
      </c>
      <c r="M103">
        <v>7.28</v>
      </c>
    </row>
    <row r="104" spans="1:13" x14ac:dyDescent="0.2">
      <c r="A104" t="s">
        <v>77</v>
      </c>
      <c r="B104">
        <v>3</v>
      </c>
      <c r="C104">
        <v>3370</v>
      </c>
      <c r="D104">
        <v>3370</v>
      </c>
      <c r="E104" s="1">
        <f>(Tabla689[[#This Row],[Best]]-Tabla689[[#This Row],[BKS]])/Tabla689[[#This Row],[BKS]]*100</f>
        <v>0</v>
      </c>
      <c r="F104" s="1">
        <v>3370</v>
      </c>
      <c r="G104" s="1">
        <f>(Tabla689[[#This Row],[Avg]]-Tabla689[[#This Row],[BKS]])/Tabla689[[#This Row],[BKS]]*100</f>
        <v>0</v>
      </c>
      <c r="H104" s="1">
        <v>150.24</v>
      </c>
      <c r="I104" s="1">
        <v>3914</v>
      </c>
      <c r="J104" s="1">
        <v>12411.82</v>
      </c>
      <c r="K104">
        <v>172.2</v>
      </c>
      <c r="L104">
        <v>791.5</v>
      </c>
      <c r="M104">
        <v>10.27</v>
      </c>
    </row>
    <row r="105" spans="1:13" x14ac:dyDescent="0.2">
      <c r="A105" t="s">
        <v>77</v>
      </c>
      <c r="B105">
        <v>4</v>
      </c>
      <c r="C105">
        <v>3370</v>
      </c>
      <c r="D105">
        <v>3370</v>
      </c>
      <c r="E105" s="1">
        <f>(Tabla689[[#This Row],[Best]]-Tabla689[[#This Row],[BKS]])/Tabla689[[#This Row],[BKS]]*100</f>
        <v>0</v>
      </c>
      <c r="F105" s="1">
        <v>3370</v>
      </c>
      <c r="G105" s="1">
        <f>(Tabla689[[#This Row],[Avg]]-Tabla689[[#This Row],[BKS]])/Tabla689[[#This Row],[BKS]]*100</f>
        <v>0</v>
      </c>
      <c r="H105" s="1">
        <v>150.19</v>
      </c>
      <c r="I105" s="1">
        <v>3942</v>
      </c>
      <c r="J105" s="1">
        <v>11520.38</v>
      </c>
      <c r="K105">
        <v>159.9</v>
      </c>
      <c r="L105">
        <v>857.1</v>
      </c>
      <c r="M105">
        <v>9</v>
      </c>
    </row>
    <row r="106" spans="1:13" x14ac:dyDescent="0.2">
      <c r="A106" t="s">
        <v>77</v>
      </c>
      <c r="B106">
        <v>5</v>
      </c>
      <c r="C106">
        <v>3550</v>
      </c>
      <c r="D106">
        <v>3550</v>
      </c>
      <c r="E106" s="1">
        <f>(Tabla689[[#This Row],[Best]]-Tabla689[[#This Row],[BKS]])/Tabla689[[#This Row],[BKS]]*100</f>
        <v>0</v>
      </c>
      <c r="F106" s="1">
        <v>3550.8</v>
      </c>
      <c r="G106" s="1">
        <f>(Tabla689[[#This Row],[Avg]]-Tabla689[[#This Row],[BKS]])/Tabla689[[#This Row],[BKS]]*100</f>
        <v>2.2535211267610756E-2</v>
      </c>
      <c r="H106" s="1">
        <v>150.13</v>
      </c>
      <c r="I106" s="1">
        <v>4173</v>
      </c>
      <c r="J106" s="1">
        <v>12927.96</v>
      </c>
      <c r="K106">
        <v>232.1</v>
      </c>
      <c r="L106">
        <v>692.2</v>
      </c>
      <c r="M106">
        <v>12.57</v>
      </c>
    </row>
    <row r="107" spans="1:13" x14ac:dyDescent="0.2">
      <c r="A107" t="s">
        <v>77</v>
      </c>
      <c r="B107">
        <v>6</v>
      </c>
      <c r="C107">
        <v>3179</v>
      </c>
      <c r="D107">
        <v>3179</v>
      </c>
      <c r="E107" s="1">
        <f>(Tabla689[[#This Row],[Best]]-Tabla689[[#This Row],[BKS]])/Tabla689[[#This Row],[BKS]]*100</f>
        <v>0</v>
      </c>
      <c r="F107" s="1">
        <v>3179.2</v>
      </c>
      <c r="G107" s="1">
        <f>(Tabla689[[#This Row],[Avg]]-Tabla689[[#This Row],[BKS]])/Tabla689[[#This Row],[BKS]]*100</f>
        <v>6.2912865680974546E-3</v>
      </c>
      <c r="H107" s="1">
        <v>150.16999999999999</v>
      </c>
      <c r="I107" s="1">
        <v>3682</v>
      </c>
      <c r="J107" s="1">
        <v>10680.83</v>
      </c>
      <c r="K107">
        <v>138.80000000000001</v>
      </c>
      <c r="L107">
        <v>911.1</v>
      </c>
      <c r="M107">
        <v>7.42</v>
      </c>
    </row>
    <row r="108" spans="1:13" x14ac:dyDescent="0.2">
      <c r="A108" t="s">
        <v>77</v>
      </c>
      <c r="B108">
        <v>7</v>
      </c>
      <c r="C108">
        <v>3430</v>
      </c>
      <c r="D108">
        <v>3430</v>
      </c>
      <c r="E108" s="1">
        <f>(Tabla689[[#This Row],[Best]]-Tabla689[[#This Row],[BKS]])/Tabla689[[#This Row],[BKS]]*100</f>
        <v>0</v>
      </c>
      <c r="F108" s="1">
        <v>3431.8</v>
      </c>
      <c r="G108" s="1">
        <f>(Tabla689[[#This Row],[Avg]]-Tabla689[[#This Row],[BKS]])/Tabla689[[#This Row],[BKS]]*100</f>
        <v>5.2478134110792475E-2</v>
      </c>
      <c r="H108" s="1">
        <v>150.19</v>
      </c>
      <c r="I108" s="1">
        <v>3996</v>
      </c>
      <c r="J108" s="1">
        <v>12015.83</v>
      </c>
      <c r="K108">
        <v>189.8</v>
      </c>
      <c r="L108">
        <v>791.8</v>
      </c>
      <c r="M108">
        <v>10.61</v>
      </c>
    </row>
    <row r="109" spans="1:13" x14ac:dyDescent="0.2">
      <c r="A109" t="s">
        <v>77</v>
      </c>
      <c r="B109">
        <v>8</v>
      </c>
      <c r="C109">
        <v>3479</v>
      </c>
      <c r="D109">
        <v>3479</v>
      </c>
      <c r="E109" s="1">
        <f>(Tabla689[[#This Row],[Best]]-Tabla689[[#This Row],[BKS]])/Tabla689[[#This Row],[BKS]]*100</f>
        <v>0</v>
      </c>
      <c r="F109" s="1">
        <v>3480.8</v>
      </c>
      <c r="G109" s="1">
        <f>(Tabla689[[#This Row],[Avg]]-Tabla689[[#This Row],[BKS]])/Tabla689[[#This Row],[BKS]]*100</f>
        <v>5.1739005461344696E-2</v>
      </c>
      <c r="H109" s="1">
        <v>150.24</v>
      </c>
      <c r="I109" s="1">
        <v>4096</v>
      </c>
      <c r="J109" s="1">
        <v>12502.25</v>
      </c>
      <c r="K109">
        <v>225.2</v>
      </c>
      <c r="L109">
        <v>690.1</v>
      </c>
      <c r="M109">
        <v>14.4</v>
      </c>
    </row>
    <row r="110" spans="1:13" x14ac:dyDescent="0.2">
      <c r="A110" t="s">
        <v>77</v>
      </c>
      <c r="B110">
        <v>9</v>
      </c>
      <c r="C110">
        <v>3245</v>
      </c>
      <c r="D110">
        <v>3245</v>
      </c>
      <c r="E110" s="1">
        <f>(Tabla689[[#This Row],[Best]]-Tabla689[[#This Row],[BKS]])/Tabla689[[#This Row],[BKS]]*100</f>
        <v>0</v>
      </c>
      <c r="F110" s="1">
        <v>3245</v>
      </c>
      <c r="G110" s="1">
        <f>(Tabla689[[#This Row],[Avg]]-Tabla689[[#This Row],[BKS]])/Tabla689[[#This Row],[BKS]]*100</f>
        <v>0</v>
      </c>
      <c r="H110" s="1">
        <v>150.15</v>
      </c>
      <c r="I110" s="1">
        <v>3808</v>
      </c>
      <c r="J110" s="1">
        <v>11962.47</v>
      </c>
      <c r="K110">
        <v>168</v>
      </c>
      <c r="L110">
        <v>898.2</v>
      </c>
      <c r="M110">
        <v>8.5299999999999994</v>
      </c>
    </row>
    <row r="111" spans="1:13" x14ac:dyDescent="0.2">
      <c r="A111" t="s">
        <v>77</v>
      </c>
      <c r="B111">
        <v>10</v>
      </c>
      <c r="C111">
        <v>3439</v>
      </c>
      <c r="D111">
        <v>3439</v>
      </c>
      <c r="E111" s="1">
        <f>(Tabla689[[#This Row],[Best]]-Tabla689[[#This Row],[BKS]])/Tabla689[[#This Row],[BKS]]*100</f>
        <v>0</v>
      </c>
      <c r="F111" s="1">
        <v>3439</v>
      </c>
      <c r="G111" s="1">
        <f>(Tabla689[[#This Row],[Avg]]-Tabla689[[#This Row],[BKS]])/Tabla689[[#This Row],[BKS]]*100</f>
        <v>0</v>
      </c>
      <c r="H111" s="1">
        <v>150.16</v>
      </c>
      <c r="I111" s="1">
        <v>4019</v>
      </c>
      <c r="J111" s="1">
        <v>12767.97</v>
      </c>
      <c r="K111">
        <v>195.8</v>
      </c>
      <c r="L111">
        <v>726.4</v>
      </c>
      <c r="M111">
        <v>11.11</v>
      </c>
    </row>
    <row r="112" spans="1:13" x14ac:dyDescent="0.2">
      <c r="A112" t="s">
        <v>77</v>
      </c>
      <c r="B112">
        <v>11</v>
      </c>
      <c r="C112">
        <v>3283</v>
      </c>
      <c r="D112">
        <v>3283</v>
      </c>
      <c r="E112" s="1">
        <f>(Tabla689[[#This Row],[Best]]-Tabla689[[#This Row],[BKS]])/Tabla689[[#This Row],[BKS]]*100</f>
        <v>0</v>
      </c>
      <c r="F112" s="1">
        <v>3283</v>
      </c>
      <c r="G112" s="1">
        <f>(Tabla689[[#This Row],[Avg]]-Tabla689[[#This Row],[BKS]])/Tabla689[[#This Row],[BKS]]*100</f>
        <v>0</v>
      </c>
      <c r="H112" s="1">
        <v>150.13999999999999</v>
      </c>
      <c r="I112" s="1">
        <v>3775</v>
      </c>
      <c r="J112" s="1">
        <v>11305.04</v>
      </c>
      <c r="K112">
        <v>142.1</v>
      </c>
      <c r="L112">
        <v>872.3</v>
      </c>
      <c r="M112">
        <v>10.14</v>
      </c>
    </row>
    <row r="113" spans="1:13" x14ac:dyDescent="0.2">
      <c r="A113" t="s">
        <v>77</v>
      </c>
      <c r="B113">
        <v>12</v>
      </c>
      <c r="C113">
        <v>3392</v>
      </c>
      <c r="D113">
        <v>3392</v>
      </c>
      <c r="E113" s="1">
        <f>(Tabla689[[#This Row],[Best]]-Tabla689[[#This Row],[BKS]])/Tabla689[[#This Row],[BKS]]*100</f>
        <v>0</v>
      </c>
      <c r="F113" s="1">
        <v>3392</v>
      </c>
      <c r="G113" s="1">
        <f>(Tabla689[[#This Row],[Avg]]-Tabla689[[#This Row],[BKS]])/Tabla689[[#This Row],[BKS]]*100</f>
        <v>0</v>
      </c>
      <c r="H113" s="1">
        <v>150.12</v>
      </c>
      <c r="I113" s="1">
        <v>3956</v>
      </c>
      <c r="J113" s="1">
        <v>11501.35</v>
      </c>
      <c r="K113">
        <v>151.5</v>
      </c>
      <c r="L113">
        <v>873.9</v>
      </c>
      <c r="M113">
        <v>8.7799999999999994</v>
      </c>
    </row>
    <row r="114" spans="1:13" x14ac:dyDescent="0.2">
      <c r="A114" t="s">
        <v>77</v>
      </c>
      <c r="B114">
        <v>13</v>
      </c>
      <c r="C114">
        <v>3422</v>
      </c>
      <c r="D114">
        <v>3422</v>
      </c>
      <c r="E114" s="1">
        <f>(Tabla689[[#This Row],[Best]]-Tabla689[[#This Row],[BKS]])/Tabla689[[#This Row],[BKS]]*100</f>
        <v>0</v>
      </c>
      <c r="F114" s="1">
        <v>3422</v>
      </c>
      <c r="G114" s="1">
        <f>(Tabla689[[#This Row],[Avg]]-Tabla689[[#This Row],[BKS]])/Tabla689[[#This Row],[BKS]]*100</f>
        <v>0</v>
      </c>
      <c r="H114" s="1">
        <v>150.18</v>
      </c>
      <c r="I114" s="1">
        <v>3994</v>
      </c>
      <c r="J114" s="1">
        <v>13126.41</v>
      </c>
      <c r="K114">
        <v>178.5</v>
      </c>
      <c r="L114">
        <v>730.6</v>
      </c>
      <c r="M114">
        <v>12.2</v>
      </c>
    </row>
    <row r="115" spans="1:13" x14ac:dyDescent="0.2">
      <c r="A115" t="s">
        <v>77</v>
      </c>
      <c r="B115">
        <v>14</v>
      </c>
      <c r="C115">
        <v>3362</v>
      </c>
      <c r="D115">
        <v>3362</v>
      </c>
      <c r="E115" s="1">
        <f>(Tabla689[[#This Row],[Best]]-Tabla689[[#This Row],[BKS]])/Tabla689[[#This Row],[BKS]]*100</f>
        <v>0</v>
      </c>
      <c r="F115" s="1">
        <v>3363.5</v>
      </c>
      <c r="G115" s="1">
        <f>(Tabla689[[#This Row],[Avg]]-Tabla689[[#This Row],[BKS]])/Tabla689[[#This Row],[BKS]]*100</f>
        <v>4.4616299821534797E-2</v>
      </c>
      <c r="H115" s="1">
        <v>150.12</v>
      </c>
      <c r="I115" s="1">
        <v>3932</v>
      </c>
      <c r="J115" s="1">
        <v>11922.78</v>
      </c>
      <c r="K115">
        <v>147.19999999999999</v>
      </c>
      <c r="L115">
        <v>843.6</v>
      </c>
      <c r="M115">
        <v>9.9499999999999993</v>
      </c>
    </row>
    <row r="116" spans="1:13" x14ac:dyDescent="0.2">
      <c r="A116" t="s">
        <v>77</v>
      </c>
      <c r="B116">
        <v>15</v>
      </c>
      <c r="C116">
        <v>3368</v>
      </c>
      <c r="D116">
        <v>3368</v>
      </c>
      <c r="E116" s="1">
        <f>(Tabla689[[#This Row],[Best]]-Tabla689[[#This Row],[BKS]])/Tabla689[[#This Row],[BKS]]*100</f>
        <v>0</v>
      </c>
      <c r="F116" s="1">
        <v>3368</v>
      </c>
      <c r="G116" s="1">
        <f>(Tabla689[[#This Row],[Avg]]-Tabla689[[#This Row],[BKS]])/Tabla689[[#This Row],[BKS]]*100</f>
        <v>0</v>
      </c>
      <c r="H116" s="1">
        <v>150.25</v>
      </c>
      <c r="I116" s="1">
        <v>3936</v>
      </c>
      <c r="J116" s="1">
        <v>11755.83</v>
      </c>
      <c r="K116">
        <v>175.6</v>
      </c>
      <c r="L116">
        <v>832.2</v>
      </c>
      <c r="M116">
        <v>9.6</v>
      </c>
    </row>
    <row r="117" spans="1:13" x14ac:dyDescent="0.2">
      <c r="A117" t="s">
        <v>77</v>
      </c>
      <c r="B117">
        <v>16</v>
      </c>
      <c r="C117">
        <v>3585</v>
      </c>
      <c r="D117">
        <v>3585</v>
      </c>
      <c r="E117" s="1">
        <f>(Tabla689[[#This Row],[Best]]-Tabla689[[#This Row],[BKS]])/Tabla689[[#This Row],[BKS]]*100</f>
        <v>0</v>
      </c>
      <c r="F117" s="1">
        <v>3585.3</v>
      </c>
      <c r="G117" s="1">
        <f>(Tabla689[[#This Row],[Avg]]-Tabla689[[#This Row],[BKS]])/Tabla689[[#This Row],[BKS]]*100</f>
        <v>8.368200836825157E-3</v>
      </c>
      <c r="H117" s="1">
        <v>150.21</v>
      </c>
      <c r="I117" s="1">
        <v>4185</v>
      </c>
      <c r="J117" s="1">
        <v>13191.29</v>
      </c>
      <c r="K117">
        <v>192.5</v>
      </c>
      <c r="L117">
        <v>730</v>
      </c>
      <c r="M117">
        <v>11.49</v>
      </c>
    </row>
    <row r="118" spans="1:13" x14ac:dyDescent="0.2">
      <c r="A118" t="s">
        <v>77</v>
      </c>
      <c r="B118">
        <v>17</v>
      </c>
      <c r="C118">
        <v>3456</v>
      </c>
      <c r="D118">
        <v>3456</v>
      </c>
      <c r="E118" s="1">
        <f>(Tabla689[[#This Row],[Best]]-Tabla689[[#This Row],[BKS]])/Tabla689[[#This Row],[BKS]]*100</f>
        <v>0</v>
      </c>
      <c r="F118" s="1">
        <v>3456</v>
      </c>
      <c r="G118" s="1">
        <f>(Tabla689[[#This Row],[Avg]]-Tabla689[[#This Row],[BKS]])/Tabla689[[#This Row],[BKS]]*100</f>
        <v>0</v>
      </c>
      <c r="H118" s="1">
        <v>150.13999999999999</v>
      </c>
      <c r="I118" s="1">
        <v>4034</v>
      </c>
      <c r="J118" s="1">
        <v>12337.99</v>
      </c>
      <c r="K118">
        <v>170.7</v>
      </c>
      <c r="L118">
        <v>778.9</v>
      </c>
      <c r="M118">
        <v>12.13</v>
      </c>
    </row>
    <row r="119" spans="1:13" x14ac:dyDescent="0.2">
      <c r="A119" t="s">
        <v>77</v>
      </c>
      <c r="B119">
        <v>18</v>
      </c>
      <c r="C119">
        <v>3502</v>
      </c>
      <c r="D119">
        <v>3502</v>
      </c>
      <c r="E119" s="1">
        <f>(Tabla689[[#This Row],[Best]]-Tabla689[[#This Row],[BKS]])/Tabla689[[#This Row],[BKS]]*100</f>
        <v>0</v>
      </c>
      <c r="F119" s="1">
        <v>3502.1</v>
      </c>
      <c r="G119" s="1">
        <f>(Tabla689[[#This Row],[Avg]]-Tabla689[[#This Row],[BKS]])/Tabla689[[#This Row],[BKS]]*100</f>
        <v>2.8555111364908354E-3</v>
      </c>
      <c r="H119" s="1">
        <v>150.19</v>
      </c>
      <c r="I119" s="1">
        <v>4060</v>
      </c>
      <c r="J119" s="1">
        <v>12291.89</v>
      </c>
      <c r="K119">
        <v>148.69999999999999</v>
      </c>
      <c r="L119">
        <v>770.8</v>
      </c>
      <c r="M119">
        <v>10.99</v>
      </c>
    </row>
    <row r="120" spans="1:13" x14ac:dyDescent="0.2">
      <c r="A120" t="s">
        <v>77</v>
      </c>
      <c r="B120">
        <v>19</v>
      </c>
      <c r="C120">
        <v>3394</v>
      </c>
      <c r="D120">
        <v>3394</v>
      </c>
      <c r="E120" s="1">
        <f>(Tabla689[[#This Row],[Best]]-Tabla689[[#This Row],[BKS]])/Tabla689[[#This Row],[BKS]]*100</f>
        <v>0</v>
      </c>
      <c r="F120" s="1">
        <v>3394</v>
      </c>
      <c r="G120" s="1">
        <f>(Tabla689[[#This Row],[Avg]]-Tabla689[[#This Row],[BKS]])/Tabla689[[#This Row],[BKS]]*100</f>
        <v>0</v>
      </c>
      <c r="H120" s="1">
        <v>150.07</v>
      </c>
      <c r="I120" s="1">
        <v>3906</v>
      </c>
      <c r="J120" s="1">
        <v>12007.84</v>
      </c>
      <c r="K120">
        <v>139.5</v>
      </c>
      <c r="L120">
        <v>876</v>
      </c>
      <c r="M120">
        <v>8.82</v>
      </c>
    </row>
    <row r="121" spans="1:13" x14ac:dyDescent="0.2">
      <c r="A121" t="s">
        <v>77</v>
      </c>
      <c r="B121">
        <v>20</v>
      </c>
      <c r="C121">
        <v>3376</v>
      </c>
      <c r="D121">
        <v>3376</v>
      </c>
      <c r="E121" s="1">
        <f>(Tabla689[[#This Row],[Best]]-Tabla689[[#This Row],[BKS]])/Tabla689[[#This Row],[BKS]]*100</f>
        <v>0</v>
      </c>
      <c r="F121" s="1">
        <v>3376.4</v>
      </c>
      <c r="G121" s="1">
        <f>(Tabla689[[#This Row],[Avg]]-Tabla689[[#This Row],[BKS]])/Tabla689[[#This Row],[BKS]]*100</f>
        <v>1.1848341232230183E-2</v>
      </c>
      <c r="H121" s="1">
        <v>150.1</v>
      </c>
      <c r="I121" s="1">
        <v>3930</v>
      </c>
      <c r="J121" s="1">
        <v>11979.8</v>
      </c>
      <c r="K121">
        <v>174.3</v>
      </c>
      <c r="L121">
        <v>830.7</v>
      </c>
      <c r="M121">
        <v>9.8800000000000008</v>
      </c>
    </row>
    <row r="122" spans="1:13" x14ac:dyDescent="0.2">
      <c r="A122" t="s">
        <v>77</v>
      </c>
      <c r="B122">
        <v>21</v>
      </c>
      <c r="C122">
        <v>3481</v>
      </c>
      <c r="D122">
        <v>3481</v>
      </c>
      <c r="E122" s="1">
        <f>(Tabla689[[#This Row],[Best]]-Tabla689[[#This Row],[BKS]])/Tabla689[[#This Row],[BKS]]*100</f>
        <v>0</v>
      </c>
      <c r="F122" s="1">
        <v>3481</v>
      </c>
      <c r="G122" s="1">
        <f>(Tabla689[[#This Row],[Avg]]-Tabla689[[#This Row],[BKS]])/Tabla689[[#This Row],[BKS]]*100</f>
        <v>0</v>
      </c>
      <c r="H122" s="1">
        <v>150.24</v>
      </c>
      <c r="I122" s="1">
        <v>4081</v>
      </c>
      <c r="J122" s="1">
        <v>12821.03</v>
      </c>
      <c r="K122">
        <v>159</v>
      </c>
      <c r="L122">
        <v>797.4</v>
      </c>
      <c r="M122">
        <v>10.25</v>
      </c>
    </row>
    <row r="123" spans="1:13" x14ac:dyDescent="0.2">
      <c r="A123" t="s">
        <v>77</v>
      </c>
      <c r="B123">
        <v>22</v>
      </c>
      <c r="C123">
        <v>3581</v>
      </c>
      <c r="D123">
        <v>3581</v>
      </c>
      <c r="E123" s="1">
        <f>(Tabla689[[#This Row],[Best]]-Tabla689[[#This Row],[BKS]])/Tabla689[[#This Row],[BKS]]*100</f>
        <v>0</v>
      </c>
      <c r="F123" s="1">
        <v>3581</v>
      </c>
      <c r="G123" s="1">
        <f>(Tabla689[[#This Row],[Avg]]-Tabla689[[#This Row],[BKS]])/Tabla689[[#This Row],[BKS]]*100</f>
        <v>0</v>
      </c>
      <c r="H123" s="1">
        <v>150.16</v>
      </c>
      <c r="I123" s="1">
        <v>4208</v>
      </c>
      <c r="J123" s="1">
        <v>13515.18</v>
      </c>
      <c r="K123">
        <v>194.6</v>
      </c>
      <c r="L123">
        <v>715</v>
      </c>
      <c r="M123">
        <v>11.42</v>
      </c>
    </row>
    <row r="124" spans="1:13" x14ac:dyDescent="0.2">
      <c r="A124" t="s">
        <v>77</v>
      </c>
      <c r="B124">
        <v>23</v>
      </c>
      <c r="C124">
        <v>3286</v>
      </c>
      <c r="D124">
        <v>3286</v>
      </c>
      <c r="E124" s="1">
        <f>(Tabla689[[#This Row],[Best]]-Tabla689[[#This Row],[BKS]])/Tabla689[[#This Row],[BKS]]*100</f>
        <v>0</v>
      </c>
      <c r="F124" s="1">
        <v>3286.3</v>
      </c>
      <c r="G124" s="1">
        <f>(Tabla689[[#This Row],[Avg]]-Tabla689[[#This Row],[BKS]])/Tabla689[[#This Row],[BKS]]*100</f>
        <v>9.1296409007967719E-3</v>
      </c>
      <c r="H124" s="1">
        <v>150.1</v>
      </c>
      <c r="I124" s="1">
        <v>3834</v>
      </c>
      <c r="J124" s="1">
        <v>10832.06</v>
      </c>
      <c r="K124">
        <v>165.1</v>
      </c>
      <c r="L124">
        <v>938.3</v>
      </c>
      <c r="M124">
        <v>7.27</v>
      </c>
    </row>
    <row r="125" spans="1:13" x14ac:dyDescent="0.2">
      <c r="A125" t="s">
        <v>77</v>
      </c>
      <c r="B125">
        <v>24</v>
      </c>
      <c r="C125">
        <v>3352</v>
      </c>
      <c r="D125">
        <v>3352</v>
      </c>
      <c r="E125" s="1">
        <f>(Tabla689[[#This Row],[Best]]-Tabla689[[#This Row],[BKS]])/Tabla689[[#This Row],[BKS]]*100</f>
        <v>0</v>
      </c>
      <c r="F125" s="1">
        <v>3352.3</v>
      </c>
      <c r="G125" s="1">
        <f>(Tabla689[[#This Row],[Avg]]-Tabla689[[#This Row],[BKS]])/Tabla689[[#This Row],[BKS]]*100</f>
        <v>8.949880668263183E-3</v>
      </c>
      <c r="H125" s="1">
        <v>150.13</v>
      </c>
      <c r="I125" s="1">
        <v>3940</v>
      </c>
      <c r="J125" s="1">
        <v>12007.06</v>
      </c>
      <c r="K125">
        <v>174.1</v>
      </c>
      <c r="L125">
        <v>742.9</v>
      </c>
      <c r="M125">
        <v>10.75</v>
      </c>
    </row>
    <row r="126" spans="1:13" x14ac:dyDescent="0.2">
      <c r="A126" t="s">
        <v>77</v>
      </c>
      <c r="B126">
        <v>25</v>
      </c>
      <c r="C126">
        <v>3552</v>
      </c>
      <c r="D126">
        <v>3552</v>
      </c>
      <c r="E126" s="1">
        <f>(Tabla689[[#This Row],[Best]]-Tabla689[[#This Row],[BKS]])/Tabla689[[#This Row],[BKS]]*100</f>
        <v>0</v>
      </c>
      <c r="F126" s="1">
        <v>3552.3</v>
      </c>
      <c r="G126" s="1">
        <f>(Tabla689[[#This Row],[Avg]]-Tabla689[[#This Row],[BKS]])/Tabla689[[#This Row],[BKS]]*100</f>
        <v>8.4459459459510673E-3</v>
      </c>
      <c r="H126" s="1">
        <v>150.15</v>
      </c>
      <c r="I126" s="1">
        <v>4132</v>
      </c>
      <c r="J126" s="1">
        <v>13215.07</v>
      </c>
      <c r="K126">
        <v>193.7</v>
      </c>
      <c r="L126">
        <v>712.5</v>
      </c>
      <c r="M126">
        <v>12.08</v>
      </c>
    </row>
    <row r="127" spans="1:13" x14ac:dyDescent="0.2">
      <c r="A127" t="s">
        <v>77</v>
      </c>
      <c r="B127">
        <v>26</v>
      </c>
      <c r="C127">
        <v>3367</v>
      </c>
      <c r="D127">
        <v>3367</v>
      </c>
      <c r="E127" s="1">
        <f>(Tabla689[[#This Row],[Best]]-Tabla689[[#This Row],[BKS]])/Tabla689[[#This Row],[BKS]]*100</f>
        <v>0</v>
      </c>
      <c r="F127" s="1">
        <v>3367</v>
      </c>
      <c r="G127" s="1">
        <f>(Tabla689[[#This Row],[Avg]]-Tabla689[[#This Row],[BKS]])/Tabla689[[#This Row],[BKS]]*100</f>
        <v>0</v>
      </c>
      <c r="H127" s="1">
        <v>150.13</v>
      </c>
      <c r="I127" s="1">
        <v>3917</v>
      </c>
      <c r="J127" s="1">
        <v>11890.46</v>
      </c>
      <c r="K127">
        <v>155.5</v>
      </c>
      <c r="L127">
        <v>865</v>
      </c>
      <c r="M127">
        <v>9.0500000000000007</v>
      </c>
    </row>
    <row r="128" spans="1:13" x14ac:dyDescent="0.2">
      <c r="A128" t="s">
        <v>77</v>
      </c>
      <c r="B128">
        <v>27</v>
      </c>
      <c r="C128">
        <v>3458</v>
      </c>
      <c r="D128">
        <v>3458</v>
      </c>
      <c r="E128" s="1">
        <f>(Tabla689[[#This Row],[Best]]-Tabla689[[#This Row],[BKS]])/Tabla689[[#This Row],[BKS]]*100</f>
        <v>0</v>
      </c>
      <c r="F128" s="1">
        <v>3458</v>
      </c>
      <c r="G128" s="1">
        <f>(Tabla689[[#This Row],[Avg]]-Tabla689[[#This Row],[BKS]])/Tabla689[[#This Row],[BKS]]*100</f>
        <v>0</v>
      </c>
      <c r="H128" s="1">
        <v>150.21</v>
      </c>
      <c r="I128" s="1">
        <v>4029</v>
      </c>
      <c r="J128" s="1">
        <v>12683.37</v>
      </c>
      <c r="K128">
        <v>189.9</v>
      </c>
      <c r="L128">
        <v>802</v>
      </c>
      <c r="M128">
        <v>10.57</v>
      </c>
    </row>
    <row r="129" spans="1:13" x14ac:dyDescent="0.2">
      <c r="A129" t="s">
        <v>77</v>
      </c>
      <c r="B129">
        <v>28</v>
      </c>
      <c r="C129">
        <v>3391</v>
      </c>
      <c r="D129">
        <v>3391</v>
      </c>
      <c r="E129" s="1">
        <f>(Tabla689[[#This Row],[Best]]-Tabla689[[#This Row],[BKS]])/Tabla689[[#This Row],[BKS]]*100</f>
        <v>0</v>
      </c>
      <c r="F129" s="1">
        <v>3391</v>
      </c>
      <c r="G129" s="1">
        <f>(Tabla689[[#This Row],[Avg]]-Tabla689[[#This Row],[BKS]])/Tabla689[[#This Row],[BKS]]*100</f>
        <v>0</v>
      </c>
      <c r="H129" s="1">
        <v>150.22</v>
      </c>
      <c r="I129" s="1">
        <v>3944</v>
      </c>
      <c r="J129" s="1">
        <v>11395.75</v>
      </c>
      <c r="K129">
        <v>158.30000000000001</v>
      </c>
      <c r="L129">
        <v>827</v>
      </c>
      <c r="M129">
        <v>9.58</v>
      </c>
    </row>
    <row r="130" spans="1:13" x14ac:dyDescent="0.2">
      <c r="A130" t="s">
        <v>77</v>
      </c>
      <c r="B130">
        <v>29</v>
      </c>
      <c r="C130">
        <v>3207</v>
      </c>
      <c r="D130">
        <v>3207</v>
      </c>
      <c r="E130" s="1">
        <f>(Tabla689[[#This Row],[Best]]-Tabla689[[#This Row],[BKS]])/Tabla689[[#This Row],[BKS]]*100</f>
        <v>0</v>
      </c>
      <c r="F130" s="1">
        <v>3207</v>
      </c>
      <c r="G130" s="1">
        <f>(Tabla689[[#This Row],[Avg]]-Tabla689[[#This Row],[BKS]])/Tabla689[[#This Row],[BKS]]*100</f>
        <v>0</v>
      </c>
      <c r="H130" s="1">
        <v>150.11000000000001</v>
      </c>
      <c r="I130" s="1">
        <v>3748</v>
      </c>
      <c r="J130" s="1">
        <v>10939.28</v>
      </c>
      <c r="K130">
        <v>159.80000000000001</v>
      </c>
      <c r="L130">
        <v>944.3</v>
      </c>
      <c r="M130">
        <v>7.6</v>
      </c>
    </row>
    <row r="131" spans="1:13" x14ac:dyDescent="0.2">
      <c r="A131" t="s">
        <v>77</v>
      </c>
      <c r="B131">
        <v>30</v>
      </c>
      <c r="C131">
        <v>3138</v>
      </c>
      <c r="D131">
        <v>3138</v>
      </c>
      <c r="E131" s="1">
        <f>(Tabla689[[#This Row],[Best]]-Tabla689[[#This Row],[BKS]])/Tabla689[[#This Row],[BKS]]*100</f>
        <v>0</v>
      </c>
      <c r="F131" s="1">
        <v>3138</v>
      </c>
      <c r="G131" s="1">
        <f>(Tabla689[[#This Row],[Avg]]-Tabla689[[#This Row],[BKS]])/Tabla689[[#This Row],[BKS]]*100</f>
        <v>0</v>
      </c>
      <c r="H131" s="1">
        <v>150.18</v>
      </c>
      <c r="I131" s="1">
        <v>3669</v>
      </c>
      <c r="J131" s="1">
        <v>11521.68</v>
      </c>
      <c r="K131">
        <v>179.7</v>
      </c>
      <c r="L131">
        <v>858.8</v>
      </c>
      <c r="M131">
        <v>8.94</v>
      </c>
    </row>
    <row r="132" spans="1:13" x14ac:dyDescent="0.2">
      <c r="A132" t="s">
        <v>77</v>
      </c>
      <c r="B132">
        <v>31</v>
      </c>
      <c r="C132">
        <v>3189</v>
      </c>
      <c r="D132">
        <v>3189</v>
      </c>
      <c r="E132" s="1">
        <f>(Tabla689[[#This Row],[Best]]-Tabla689[[#This Row],[BKS]])/Tabla689[[#This Row],[BKS]]*100</f>
        <v>0</v>
      </c>
      <c r="F132" s="1">
        <v>3189</v>
      </c>
      <c r="G132" s="1">
        <f>(Tabla689[[#This Row],[Avg]]-Tabla689[[#This Row],[BKS]])/Tabla689[[#This Row],[BKS]]*100</f>
        <v>0</v>
      </c>
      <c r="H132" s="1">
        <v>150.07</v>
      </c>
      <c r="I132" s="1">
        <v>3713</v>
      </c>
      <c r="J132" s="1">
        <v>10487.24</v>
      </c>
      <c r="K132">
        <v>192.3</v>
      </c>
      <c r="L132">
        <v>926.9</v>
      </c>
      <c r="M132">
        <v>7.9</v>
      </c>
    </row>
    <row r="133" spans="1:13" x14ac:dyDescent="0.2">
      <c r="A133" t="s">
        <v>77</v>
      </c>
      <c r="B133">
        <v>32</v>
      </c>
      <c r="C133">
        <v>3466</v>
      </c>
      <c r="D133">
        <v>3466</v>
      </c>
      <c r="E133" s="1">
        <f>(Tabla689[[#This Row],[Best]]-Tabla689[[#This Row],[BKS]])/Tabla689[[#This Row],[BKS]]*100</f>
        <v>0</v>
      </c>
      <c r="F133" s="1">
        <v>3466.2</v>
      </c>
      <c r="G133" s="1">
        <f>(Tabla689[[#This Row],[Avg]]-Tabla689[[#This Row],[BKS]])/Tabla689[[#This Row],[BKS]]*100</f>
        <v>5.770340450081307E-3</v>
      </c>
      <c r="H133" s="1">
        <v>150.22</v>
      </c>
      <c r="I133" s="1">
        <v>4039</v>
      </c>
      <c r="J133" s="1">
        <v>12218.9</v>
      </c>
      <c r="K133">
        <v>165.9</v>
      </c>
      <c r="L133">
        <v>802.2</v>
      </c>
      <c r="M133">
        <v>10.52</v>
      </c>
    </row>
    <row r="134" spans="1:13" x14ac:dyDescent="0.2">
      <c r="A134" t="s">
        <v>77</v>
      </c>
      <c r="B134">
        <v>33</v>
      </c>
      <c r="C134">
        <v>3548</v>
      </c>
      <c r="D134">
        <v>3548</v>
      </c>
      <c r="E134" s="1">
        <f>(Tabla689[[#This Row],[Best]]-Tabla689[[#This Row],[BKS]])/Tabla689[[#This Row],[BKS]]*100</f>
        <v>0</v>
      </c>
      <c r="F134" s="1">
        <v>3548</v>
      </c>
      <c r="G134" s="1">
        <f>(Tabla689[[#This Row],[Avg]]-Tabla689[[#This Row],[BKS]])/Tabla689[[#This Row],[BKS]]*100</f>
        <v>0</v>
      </c>
      <c r="H134" s="1">
        <v>150.27000000000001</v>
      </c>
      <c r="I134" s="1">
        <v>4123</v>
      </c>
      <c r="J134" s="1">
        <v>13011.9</v>
      </c>
      <c r="K134">
        <v>163.5</v>
      </c>
      <c r="L134">
        <v>726</v>
      </c>
      <c r="M134">
        <v>11.21</v>
      </c>
    </row>
    <row r="135" spans="1:13" x14ac:dyDescent="0.2">
      <c r="A135" t="s">
        <v>77</v>
      </c>
      <c r="B135">
        <v>34</v>
      </c>
      <c r="C135">
        <v>3377</v>
      </c>
      <c r="D135">
        <v>3377</v>
      </c>
      <c r="E135" s="1">
        <f>(Tabla689[[#This Row],[Best]]-Tabla689[[#This Row],[BKS]])/Tabla689[[#This Row],[BKS]]*100</f>
        <v>0</v>
      </c>
      <c r="F135" s="1">
        <v>3379.5</v>
      </c>
      <c r="G135" s="1">
        <f>(Tabla689[[#This Row],[Avg]]-Tabla689[[#This Row],[BKS]])/Tabla689[[#This Row],[BKS]]*100</f>
        <v>7.4030204323363935E-2</v>
      </c>
      <c r="H135" s="1">
        <v>150.13</v>
      </c>
      <c r="I135" s="1">
        <v>3956</v>
      </c>
      <c r="J135" s="1">
        <v>11377.21</v>
      </c>
      <c r="K135">
        <v>170.9</v>
      </c>
      <c r="L135">
        <v>805.1</v>
      </c>
      <c r="M135">
        <v>9.94</v>
      </c>
    </row>
    <row r="136" spans="1:13" x14ac:dyDescent="0.2">
      <c r="A136" t="s">
        <v>77</v>
      </c>
      <c r="B136">
        <v>35</v>
      </c>
      <c r="C136">
        <v>3387</v>
      </c>
      <c r="D136">
        <v>3387</v>
      </c>
      <c r="E136" s="1">
        <f>(Tabla689[[#This Row],[Best]]-Tabla689[[#This Row],[BKS]])/Tabla689[[#This Row],[BKS]]*100</f>
        <v>0</v>
      </c>
      <c r="F136" s="1">
        <v>3388.8</v>
      </c>
      <c r="G136" s="1">
        <f>(Tabla689[[#This Row],[Avg]]-Tabla689[[#This Row],[BKS]])/Tabla689[[#This Row],[BKS]]*100</f>
        <v>5.3144375553592617E-2</v>
      </c>
      <c r="H136" s="1">
        <v>150.11000000000001</v>
      </c>
      <c r="I136" s="1">
        <v>3952</v>
      </c>
      <c r="J136" s="1">
        <v>11963.06</v>
      </c>
      <c r="K136">
        <v>162.9</v>
      </c>
      <c r="L136">
        <v>826.9</v>
      </c>
      <c r="M136">
        <v>9.84</v>
      </c>
    </row>
    <row r="137" spans="1:13" x14ac:dyDescent="0.2">
      <c r="A137" t="s">
        <v>77</v>
      </c>
      <c r="B137">
        <v>36</v>
      </c>
      <c r="C137">
        <v>3389</v>
      </c>
      <c r="D137">
        <v>3389</v>
      </c>
      <c r="E137" s="1">
        <f>(Tabla689[[#This Row],[Best]]-Tabla689[[#This Row],[BKS]])/Tabla689[[#This Row],[BKS]]*100</f>
        <v>0</v>
      </c>
      <c r="F137" s="1">
        <v>3389</v>
      </c>
      <c r="G137" s="1">
        <f>(Tabla689[[#This Row],[Avg]]-Tabla689[[#This Row],[BKS]])/Tabla689[[#This Row],[BKS]]*100</f>
        <v>0</v>
      </c>
      <c r="H137" s="1">
        <v>150.13999999999999</v>
      </c>
      <c r="I137" s="1">
        <v>3914</v>
      </c>
      <c r="J137" s="1">
        <v>11802.3</v>
      </c>
      <c r="K137">
        <v>146.6</v>
      </c>
      <c r="L137">
        <v>885.5</v>
      </c>
      <c r="M137">
        <v>9.16</v>
      </c>
    </row>
    <row r="138" spans="1:13" x14ac:dyDescent="0.2">
      <c r="A138" t="s">
        <v>77</v>
      </c>
      <c r="B138">
        <v>37</v>
      </c>
      <c r="C138">
        <v>3567</v>
      </c>
      <c r="D138">
        <v>3567</v>
      </c>
      <c r="E138" s="1">
        <f>(Tabla689[[#This Row],[Best]]-Tabla689[[#This Row],[BKS]])/Tabla689[[#This Row],[BKS]]*100</f>
        <v>0</v>
      </c>
      <c r="F138" s="1">
        <v>3567</v>
      </c>
      <c r="G138" s="1">
        <f>(Tabla689[[#This Row],[Avg]]-Tabla689[[#This Row],[BKS]])/Tabla689[[#This Row],[BKS]]*100</f>
        <v>0</v>
      </c>
      <c r="H138" s="1">
        <v>150.13</v>
      </c>
      <c r="I138" s="1">
        <v>4145</v>
      </c>
      <c r="J138" s="1">
        <v>12709.4</v>
      </c>
      <c r="K138">
        <v>163.1</v>
      </c>
      <c r="L138">
        <v>705.4</v>
      </c>
      <c r="M138">
        <v>12.73</v>
      </c>
    </row>
    <row r="139" spans="1:13" x14ac:dyDescent="0.2">
      <c r="A139" t="s">
        <v>77</v>
      </c>
      <c r="B139">
        <v>38</v>
      </c>
      <c r="C139">
        <v>3521</v>
      </c>
      <c r="D139">
        <v>3521</v>
      </c>
      <c r="E139" s="1">
        <f>(Tabla689[[#This Row],[Best]]-Tabla689[[#This Row],[BKS]])/Tabla689[[#This Row],[BKS]]*100</f>
        <v>0</v>
      </c>
      <c r="F139" s="1">
        <v>3521</v>
      </c>
      <c r="G139" s="1">
        <f>(Tabla689[[#This Row],[Avg]]-Tabla689[[#This Row],[BKS]])/Tabla689[[#This Row],[BKS]]*100</f>
        <v>0</v>
      </c>
      <c r="H139" s="1">
        <v>150.11000000000001</v>
      </c>
      <c r="I139" s="1">
        <v>4106</v>
      </c>
      <c r="J139" s="1">
        <v>13155.4</v>
      </c>
      <c r="K139">
        <v>157.6</v>
      </c>
      <c r="L139">
        <v>730.4</v>
      </c>
      <c r="M139">
        <v>10.58</v>
      </c>
    </row>
    <row r="140" spans="1:13" x14ac:dyDescent="0.2">
      <c r="A140" t="s">
        <v>77</v>
      </c>
      <c r="B140">
        <v>39</v>
      </c>
      <c r="C140">
        <v>3313</v>
      </c>
      <c r="D140">
        <v>3313</v>
      </c>
      <c r="E140" s="1">
        <f>(Tabla689[[#This Row],[Best]]-Tabla689[[#This Row],[BKS]])/Tabla689[[#This Row],[BKS]]*100</f>
        <v>0</v>
      </c>
      <c r="F140" s="1">
        <v>3313</v>
      </c>
      <c r="G140" s="1">
        <f>(Tabla689[[#This Row],[Avg]]-Tabla689[[#This Row],[BKS]])/Tabla689[[#This Row],[BKS]]*100</f>
        <v>0</v>
      </c>
      <c r="H140" s="1">
        <v>150.18</v>
      </c>
      <c r="I140" s="1">
        <v>3886</v>
      </c>
      <c r="J140" s="1">
        <v>12355.11</v>
      </c>
      <c r="K140">
        <v>146.19999999999999</v>
      </c>
      <c r="L140">
        <v>802.5</v>
      </c>
      <c r="M140">
        <v>10.14</v>
      </c>
    </row>
    <row r="141" spans="1:13" x14ac:dyDescent="0.2">
      <c r="A141" t="s">
        <v>77</v>
      </c>
      <c r="B141">
        <v>40</v>
      </c>
      <c r="C141">
        <v>3173</v>
      </c>
      <c r="D141">
        <v>3173</v>
      </c>
      <c r="E141" s="1">
        <f>(Tabla689[[#This Row],[Best]]-Tabla689[[#This Row],[BKS]])/Tabla689[[#This Row],[BKS]]*100</f>
        <v>0</v>
      </c>
      <c r="F141" s="1">
        <v>3173.4</v>
      </c>
      <c r="G141" s="1">
        <f>(Tabla689[[#This Row],[Avg]]-Tabla689[[#This Row],[BKS]])/Tabla689[[#This Row],[BKS]]*100</f>
        <v>1.2606366214941409E-2</v>
      </c>
      <c r="H141" s="1">
        <v>150.07</v>
      </c>
      <c r="I141" s="1">
        <v>3712</v>
      </c>
      <c r="J141" s="1">
        <v>10758.11</v>
      </c>
      <c r="K141">
        <v>149.80000000000001</v>
      </c>
      <c r="L141">
        <v>963.2</v>
      </c>
      <c r="M141">
        <v>7.46</v>
      </c>
    </row>
    <row r="142" spans="1:13" x14ac:dyDescent="0.2">
      <c r="A142" t="s">
        <v>77</v>
      </c>
      <c r="B142">
        <v>41</v>
      </c>
      <c r="C142">
        <v>3345</v>
      </c>
      <c r="D142">
        <v>3345</v>
      </c>
      <c r="E142" s="1">
        <f>(Tabla689[[#This Row],[Best]]-Tabla689[[#This Row],[BKS]])/Tabla689[[#This Row],[BKS]]*100</f>
        <v>0</v>
      </c>
      <c r="F142" s="1">
        <v>3345</v>
      </c>
      <c r="G142" s="1">
        <f>(Tabla689[[#This Row],[Avg]]-Tabla689[[#This Row],[BKS]])/Tabla689[[#This Row],[BKS]]*100</f>
        <v>0</v>
      </c>
      <c r="H142" s="1">
        <v>150.08000000000001</v>
      </c>
      <c r="I142" s="1">
        <v>3886</v>
      </c>
      <c r="J142" s="1">
        <v>12164.19</v>
      </c>
      <c r="K142">
        <v>158.1</v>
      </c>
      <c r="L142">
        <v>785.4</v>
      </c>
      <c r="M142">
        <v>10.57</v>
      </c>
    </row>
    <row r="143" spans="1:13" x14ac:dyDescent="0.2">
      <c r="A143" t="s">
        <v>77</v>
      </c>
      <c r="B143">
        <v>42</v>
      </c>
      <c r="C143">
        <v>3386</v>
      </c>
      <c r="D143">
        <v>3386</v>
      </c>
      <c r="E143" s="1">
        <f>(Tabla689[[#This Row],[Best]]-Tabla689[[#This Row],[BKS]])/Tabla689[[#This Row],[BKS]]*100</f>
        <v>0</v>
      </c>
      <c r="F143" s="1">
        <v>3386</v>
      </c>
      <c r="G143" s="1">
        <f>(Tabla689[[#This Row],[Avg]]-Tabla689[[#This Row],[BKS]])/Tabla689[[#This Row],[BKS]]*100</f>
        <v>0</v>
      </c>
      <c r="H143" s="1">
        <v>150.24</v>
      </c>
      <c r="I143" s="1">
        <v>3915</v>
      </c>
      <c r="J143" s="1">
        <v>11772.22</v>
      </c>
      <c r="K143">
        <v>160.5</v>
      </c>
      <c r="L143">
        <v>758.4</v>
      </c>
      <c r="M143">
        <v>10.79</v>
      </c>
    </row>
    <row r="144" spans="1:13" x14ac:dyDescent="0.2">
      <c r="A144" t="s">
        <v>77</v>
      </c>
      <c r="B144">
        <v>43</v>
      </c>
      <c r="C144">
        <v>3306</v>
      </c>
      <c r="D144">
        <v>3306</v>
      </c>
      <c r="E144" s="1">
        <f>(Tabla689[[#This Row],[Best]]-Tabla689[[#This Row],[BKS]])/Tabla689[[#This Row],[BKS]]*100</f>
        <v>0</v>
      </c>
      <c r="F144" s="1">
        <v>3306.1</v>
      </c>
      <c r="G144" s="1">
        <f>(Tabla689[[#This Row],[Avg]]-Tabla689[[#This Row],[BKS]])/Tabla689[[#This Row],[BKS]]*100</f>
        <v>3.0248033877770435E-3</v>
      </c>
      <c r="H144" s="1">
        <v>150.22</v>
      </c>
      <c r="I144" s="1">
        <v>3898</v>
      </c>
      <c r="J144" s="1">
        <v>12064.79</v>
      </c>
      <c r="K144">
        <v>187.7</v>
      </c>
      <c r="L144">
        <v>863.3</v>
      </c>
      <c r="M144">
        <v>9.08</v>
      </c>
    </row>
    <row r="145" spans="1:13" x14ac:dyDescent="0.2">
      <c r="A145" t="s">
        <v>77</v>
      </c>
      <c r="B145">
        <v>44</v>
      </c>
      <c r="C145">
        <v>3496</v>
      </c>
      <c r="D145">
        <v>3496</v>
      </c>
      <c r="E145" s="1">
        <f>(Tabla689[[#This Row],[Best]]-Tabla689[[#This Row],[BKS]])/Tabla689[[#This Row],[BKS]]*100</f>
        <v>0</v>
      </c>
      <c r="F145" s="1">
        <v>3496</v>
      </c>
      <c r="G145" s="1">
        <f>(Tabla689[[#This Row],[Avg]]-Tabla689[[#This Row],[BKS]])/Tabla689[[#This Row],[BKS]]*100</f>
        <v>0</v>
      </c>
      <c r="H145" s="1">
        <v>150.22999999999999</v>
      </c>
      <c r="I145" s="1">
        <v>4092</v>
      </c>
      <c r="J145" s="1">
        <v>12256.23</v>
      </c>
      <c r="K145">
        <v>159.19999999999999</v>
      </c>
      <c r="L145">
        <v>765.6</v>
      </c>
      <c r="M145">
        <v>10.75</v>
      </c>
    </row>
    <row r="146" spans="1:13" x14ac:dyDescent="0.2">
      <c r="A146" t="s">
        <v>77</v>
      </c>
      <c r="B146">
        <v>45</v>
      </c>
      <c r="C146">
        <v>3471</v>
      </c>
      <c r="D146">
        <v>3471</v>
      </c>
      <c r="E146" s="1">
        <f>(Tabla689[[#This Row],[Best]]-Tabla689[[#This Row],[BKS]])/Tabla689[[#This Row],[BKS]]*100</f>
        <v>0</v>
      </c>
      <c r="F146" s="1">
        <v>3472.9</v>
      </c>
      <c r="G146" s="1">
        <f>(Tabla689[[#This Row],[Avg]]-Tabla689[[#This Row],[BKS]])/Tabla689[[#This Row],[BKS]]*100</f>
        <v>5.4739268222416912E-2</v>
      </c>
      <c r="H146" s="1">
        <v>150.22</v>
      </c>
      <c r="I146" s="1">
        <v>4007</v>
      </c>
      <c r="J146" s="1">
        <v>12619.47</v>
      </c>
      <c r="K146">
        <v>165.8</v>
      </c>
      <c r="L146">
        <v>854.1</v>
      </c>
      <c r="M146">
        <v>9.59</v>
      </c>
    </row>
    <row r="147" spans="1:13" x14ac:dyDescent="0.2">
      <c r="A147" t="s">
        <v>77</v>
      </c>
      <c r="B147">
        <v>46</v>
      </c>
      <c r="C147">
        <v>3285</v>
      </c>
      <c r="D147">
        <v>3285</v>
      </c>
      <c r="E147" s="1">
        <f>(Tabla689[[#This Row],[Best]]-Tabla689[[#This Row],[BKS]])/Tabla689[[#This Row],[BKS]]*100</f>
        <v>0</v>
      </c>
      <c r="F147" s="1">
        <v>3286</v>
      </c>
      <c r="G147" s="1">
        <f>(Tabla689[[#This Row],[Avg]]-Tabla689[[#This Row],[BKS]])/Tabla689[[#This Row],[BKS]]*100</f>
        <v>3.0441400304414005E-2</v>
      </c>
      <c r="H147" s="1">
        <v>150.18</v>
      </c>
      <c r="I147" s="1">
        <v>3826</v>
      </c>
      <c r="J147" s="1">
        <v>12090.74</v>
      </c>
      <c r="K147">
        <v>154.5</v>
      </c>
      <c r="L147">
        <v>887.2</v>
      </c>
      <c r="M147">
        <v>7.8</v>
      </c>
    </row>
    <row r="148" spans="1:13" x14ac:dyDescent="0.2">
      <c r="A148" t="s">
        <v>77</v>
      </c>
      <c r="B148">
        <v>47</v>
      </c>
      <c r="C148">
        <v>3219</v>
      </c>
      <c r="D148">
        <v>3219</v>
      </c>
      <c r="E148" s="1">
        <f>(Tabla689[[#This Row],[Best]]-Tabla689[[#This Row],[BKS]])/Tabla689[[#This Row],[BKS]]*100</f>
        <v>0</v>
      </c>
      <c r="F148" s="1">
        <v>3219</v>
      </c>
      <c r="G148" s="1">
        <f>(Tabla689[[#This Row],[Avg]]-Tabla689[[#This Row],[BKS]])/Tabla689[[#This Row],[BKS]]*100</f>
        <v>0</v>
      </c>
      <c r="H148" s="1">
        <v>150.12</v>
      </c>
      <c r="I148" s="1">
        <v>3693</v>
      </c>
      <c r="J148" s="1">
        <v>11359.03</v>
      </c>
      <c r="K148">
        <v>148.5</v>
      </c>
      <c r="L148">
        <v>847</v>
      </c>
      <c r="M148">
        <v>8.48</v>
      </c>
    </row>
    <row r="149" spans="1:13" x14ac:dyDescent="0.2">
      <c r="A149" t="s">
        <v>77</v>
      </c>
      <c r="B149">
        <v>48</v>
      </c>
      <c r="C149">
        <v>3478</v>
      </c>
      <c r="D149">
        <v>3478</v>
      </c>
      <c r="E149" s="1">
        <f>(Tabla689[[#This Row],[Best]]-Tabla689[[#This Row],[BKS]])/Tabla689[[#This Row],[BKS]]*100</f>
        <v>0</v>
      </c>
      <c r="F149" s="1">
        <v>3478.3</v>
      </c>
      <c r="G149" s="1">
        <f>(Tabla689[[#This Row],[Avg]]-Tabla689[[#This Row],[BKS]])/Tabla689[[#This Row],[BKS]]*100</f>
        <v>8.6256469235244937E-3</v>
      </c>
      <c r="H149" s="1">
        <v>150.16</v>
      </c>
      <c r="I149" s="1">
        <v>4049</v>
      </c>
      <c r="J149" s="1">
        <v>12161.24</v>
      </c>
      <c r="K149">
        <v>165.6</v>
      </c>
      <c r="L149">
        <v>834.9</v>
      </c>
      <c r="M149">
        <v>9.4</v>
      </c>
    </row>
    <row r="150" spans="1:13" x14ac:dyDescent="0.2">
      <c r="A150" t="s">
        <v>77</v>
      </c>
      <c r="B150">
        <v>49</v>
      </c>
      <c r="C150">
        <v>3487</v>
      </c>
      <c r="D150">
        <v>3487</v>
      </c>
      <c r="E150" s="1">
        <f>(Tabla689[[#This Row],[Best]]-Tabla689[[#This Row],[BKS]])/Tabla689[[#This Row],[BKS]]*100</f>
        <v>0</v>
      </c>
      <c r="F150" s="1">
        <v>3487.7</v>
      </c>
      <c r="G150" s="1">
        <f>(Tabla689[[#This Row],[Avg]]-Tabla689[[#This Row],[BKS]])/Tabla689[[#This Row],[BKS]]*100</f>
        <v>2.0074562661308235E-2</v>
      </c>
      <c r="H150" s="1">
        <v>150.22</v>
      </c>
      <c r="I150" s="1">
        <v>4073</v>
      </c>
      <c r="J150" s="1">
        <v>12358.79</v>
      </c>
      <c r="K150">
        <v>152.80000000000001</v>
      </c>
      <c r="L150">
        <v>802.4</v>
      </c>
      <c r="M150">
        <v>9.9</v>
      </c>
    </row>
    <row r="151" spans="1:13" x14ac:dyDescent="0.2">
      <c r="A151" t="s">
        <v>77</v>
      </c>
      <c r="B151">
        <v>50</v>
      </c>
      <c r="C151">
        <v>3464</v>
      </c>
      <c r="D151">
        <v>3464</v>
      </c>
      <c r="E151" s="1">
        <f>(Tabla689[[#This Row],[Best]]-Tabla689[[#This Row],[BKS]])/Tabla689[[#This Row],[BKS]]*100</f>
        <v>0</v>
      </c>
      <c r="F151" s="1">
        <v>3464.2</v>
      </c>
      <c r="G151" s="1">
        <f>(Tabla689[[#This Row],[Avg]]-Tabla689[[#This Row],[BKS]])/Tabla689[[#This Row],[BKS]]*100</f>
        <v>5.7736720554220008E-3</v>
      </c>
      <c r="H151" s="1">
        <v>150.12</v>
      </c>
      <c r="I151" s="1">
        <v>4061</v>
      </c>
      <c r="J151" s="1">
        <v>11813.05</v>
      </c>
      <c r="K151">
        <v>176.6</v>
      </c>
      <c r="L151">
        <v>770.8</v>
      </c>
      <c r="M151">
        <v>11.2</v>
      </c>
    </row>
    <row r="152" spans="1:13" x14ac:dyDescent="0.2">
      <c r="A152" t="s">
        <v>77</v>
      </c>
      <c r="B152">
        <v>51</v>
      </c>
      <c r="C152">
        <v>3271</v>
      </c>
      <c r="D152">
        <v>3271</v>
      </c>
      <c r="E152" s="1">
        <f>(Tabla689[[#This Row],[Best]]-Tabla689[[#This Row],[BKS]])/Tabla689[[#This Row],[BKS]]*100</f>
        <v>0</v>
      </c>
      <c r="F152" s="1">
        <v>3271.1</v>
      </c>
      <c r="G152" s="1">
        <f>(Tabla689[[#This Row],[Avg]]-Tabla689[[#This Row],[BKS]])/Tabla689[[#This Row],[BKS]]*100</f>
        <v>3.0571690614463174E-3</v>
      </c>
      <c r="H152" s="1">
        <v>150.12</v>
      </c>
      <c r="I152" s="1">
        <v>3805</v>
      </c>
      <c r="J152" s="1">
        <v>11039.24</v>
      </c>
      <c r="K152">
        <v>142.6</v>
      </c>
      <c r="L152">
        <v>929.4</v>
      </c>
      <c r="M152">
        <v>7.83</v>
      </c>
    </row>
    <row r="153" spans="1:13" x14ac:dyDescent="0.2">
      <c r="A153" t="s">
        <v>77</v>
      </c>
      <c r="B153">
        <v>52</v>
      </c>
      <c r="C153">
        <v>3227</v>
      </c>
      <c r="D153">
        <v>3227</v>
      </c>
      <c r="E153" s="1">
        <f>(Tabla689[[#This Row],[Best]]-Tabla689[[#This Row],[BKS]])/Tabla689[[#This Row],[BKS]]*100</f>
        <v>0</v>
      </c>
      <c r="F153" s="1">
        <v>3227</v>
      </c>
      <c r="G153" s="1">
        <f>(Tabla689[[#This Row],[Avg]]-Tabla689[[#This Row],[BKS]])/Tabla689[[#This Row],[BKS]]*100</f>
        <v>0</v>
      </c>
      <c r="H153" s="1">
        <v>150.13999999999999</v>
      </c>
      <c r="I153" s="1">
        <v>3707</v>
      </c>
      <c r="J153" s="1">
        <v>11675.16</v>
      </c>
      <c r="K153">
        <v>180.9</v>
      </c>
      <c r="L153">
        <v>794.8</v>
      </c>
      <c r="M153">
        <v>9.09</v>
      </c>
    </row>
    <row r="154" spans="1:13" x14ac:dyDescent="0.2">
      <c r="A154" t="s">
        <v>77</v>
      </c>
      <c r="B154">
        <v>53</v>
      </c>
      <c r="C154">
        <v>3410</v>
      </c>
      <c r="D154">
        <v>3410</v>
      </c>
      <c r="E154" s="1">
        <f>(Tabla689[[#This Row],[Best]]-Tabla689[[#This Row],[BKS]])/Tabla689[[#This Row],[BKS]]*100</f>
        <v>0</v>
      </c>
      <c r="F154" s="1">
        <v>3410.2</v>
      </c>
      <c r="G154" s="1">
        <f>(Tabla689[[#This Row],[Avg]]-Tabla689[[#This Row],[BKS]])/Tabla689[[#This Row],[BKS]]*100</f>
        <v>5.8651026392908534E-3</v>
      </c>
      <c r="H154" s="1">
        <v>150.11000000000001</v>
      </c>
      <c r="I154" s="1">
        <v>3972</v>
      </c>
      <c r="J154" s="1">
        <v>11509.08</v>
      </c>
      <c r="K154">
        <v>155.69999999999999</v>
      </c>
      <c r="L154">
        <v>866.3</v>
      </c>
      <c r="M154">
        <v>9.85</v>
      </c>
    </row>
    <row r="155" spans="1:13" x14ac:dyDescent="0.2">
      <c r="A155" t="s">
        <v>77</v>
      </c>
      <c r="B155">
        <v>54</v>
      </c>
      <c r="C155">
        <v>3263</v>
      </c>
      <c r="D155">
        <v>3263</v>
      </c>
      <c r="E155" s="1">
        <f>(Tabla689[[#This Row],[Best]]-Tabla689[[#This Row],[BKS]])/Tabla689[[#This Row],[BKS]]*100</f>
        <v>0</v>
      </c>
      <c r="F155" s="1">
        <v>3263.4</v>
      </c>
      <c r="G155" s="1">
        <f>(Tabla689[[#This Row],[Avg]]-Tabla689[[#This Row],[BKS]])/Tabla689[[#This Row],[BKS]]*100</f>
        <v>1.2258657676987158E-2</v>
      </c>
      <c r="H155" s="1">
        <v>150.13</v>
      </c>
      <c r="I155" s="1">
        <v>3813</v>
      </c>
      <c r="J155" s="1">
        <v>11437.41</v>
      </c>
      <c r="K155">
        <v>169.4</v>
      </c>
      <c r="L155">
        <v>875.4</v>
      </c>
      <c r="M155">
        <v>9.74</v>
      </c>
    </row>
    <row r="156" spans="1:13" x14ac:dyDescent="0.2">
      <c r="A156" t="s">
        <v>77</v>
      </c>
      <c r="B156">
        <v>55</v>
      </c>
      <c r="C156">
        <v>3600</v>
      </c>
      <c r="D156">
        <v>3600</v>
      </c>
      <c r="E156" s="1">
        <f>(Tabla689[[#This Row],[Best]]-Tabla689[[#This Row],[BKS]])/Tabla689[[#This Row],[BKS]]*100</f>
        <v>0</v>
      </c>
      <c r="F156" s="1">
        <v>3600.1</v>
      </c>
      <c r="G156" s="1">
        <f>(Tabla689[[#This Row],[Avg]]-Tabla689[[#This Row],[BKS]])/Tabla689[[#This Row],[BKS]]*100</f>
        <v>2.7777777777752513E-3</v>
      </c>
      <c r="H156" s="1">
        <v>150.13</v>
      </c>
      <c r="I156" s="1">
        <v>4240</v>
      </c>
      <c r="J156" s="1">
        <v>12930.14</v>
      </c>
      <c r="K156">
        <v>188.4</v>
      </c>
      <c r="L156">
        <v>753.9</v>
      </c>
      <c r="M156">
        <v>11.77</v>
      </c>
    </row>
    <row r="157" spans="1:13" x14ac:dyDescent="0.2">
      <c r="A157" t="s">
        <v>77</v>
      </c>
      <c r="B157">
        <v>56</v>
      </c>
      <c r="C157">
        <v>3580</v>
      </c>
      <c r="D157">
        <v>3580</v>
      </c>
      <c r="E157" s="1">
        <f>(Tabla689[[#This Row],[Best]]-Tabla689[[#This Row],[BKS]])/Tabla689[[#This Row],[BKS]]*100</f>
        <v>0</v>
      </c>
      <c r="F157" s="1">
        <v>3580</v>
      </c>
      <c r="G157" s="1">
        <f>(Tabla689[[#This Row],[Avg]]-Tabla689[[#This Row],[BKS]])/Tabla689[[#This Row],[BKS]]*100</f>
        <v>0</v>
      </c>
      <c r="H157" s="1">
        <v>150.15</v>
      </c>
      <c r="I157" s="1">
        <v>4201</v>
      </c>
      <c r="J157" s="1">
        <v>12415.8</v>
      </c>
      <c r="K157">
        <v>186.1</v>
      </c>
      <c r="L157">
        <v>772.8</v>
      </c>
      <c r="M157">
        <v>10.18</v>
      </c>
    </row>
    <row r="158" spans="1:13" x14ac:dyDescent="0.2">
      <c r="A158" t="s">
        <v>77</v>
      </c>
      <c r="B158">
        <v>57</v>
      </c>
      <c r="C158">
        <v>3591</v>
      </c>
      <c r="D158">
        <v>3591</v>
      </c>
      <c r="E158" s="1">
        <f>(Tabla689[[#This Row],[Best]]-Tabla689[[#This Row],[BKS]])/Tabla689[[#This Row],[BKS]]*100</f>
        <v>0</v>
      </c>
      <c r="F158" s="1">
        <v>3591</v>
      </c>
      <c r="G158" s="1">
        <f>(Tabla689[[#This Row],[Avg]]-Tabla689[[#This Row],[BKS]])/Tabla689[[#This Row],[BKS]]*100</f>
        <v>0</v>
      </c>
      <c r="H158" s="1">
        <v>150.24</v>
      </c>
      <c r="I158" s="1">
        <v>4162</v>
      </c>
      <c r="J158" s="1">
        <v>12705.18</v>
      </c>
      <c r="K158">
        <v>176</v>
      </c>
      <c r="L158">
        <v>704.2</v>
      </c>
      <c r="M158">
        <v>12.49</v>
      </c>
    </row>
    <row r="159" spans="1:13" x14ac:dyDescent="0.2">
      <c r="A159" t="s">
        <v>77</v>
      </c>
      <c r="B159">
        <v>58</v>
      </c>
      <c r="C159">
        <v>3518</v>
      </c>
      <c r="D159">
        <v>3518</v>
      </c>
      <c r="E159" s="1">
        <f>(Tabla689[[#This Row],[Best]]-Tabla689[[#This Row],[BKS]])/Tabla689[[#This Row],[BKS]]*100</f>
        <v>0</v>
      </c>
      <c r="F159" s="1">
        <v>3518.9</v>
      </c>
      <c r="G159" s="1">
        <f>(Tabla689[[#This Row],[Avg]]-Tabla689[[#This Row],[BKS]])/Tabla689[[#This Row],[BKS]]*100</f>
        <v>2.5582717453100937E-2</v>
      </c>
      <c r="H159" s="1">
        <v>150.15</v>
      </c>
      <c r="I159" s="1">
        <v>4079</v>
      </c>
      <c r="J159" s="1">
        <v>12201.24</v>
      </c>
      <c r="K159">
        <v>176.3</v>
      </c>
      <c r="L159">
        <v>730.9</v>
      </c>
      <c r="M159">
        <v>12.12</v>
      </c>
    </row>
    <row r="160" spans="1:13" x14ac:dyDescent="0.2">
      <c r="A160" t="s">
        <v>77</v>
      </c>
      <c r="B160">
        <v>59</v>
      </c>
      <c r="C160">
        <v>3194</v>
      </c>
      <c r="D160">
        <v>3194</v>
      </c>
      <c r="E160" s="1">
        <f>(Tabla689[[#This Row],[Best]]-Tabla689[[#This Row],[BKS]])/Tabla689[[#This Row],[BKS]]*100</f>
        <v>0</v>
      </c>
      <c r="F160" s="1">
        <v>3194</v>
      </c>
      <c r="G160" s="1">
        <f>(Tabla689[[#This Row],[Avg]]-Tabla689[[#This Row],[BKS]])/Tabla689[[#This Row],[BKS]]*100</f>
        <v>0</v>
      </c>
      <c r="H160" s="1">
        <v>150.16999999999999</v>
      </c>
      <c r="I160" s="1">
        <v>3754</v>
      </c>
      <c r="J160" s="1">
        <v>11434.3</v>
      </c>
      <c r="K160">
        <v>171.5</v>
      </c>
      <c r="L160">
        <v>911.9</v>
      </c>
      <c r="M160">
        <v>8.6</v>
      </c>
    </row>
    <row r="161" spans="1:13" x14ac:dyDescent="0.2">
      <c r="A161" t="s">
        <v>77</v>
      </c>
      <c r="B161">
        <v>60</v>
      </c>
      <c r="C161">
        <v>3295</v>
      </c>
      <c r="D161">
        <v>3295</v>
      </c>
      <c r="E161" s="1">
        <f>(Tabla689[[#This Row],[Best]]-Tabla689[[#This Row],[BKS]])/Tabla689[[#This Row],[BKS]]*100</f>
        <v>0</v>
      </c>
      <c r="F161" s="1">
        <v>3295</v>
      </c>
      <c r="G161" s="1">
        <f>(Tabla689[[#This Row],[Avg]]-Tabla689[[#This Row],[BKS]])/Tabla689[[#This Row],[BKS]]*100</f>
        <v>0</v>
      </c>
      <c r="H161" s="1">
        <v>150.12</v>
      </c>
      <c r="I161" s="1">
        <v>3825</v>
      </c>
      <c r="J161" s="1">
        <v>11650.21</v>
      </c>
      <c r="K161">
        <v>150.69999999999999</v>
      </c>
      <c r="L161">
        <v>859.6</v>
      </c>
      <c r="M161">
        <v>9.15</v>
      </c>
    </row>
    <row r="162" spans="1:13" x14ac:dyDescent="0.2">
      <c r="A162" t="s">
        <v>77</v>
      </c>
      <c r="B162">
        <v>61</v>
      </c>
      <c r="C162">
        <v>3310</v>
      </c>
      <c r="D162">
        <v>3310</v>
      </c>
      <c r="E162" s="1">
        <f>(Tabla689[[#This Row],[Best]]-Tabla689[[#This Row],[BKS]])/Tabla689[[#This Row],[BKS]]*100</f>
        <v>0</v>
      </c>
      <c r="F162" s="1">
        <v>3310</v>
      </c>
      <c r="G162" s="1">
        <f>(Tabla689[[#This Row],[Avg]]-Tabla689[[#This Row],[BKS]])/Tabla689[[#This Row],[BKS]]*100</f>
        <v>0</v>
      </c>
      <c r="H162" s="1">
        <v>150.16999999999999</v>
      </c>
      <c r="I162" s="1">
        <v>3853</v>
      </c>
      <c r="J162" s="1">
        <v>11420.5</v>
      </c>
      <c r="K162">
        <v>182.3</v>
      </c>
      <c r="L162">
        <v>835</v>
      </c>
      <c r="M162">
        <v>10.039999999999999</v>
      </c>
    </row>
    <row r="163" spans="1:13" x14ac:dyDescent="0.2">
      <c r="A163" t="s">
        <v>77</v>
      </c>
      <c r="B163">
        <v>62</v>
      </c>
      <c r="C163">
        <v>3511</v>
      </c>
      <c r="D163">
        <v>3511</v>
      </c>
      <c r="E163" s="1">
        <f>(Tabla689[[#This Row],[Best]]-Tabla689[[#This Row],[BKS]])/Tabla689[[#This Row],[BKS]]*100</f>
        <v>0</v>
      </c>
      <c r="F163" s="1">
        <v>3512.4</v>
      </c>
      <c r="G163" s="1">
        <f>(Tabla689[[#This Row],[Avg]]-Tabla689[[#This Row],[BKS]])/Tabla689[[#This Row],[BKS]]*100</f>
        <v>3.9874679578470261E-2</v>
      </c>
      <c r="H163" s="1">
        <v>150.1</v>
      </c>
      <c r="I163" s="1">
        <v>4130</v>
      </c>
      <c r="J163" s="1">
        <v>12334.53</v>
      </c>
      <c r="K163">
        <v>166.6</v>
      </c>
      <c r="L163">
        <v>817.7</v>
      </c>
      <c r="M163">
        <v>9.59</v>
      </c>
    </row>
    <row r="164" spans="1:13" x14ac:dyDescent="0.2">
      <c r="A164" t="s">
        <v>77</v>
      </c>
      <c r="B164">
        <v>63</v>
      </c>
      <c r="C164">
        <v>3450</v>
      </c>
      <c r="D164">
        <v>3450</v>
      </c>
      <c r="E164" s="1">
        <f>(Tabla689[[#This Row],[Best]]-Tabla689[[#This Row],[BKS]])/Tabla689[[#This Row],[BKS]]*100</f>
        <v>0</v>
      </c>
      <c r="F164" s="1">
        <v>3450.1</v>
      </c>
      <c r="G164" s="1">
        <f>(Tabla689[[#This Row],[Avg]]-Tabla689[[#This Row],[BKS]])/Tabla689[[#This Row],[BKS]]*100</f>
        <v>2.8985507246350448E-3</v>
      </c>
      <c r="H164" s="1">
        <v>150.24</v>
      </c>
      <c r="I164" s="1">
        <v>4015</v>
      </c>
      <c r="J164" s="1">
        <v>13043.17</v>
      </c>
      <c r="K164">
        <v>163.6</v>
      </c>
      <c r="L164">
        <v>757.2</v>
      </c>
      <c r="M164">
        <v>11.58</v>
      </c>
    </row>
    <row r="165" spans="1:13" x14ac:dyDescent="0.2">
      <c r="A165" t="s">
        <v>77</v>
      </c>
      <c r="B165">
        <v>64</v>
      </c>
      <c r="C165">
        <v>3373</v>
      </c>
      <c r="D165">
        <v>3373</v>
      </c>
      <c r="E165" s="1">
        <f>(Tabla689[[#This Row],[Best]]-Tabla689[[#This Row],[BKS]])/Tabla689[[#This Row],[BKS]]*100</f>
        <v>0</v>
      </c>
      <c r="F165" s="1">
        <v>3373.1</v>
      </c>
      <c r="G165" s="1">
        <f>(Tabla689[[#This Row],[Avg]]-Tabla689[[#This Row],[BKS]])/Tabla689[[#This Row],[BKS]]*100</f>
        <v>2.9647198339729929E-3</v>
      </c>
      <c r="H165" s="1">
        <v>150.22999999999999</v>
      </c>
      <c r="I165" s="1">
        <v>3960</v>
      </c>
      <c r="J165" s="1">
        <v>11332.69</v>
      </c>
      <c r="K165">
        <v>165.1</v>
      </c>
      <c r="L165">
        <v>841.3</v>
      </c>
      <c r="M165">
        <v>9.43</v>
      </c>
    </row>
    <row r="166" spans="1:13" x14ac:dyDescent="0.2">
      <c r="A166" t="s">
        <v>77</v>
      </c>
      <c r="B166">
        <v>65</v>
      </c>
      <c r="C166">
        <v>3586</v>
      </c>
      <c r="D166">
        <v>3586</v>
      </c>
      <c r="E166" s="1">
        <f>(Tabla689[[#This Row],[Best]]-Tabla689[[#This Row],[BKS]])/Tabla689[[#This Row],[BKS]]*100</f>
        <v>0</v>
      </c>
      <c r="F166" s="1">
        <v>3586</v>
      </c>
      <c r="G166" s="1">
        <f>(Tabla689[[#This Row],[Avg]]-Tabla689[[#This Row],[BKS]])/Tabla689[[#This Row],[BKS]]*100</f>
        <v>0</v>
      </c>
      <c r="H166" s="1">
        <v>150.16</v>
      </c>
      <c r="I166" s="1">
        <v>4199</v>
      </c>
      <c r="J166" s="1">
        <v>13315.27</v>
      </c>
      <c r="K166">
        <v>175.2</v>
      </c>
      <c r="L166">
        <v>698.5</v>
      </c>
      <c r="M166">
        <v>13.7</v>
      </c>
    </row>
    <row r="167" spans="1:13" x14ac:dyDescent="0.2">
      <c r="A167" t="s">
        <v>77</v>
      </c>
      <c r="B167">
        <v>66</v>
      </c>
      <c r="C167">
        <v>3515</v>
      </c>
      <c r="D167">
        <v>3515</v>
      </c>
      <c r="E167" s="1">
        <f>(Tabla689[[#This Row],[Best]]-Tabla689[[#This Row],[BKS]])/Tabla689[[#This Row],[BKS]]*100</f>
        <v>0</v>
      </c>
      <c r="F167" s="1">
        <v>3515</v>
      </c>
      <c r="G167" s="1">
        <f>(Tabla689[[#This Row],[Avg]]-Tabla689[[#This Row],[BKS]])/Tabla689[[#This Row],[BKS]]*100</f>
        <v>0</v>
      </c>
      <c r="H167" s="1">
        <v>150.24</v>
      </c>
      <c r="I167" s="1">
        <v>4119</v>
      </c>
      <c r="J167" s="1">
        <v>12094.33</v>
      </c>
      <c r="K167">
        <v>176.8</v>
      </c>
      <c r="L167">
        <v>751.4</v>
      </c>
      <c r="M167">
        <v>10.42</v>
      </c>
    </row>
    <row r="168" spans="1:13" x14ac:dyDescent="0.2">
      <c r="A168" t="s">
        <v>77</v>
      </c>
      <c r="B168">
        <v>67</v>
      </c>
      <c r="C168">
        <v>3326</v>
      </c>
      <c r="D168">
        <v>3326</v>
      </c>
      <c r="E168" s="1">
        <f>(Tabla689[[#This Row],[Best]]-Tabla689[[#This Row],[BKS]])/Tabla689[[#This Row],[BKS]]*100</f>
        <v>0</v>
      </c>
      <c r="F168" s="1">
        <v>3326.9</v>
      </c>
      <c r="G168" s="1">
        <f>(Tabla689[[#This Row],[Avg]]-Tabla689[[#This Row],[BKS]])/Tabla689[[#This Row],[BKS]]*100</f>
        <v>2.7059530968132621E-2</v>
      </c>
      <c r="H168" s="1">
        <v>150.16</v>
      </c>
      <c r="I168" s="1">
        <v>3874</v>
      </c>
      <c r="J168" s="1">
        <v>11258.04</v>
      </c>
      <c r="K168">
        <v>165.6</v>
      </c>
      <c r="L168">
        <v>950.1</v>
      </c>
      <c r="M168">
        <v>7.92</v>
      </c>
    </row>
    <row r="169" spans="1:13" x14ac:dyDescent="0.2">
      <c r="A169" t="s">
        <v>77</v>
      </c>
      <c r="B169">
        <v>68</v>
      </c>
      <c r="C169">
        <v>3234</v>
      </c>
      <c r="D169">
        <v>3234</v>
      </c>
      <c r="E169" s="1">
        <f>(Tabla689[[#This Row],[Best]]-Tabla689[[#This Row],[BKS]])/Tabla689[[#This Row],[BKS]]*100</f>
        <v>0</v>
      </c>
      <c r="F169" s="1">
        <v>3234</v>
      </c>
      <c r="G169" s="1">
        <f>(Tabla689[[#This Row],[Avg]]-Tabla689[[#This Row],[BKS]])/Tabla689[[#This Row],[BKS]]*100</f>
        <v>0</v>
      </c>
      <c r="H169" s="1">
        <v>150.1</v>
      </c>
      <c r="I169" s="1">
        <v>3770</v>
      </c>
      <c r="J169" s="1">
        <v>10878.14</v>
      </c>
      <c r="K169">
        <v>156.9</v>
      </c>
      <c r="L169">
        <v>837.9</v>
      </c>
      <c r="M169">
        <v>9.27</v>
      </c>
    </row>
    <row r="170" spans="1:13" x14ac:dyDescent="0.2">
      <c r="A170" t="s">
        <v>77</v>
      </c>
      <c r="B170">
        <v>69</v>
      </c>
      <c r="C170">
        <v>3509</v>
      </c>
      <c r="D170">
        <v>3509</v>
      </c>
      <c r="E170" s="1">
        <f>(Tabla689[[#This Row],[Best]]-Tabla689[[#This Row],[BKS]])/Tabla689[[#This Row],[BKS]]*100</f>
        <v>0</v>
      </c>
      <c r="F170" s="1">
        <v>3510.1</v>
      </c>
      <c r="G170" s="1">
        <f>(Tabla689[[#This Row],[Avg]]-Tabla689[[#This Row],[BKS]])/Tabla689[[#This Row],[BKS]]*100</f>
        <v>3.134796238244255E-2</v>
      </c>
      <c r="H170" s="1">
        <v>150.21</v>
      </c>
      <c r="I170" s="1">
        <v>4134</v>
      </c>
      <c r="J170" s="1">
        <v>12932.06</v>
      </c>
      <c r="K170">
        <v>189.1</v>
      </c>
      <c r="L170">
        <v>772</v>
      </c>
      <c r="M170">
        <v>11</v>
      </c>
    </row>
    <row r="171" spans="1:13" x14ac:dyDescent="0.2">
      <c r="A171" t="s">
        <v>77</v>
      </c>
      <c r="B171">
        <v>70</v>
      </c>
      <c r="C171">
        <v>3414</v>
      </c>
      <c r="D171">
        <v>3414</v>
      </c>
      <c r="E171" s="1">
        <f>(Tabla689[[#This Row],[Best]]-Tabla689[[#This Row],[BKS]])/Tabla689[[#This Row],[BKS]]*100</f>
        <v>0</v>
      </c>
      <c r="F171" s="1">
        <v>3414</v>
      </c>
      <c r="G171" s="1">
        <f>(Tabla689[[#This Row],[Avg]]-Tabla689[[#This Row],[BKS]])/Tabla689[[#This Row],[BKS]]*100</f>
        <v>0</v>
      </c>
      <c r="H171" s="1">
        <v>150.16999999999999</v>
      </c>
      <c r="I171" s="1">
        <v>4013</v>
      </c>
      <c r="J171" s="1">
        <v>12392.68</v>
      </c>
      <c r="K171">
        <v>179.2</v>
      </c>
      <c r="L171">
        <v>775.7</v>
      </c>
      <c r="M171">
        <v>10.1</v>
      </c>
    </row>
    <row r="172" spans="1:13" x14ac:dyDescent="0.2">
      <c r="A172" t="s">
        <v>77</v>
      </c>
      <c r="B172">
        <v>71</v>
      </c>
      <c r="C172">
        <v>3472</v>
      </c>
      <c r="D172">
        <v>3472</v>
      </c>
      <c r="E172" s="1">
        <f>(Tabla689[[#This Row],[Best]]-Tabla689[[#This Row],[BKS]])/Tabla689[[#This Row],[BKS]]*100</f>
        <v>0</v>
      </c>
      <c r="F172" s="1">
        <v>3472.6</v>
      </c>
      <c r="G172" s="1">
        <f>(Tabla689[[#This Row],[Avg]]-Tabla689[[#This Row],[BKS]])/Tabla689[[#This Row],[BKS]]*100</f>
        <v>1.7281105990780792E-2</v>
      </c>
      <c r="H172" s="1">
        <v>150.12</v>
      </c>
      <c r="I172" s="1">
        <v>4050</v>
      </c>
      <c r="J172" s="1">
        <v>11828.89</v>
      </c>
      <c r="K172">
        <v>184</v>
      </c>
      <c r="L172">
        <v>834.7</v>
      </c>
      <c r="M172">
        <v>9.0399999999999991</v>
      </c>
    </row>
    <row r="173" spans="1:13" x14ac:dyDescent="0.2">
      <c r="A173" t="s">
        <v>77</v>
      </c>
      <c r="B173">
        <v>72</v>
      </c>
      <c r="C173">
        <v>3517</v>
      </c>
      <c r="D173">
        <v>3517</v>
      </c>
      <c r="E173" s="1">
        <f>(Tabla689[[#This Row],[Best]]-Tabla689[[#This Row],[BKS]])/Tabla689[[#This Row],[BKS]]*100</f>
        <v>0</v>
      </c>
      <c r="F173" s="1">
        <v>3517</v>
      </c>
      <c r="G173" s="1">
        <f>(Tabla689[[#This Row],[Avg]]-Tabla689[[#This Row],[BKS]])/Tabla689[[#This Row],[BKS]]*100</f>
        <v>0</v>
      </c>
      <c r="H173" s="1">
        <v>150.18</v>
      </c>
      <c r="I173" s="1">
        <v>4074</v>
      </c>
      <c r="J173" s="1">
        <v>13044.12</v>
      </c>
      <c r="K173">
        <v>178.6</v>
      </c>
      <c r="L173">
        <v>695.6</v>
      </c>
      <c r="M173">
        <v>12.64</v>
      </c>
    </row>
    <row r="174" spans="1:13" x14ac:dyDescent="0.2">
      <c r="A174" t="s">
        <v>77</v>
      </c>
      <c r="B174">
        <v>73</v>
      </c>
      <c r="C174">
        <v>3304</v>
      </c>
      <c r="D174">
        <v>3304</v>
      </c>
      <c r="E174" s="1">
        <f>(Tabla689[[#This Row],[Best]]-Tabla689[[#This Row],[BKS]])/Tabla689[[#This Row],[BKS]]*100</f>
        <v>0</v>
      </c>
      <c r="F174" s="1">
        <v>3304</v>
      </c>
      <c r="G174" s="1">
        <f>(Tabla689[[#This Row],[Avg]]-Tabla689[[#This Row],[BKS]])/Tabla689[[#This Row],[BKS]]*100</f>
        <v>0</v>
      </c>
      <c r="H174" s="1">
        <v>150.21</v>
      </c>
      <c r="I174" s="1">
        <v>3875</v>
      </c>
      <c r="J174" s="1">
        <v>11500.87</v>
      </c>
      <c r="K174">
        <v>181.3</v>
      </c>
      <c r="L174">
        <v>846.6</v>
      </c>
      <c r="M174">
        <v>9.52</v>
      </c>
    </row>
    <row r="175" spans="1:13" x14ac:dyDescent="0.2">
      <c r="A175" t="s">
        <v>77</v>
      </c>
      <c r="B175">
        <v>74</v>
      </c>
      <c r="C175">
        <v>3178</v>
      </c>
      <c r="D175">
        <v>3178</v>
      </c>
      <c r="E175" s="1">
        <f>(Tabla689[[#This Row],[Best]]-Tabla689[[#This Row],[BKS]])/Tabla689[[#This Row],[BKS]]*100</f>
        <v>0</v>
      </c>
      <c r="F175" s="1">
        <v>3178</v>
      </c>
      <c r="G175" s="1">
        <f>(Tabla689[[#This Row],[Avg]]-Tabla689[[#This Row],[BKS]])/Tabla689[[#This Row],[BKS]]*100</f>
        <v>0</v>
      </c>
      <c r="H175" s="1">
        <v>150.12</v>
      </c>
      <c r="I175" s="1">
        <v>3664</v>
      </c>
      <c r="J175" s="1">
        <v>11374.69</v>
      </c>
      <c r="K175">
        <v>128.30000000000001</v>
      </c>
      <c r="L175">
        <v>926.9</v>
      </c>
      <c r="M175">
        <v>7.47</v>
      </c>
    </row>
    <row r="176" spans="1:13" x14ac:dyDescent="0.2">
      <c r="A176" t="s">
        <v>77</v>
      </c>
      <c r="B176">
        <v>75</v>
      </c>
      <c r="C176">
        <v>3303</v>
      </c>
      <c r="D176">
        <v>3303</v>
      </c>
      <c r="E176" s="1">
        <f>(Tabla689[[#This Row],[Best]]-Tabla689[[#This Row],[BKS]])/Tabla689[[#This Row],[BKS]]*100</f>
        <v>0</v>
      </c>
      <c r="F176" s="1">
        <v>3304.5</v>
      </c>
      <c r="G176" s="1">
        <f>(Tabla689[[#This Row],[Avg]]-Tabla689[[#This Row],[BKS]])/Tabla689[[#This Row],[BKS]]*100</f>
        <v>4.5413260672116255E-2</v>
      </c>
      <c r="H176" s="1">
        <v>150.13999999999999</v>
      </c>
      <c r="I176" s="1">
        <v>3819</v>
      </c>
      <c r="J176" s="1">
        <v>12590.9</v>
      </c>
      <c r="K176">
        <v>165.7</v>
      </c>
      <c r="L176">
        <v>915.8</v>
      </c>
      <c r="M176">
        <v>8.82</v>
      </c>
    </row>
    <row r="177" spans="1:13" x14ac:dyDescent="0.2">
      <c r="A177" t="s">
        <v>77</v>
      </c>
      <c r="B177">
        <v>76</v>
      </c>
      <c r="C177">
        <v>3511</v>
      </c>
      <c r="D177">
        <v>3511</v>
      </c>
      <c r="E177" s="1">
        <f>(Tabla689[[#This Row],[Best]]-Tabla689[[#This Row],[BKS]])/Tabla689[[#This Row],[BKS]]*100</f>
        <v>0</v>
      </c>
      <c r="F177" s="1">
        <v>3511.1</v>
      </c>
      <c r="G177" s="1">
        <f>(Tabla689[[#This Row],[Avg]]-Tabla689[[#This Row],[BKS]])/Tabla689[[#This Row],[BKS]]*100</f>
        <v>2.8481913984593861E-3</v>
      </c>
      <c r="H177" s="1">
        <v>150.13</v>
      </c>
      <c r="I177" s="1">
        <v>4098</v>
      </c>
      <c r="J177" s="1">
        <v>12790.07</v>
      </c>
      <c r="K177">
        <v>194.1</v>
      </c>
      <c r="L177">
        <v>757.3</v>
      </c>
      <c r="M177">
        <v>12.39</v>
      </c>
    </row>
    <row r="178" spans="1:13" x14ac:dyDescent="0.2">
      <c r="A178" t="s">
        <v>77</v>
      </c>
      <c r="B178">
        <v>77</v>
      </c>
      <c r="C178">
        <v>3359</v>
      </c>
      <c r="D178">
        <v>3359</v>
      </c>
      <c r="E178" s="1">
        <f>(Tabla689[[#This Row],[Best]]-Tabla689[[#This Row],[BKS]])/Tabla689[[#This Row],[BKS]]*100</f>
        <v>0</v>
      </c>
      <c r="F178" s="1">
        <v>3359</v>
      </c>
      <c r="G178" s="1">
        <f>(Tabla689[[#This Row],[Avg]]-Tabla689[[#This Row],[BKS]])/Tabla689[[#This Row],[BKS]]*100</f>
        <v>0</v>
      </c>
      <c r="H178" s="1">
        <v>150.09</v>
      </c>
      <c r="I178" s="1">
        <v>3920</v>
      </c>
      <c r="J178" s="1">
        <v>12381.96</v>
      </c>
      <c r="K178">
        <v>163.5</v>
      </c>
      <c r="L178">
        <v>784.2</v>
      </c>
      <c r="M178">
        <v>10.15</v>
      </c>
    </row>
    <row r="179" spans="1:13" x14ac:dyDescent="0.2">
      <c r="A179" t="s">
        <v>77</v>
      </c>
      <c r="B179">
        <v>78</v>
      </c>
      <c r="C179">
        <v>3338</v>
      </c>
      <c r="D179">
        <v>3338</v>
      </c>
      <c r="E179" s="1">
        <f>(Tabla689[[#This Row],[Best]]-Tabla689[[#This Row],[BKS]])/Tabla689[[#This Row],[BKS]]*100</f>
        <v>0</v>
      </c>
      <c r="F179" s="1">
        <v>3338</v>
      </c>
      <c r="G179" s="1">
        <f>(Tabla689[[#This Row],[Avg]]-Tabla689[[#This Row],[BKS]])/Tabla689[[#This Row],[BKS]]*100</f>
        <v>0</v>
      </c>
      <c r="H179" s="1">
        <v>150.06</v>
      </c>
      <c r="I179" s="1">
        <v>3881</v>
      </c>
      <c r="J179" s="1">
        <v>11215.25</v>
      </c>
      <c r="K179">
        <v>145.5</v>
      </c>
      <c r="L179">
        <v>937.5</v>
      </c>
      <c r="M179">
        <v>7.26</v>
      </c>
    </row>
    <row r="180" spans="1:13" x14ac:dyDescent="0.2">
      <c r="A180" t="s">
        <v>77</v>
      </c>
      <c r="B180">
        <v>79</v>
      </c>
      <c r="C180">
        <v>3538</v>
      </c>
      <c r="D180">
        <v>3538</v>
      </c>
      <c r="E180" s="1">
        <f>(Tabla689[[#This Row],[Best]]-Tabla689[[#This Row],[BKS]])/Tabla689[[#This Row],[BKS]]*100</f>
        <v>0</v>
      </c>
      <c r="F180" s="1">
        <v>3538</v>
      </c>
      <c r="G180" s="1">
        <f>(Tabla689[[#This Row],[Avg]]-Tabla689[[#This Row],[BKS]])/Tabla689[[#This Row],[BKS]]*100</f>
        <v>0</v>
      </c>
      <c r="H180" s="1">
        <v>150.13</v>
      </c>
      <c r="I180" s="1">
        <v>4156</v>
      </c>
      <c r="J180" s="1">
        <v>13089.12</v>
      </c>
      <c r="K180">
        <v>173</v>
      </c>
      <c r="L180">
        <v>712</v>
      </c>
      <c r="M180">
        <v>13.46</v>
      </c>
    </row>
    <row r="181" spans="1:13" x14ac:dyDescent="0.2">
      <c r="A181" t="s">
        <v>77</v>
      </c>
      <c r="B181">
        <v>80</v>
      </c>
      <c r="C181">
        <v>3430</v>
      </c>
      <c r="D181">
        <v>3430</v>
      </c>
      <c r="E181" s="1">
        <f>(Tabla689[[#This Row],[Best]]-Tabla689[[#This Row],[BKS]])/Tabla689[[#This Row],[BKS]]*100</f>
        <v>0</v>
      </c>
      <c r="F181" s="1">
        <v>3431</v>
      </c>
      <c r="G181" s="1">
        <f>(Tabla689[[#This Row],[Avg]]-Tabla689[[#This Row],[BKS]])/Tabla689[[#This Row],[BKS]]*100</f>
        <v>2.9154518950437316E-2</v>
      </c>
      <c r="H181" s="1">
        <v>150.15</v>
      </c>
      <c r="I181" s="1">
        <v>3992</v>
      </c>
      <c r="J181" s="1">
        <v>11331.74</v>
      </c>
      <c r="K181">
        <v>209.9</v>
      </c>
      <c r="L181">
        <v>813.8</v>
      </c>
      <c r="M181">
        <v>9.5299999999999994</v>
      </c>
    </row>
    <row r="182" spans="1:13" x14ac:dyDescent="0.2">
      <c r="A182" t="s">
        <v>77</v>
      </c>
      <c r="B182">
        <v>81</v>
      </c>
      <c r="C182">
        <v>3322</v>
      </c>
      <c r="D182">
        <v>3322</v>
      </c>
      <c r="E182" s="1">
        <f>(Tabla689[[#This Row],[Best]]-Tabla689[[#This Row],[BKS]])/Tabla689[[#This Row],[BKS]]*100</f>
        <v>0</v>
      </c>
      <c r="F182" s="1">
        <v>3323.8</v>
      </c>
      <c r="G182" s="1">
        <f>(Tabla689[[#This Row],[Avg]]-Tabla689[[#This Row],[BKS]])/Tabla689[[#This Row],[BKS]]*100</f>
        <v>5.418422636966231E-2</v>
      </c>
      <c r="H182" s="1">
        <v>150.11000000000001</v>
      </c>
      <c r="I182" s="1">
        <v>3860</v>
      </c>
      <c r="J182" s="1">
        <v>10951.3</v>
      </c>
      <c r="K182">
        <v>179.4</v>
      </c>
      <c r="L182">
        <v>964.3</v>
      </c>
      <c r="M182">
        <v>7.17</v>
      </c>
    </row>
    <row r="183" spans="1:13" x14ac:dyDescent="0.2">
      <c r="A183" t="s">
        <v>77</v>
      </c>
      <c r="B183">
        <v>82</v>
      </c>
      <c r="C183">
        <v>3367</v>
      </c>
      <c r="D183">
        <v>3367</v>
      </c>
      <c r="E183" s="1">
        <f>(Tabla689[[#This Row],[Best]]-Tabla689[[#This Row],[BKS]])/Tabla689[[#This Row],[BKS]]*100</f>
        <v>0</v>
      </c>
      <c r="F183" s="1">
        <v>3367</v>
      </c>
      <c r="G183" s="1">
        <f>(Tabla689[[#This Row],[Avg]]-Tabla689[[#This Row],[BKS]])/Tabla689[[#This Row],[BKS]]*100</f>
        <v>0</v>
      </c>
      <c r="H183" s="1">
        <v>150.19</v>
      </c>
      <c r="I183" s="1">
        <v>3877</v>
      </c>
      <c r="J183" s="1">
        <v>11837.25</v>
      </c>
      <c r="K183">
        <v>140.9</v>
      </c>
      <c r="L183">
        <v>820.5</v>
      </c>
      <c r="M183">
        <v>9.59</v>
      </c>
    </row>
    <row r="184" spans="1:13" x14ac:dyDescent="0.2">
      <c r="A184" t="s">
        <v>77</v>
      </c>
      <c r="B184">
        <v>83</v>
      </c>
      <c r="C184">
        <v>3308</v>
      </c>
      <c r="D184">
        <v>3308</v>
      </c>
      <c r="E184" s="1">
        <f>(Tabla689[[#This Row],[Best]]-Tabla689[[#This Row],[BKS]])/Tabla689[[#This Row],[BKS]]*100</f>
        <v>0</v>
      </c>
      <c r="F184" s="1">
        <v>3308</v>
      </c>
      <c r="G184" s="1">
        <f>(Tabla689[[#This Row],[Avg]]-Tabla689[[#This Row],[BKS]])/Tabla689[[#This Row],[BKS]]*100</f>
        <v>0</v>
      </c>
      <c r="H184" s="1">
        <v>150.13999999999999</v>
      </c>
      <c r="I184" s="1">
        <v>3865</v>
      </c>
      <c r="J184" s="1">
        <v>12270.98</v>
      </c>
      <c r="K184">
        <v>143.5</v>
      </c>
      <c r="L184">
        <v>865.9</v>
      </c>
      <c r="M184">
        <v>8.92</v>
      </c>
    </row>
    <row r="185" spans="1:13" x14ac:dyDescent="0.2">
      <c r="A185" t="s">
        <v>77</v>
      </c>
      <c r="B185">
        <v>84</v>
      </c>
      <c r="C185">
        <v>3431</v>
      </c>
      <c r="D185">
        <v>3431</v>
      </c>
      <c r="E185" s="1">
        <f>(Tabla689[[#This Row],[Best]]-Tabla689[[#This Row],[BKS]])/Tabla689[[#This Row],[BKS]]*100</f>
        <v>0</v>
      </c>
      <c r="F185" s="1">
        <v>3431</v>
      </c>
      <c r="G185" s="1">
        <f>(Tabla689[[#This Row],[Avg]]-Tabla689[[#This Row],[BKS]])/Tabla689[[#This Row],[BKS]]*100</f>
        <v>0</v>
      </c>
      <c r="H185" s="1">
        <v>150.16</v>
      </c>
      <c r="I185" s="1">
        <v>4003</v>
      </c>
      <c r="J185" s="1">
        <v>12271.21</v>
      </c>
      <c r="K185">
        <v>204.6</v>
      </c>
      <c r="L185">
        <v>818.7</v>
      </c>
      <c r="M185">
        <v>9.81</v>
      </c>
    </row>
    <row r="186" spans="1:13" x14ac:dyDescent="0.2">
      <c r="A186" t="s">
        <v>77</v>
      </c>
      <c r="B186">
        <v>85</v>
      </c>
      <c r="C186">
        <v>3397</v>
      </c>
      <c r="D186">
        <v>3397</v>
      </c>
      <c r="E186" s="1">
        <f>(Tabla689[[#This Row],[Best]]-Tabla689[[#This Row],[BKS]])/Tabla689[[#This Row],[BKS]]*100</f>
        <v>0</v>
      </c>
      <c r="F186" s="1">
        <v>3397</v>
      </c>
      <c r="G186" s="1">
        <f>(Tabla689[[#This Row],[Avg]]-Tabla689[[#This Row],[BKS]])/Tabla689[[#This Row],[BKS]]*100</f>
        <v>0</v>
      </c>
      <c r="H186" s="1">
        <v>150.12</v>
      </c>
      <c r="I186" s="1">
        <v>3945</v>
      </c>
      <c r="J186" s="1">
        <v>11750.86</v>
      </c>
      <c r="K186">
        <v>172</v>
      </c>
      <c r="L186">
        <v>772.1</v>
      </c>
      <c r="M186">
        <v>10.14</v>
      </c>
    </row>
    <row r="187" spans="1:13" x14ac:dyDescent="0.2">
      <c r="A187" t="s">
        <v>77</v>
      </c>
      <c r="B187">
        <v>86</v>
      </c>
      <c r="C187">
        <v>3450</v>
      </c>
      <c r="D187">
        <v>3450</v>
      </c>
      <c r="E187" s="1">
        <f>(Tabla689[[#This Row],[Best]]-Tabla689[[#This Row],[BKS]])/Tabla689[[#This Row],[BKS]]*100</f>
        <v>0</v>
      </c>
      <c r="F187" s="1">
        <v>3450</v>
      </c>
      <c r="G187" s="1">
        <f>(Tabla689[[#This Row],[Avg]]-Tabla689[[#This Row],[BKS]])/Tabla689[[#This Row],[BKS]]*100</f>
        <v>0</v>
      </c>
      <c r="H187" s="1">
        <v>150.11000000000001</v>
      </c>
      <c r="I187" s="1">
        <v>4039</v>
      </c>
      <c r="J187" s="1">
        <v>11478.67</v>
      </c>
      <c r="K187">
        <v>175.3</v>
      </c>
      <c r="L187">
        <v>878.7</v>
      </c>
      <c r="M187">
        <v>8.52</v>
      </c>
    </row>
    <row r="188" spans="1:13" x14ac:dyDescent="0.2">
      <c r="A188" t="s">
        <v>77</v>
      </c>
      <c r="B188">
        <v>87</v>
      </c>
      <c r="C188">
        <v>3427</v>
      </c>
      <c r="D188">
        <v>3427</v>
      </c>
      <c r="E188" s="1">
        <f>(Tabla689[[#This Row],[Best]]-Tabla689[[#This Row],[BKS]])/Tabla689[[#This Row],[BKS]]*100</f>
        <v>0</v>
      </c>
      <c r="F188" s="1">
        <v>3427</v>
      </c>
      <c r="G188" s="1">
        <f>(Tabla689[[#This Row],[Avg]]-Tabla689[[#This Row],[BKS]])/Tabla689[[#This Row],[BKS]]*100</f>
        <v>0</v>
      </c>
      <c r="H188" s="1">
        <v>150.11000000000001</v>
      </c>
      <c r="I188" s="1">
        <v>4015</v>
      </c>
      <c r="J188" s="1">
        <v>11790.04</v>
      </c>
      <c r="K188">
        <v>180.9</v>
      </c>
      <c r="L188">
        <v>736.8</v>
      </c>
      <c r="M188">
        <v>12.09</v>
      </c>
    </row>
    <row r="189" spans="1:13" x14ac:dyDescent="0.2">
      <c r="A189" t="s">
        <v>77</v>
      </c>
      <c r="B189">
        <v>88</v>
      </c>
      <c r="C189">
        <v>3276</v>
      </c>
      <c r="D189">
        <v>3276</v>
      </c>
      <c r="E189" s="1">
        <f>(Tabla689[[#This Row],[Best]]-Tabla689[[#This Row],[BKS]])/Tabla689[[#This Row],[BKS]]*100</f>
        <v>0</v>
      </c>
      <c r="F189" s="1">
        <v>3276.1</v>
      </c>
      <c r="G189" s="1">
        <f>(Tabla689[[#This Row],[Avg]]-Tabla689[[#This Row],[BKS]])/Tabla689[[#This Row],[BKS]]*100</f>
        <v>3.0525030525002761E-3</v>
      </c>
      <c r="H189" s="1">
        <v>150.12</v>
      </c>
      <c r="I189" s="1">
        <v>3802</v>
      </c>
      <c r="J189" s="1">
        <v>11026.17</v>
      </c>
      <c r="K189">
        <v>156.4</v>
      </c>
      <c r="L189">
        <v>896.8</v>
      </c>
      <c r="M189">
        <v>8.5500000000000007</v>
      </c>
    </row>
    <row r="190" spans="1:13" x14ac:dyDescent="0.2">
      <c r="A190" t="s">
        <v>77</v>
      </c>
      <c r="B190">
        <v>89</v>
      </c>
      <c r="C190">
        <v>3309</v>
      </c>
      <c r="D190">
        <v>3309</v>
      </c>
      <c r="E190" s="1">
        <f>(Tabla689[[#This Row],[Best]]-Tabla689[[#This Row],[BKS]])/Tabla689[[#This Row],[BKS]]*100</f>
        <v>0</v>
      </c>
      <c r="F190" s="1">
        <v>3309</v>
      </c>
      <c r="G190" s="1">
        <f>(Tabla689[[#This Row],[Avg]]-Tabla689[[#This Row],[BKS]])/Tabla689[[#This Row],[BKS]]*100</f>
        <v>0</v>
      </c>
      <c r="H190" s="1">
        <v>150.1</v>
      </c>
      <c r="I190" s="1">
        <v>3822</v>
      </c>
      <c r="J190" s="1">
        <v>10814.39</v>
      </c>
      <c r="K190">
        <v>126.4</v>
      </c>
      <c r="L190">
        <v>921.3</v>
      </c>
      <c r="M190">
        <v>7.92</v>
      </c>
    </row>
    <row r="191" spans="1:13" x14ac:dyDescent="0.2">
      <c r="A191" t="s">
        <v>77</v>
      </c>
      <c r="B191">
        <v>90</v>
      </c>
      <c r="C191">
        <v>3719</v>
      </c>
      <c r="D191">
        <v>3719</v>
      </c>
      <c r="E191" s="1">
        <f>(Tabla689[[#This Row],[Best]]-Tabla689[[#This Row],[BKS]])/Tabla689[[#This Row],[BKS]]*100</f>
        <v>0</v>
      </c>
      <c r="F191" s="1">
        <v>3720.6</v>
      </c>
      <c r="G191" s="1">
        <f>(Tabla689[[#This Row],[Avg]]-Tabla689[[#This Row],[BKS]])/Tabla689[[#This Row],[BKS]]*100</f>
        <v>4.3022317827370503E-2</v>
      </c>
      <c r="H191" s="1">
        <v>150.11000000000001</v>
      </c>
      <c r="I191" s="1">
        <v>4371</v>
      </c>
      <c r="J191" s="1">
        <v>14011.38</v>
      </c>
      <c r="K191">
        <v>182.5</v>
      </c>
      <c r="L191">
        <v>698</v>
      </c>
      <c r="M191">
        <v>12.79</v>
      </c>
    </row>
    <row r="192" spans="1:13" x14ac:dyDescent="0.2">
      <c r="A192" t="s">
        <v>77</v>
      </c>
      <c r="B192">
        <v>91</v>
      </c>
      <c r="C192">
        <v>3340</v>
      </c>
      <c r="D192">
        <v>3340</v>
      </c>
      <c r="E192" s="1">
        <f>(Tabla689[[#This Row],[Best]]-Tabla689[[#This Row],[BKS]])/Tabla689[[#This Row],[BKS]]*100</f>
        <v>0</v>
      </c>
      <c r="F192" s="1">
        <v>3340</v>
      </c>
      <c r="G192" s="1">
        <f>(Tabla689[[#This Row],[Avg]]-Tabla689[[#This Row],[BKS]])/Tabla689[[#This Row],[BKS]]*100</f>
        <v>0</v>
      </c>
      <c r="H192" s="1">
        <v>150.15</v>
      </c>
      <c r="I192" s="1">
        <v>3888</v>
      </c>
      <c r="J192" s="1">
        <v>11566.6</v>
      </c>
      <c r="K192">
        <v>173.6</v>
      </c>
      <c r="L192">
        <v>909.4</v>
      </c>
      <c r="M192">
        <v>7.98</v>
      </c>
    </row>
    <row r="193" spans="1:13" x14ac:dyDescent="0.2">
      <c r="A193" t="s">
        <v>77</v>
      </c>
      <c r="B193">
        <v>92</v>
      </c>
      <c r="C193">
        <v>3444</v>
      </c>
      <c r="D193">
        <v>3444</v>
      </c>
      <c r="E193" s="1">
        <f>(Tabla689[[#This Row],[Best]]-Tabla689[[#This Row],[BKS]])/Tabla689[[#This Row],[BKS]]*100</f>
        <v>0</v>
      </c>
      <c r="F193" s="1">
        <v>3444</v>
      </c>
      <c r="G193" s="1">
        <f>(Tabla689[[#This Row],[Avg]]-Tabla689[[#This Row],[BKS]])/Tabla689[[#This Row],[BKS]]*100</f>
        <v>0</v>
      </c>
      <c r="H193" s="1">
        <v>150.13999999999999</v>
      </c>
      <c r="I193" s="1">
        <v>4040</v>
      </c>
      <c r="J193" s="1">
        <v>11918.13</v>
      </c>
      <c r="K193">
        <v>174.2</v>
      </c>
      <c r="L193">
        <v>776.6</v>
      </c>
      <c r="M193">
        <v>10.86</v>
      </c>
    </row>
    <row r="194" spans="1:13" x14ac:dyDescent="0.2">
      <c r="A194" t="s">
        <v>77</v>
      </c>
      <c r="B194">
        <v>93</v>
      </c>
      <c r="C194">
        <v>3205</v>
      </c>
      <c r="D194">
        <v>3205</v>
      </c>
      <c r="E194" s="1">
        <f>(Tabla689[[#This Row],[Best]]-Tabla689[[#This Row],[BKS]])/Tabla689[[#This Row],[BKS]]*100</f>
        <v>0</v>
      </c>
      <c r="F194" s="1">
        <v>3205</v>
      </c>
      <c r="G194" s="1">
        <f>(Tabla689[[#This Row],[Avg]]-Tabla689[[#This Row],[BKS]])/Tabla689[[#This Row],[BKS]]*100</f>
        <v>0</v>
      </c>
      <c r="H194" s="1">
        <v>150.08000000000001</v>
      </c>
      <c r="I194" s="1">
        <v>3713</v>
      </c>
      <c r="J194" s="1">
        <v>12144.64</v>
      </c>
      <c r="K194">
        <v>147.5</v>
      </c>
      <c r="L194">
        <v>882.5</v>
      </c>
      <c r="M194">
        <v>9.2200000000000006</v>
      </c>
    </row>
    <row r="195" spans="1:13" x14ac:dyDescent="0.2">
      <c r="A195" t="s">
        <v>77</v>
      </c>
      <c r="B195">
        <v>94</v>
      </c>
      <c r="C195">
        <v>3344</v>
      </c>
      <c r="D195">
        <v>3344</v>
      </c>
      <c r="E195" s="1">
        <f>(Tabla689[[#This Row],[Best]]-Tabla689[[#This Row],[BKS]])/Tabla689[[#This Row],[BKS]]*100</f>
        <v>0</v>
      </c>
      <c r="F195" s="1">
        <v>3344</v>
      </c>
      <c r="G195" s="1">
        <f>(Tabla689[[#This Row],[Avg]]-Tabla689[[#This Row],[BKS]])/Tabla689[[#This Row],[BKS]]*100</f>
        <v>0</v>
      </c>
      <c r="H195" s="1">
        <v>150.09</v>
      </c>
      <c r="I195" s="1">
        <v>3884</v>
      </c>
      <c r="J195" s="1">
        <v>11376.55</v>
      </c>
      <c r="K195">
        <v>138.80000000000001</v>
      </c>
      <c r="L195">
        <v>949.3</v>
      </c>
      <c r="M195">
        <v>7.17</v>
      </c>
    </row>
    <row r="196" spans="1:13" x14ac:dyDescent="0.2">
      <c r="A196" t="s">
        <v>77</v>
      </c>
      <c r="B196">
        <v>95</v>
      </c>
      <c r="C196">
        <v>3510</v>
      </c>
      <c r="D196">
        <v>3510</v>
      </c>
      <c r="E196" s="1">
        <f>(Tabla689[[#This Row],[Best]]-Tabla689[[#This Row],[BKS]])/Tabla689[[#This Row],[BKS]]*100</f>
        <v>0</v>
      </c>
      <c r="F196" s="1">
        <v>3510</v>
      </c>
      <c r="G196" s="1">
        <f>(Tabla689[[#This Row],[Avg]]-Tabla689[[#This Row],[BKS]])/Tabla689[[#This Row],[BKS]]*100</f>
        <v>0</v>
      </c>
      <c r="H196" s="1">
        <v>150.16999999999999</v>
      </c>
      <c r="I196" s="1">
        <v>4125</v>
      </c>
      <c r="J196" s="1">
        <v>12509.53</v>
      </c>
      <c r="K196">
        <v>183.4</v>
      </c>
      <c r="L196">
        <v>755.8</v>
      </c>
      <c r="M196">
        <v>11.92</v>
      </c>
    </row>
    <row r="197" spans="1:13" x14ac:dyDescent="0.2">
      <c r="A197" t="s">
        <v>77</v>
      </c>
      <c r="B197">
        <v>96</v>
      </c>
      <c r="C197">
        <v>3378</v>
      </c>
      <c r="D197">
        <v>3378</v>
      </c>
      <c r="E197" s="1">
        <f>(Tabla689[[#This Row],[Best]]-Tabla689[[#This Row],[BKS]])/Tabla689[[#This Row],[BKS]]*100</f>
        <v>0</v>
      </c>
      <c r="F197" s="1">
        <v>3378</v>
      </c>
      <c r="G197" s="1">
        <f>(Tabla689[[#This Row],[Avg]]-Tabla689[[#This Row],[BKS]])/Tabla689[[#This Row],[BKS]]*100</f>
        <v>0</v>
      </c>
      <c r="H197" s="1">
        <v>150.11000000000001</v>
      </c>
      <c r="I197" s="1">
        <v>3921</v>
      </c>
      <c r="J197" s="1">
        <v>11413.44</v>
      </c>
      <c r="K197">
        <v>151.9</v>
      </c>
      <c r="L197">
        <v>865.5</v>
      </c>
      <c r="M197">
        <v>8.19</v>
      </c>
    </row>
    <row r="198" spans="1:13" x14ac:dyDescent="0.2">
      <c r="A198" t="s">
        <v>77</v>
      </c>
      <c r="B198">
        <v>97</v>
      </c>
      <c r="C198">
        <v>3523</v>
      </c>
      <c r="D198">
        <v>3523</v>
      </c>
      <c r="E198" s="1">
        <f>(Tabla689[[#This Row],[Best]]-Tabla689[[#This Row],[BKS]])/Tabla689[[#This Row],[BKS]]*100</f>
        <v>0</v>
      </c>
      <c r="F198" s="1">
        <v>3523</v>
      </c>
      <c r="G198" s="1">
        <f>(Tabla689[[#This Row],[Avg]]-Tabla689[[#This Row],[BKS]])/Tabla689[[#This Row],[BKS]]*100</f>
        <v>0</v>
      </c>
      <c r="H198" s="1">
        <v>150.13</v>
      </c>
      <c r="I198" s="1">
        <v>4130</v>
      </c>
      <c r="J198" s="1">
        <v>12609.42</v>
      </c>
      <c r="K198">
        <v>180</v>
      </c>
      <c r="L198">
        <v>777.7</v>
      </c>
      <c r="M198">
        <v>11.59</v>
      </c>
    </row>
    <row r="199" spans="1:13" x14ac:dyDescent="0.2">
      <c r="A199" t="s">
        <v>77</v>
      </c>
      <c r="B199">
        <v>98</v>
      </c>
      <c r="C199">
        <v>3185</v>
      </c>
      <c r="D199">
        <v>3185</v>
      </c>
      <c r="E199" s="1">
        <f>(Tabla689[[#This Row],[Best]]-Tabla689[[#This Row],[BKS]])/Tabla689[[#This Row],[BKS]]*100</f>
        <v>0</v>
      </c>
      <c r="F199" s="1">
        <v>3185</v>
      </c>
      <c r="G199" s="1">
        <f>(Tabla689[[#This Row],[Avg]]-Tabla689[[#This Row],[BKS]])/Tabla689[[#This Row],[BKS]]*100</f>
        <v>0</v>
      </c>
      <c r="H199" s="1">
        <v>150.08000000000001</v>
      </c>
      <c r="I199" s="1">
        <v>3693</v>
      </c>
      <c r="J199" s="1">
        <v>11377.02</v>
      </c>
      <c r="K199">
        <v>183.4</v>
      </c>
      <c r="L199">
        <v>935.1</v>
      </c>
      <c r="M199">
        <v>8.39</v>
      </c>
    </row>
    <row r="200" spans="1:13" x14ac:dyDescent="0.2">
      <c r="A200" t="s">
        <v>77</v>
      </c>
      <c r="B200">
        <v>99</v>
      </c>
      <c r="C200">
        <v>3644</v>
      </c>
      <c r="D200">
        <v>3644</v>
      </c>
      <c r="E200" s="1">
        <f>(Tabla689[[#This Row],[Best]]-Tabla689[[#This Row],[BKS]])/Tabla689[[#This Row],[BKS]]*100</f>
        <v>0</v>
      </c>
      <c r="F200" s="1">
        <v>3644</v>
      </c>
      <c r="G200" s="1">
        <f>(Tabla689[[#This Row],[Avg]]-Tabla689[[#This Row],[BKS]])/Tabla689[[#This Row],[BKS]]*100</f>
        <v>0</v>
      </c>
      <c r="H200" s="1">
        <v>150.07</v>
      </c>
      <c r="I200" s="1">
        <v>4244</v>
      </c>
      <c r="J200" s="1">
        <v>12180.68</v>
      </c>
      <c r="K200">
        <v>185.5</v>
      </c>
      <c r="L200">
        <v>819.9</v>
      </c>
      <c r="M200">
        <v>10.54</v>
      </c>
    </row>
    <row r="201" spans="1:13" x14ac:dyDescent="0.2">
      <c r="A201" t="s">
        <v>77</v>
      </c>
      <c r="B201">
        <v>100</v>
      </c>
      <c r="C201">
        <v>3395</v>
      </c>
      <c r="D201">
        <v>3395</v>
      </c>
      <c r="E201" s="1">
        <f>(Tabla689[[#This Row],[Best]]-Tabla689[[#This Row],[BKS]])/Tabla689[[#This Row],[BKS]]*100</f>
        <v>0</v>
      </c>
      <c r="F201" s="1">
        <v>3395</v>
      </c>
      <c r="G201" s="1">
        <f>(Tabla689[[#This Row],[Avg]]-Tabla689[[#This Row],[BKS]])/Tabla689[[#This Row],[BKS]]*100</f>
        <v>0</v>
      </c>
      <c r="H201" s="1">
        <v>150.08000000000001</v>
      </c>
      <c r="I201" s="1">
        <v>3945</v>
      </c>
      <c r="J201" s="1">
        <v>12962.93</v>
      </c>
      <c r="K201">
        <v>178.2</v>
      </c>
      <c r="L201">
        <v>803.7</v>
      </c>
      <c r="M201">
        <v>10.83</v>
      </c>
    </row>
    <row r="202" spans="1:13" x14ac:dyDescent="0.2">
      <c r="A202" t="s">
        <v>78</v>
      </c>
      <c r="B202">
        <v>1</v>
      </c>
      <c r="C202">
        <v>298</v>
      </c>
      <c r="D202">
        <v>308</v>
      </c>
      <c r="E202" s="1">
        <f>(Tabla689[[#This Row],[Best]]-Tabla689[[#This Row],[BKS]])/Tabla689[[#This Row],[BKS]]*100</f>
        <v>3.3557046979865772</v>
      </c>
      <c r="F202" s="1">
        <v>308</v>
      </c>
      <c r="G202" s="1">
        <f>(Tabla689[[#This Row],[Avg]]-Tabla689[[#This Row],[BKS]])/Tabla689[[#This Row],[BKS]]*100</f>
        <v>3.3557046979865772</v>
      </c>
      <c r="H202" s="1">
        <v>20.010000000000002</v>
      </c>
      <c r="I202" s="1">
        <v>333</v>
      </c>
      <c r="J202" s="1">
        <v>525.96</v>
      </c>
      <c r="K202">
        <v>15.2</v>
      </c>
      <c r="L202">
        <v>1214.5999999999999</v>
      </c>
      <c r="M202">
        <v>0.06</v>
      </c>
    </row>
    <row r="203" spans="1:13" x14ac:dyDescent="0.2">
      <c r="A203" t="s">
        <v>78</v>
      </c>
      <c r="B203">
        <v>2</v>
      </c>
      <c r="C203">
        <v>267</v>
      </c>
      <c r="D203">
        <v>277</v>
      </c>
      <c r="E203" s="1">
        <f>(Tabla689[[#This Row],[Best]]-Tabla689[[#This Row],[BKS]])/Tabla689[[#This Row],[BKS]]*100</f>
        <v>3.7453183520599254</v>
      </c>
      <c r="F203" s="1">
        <v>277</v>
      </c>
      <c r="G203" s="1">
        <f>(Tabla689[[#This Row],[Avg]]-Tabla689[[#This Row],[BKS]])/Tabla689[[#This Row],[BKS]]*100</f>
        <v>3.7453183520599254</v>
      </c>
      <c r="H203" s="1">
        <v>20.010000000000002</v>
      </c>
      <c r="I203" s="1">
        <v>291</v>
      </c>
      <c r="J203" s="1">
        <v>477.67</v>
      </c>
      <c r="K203">
        <v>8.4</v>
      </c>
      <c r="L203">
        <v>1210.3</v>
      </c>
      <c r="M203">
        <v>0.06</v>
      </c>
    </row>
    <row r="204" spans="1:13" x14ac:dyDescent="0.2">
      <c r="A204" t="s">
        <v>78</v>
      </c>
      <c r="B204">
        <v>3</v>
      </c>
      <c r="C204">
        <v>280</v>
      </c>
      <c r="D204">
        <v>285</v>
      </c>
      <c r="E204" s="1">
        <f>(Tabla689[[#This Row],[Best]]-Tabla689[[#This Row],[BKS]])/Tabla689[[#This Row],[BKS]]*100</f>
        <v>1.7857142857142856</v>
      </c>
      <c r="F204" s="1">
        <v>285</v>
      </c>
      <c r="G204" s="1">
        <f>(Tabla689[[#This Row],[Avg]]-Tabla689[[#This Row],[BKS]])/Tabla689[[#This Row],[BKS]]*100</f>
        <v>1.7857142857142856</v>
      </c>
      <c r="H204" s="1">
        <v>20.010000000000002</v>
      </c>
      <c r="I204" s="1">
        <v>303</v>
      </c>
      <c r="J204" s="1">
        <v>496.77</v>
      </c>
      <c r="K204">
        <v>7.8</v>
      </c>
      <c r="L204">
        <v>1080.5999999999999</v>
      </c>
      <c r="M204">
        <v>7.0000000000000007E-2</v>
      </c>
    </row>
    <row r="205" spans="1:13" x14ac:dyDescent="0.2">
      <c r="A205" t="s">
        <v>78</v>
      </c>
      <c r="B205">
        <v>4</v>
      </c>
      <c r="C205">
        <v>283</v>
      </c>
      <c r="D205">
        <v>288</v>
      </c>
      <c r="E205" s="1">
        <f>(Tabla689[[#This Row],[Best]]-Tabla689[[#This Row],[BKS]])/Tabla689[[#This Row],[BKS]]*100</f>
        <v>1.7667844522968199</v>
      </c>
      <c r="F205" s="1">
        <v>288</v>
      </c>
      <c r="G205" s="1">
        <f>(Tabla689[[#This Row],[Avg]]-Tabla689[[#This Row],[BKS]])/Tabla689[[#This Row],[BKS]]*100</f>
        <v>1.7667844522968199</v>
      </c>
      <c r="H205" s="1">
        <v>20.010000000000002</v>
      </c>
      <c r="I205" s="1">
        <v>310</v>
      </c>
      <c r="J205" s="1">
        <v>518.20000000000005</v>
      </c>
      <c r="K205">
        <v>9.6999999999999993</v>
      </c>
      <c r="L205">
        <v>1035.9000000000001</v>
      </c>
      <c r="M205">
        <v>0.09</v>
      </c>
    </row>
    <row r="206" spans="1:13" x14ac:dyDescent="0.2">
      <c r="A206" t="s">
        <v>78</v>
      </c>
      <c r="B206">
        <v>5</v>
      </c>
      <c r="C206">
        <v>275</v>
      </c>
      <c r="D206">
        <v>282</v>
      </c>
      <c r="E206" s="1">
        <f>(Tabla689[[#This Row],[Best]]-Tabla689[[#This Row],[BKS]])/Tabla689[[#This Row],[BKS]]*100</f>
        <v>2.5454545454545454</v>
      </c>
      <c r="F206" s="1">
        <v>282.89999999999998</v>
      </c>
      <c r="G206" s="1">
        <f>(Tabla689[[#This Row],[Avg]]-Tabla689[[#This Row],[BKS]])/Tabla689[[#This Row],[BKS]]*100</f>
        <v>2.8727272727272641</v>
      </c>
      <c r="H206" s="1">
        <v>20.02</v>
      </c>
      <c r="I206" s="1">
        <v>306</v>
      </c>
      <c r="J206" s="1">
        <v>509.97</v>
      </c>
      <c r="K206">
        <v>13.8</v>
      </c>
      <c r="L206">
        <v>1051.5</v>
      </c>
      <c r="M206">
        <v>0.08</v>
      </c>
    </row>
    <row r="207" spans="1:13" x14ac:dyDescent="0.2">
      <c r="A207" t="s">
        <v>78</v>
      </c>
      <c r="B207">
        <v>6</v>
      </c>
      <c r="C207">
        <v>298</v>
      </c>
      <c r="D207">
        <v>305</v>
      </c>
      <c r="E207" s="1">
        <f>(Tabla689[[#This Row],[Best]]-Tabla689[[#This Row],[BKS]])/Tabla689[[#This Row],[BKS]]*100</f>
        <v>2.348993288590604</v>
      </c>
      <c r="F207" s="1">
        <v>305</v>
      </c>
      <c r="G207" s="1">
        <f>(Tabla689[[#This Row],[Avg]]-Tabla689[[#This Row],[BKS]])/Tabla689[[#This Row],[BKS]]*100</f>
        <v>2.348993288590604</v>
      </c>
      <c r="H207" s="1">
        <v>20.010000000000002</v>
      </c>
      <c r="I207" s="1">
        <v>317</v>
      </c>
      <c r="J207" s="1">
        <v>500.65</v>
      </c>
      <c r="K207">
        <v>9.3000000000000007</v>
      </c>
      <c r="L207">
        <v>1209.3</v>
      </c>
      <c r="M207">
        <v>0.05</v>
      </c>
    </row>
    <row r="208" spans="1:13" x14ac:dyDescent="0.2">
      <c r="A208" t="s">
        <v>78</v>
      </c>
      <c r="B208">
        <v>7</v>
      </c>
      <c r="C208">
        <v>281</v>
      </c>
      <c r="D208">
        <v>288</v>
      </c>
      <c r="E208" s="1">
        <f>(Tabla689[[#This Row],[Best]]-Tabla689[[#This Row],[BKS]])/Tabla689[[#This Row],[BKS]]*100</f>
        <v>2.4911032028469751</v>
      </c>
      <c r="F208" s="1">
        <v>288</v>
      </c>
      <c r="G208" s="1">
        <f>(Tabla689[[#This Row],[Avg]]-Tabla689[[#This Row],[BKS]])/Tabla689[[#This Row],[BKS]]*100</f>
        <v>2.4911032028469751</v>
      </c>
      <c r="H208" s="1">
        <v>20.02</v>
      </c>
      <c r="I208" s="1">
        <v>305</v>
      </c>
      <c r="J208" s="1">
        <v>519.49</v>
      </c>
      <c r="K208">
        <v>7.1</v>
      </c>
      <c r="L208">
        <v>1034.3</v>
      </c>
      <c r="M208">
        <v>7.0000000000000007E-2</v>
      </c>
    </row>
    <row r="209" spans="1:13" x14ac:dyDescent="0.2">
      <c r="A209" t="s">
        <v>78</v>
      </c>
      <c r="B209">
        <v>8</v>
      </c>
      <c r="C209">
        <v>250</v>
      </c>
      <c r="D209">
        <v>256</v>
      </c>
      <c r="E209" s="1">
        <f>(Tabla689[[#This Row],[Best]]-Tabla689[[#This Row],[BKS]])/Tabla689[[#This Row],[BKS]]*100</f>
        <v>2.4</v>
      </c>
      <c r="F209" s="1">
        <v>256</v>
      </c>
      <c r="G209" s="1">
        <f>(Tabla689[[#This Row],[Avg]]-Tabla689[[#This Row],[BKS]])/Tabla689[[#This Row],[BKS]]*100</f>
        <v>2.4</v>
      </c>
      <c r="H209" s="1">
        <v>20.010000000000002</v>
      </c>
      <c r="I209" s="1">
        <v>264</v>
      </c>
      <c r="J209" s="1">
        <v>451.45</v>
      </c>
      <c r="K209">
        <v>4</v>
      </c>
      <c r="L209">
        <v>1140.3</v>
      </c>
      <c r="M209">
        <v>0.06</v>
      </c>
    </row>
    <row r="210" spans="1:13" x14ac:dyDescent="0.2">
      <c r="A210" t="s">
        <v>78</v>
      </c>
      <c r="B210">
        <v>9</v>
      </c>
      <c r="C210">
        <v>277</v>
      </c>
      <c r="D210">
        <v>277</v>
      </c>
      <c r="E210" s="1">
        <f>(Tabla689[[#This Row],[Best]]-Tabla689[[#This Row],[BKS]])/Tabla689[[#This Row],[BKS]]*100</f>
        <v>0</v>
      </c>
      <c r="F210" s="1">
        <v>277</v>
      </c>
      <c r="G210" s="1">
        <f>(Tabla689[[#This Row],[Avg]]-Tabla689[[#This Row],[BKS]])/Tabla689[[#This Row],[BKS]]*100</f>
        <v>0</v>
      </c>
      <c r="H210" s="1">
        <v>20.02</v>
      </c>
      <c r="I210" s="1">
        <v>286</v>
      </c>
      <c r="J210" s="1">
        <v>466.87</v>
      </c>
      <c r="K210">
        <v>6.5</v>
      </c>
      <c r="L210">
        <v>1249.0999999999999</v>
      </c>
      <c r="M210">
        <v>0.05</v>
      </c>
    </row>
    <row r="211" spans="1:13" x14ac:dyDescent="0.2">
      <c r="A211" t="s">
        <v>78</v>
      </c>
      <c r="B211">
        <v>10</v>
      </c>
      <c r="C211">
        <v>308</v>
      </c>
      <c r="D211">
        <v>316</v>
      </c>
      <c r="E211" s="1">
        <f>(Tabla689[[#This Row],[Best]]-Tabla689[[#This Row],[BKS]])/Tabla689[[#This Row],[BKS]]*100</f>
        <v>2.5974025974025974</v>
      </c>
      <c r="F211" s="1">
        <v>316</v>
      </c>
      <c r="G211" s="1">
        <f>(Tabla689[[#This Row],[Avg]]-Tabla689[[#This Row],[BKS]])/Tabla689[[#This Row],[BKS]]*100</f>
        <v>2.5974025974025974</v>
      </c>
      <c r="H211" s="1">
        <v>20.02</v>
      </c>
      <c r="I211" s="1">
        <v>337</v>
      </c>
      <c r="J211" s="1">
        <v>553.73</v>
      </c>
      <c r="K211">
        <v>12.3</v>
      </c>
      <c r="L211">
        <v>1148.2</v>
      </c>
      <c r="M211">
        <v>0.09</v>
      </c>
    </row>
    <row r="212" spans="1:13" x14ac:dyDescent="0.2">
      <c r="A212" t="s">
        <v>78</v>
      </c>
      <c r="B212">
        <v>11</v>
      </c>
      <c r="C212">
        <v>297</v>
      </c>
      <c r="D212">
        <v>304</v>
      </c>
      <c r="E212" s="1">
        <f>(Tabla689[[#This Row],[Best]]-Tabla689[[#This Row],[BKS]])/Tabla689[[#This Row],[BKS]]*100</f>
        <v>2.3569023569023568</v>
      </c>
      <c r="F212" s="1">
        <v>304</v>
      </c>
      <c r="G212" s="1">
        <f>(Tabla689[[#This Row],[Avg]]-Tabla689[[#This Row],[BKS]])/Tabla689[[#This Row],[BKS]]*100</f>
        <v>2.3569023569023568</v>
      </c>
      <c r="H212" s="1">
        <v>20.02</v>
      </c>
      <c r="I212" s="1">
        <v>325</v>
      </c>
      <c r="J212" s="1">
        <v>531.28</v>
      </c>
      <c r="K212">
        <v>12.4</v>
      </c>
      <c r="L212">
        <v>1054.4000000000001</v>
      </c>
      <c r="M212">
        <v>0.08</v>
      </c>
    </row>
    <row r="213" spans="1:13" x14ac:dyDescent="0.2">
      <c r="A213" t="s">
        <v>78</v>
      </c>
      <c r="B213">
        <v>12</v>
      </c>
      <c r="C213">
        <v>280</v>
      </c>
      <c r="D213">
        <v>286</v>
      </c>
      <c r="E213" s="1">
        <f>(Tabla689[[#This Row],[Best]]-Tabla689[[#This Row],[BKS]])/Tabla689[[#This Row],[BKS]]*100</f>
        <v>2.1428571428571428</v>
      </c>
      <c r="F213" s="1">
        <v>286</v>
      </c>
      <c r="G213" s="1">
        <f>(Tabla689[[#This Row],[Avg]]-Tabla689[[#This Row],[BKS]])/Tabla689[[#This Row],[BKS]]*100</f>
        <v>2.1428571428571428</v>
      </c>
      <c r="H213" s="1">
        <v>20.03</v>
      </c>
      <c r="I213" s="1">
        <v>309</v>
      </c>
      <c r="J213" s="1">
        <v>482.83</v>
      </c>
      <c r="K213">
        <v>11.8</v>
      </c>
      <c r="L213">
        <v>1087.5</v>
      </c>
      <c r="M213">
        <v>0.06</v>
      </c>
    </row>
    <row r="214" spans="1:13" x14ac:dyDescent="0.2">
      <c r="A214" t="s">
        <v>78</v>
      </c>
      <c r="B214">
        <v>13</v>
      </c>
      <c r="C214">
        <v>263</v>
      </c>
      <c r="D214">
        <v>266</v>
      </c>
      <c r="E214" s="1">
        <f>(Tabla689[[#This Row],[Best]]-Tabla689[[#This Row],[BKS]])/Tabla689[[#This Row],[BKS]]*100</f>
        <v>1.1406844106463878</v>
      </c>
      <c r="F214" s="1">
        <v>266</v>
      </c>
      <c r="G214" s="1">
        <f>(Tabla689[[#This Row],[Avg]]-Tabla689[[#This Row],[BKS]])/Tabla689[[#This Row],[BKS]]*100</f>
        <v>1.1406844106463878</v>
      </c>
      <c r="H214" s="1">
        <v>20.04</v>
      </c>
      <c r="I214" s="1">
        <v>281</v>
      </c>
      <c r="J214" s="1">
        <v>483.84</v>
      </c>
      <c r="K214">
        <v>11.5</v>
      </c>
      <c r="L214">
        <v>1004.7</v>
      </c>
      <c r="M214">
        <v>0.12</v>
      </c>
    </row>
    <row r="215" spans="1:13" x14ac:dyDescent="0.2">
      <c r="A215" t="s">
        <v>78</v>
      </c>
      <c r="B215">
        <v>14</v>
      </c>
      <c r="C215">
        <v>266</v>
      </c>
      <c r="D215">
        <v>269</v>
      </c>
      <c r="E215" s="1">
        <f>(Tabla689[[#This Row],[Best]]-Tabla689[[#This Row],[BKS]])/Tabla689[[#This Row],[BKS]]*100</f>
        <v>1.1278195488721803</v>
      </c>
      <c r="F215" s="1">
        <v>269</v>
      </c>
      <c r="G215" s="1">
        <f>(Tabla689[[#This Row],[Avg]]-Tabla689[[#This Row],[BKS]])/Tabla689[[#This Row],[BKS]]*100</f>
        <v>1.1278195488721803</v>
      </c>
      <c r="H215" s="1">
        <v>20.02</v>
      </c>
      <c r="I215" s="1">
        <v>278</v>
      </c>
      <c r="J215" s="1">
        <v>477.62</v>
      </c>
      <c r="K215">
        <v>8.6</v>
      </c>
      <c r="L215">
        <v>1196.2</v>
      </c>
      <c r="M215">
        <v>7.0000000000000007E-2</v>
      </c>
    </row>
    <row r="216" spans="1:13" x14ac:dyDescent="0.2">
      <c r="A216" t="s">
        <v>78</v>
      </c>
      <c r="B216">
        <v>15</v>
      </c>
      <c r="C216">
        <v>269</v>
      </c>
      <c r="D216">
        <v>275</v>
      </c>
      <c r="E216" s="1">
        <f>(Tabla689[[#This Row],[Best]]-Tabla689[[#This Row],[BKS]])/Tabla689[[#This Row],[BKS]]*100</f>
        <v>2.2304832713754648</v>
      </c>
      <c r="F216" s="1">
        <v>275</v>
      </c>
      <c r="G216" s="1">
        <f>(Tabla689[[#This Row],[Avg]]-Tabla689[[#This Row],[BKS]])/Tabla689[[#This Row],[BKS]]*100</f>
        <v>2.2304832713754648</v>
      </c>
      <c r="H216" s="1">
        <v>20.010000000000002</v>
      </c>
      <c r="I216" s="1">
        <v>289</v>
      </c>
      <c r="J216" s="1">
        <v>490.93</v>
      </c>
      <c r="K216">
        <v>8.9</v>
      </c>
      <c r="L216">
        <v>1115.0999999999999</v>
      </c>
      <c r="M216">
        <v>0.05</v>
      </c>
    </row>
    <row r="217" spans="1:13" x14ac:dyDescent="0.2">
      <c r="A217" t="s">
        <v>78</v>
      </c>
      <c r="B217">
        <v>16</v>
      </c>
      <c r="C217">
        <v>291</v>
      </c>
      <c r="D217">
        <v>295</v>
      </c>
      <c r="E217" s="1">
        <f>(Tabla689[[#This Row],[Best]]-Tabla689[[#This Row],[BKS]])/Tabla689[[#This Row],[BKS]]*100</f>
        <v>1.3745704467353952</v>
      </c>
      <c r="F217" s="1">
        <v>295</v>
      </c>
      <c r="G217" s="1">
        <f>(Tabla689[[#This Row],[Avg]]-Tabla689[[#This Row],[BKS]])/Tabla689[[#This Row],[BKS]]*100</f>
        <v>1.3745704467353952</v>
      </c>
      <c r="H217" s="1">
        <v>20.03</v>
      </c>
      <c r="I217" s="1">
        <v>318</v>
      </c>
      <c r="J217" s="1">
        <v>533.9</v>
      </c>
      <c r="K217">
        <v>15.7</v>
      </c>
      <c r="L217">
        <v>1066</v>
      </c>
      <c r="M217">
        <v>0.08</v>
      </c>
    </row>
    <row r="218" spans="1:13" x14ac:dyDescent="0.2">
      <c r="A218" t="s">
        <v>78</v>
      </c>
      <c r="B218">
        <v>17</v>
      </c>
      <c r="C218">
        <v>260</v>
      </c>
      <c r="D218">
        <v>262</v>
      </c>
      <c r="E218" s="1">
        <f>(Tabla689[[#This Row],[Best]]-Tabla689[[#This Row],[BKS]])/Tabla689[[#This Row],[BKS]]*100</f>
        <v>0.76923076923076927</v>
      </c>
      <c r="F218" s="1">
        <v>262</v>
      </c>
      <c r="G218" s="1">
        <f>(Tabla689[[#This Row],[Avg]]-Tabla689[[#This Row],[BKS]])/Tabla689[[#This Row],[BKS]]*100</f>
        <v>0.76923076923076927</v>
      </c>
      <c r="H218" s="1">
        <v>20.010000000000002</v>
      </c>
      <c r="I218" s="1">
        <v>284</v>
      </c>
      <c r="J218" s="1">
        <v>465.28</v>
      </c>
      <c r="K218">
        <v>16.399999999999999</v>
      </c>
      <c r="L218">
        <v>1124.2</v>
      </c>
      <c r="M218">
        <v>0.09</v>
      </c>
    </row>
    <row r="219" spans="1:13" x14ac:dyDescent="0.2">
      <c r="A219" t="s">
        <v>78</v>
      </c>
      <c r="B219">
        <v>18</v>
      </c>
      <c r="C219">
        <v>252</v>
      </c>
      <c r="D219">
        <v>253</v>
      </c>
      <c r="E219" s="1">
        <f>(Tabla689[[#This Row],[Best]]-Tabla689[[#This Row],[BKS]])/Tabla689[[#This Row],[BKS]]*100</f>
        <v>0.3968253968253968</v>
      </c>
      <c r="F219" s="1">
        <v>253</v>
      </c>
      <c r="G219" s="1">
        <f>(Tabla689[[#This Row],[Avg]]-Tabla689[[#This Row],[BKS]])/Tabla689[[#This Row],[BKS]]*100</f>
        <v>0.3968253968253968</v>
      </c>
      <c r="H219" s="1">
        <v>20.010000000000002</v>
      </c>
      <c r="I219" s="1">
        <v>273</v>
      </c>
      <c r="J219" s="1">
        <v>439.25</v>
      </c>
      <c r="K219">
        <v>10.199999999999999</v>
      </c>
      <c r="L219">
        <v>1150.2</v>
      </c>
      <c r="M219">
        <v>0.06</v>
      </c>
    </row>
    <row r="220" spans="1:13" x14ac:dyDescent="0.2">
      <c r="A220" t="s">
        <v>78</v>
      </c>
      <c r="B220">
        <v>19</v>
      </c>
      <c r="C220">
        <v>239</v>
      </c>
      <c r="D220">
        <v>244</v>
      </c>
      <c r="E220" s="1">
        <f>(Tabla689[[#This Row],[Best]]-Tabla689[[#This Row],[BKS]])/Tabla689[[#This Row],[BKS]]*100</f>
        <v>2.0920502092050208</v>
      </c>
      <c r="F220" s="1">
        <v>244</v>
      </c>
      <c r="G220" s="1">
        <f>(Tabla689[[#This Row],[Avg]]-Tabla689[[#This Row],[BKS]])/Tabla689[[#This Row],[BKS]]*100</f>
        <v>2.0920502092050208</v>
      </c>
      <c r="H220" s="1">
        <v>20.02</v>
      </c>
      <c r="I220" s="1">
        <v>265</v>
      </c>
      <c r="J220" s="1">
        <v>442.61</v>
      </c>
      <c r="K220">
        <v>12.3</v>
      </c>
      <c r="L220">
        <v>1155</v>
      </c>
      <c r="M220">
        <v>0.05</v>
      </c>
    </row>
    <row r="221" spans="1:13" x14ac:dyDescent="0.2">
      <c r="A221" t="s">
        <v>78</v>
      </c>
      <c r="B221">
        <v>20</v>
      </c>
      <c r="C221">
        <v>281</v>
      </c>
      <c r="D221">
        <v>286</v>
      </c>
      <c r="E221" s="1">
        <f>(Tabla689[[#This Row],[Best]]-Tabla689[[#This Row],[BKS]])/Tabla689[[#This Row],[BKS]]*100</f>
        <v>1.7793594306049825</v>
      </c>
      <c r="F221" s="1">
        <v>286</v>
      </c>
      <c r="G221" s="1">
        <f>(Tabla689[[#This Row],[Avg]]-Tabla689[[#This Row],[BKS]])/Tabla689[[#This Row],[BKS]]*100</f>
        <v>1.7793594306049825</v>
      </c>
      <c r="H221" s="1">
        <v>20.04</v>
      </c>
      <c r="I221" s="1">
        <v>308</v>
      </c>
      <c r="J221" s="1">
        <v>504.12</v>
      </c>
      <c r="K221">
        <v>12.4</v>
      </c>
      <c r="L221">
        <v>1053.2</v>
      </c>
      <c r="M221">
        <v>7.0000000000000007E-2</v>
      </c>
    </row>
    <row r="222" spans="1:13" x14ac:dyDescent="0.2">
      <c r="A222" t="s">
        <v>78</v>
      </c>
      <c r="B222">
        <v>21</v>
      </c>
      <c r="C222">
        <v>284</v>
      </c>
      <c r="D222">
        <v>292</v>
      </c>
      <c r="E222" s="1">
        <f>(Tabla689[[#This Row],[Best]]-Tabla689[[#This Row],[BKS]])/Tabla689[[#This Row],[BKS]]*100</f>
        <v>2.8169014084507045</v>
      </c>
      <c r="F222" s="1">
        <v>292</v>
      </c>
      <c r="G222" s="1">
        <f>(Tabla689[[#This Row],[Avg]]-Tabla689[[#This Row],[BKS]])/Tabla689[[#This Row],[BKS]]*100</f>
        <v>2.8169014084507045</v>
      </c>
      <c r="H222" s="1">
        <v>20.02</v>
      </c>
      <c r="I222" s="1">
        <v>306</v>
      </c>
      <c r="J222" s="1">
        <v>517.88</v>
      </c>
      <c r="K222">
        <v>8.1</v>
      </c>
      <c r="L222">
        <v>1115.5</v>
      </c>
      <c r="M222">
        <v>7.0000000000000007E-2</v>
      </c>
    </row>
    <row r="223" spans="1:13" x14ac:dyDescent="0.2">
      <c r="A223" t="s">
        <v>78</v>
      </c>
      <c r="B223">
        <v>22</v>
      </c>
      <c r="C223">
        <v>236</v>
      </c>
      <c r="D223">
        <v>237</v>
      </c>
      <c r="E223" s="1">
        <f>(Tabla689[[#This Row],[Best]]-Tabla689[[#This Row],[BKS]])/Tabla689[[#This Row],[BKS]]*100</f>
        <v>0.42372881355932202</v>
      </c>
      <c r="F223" s="1">
        <v>237</v>
      </c>
      <c r="G223" s="1">
        <f>(Tabla689[[#This Row],[Avg]]-Tabla689[[#This Row],[BKS]])/Tabla689[[#This Row],[BKS]]*100</f>
        <v>0.42372881355932202</v>
      </c>
      <c r="H223" s="1">
        <v>20.010000000000002</v>
      </c>
      <c r="I223" s="1">
        <v>250</v>
      </c>
      <c r="J223" s="1">
        <v>404.94</v>
      </c>
      <c r="K223">
        <v>6</v>
      </c>
      <c r="L223">
        <v>1261.2</v>
      </c>
      <c r="M223">
        <v>7.0000000000000007E-2</v>
      </c>
    </row>
    <row r="224" spans="1:13" x14ac:dyDescent="0.2">
      <c r="A224" t="s">
        <v>78</v>
      </c>
      <c r="B224">
        <v>23</v>
      </c>
      <c r="C224">
        <v>274</v>
      </c>
      <c r="D224">
        <v>276</v>
      </c>
      <c r="E224" s="1">
        <f>(Tabla689[[#This Row],[Best]]-Tabla689[[#This Row],[BKS]])/Tabla689[[#This Row],[BKS]]*100</f>
        <v>0.72992700729927007</v>
      </c>
      <c r="F224" s="1">
        <v>276</v>
      </c>
      <c r="G224" s="1">
        <f>(Tabla689[[#This Row],[Avg]]-Tabla689[[#This Row],[BKS]])/Tabla689[[#This Row],[BKS]]*100</f>
        <v>0.72992700729927007</v>
      </c>
      <c r="H224" s="1">
        <v>20.010000000000002</v>
      </c>
      <c r="I224" s="1">
        <v>286</v>
      </c>
      <c r="J224" s="1">
        <v>454.92</v>
      </c>
      <c r="K224">
        <v>5.2</v>
      </c>
      <c r="L224">
        <v>1200.2</v>
      </c>
      <c r="M224">
        <v>0.05</v>
      </c>
    </row>
    <row r="225" spans="1:13" x14ac:dyDescent="0.2">
      <c r="A225" t="s">
        <v>78</v>
      </c>
      <c r="B225">
        <v>24</v>
      </c>
      <c r="C225">
        <v>290</v>
      </c>
      <c r="D225">
        <v>294</v>
      </c>
      <c r="E225" s="1">
        <f>(Tabla689[[#This Row],[Best]]-Tabla689[[#This Row],[BKS]])/Tabla689[[#This Row],[BKS]]*100</f>
        <v>1.3793103448275863</v>
      </c>
      <c r="F225" s="1">
        <v>294</v>
      </c>
      <c r="G225" s="1">
        <f>(Tabla689[[#This Row],[Avg]]-Tabla689[[#This Row],[BKS]])/Tabla689[[#This Row],[BKS]]*100</f>
        <v>1.3793103448275863</v>
      </c>
      <c r="H225" s="1">
        <v>20.010000000000002</v>
      </c>
      <c r="I225" s="1">
        <v>302</v>
      </c>
      <c r="J225" s="1">
        <v>530.80999999999995</v>
      </c>
      <c r="K225">
        <v>6.2</v>
      </c>
      <c r="L225">
        <v>990.1</v>
      </c>
      <c r="M225">
        <v>0.08</v>
      </c>
    </row>
    <row r="226" spans="1:13" x14ac:dyDescent="0.2">
      <c r="A226" t="s">
        <v>78</v>
      </c>
      <c r="B226">
        <v>25</v>
      </c>
      <c r="C226">
        <v>238</v>
      </c>
      <c r="D226">
        <v>238</v>
      </c>
      <c r="E226" s="1">
        <f>(Tabla689[[#This Row],[Best]]-Tabla689[[#This Row],[BKS]])/Tabla689[[#This Row],[BKS]]*100</f>
        <v>0</v>
      </c>
      <c r="F226" s="1">
        <v>238</v>
      </c>
      <c r="G226" s="1">
        <f>(Tabla689[[#This Row],[Avg]]-Tabla689[[#This Row],[BKS]])/Tabla689[[#This Row],[BKS]]*100</f>
        <v>0</v>
      </c>
      <c r="H226" s="1">
        <v>20.02</v>
      </c>
      <c r="I226" s="1">
        <v>248</v>
      </c>
      <c r="J226" s="1">
        <v>417.52</v>
      </c>
      <c r="K226">
        <v>8.9</v>
      </c>
      <c r="L226">
        <v>1199.2</v>
      </c>
      <c r="M226">
        <v>0.06</v>
      </c>
    </row>
    <row r="227" spans="1:13" x14ac:dyDescent="0.2">
      <c r="A227" t="s">
        <v>78</v>
      </c>
      <c r="B227">
        <v>26</v>
      </c>
      <c r="C227">
        <v>289</v>
      </c>
      <c r="D227">
        <v>295</v>
      </c>
      <c r="E227" s="1">
        <f>(Tabla689[[#This Row],[Best]]-Tabla689[[#This Row],[BKS]])/Tabla689[[#This Row],[BKS]]*100</f>
        <v>2.0761245674740483</v>
      </c>
      <c r="F227" s="1">
        <v>295</v>
      </c>
      <c r="G227" s="1">
        <f>(Tabla689[[#This Row],[Avg]]-Tabla689[[#This Row],[BKS]])/Tabla689[[#This Row],[BKS]]*100</f>
        <v>2.0761245674740483</v>
      </c>
      <c r="H227" s="1">
        <v>20.010000000000002</v>
      </c>
      <c r="I227" s="1">
        <v>315</v>
      </c>
      <c r="J227" s="1">
        <v>493.81</v>
      </c>
      <c r="K227">
        <v>9.1999999999999993</v>
      </c>
      <c r="L227">
        <v>1209.5</v>
      </c>
      <c r="M227">
        <v>0.06</v>
      </c>
    </row>
    <row r="228" spans="1:13" x14ac:dyDescent="0.2">
      <c r="A228" t="s">
        <v>78</v>
      </c>
      <c r="B228">
        <v>27</v>
      </c>
      <c r="C228">
        <v>296</v>
      </c>
      <c r="D228">
        <v>302</v>
      </c>
      <c r="E228" s="1">
        <f>(Tabla689[[#This Row],[Best]]-Tabla689[[#This Row],[BKS]])/Tabla689[[#This Row],[BKS]]*100</f>
        <v>2.0270270270270272</v>
      </c>
      <c r="F228" s="1">
        <v>302</v>
      </c>
      <c r="G228" s="1">
        <f>(Tabla689[[#This Row],[Avg]]-Tabla689[[#This Row],[BKS]])/Tabla689[[#This Row],[BKS]]*100</f>
        <v>2.0270270270270272</v>
      </c>
      <c r="H228" s="1">
        <v>20.02</v>
      </c>
      <c r="I228" s="1">
        <v>317</v>
      </c>
      <c r="J228" s="1">
        <v>565.11</v>
      </c>
      <c r="K228">
        <v>8.1999999999999993</v>
      </c>
      <c r="L228">
        <v>1005.2</v>
      </c>
      <c r="M228">
        <v>0.11</v>
      </c>
    </row>
    <row r="229" spans="1:13" x14ac:dyDescent="0.2">
      <c r="A229" t="s">
        <v>78</v>
      </c>
      <c r="B229">
        <v>28</v>
      </c>
      <c r="C229">
        <v>280</v>
      </c>
      <c r="D229">
        <v>288</v>
      </c>
      <c r="E229" s="1">
        <f>(Tabla689[[#This Row],[Best]]-Tabla689[[#This Row],[BKS]])/Tabla689[[#This Row],[BKS]]*100</f>
        <v>2.8571428571428572</v>
      </c>
      <c r="F229" s="1">
        <v>288</v>
      </c>
      <c r="G229" s="1">
        <f>(Tabla689[[#This Row],[Avg]]-Tabla689[[#This Row],[BKS]])/Tabla689[[#This Row],[BKS]]*100</f>
        <v>2.8571428571428572</v>
      </c>
      <c r="H229" s="1">
        <v>20.02</v>
      </c>
      <c r="I229" s="1">
        <v>317</v>
      </c>
      <c r="J229" s="1">
        <v>519.51</v>
      </c>
      <c r="K229">
        <v>13.8</v>
      </c>
      <c r="L229">
        <v>1036.0999999999999</v>
      </c>
      <c r="M229">
        <v>7.0000000000000007E-2</v>
      </c>
    </row>
    <row r="230" spans="1:13" x14ac:dyDescent="0.2">
      <c r="A230" t="s">
        <v>78</v>
      </c>
      <c r="B230">
        <v>29</v>
      </c>
      <c r="C230">
        <v>294</v>
      </c>
      <c r="D230">
        <v>298</v>
      </c>
      <c r="E230" s="1">
        <f>(Tabla689[[#This Row],[Best]]-Tabla689[[#This Row],[BKS]])/Tabla689[[#This Row],[BKS]]*100</f>
        <v>1.3605442176870748</v>
      </c>
      <c r="F230" s="1">
        <v>298</v>
      </c>
      <c r="G230" s="1">
        <f>(Tabla689[[#This Row],[Avg]]-Tabla689[[#This Row],[BKS]])/Tabla689[[#This Row],[BKS]]*100</f>
        <v>1.3605442176870748</v>
      </c>
      <c r="H230" s="1">
        <v>20.04</v>
      </c>
      <c r="I230" s="1">
        <v>322</v>
      </c>
      <c r="J230" s="1">
        <v>548.62</v>
      </c>
      <c r="K230">
        <v>11.4</v>
      </c>
      <c r="L230">
        <v>1037.5999999999999</v>
      </c>
      <c r="M230">
        <v>0.1</v>
      </c>
    </row>
    <row r="231" spans="1:13" x14ac:dyDescent="0.2">
      <c r="A231" t="s">
        <v>78</v>
      </c>
      <c r="B231">
        <v>30</v>
      </c>
      <c r="C231">
        <v>296</v>
      </c>
      <c r="D231">
        <v>299</v>
      </c>
      <c r="E231" s="1">
        <f>(Tabla689[[#This Row],[Best]]-Tabla689[[#This Row],[BKS]])/Tabla689[[#This Row],[BKS]]*100</f>
        <v>1.0135135135135136</v>
      </c>
      <c r="F231" s="1">
        <v>299</v>
      </c>
      <c r="G231" s="1">
        <f>(Tabla689[[#This Row],[Avg]]-Tabla689[[#This Row],[BKS]])/Tabla689[[#This Row],[BKS]]*100</f>
        <v>1.0135135135135136</v>
      </c>
      <c r="H231" s="1">
        <v>20.010000000000002</v>
      </c>
      <c r="I231" s="1">
        <v>331</v>
      </c>
      <c r="J231" s="1">
        <v>527.46</v>
      </c>
      <c r="K231">
        <v>20</v>
      </c>
      <c r="L231">
        <v>1018.1</v>
      </c>
      <c r="M231">
        <v>0.12</v>
      </c>
    </row>
    <row r="232" spans="1:13" x14ac:dyDescent="0.2">
      <c r="A232" t="s">
        <v>78</v>
      </c>
      <c r="B232">
        <v>31</v>
      </c>
      <c r="C232">
        <v>258</v>
      </c>
      <c r="D232">
        <v>265</v>
      </c>
      <c r="E232" s="1">
        <f>(Tabla689[[#This Row],[Best]]-Tabla689[[#This Row],[BKS]])/Tabla689[[#This Row],[BKS]]*100</f>
        <v>2.7131782945736433</v>
      </c>
      <c r="F232" s="1">
        <v>265</v>
      </c>
      <c r="G232" s="1">
        <f>(Tabla689[[#This Row],[Avg]]-Tabla689[[#This Row],[BKS]])/Tabla689[[#This Row],[BKS]]*100</f>
        <v>2.7131782945736433</v>
      </c>
      <c r="H232" s="1">
        <v>20.010000000000002</v>
      </c>
      <c r="I232" s="1">
        <v>285</v>
      </c>
      <c r="J232" s="1">
        <v>460.8</v>
      </c>
      <c r="K232">
        <v>16.8</v>
      </c>
      <c r="L232">
        <v>1219.2</v>
      </c>
      <c r="M232">
        <v>0.05</v>
      </c>
    </row>
    <row r="233" spans="1:13" x14ac:dyDescent="0.2">
      <c r="A233" t="s">
        <v>78</v>
      </c>
      <c r="B233">
        <v>32</v>
      </c>
      <c r="C233">
        <v>318</v>
      </c>
      <c r="D233">
        <v>329</v>
      </c>
      <c r="E233" s="1">
        <f>(Tabla689[[#This Row],[Best]]-Tabla689[[#This Row],[BKS]])/Tabla689[[#This Row],[BKS]]*100</f>
        <v>3.459119496855346</v>
      </c>
      <c r="F233" s="1">
        <v>329</v>
      </c>
      <c r="G233" s="1">
        <f>(Tabla689[[#This Row],[Avg]]-Tabla689[[#This Row],[BKS]])/Tabla689[[#This Row],[BKS]]*100</f>
        <v>3.459119496855346</v>
      </c>
      <c r="H233" s="1">
        <v>20.010000000000002</v>
      </c>
      <c r="I233" s="1">
        <v>335</v>
      </c>
      <c r="J233" s="1">
        <v>510.85</v>
      </c>
      <c r="K233">
        <v>6.9</v>
      </c>
      <c r="L233">
        <v>1268.0999999999999</v>
      </c>
      <c r="M233">
        <v>7.0000000000000007E-2</v>
      </c>
    </row>
    <row r="234" spans="1:13" x14ac:dyDescent="0.2">
      <c r="A234" t="s">
        <v>78</v>
      </c>
      <c r="B234">
        <v>33</v>
      </c>
      <c r="C234">
        <v>304</v>
      </c>
      <c r="D234">
        <v>309</v>
      </c>
      <c r="E234" s="1">
        <f>(Tabla689[[#This Row],[Best]]-Tabla689[[#This Row],[BKS]])/Tabla689[[#This Row],[BKS]]*100</f>
        <v>1.6447368421052631</v>
      </c>
      <c r="F234" s="1">
        <v>309</v>
      </c>
      <c r="G234" s="1">
        <f>(Tabla689[[#This Row],[Avg]]-Tabla689[[#This Row],[BKS]])/Tabla689[[#This Row],[BKS]]*100</f>
        <v>1.6447368421052631</v>
      </c>
      <c r="H234" s="1">
        <v>20.010000000000002</v>
      </c>
      <c r="I234" s="1">
        <v>335</v>
      </c>
      <c r="J234" s="1">
        <v>550.65</v>
      </c>
      <c r="K234">
        <v>15.5</v>
      </c>
      <c r="L234">
        <v>1059</v>
      </c>
      <c r="M234">
        <v>0.08</v>
      </c>
    </row>
    <row r="235" spans="1:13" x14ac:dyDescent="0.2">
      <c r="A235" t="s">
        <v>78</v>
      </c>
      <c r="B235">
        <v>34</v>
      </c>
      <c r="C235">
        <v>293</v>
      </c>
      <c r="D235">
        <v>312</v>
      </c>
      <c r="E235" s="1">
        <f>(Tabla689[[#This Row],[Best]]-Tabla689[[#This Row],[BKS]])/Tabla689[[#This Row],[BKS]]*100</f>
        <v>6.4846416382252556</v>
      </c>
      <c r="F235" s="1">
        <v>312</v>
      </c>
      <c r="G235" s="1">
        <f>(Tabla689[[#This Row],[Avg]]-Tabla689[[#This Row],[BKS]])/Tabla689[[#This Row],[BKS]]*100</f>
        <v>6.4846416382252556</v>
      </c>
      <c r="H235" s="1">
        <v>20.02</v>
      </c>
      <c r="I235" s="1">
        <v>334</v>
      </c>
      <c r="J235" s="1">
        <v>567.20000000000005</v>
      </c>
      <c r="K235">
        <v>11.2</v>
      </c>
      <c r="L235">
        <v>1058</v>
      </c>
      <c r="M235">
        <v>0.09</v>
      </c>
    </row>
    <row r="236" spans="1:13" x14ac:dyDescent="0.2">
      <c r="A236" t="s">
        <v>78</v>
      </c>
      <c r="B236">
        <v>35</v>
      </c>
      <c r="C236">
        <v>280</v>
      </c>
      <c r="D236">
        <v>285</v>
      </c>
      <c r="E236" s="1">
        <f>(Tabla689[[#This Row],[Best]]-Tabla689[[#This Row],[BKS]])/Tabla689[[#This Row],[BKS]]*100</f>
        <v>1.7857142857142856</v>
      </c>
      <c r="F236" s="1">
        <v>285</v>
      </c>
      <c r="G236" s="1">
        <f>(Tabla689[[#This Row],[Avg]]-Tabla689[[#This Row],[BKS]])/Tabla689[[#This Row],[BKS]]*100</f>
        <v>1.7857142857142856</v>
      </c>
      <c r="H236" s="1">
        <v>20.02</v>
      </c>
      <c r="I236" s="1">
        <v>306</v>
      </c>
      <c r="J236" s="1">
        <v>511.67</v>
      </c>
      <c r="K236">
        <v>12.6</v>
      </c>
      <c r="L236">
        <v>1063.2</v>
      </c>
      <c r="M236">
        <v>0.11</v>
      </c>
    </row>
    <row r="237" spans="1:13" x14ac:dyDescent="0.2">
      <c r="A237" t="s">
        <v>78</v>
      </c>
      <c r="B237">
        <v>36</v>
      </c>
      <c r="C237">
        <v>263</v>
      </c>
      <c r="D237">
        <v>265</v>
      </c>
      <c r="E237" s="1">
        <f>(Tabla689[[#This Row],[Best]]-Tabla689[[#This Row],[BKS]])/Tabla689[[#This Row],[BKS]]*100</f>
        <v>0.76045627376425851</v>
      </c>
      <c r="F237" s="1">
        <v>265</v>
      </c>
      <c r="G237" s="1">
        <f>(Tabla689[[#This Row],[Avg]]-Tabla689[[#This Row],[BKS]])/Tabla689[[#This Row],[BKS]]*100</f>
        <v>0.76045627376425851</v>
      </c>
      <c r="H237" s="1">
        <v>20.010000000000002</v>
      </c>
      <c r="I237" s="1">
        <v>281</v>
      </c>
      <c r="J237" s="1">
        <v>461.33</v>
      </c>
      <c r="K237">
        <v>8</v>
      </c>
      <c r="L237">
        <v>1108.0999999999999</v>
      </c>
      <c r="M237">
        <v>0.05</v>
      </c>
    </row>
    <row r="238" spans="1:13" x14ac:dyDescent="0.2">
      <c r="A238" t="s">
        <v>78</v>
      </c>
      <c r="B238">
        <v>37</v>
      </c>
      <c r="C238">
        <v>269</v>
      </c>
      <c r="D238">
        <v>276</v>
      </c>
      <c r="E238" s="1">
        <f>(Tabla689[[#This Row],[Best]]-Tabla689[[#This Row],[BKS]])/Tabla689[[#This Row],[BKS]]*100</f>
        <v>2.6022304832713754</v>
      </c>
      <c r="F238" s="1">
        <v>276</v>
      </c>
      <c r="G238" s="1">
        <f>(Tabla689[[#This Row],[Avg]]-Tabla689[[#This Row],[BKS]])/Tabla689[[#This Row],[BKS]]*100</f>
        <v>2.6022304832713754</v>
      </c>
      <c r="H238" s="1">
        <v>20.03</v>
      </c>
      <c r="I238" s="1">
        <v>294</v>
      </c>
      <c r="J238" s="1">
        <v>500.16</v>
      </c>
      <c r="K238">
        <v>15.6</v>
      </c>
      <c r="L238">
        <v>1063.9000000000001</v>
      </c>
      <c r="M238">
        <v>0.08</v>
      </c>
    </row>
    <row r="239" spans="1:13" x14ac:dyDescent="0.2">
      <c r="A239" t="s">
        <v>78</v>
      </c>
      <c r="B239">
        <v>38</v>
      </c>
      <c r="C239">
        <v>247</v>
      </c>
      <c r="D239">
        <v>249</v>
      </c>
      <c r="E239" s="1">
        <f>(Tabla689[[#This Row],[Best]]-Tabla689[[#This Row],[BKS]])/Tabla689[[#This Row],[BKS]]*100</f>
        <v>0.80971659919028338</v>
      </c>
      <c r="F239" s="1">
        <v>249</v>
      </c>
      <c r="G239" s="1">
        <f>(Tabla689[[#This Row],[Avg]]-Tabla689[[#This Row],[BKS]])/Tabla689[[#This Row],[BKS]]*100</f>
        <v>0.80971659919028338</v>
      </c>
      <c r="H239" s="1">
        <v>20.04</v>
      </c>
      <c r="I239" s="1">
        <v>263</v>
      </c>
      <c r="J239" s="1">
        <v>421.1</v>
      </c>
      <c r="K239">
        <v>6.4</v>
      </c>
      <c r="L239">
        <v>1179.2</v>
      </c>
      <c r="M239">
        <v>0.06</v>
      </c>
    </row>
    <row r="240" spans="1:13" x14ac:dyDescent="0.2">
      <c r="A240" t="s">
        <v>78</v>
      </c>
      <c r="B240">
        <v>39</v>
      </c>
      <c r="C240">
        <v>274</v>
      </c>
      <c r="D240">
        <v>277</v>
      </c>
      <c r="E240" s="1">
        <f>(Tabla689[[#This Row],[Best]]-Tabla689[[#This Row],[BKS]])/Tabla689[[#This Row],[BKS]]*100</f>
        <v>1.0948905109489051</v>
      </c>
      <c r="F240" s="1">
        <v>277</v>
      </c>
      <c r="G240" s="1">
        <f>(Tabla689[[#This Row],[Avg]]-Tabla689[[#This Row],[BKS]])/Tabla689[[#This Row],[BKS]]*100</f>
        <v>1.0948905109489051</v>
      </c>
      <c r="H240" s="1">
        <v>20.010000000000002</v>
      </c>
      <c r="I240" s="1">
        <v>306</v>
      </c>
      <c r="J240" s="1">
        <v>491.28</v>
      </c>
      <c r="K240">
        <v>10.1</v>
      </c>
      <c r="L240">
        <v>1138.0999999999999</v>
      </c>
      <c r="M240">
        <v>0.08</v>
      </c>
    </row>
    <row r="241" spans="1:13" x14ac:dyDescent="0.2">
      <c r="A241" t="s">
        <v>78</v>
      </c>
      <c r="B241">
        <v>40</v>
      </c>
      <c r="C241">
        <v>254</v>
      </c>
      <c r="D241">
        <v>260</v>
      </c>
      <c r="E241" s="1">
        <f>(Tabla689[[#This Row],[Best]]-Tabla689[[#This Row],[BKS]])/Tabla689[[#This Row],[BKS]]*100</f>
        <v>2.3622047244094486</v>
      </c>
      <c r="F241" s="1">
        <v>260.8</v>
      </c>
      <c r="G241" s="1">
        <f>(Tabla689[[#This Row],[Avg]]-Tabla689[[#This Row],[BKS]])/Tabla689[[#This Row],[BKS]]*100</f>
        <v>2.6771653543307132</v>
      </c>
      <c r="H241" s="1">
        <v>20.010000000000002</v>
      </c>
      <c r="I241" s="1">
        <v>279</v>
      </c>
      <c r="J241" s="1">
        <v>470.56</v>
      </c>
      <c r="K241">
        <v>120.8</v>
      </c>
      <c r="L241">
        <v>1055</v>
      </c>
      <c r="M241">
        <v>7.0000000000000007E-2</v>
      </c>
    </row>
    <row r="242" spans="1:13" x14ac:dyDescent="0.2">
      <c r="A242" t="s">
        <v>78</v>
      </c>
      <c r="B242">
        <v>41</v>
      </c>
      <c r="C242">
        <v>282</v>
      </c>
      <c r="D242">
        <v>289</v>
      </c>
      <c r="E242" s="1">
        <f>(Tabla689[[#This Row],[Best]]-Tabla689[[#This Row],[BKS]])/Tabla689[[#This Row],[BKS]]*100</f>
        <v>2.4822695035460995</v>
      </c>
      <c r="F242" s="1">
        <v>289</v>
      </c>
      <c r="G242" s="1">
        <f>(Tabla689[[#This Row],[Avg]]-Tabla689[[#This Row],[BKS]])/Tabla689[[#This Row],[BKS]]*100</f>
        <v>2.4822695035460995</v>
      </c>
      <c r="H242" s="1">
        <v>20.010000000000002</v>
      </c>
      <c r="I242" s="1">
        <v>305</v>
      </c>
      <c r="J242" s="1">
        <v>469.27</v>
      </c>
      <c r="K242">
        <v>10</v>
      </c>
      <c r="L242">
        <v>1204.2</v>
      </c>
      <c r="M242">
        <v>0.05</v>
      </c>
    </row>
    <row r="243" spans="1:13" x14ac:dyDescent="0.2">
      <c r="A243" t="s">
        <v>78</v>
      </c>
      <c r="B243">
        <v>42</v>
      </c>
      <c r="C243">
        <v>292</v>
      </c>
      <c r="D243">
        <v>297</v>
      </c>
      <c r="E243" s="1">
        <f>(Tabla689[[#This Row],[Best]]-Tabla689[[#This Row],[BKS]])/Tabla689[[#This Row],[BKS]]*100</f>
        <v>1.7123287671232876</v>
      </c>
      <c r="F243" s="1">
        <v>297</v>
      </c>
      <c r="G243" s="1">
        <f>(Tabla689[[#This Row],[Avg]]-Tabla689[[#This Row],[BKS]])/Tabla689[[#This Row],[BKS]]*100</f>
        <v>1.7123287671232876</v>
      </c>
      <c r="H243" s="1">
        <v>20.02</v>
      </c>
      <c r="I243" s="1">
        <v>321</v>
      </c>
      <c r="J243" s="1">
        <v>517.62</v>
      </c>
      <c r="K243">
        <v>9.3000000000000007</v>
      </c>
      <c r="L243">
        <v>1130</v>
      </c>
      <c r="M243">
        <v>0.06</v>
      </c>
    </row>
    <row r="244" spans="1:13" x14ac:dyDescent="0.2">
      <c r="A244" t="s">
        <v>78</v>
      </c>
      <c r="B244">
        <v>43</v>
      </c>
      <c r="C244">
        <v>291</v>
      </c>
      <c r="D244">
        <v>297</v>
      </c>
      <c r="E244" s="1">
        <f>(Tabla689[[#This Row],[Best]]-Tabla689[[#This Row],[BKS]])/Tabla689[[#This Row],[BKS]]*100</f>
        <v>2.0618556701030926</v>
      </c>
      <c r="F244" s="1">
        <v>297</v>
      </c>
      <c r="G244" s="1">
        <f>(Tabla689[[#This Row],[Avg]]-Tabla689[[#This Row],[BKS]])/Tabla689[[#This Row],[BKS]]*100</f>
        <v>2.0618556701030926</v>
      </c>
      <c r="H244" s="1">
        <v>20.010000000000002</v>
      </c>
      <c r="I244" s="1">
        <v>318</v>
      </c>
      <c r="J244" s="1">
        <v>552.83000000000004</v>
      </c>
      <c r="K244">
        <v>10.4</v>
      </c>
      <c r="L244">
        <v>1012</v>
      </c>
      <c r="M244">
        <v>0.09</v>
      </c>
    </row>
    <row r="245" spans="1:13" x14ac:dyDescent="0.2">
      <c r="A245" t="s">
        <v>78</v>
      </c>
      <c r="B245">
        <v>44</v>
      </c>
      <c r="C245">
        <v>264</v>
      </c>
      <c r="D245">
        <v>270</v>
      </c>
      <c r="E245" s="1">
        <f>(Tabla689[[#This Row],[Best]]-Tabla689[[#This Row],[BKS]])/Tabla689[[#This Row],[BKS]]*100</f>
        <v>2.2727272727272729</v>
      </c>
      <c r="F245" s="1">
        <v>270</v>
      </c>
      <c r="G245" s="1">
        <f>(Tabla689[[#This Row],[Avg]]-Tabla689[[#This Row],[BKS]])/Tabla689[[#This Row],[BKS]]*100</f>
        <v>2.2727272727272729</v>
      </c>
      <c r="H245" s="1">
        <v>20.02</v>
      </c>
      <c r="I245" s="1">
        <v>281</v>
      </c>
      <c r="J245" s="1">
        <v>491.92</v>
      </c>
      <c r="K245">
        <v>6.3</v>
      </c>
      <c r="L245">
        <v>1142.3</v>
      </c>
      <c r="M245">
        <v>7.0000000000000007E-2</v>
      </c>
    </row>
    <row r="246" spans="1:13" x14ac:dyDescent="0.2">
      <c r="A246" t="s">
        <v>78</v>
      </c>
      <c r="B246">
        <v>45</v>
      </c>
      <c r="C246">
        <v>317</v>
      </c>
      <c r="D246">
        <v>322</v>
      </c>
      <c r="E246" s="1">
        <f>(Tabla689[[#This Row],[Best]]-Tabla689[[#This Row],[BKS]])/Tabla689[[#This Row],[BKS]]*100</f>
        <v>1.5772870662460567</v>
      </c>
      <c r="F246" s="1">
        <v>322</v>
      </c>
      <c r="G246" s="1">
        <f>(Tabla689[[#This Row],[Avg]]-Tabla689[[#This Row],[BKS]])/Tabla689[[#This Row],[BKS]]*100</f>
        <v>1.5772870662460567</v>
      </c>
      <c r="H246" s="1">
        <v>20.02</v>
      </c>
      <c r="I246" s="1">
        <v>345</v>
      </c>
      <c r="J246" s="1">
        <v>572.65</v>
      </c>
      <c r="K246">
        <v>12.6</v>
      </c>
      <c r="L246">
        <v>954.4</v>
      </c>
      <c r="M246">
        <v>0.1</v>
      </c>
    </row>
    <row r="247" spans="1:13" x14ac:dyDescent="0.2">
      <c r="A247" t="s">
        <v>78</v>
      </c>
      <c r="B247">
        <v>46</v>
      </c>
      <c r="C247">
        <v>242</v>
      </c>
      <c r="D247">
        <v>243</v>
      </c>
      <c r="E247" s="1">
        <f>(Tabla689[[#This Row],[Best]]-Tabla689[[#This Row],[BKS]])/Tabla689[[#This Row],[BKS]]*100</f>
        <v>0.41322314049586778</v>
      </c>
      <c r="F247" s="1">
        <v>243</v>
      </c>
      <c r="G247" s="1">
        <f>(Tabla689[[#This Row],[Avg]]-Tabla689[[#This Row],[BKS]])/Tabla689[[#This Row],[BKS]]*100</f>
        <v>0.41322314049586778</v>
      </c>
      <c r="H247" s="1">
        <v>20.02</v>
      </c>
      <c r="I247" s="1">
        <v>250</v>
      </c>
      <c r="J247" s="1">
        <v>438.66</v>
      </c>
      <c r="K247">
        <v>8.1999999999999993</v>
      </c>
      <c r="L247">
        <v>1195.5999999999999</v>
      </c>
      <c r="M247">
        <v>7.0000000000000007E-2</v>
      </c>
    </row>
    <row r="248" spans="1:13" x14ac:dyDescent="0.2">
      <c r="A248" t="s">
        <v>78</v>
      </c>
      <c r="B248">
        <v>47</v>
      </c>
      <c r="C248">
        <v>314</v>
      </c>
      <c r="D248">
        <v>323</v>
      </c>
      <c r="E248" s="1">
        <f>(Tabla689[[#This Row],[Best]]-Tabla689[[#This Row],[BKS]])/Tabla689[[#This Row],[BKS]]*100</f>
        <v>2.8662420382165608</v>
      </c>
      <c r="F248" s="1">
        <v>323</v>
      </c>
      <c r="G248" s="1">
        <f>(Tabla689[[#This Row],[Avg]]-Tabla689[[#This Row],[BKS]])/Tabla689[[#This Row],[BKS]]*100</f>
        <v>2.8662420382165608</v>
      </c>
      <c r="H248" s="1">
        <v>20.010000000000002</v>
      </c>
      <c r="I248" s="1">
        <v>345</v>
      </c>
      <c r="J248" s="1">
        <v>534.86</v>
      </c>
      <c r="K248">
        <v>11.3</v>
      </c>
      <c r="L248">
        <v>1109</v>
      </c>
      <c r="M248">
        <v>0.06</v>
      </c>
    </row>
    <row r="249" spans="1:13" x14ac:dyDescent="0.2">
      <c r="A249" t="s">
        <v>78</v>
      </c>
      <c r="B249">
        <v>48</v>
      </c>
      <c r="C249">
        <v>294</v>
      </c>
      <c r="D249">
        <v>297</v>
      </c>
      <c r="E249" s="1">
        <f>(Tabla689[[#This Row],[Best]]-Tabla689[[#This Row],[BKS]])/Tabla689[[#This Row],[BKS]]*100</f>
        <v>1.0204081632653061</v>
      </c>
      <c r="F249" s="1">
        <v>301.10000000000002</v>
      </c>
      <c r="G249" s="1">
        <f>(Tabla689[[#This Row],[Avg]]-Tabla689[[#This Row],[BKS]])/Tabla689[[#This Row],[BKS]]*100</f>
        <v>2.4149659863945656</v>
      </c>
      <c r="H249" s="1">
        <v>20.010000000000002</v>
      </c>
      <c r="I249" s="1">
        <v>329</v>
      </c>
      <c r="J249" s="1">
        <v>547.32000000000005</v>
      </c>
      <c r="K249">
        <v>318.10000000000002</v>
      </c>
      <c r="L249">
        <v>1052.7</v>
      </c>
      <c r="M249">
        <v>0.08</v>
      </c>
    </row>
    <row r="250" spans="1:13" x14ac:dyDescent="0.2">
      <c r="A250" t="s">
        <v>78</v>
      </c>
      <c r="B250">
        <v>49</v>
      </c>
      <c r="C250">
        <v>264</v>
      </c>
      <c r="D250">
        <v>268</v>
      </c>
      <c r="E250" s="1">
        <f>(Tabla689[[#This Row],[Best]]-Tabla689[[#This Row],[BKS]])/Tabla689[[#This Row],[BKS]]*100</f>
        <v>1.5151515151515151</v>
      </c>
      <c r="F250" s="1">
        <v>268</v>
      </c>
      <c r="G250" s="1">
        <f>(Tabla689[[#This Row],[Avg]]-Tabla689[[#This Row],[BKS]])/Tabla689[[#This Row],[BKS]]*100</f>
        <v>1.5151515151515151</v>
      </c>
      <c r="H250" s="1">
        <v>20.03</v>
      </c>
      <c r="I250" s="1">
        <v>288</v>
      </c>
      <c r="J250" s="1">
        <v>479.24</v>
      </c>
      <c r="K250">
        <v>10.199999999999999</v>
      </c>
      <c r="L250">
        <v>1035.8</v>
      </c>
      <c r="M250">
        <v>7.0000000000000007E-2</v>
      </c>
    </row>
    <row r="251" spans="1:13" x14ac:dyDescent="0.2">
      <c r="A251" t="s">
        <v>78</v>
      </c>
      <c r="B251">
        <v>50</v>
      </c>
      <c r="C251">
        <v>286</v>
      </c>
      <c r="D251">
        <v>295</v>
      </c>
      <c r="E251" s="1">
        <f>(Tabla689[[#This Row],[Best]]-Tabla689[[#This Row],[BKS]])/Tabla689[[#This Row],[BKS]]*100</f>
        <v>3.1468531468531471</v>
      </c>
      <c r="F251" s="1">
        <v>295</v>
      </c>
      <c r="G251" s="1">
        <f>(Tabla689[[#This Row],[Avg]]-Tabla689[[#This Row],[BKS]])/Tabla689[[#This Row],[BKS]]*100</f>
        <v>3.1468531468531471</v>
      </c>
      <c r="H251" s="1">
        <v>20.02</v>
      </c>
      <c r="I251" s="1">
        <v>319</v>
      </c>
      <c r="J251" s="1">
        <v>500.25</v>
      </c>
      <c r="K251">
        <v>12.1</v>
      </c>
      <c r="L251">
        <v>1091.7</v>
      </c>
      <c r="M251">
        <v>7.0000000000000007E-2</v>
      </c>
    </row>
    <row r="252" spans="1:13" x14ac:dyDescent="0.2">
      <c r="A252" t="s">
        <v>78</v>
      </c>
      <c r="B252">
        <v>51</v>
      </c>
      <c r="C252">
        <v>273</v>
      </c>
      <c r="D252">
        <v>280</v>
      </c>
      <c r="E252" s="1">
        <f>(Tabla689[[#This Row],[Best]]-Tabla689[[#This Row],[BKS]])/Tabla689[[#This Row],[BKS]]*100</f>
        <v>2.5641025641025639</v>
      </c>
      <c r="F252" s="1">
        <v>280</v>
      </c>
      <c r="G252" s="1">
        <f>(Tabla689[[#This Row],[Avg]]-Tabla689[[#This Row],[BKS]])/Tabla689[[#This Row],[BKS]]*100</f>
        <v>2.5641025641025639</v>
      </c>
      <c r="H252" s="1">
        <v>20.010000000000002</v>
      </c>
      <c r="I252" s="1">
        <v>306</v>
      </c>
      <c r="J252" s="1">
        <v>496.38</v>
      </c>
      <c r="K252">
        <v>14.9</v>
      </c>
      <c r="L252">
        <v>1064.5999999999999</v>
      </c>
      <c r="M252">
        <v>0.1</v>
      </c>
    </row>
    <row r="253" spans="1:13" x14ac:dyDescent="0.2">
      <c r="A253" t="s">
        <v>78</v>
      </c>
      <c r="B253">
        <v>52</v>
      </c>
      <c r="C253">
        <v>334</v>
      </c>
      <c r="D253">
        <v>344</v>
      </c>
      <c r="E253" s="1">
        <f>(Tabla689[[#This Row],[Best]]-Tabla689[[#This Row],[BKS]])/Tabla689[[#This Row],[BKS]]*100</f>
        <v>2.9940119760479043</v>
      </c>
      <c r="F253" s="1">
        <v>344</v>
      </c>
      <c r="G253" s="1">
        <f>(Tabla689[[#This Row],[Avg]]-Tabla689[[#This Row],[BKS]])/Tabla689[[#This Row],[BKS]]*100</f>
        <v>2.9940119760479043</v>
      </c>
      <c r="H253" s="1">
        <v>20.02</v>
      </c>
      <c r="I253" s="1">
        <v>360</v>
      </c>
      <c r="J253" s="1">
        <v>591.65</v>
      </c>
      <c r="K253">
        <v>9.6999999999999993</v>
      </c>
      <c r="L253">
        <v>1016.2</v>
      </c>
      <c r="M253">
        <v>0.09</v>
      </c>
    </row>
    <row r="254" spans="1:13" x14ac:dyDescent="0.2">
      <c r="A254" t="s">
        <v>78</v>
      </c>
      <c r="B254">
        <v>53</v>
      </c>
      <c r="C254">
        <v>281</v>
      </c>
      <c r="D254">
        <v>282</v>
      </c>
      <c r="E254" s="1">
        <f>(Tabla689[[#This Row],[Best]]-Tabla689[[#This Row],[BKS]])/Tabla689[[#This Row],[BKS]]*100</f>
        <v>0.35587188612099641</v>
      </c>
      <c r="F254" s="1">
        <v>282</v>
      </c>
      <c r="G254" s="1">
        <f>(Tabla689[[#This Row],[Avg]]-Tabla689[[#This Row],[BKS]])/Tabla689[[#This Row],[BKS]]*100</f>
        <v>0.35587188612099641</v>
      </c>
      <c r="H254" s="1">
        <v>20.02</v>
      </c>
      <c r="I254" s="1">
        <v>307</v>
      </c>
      <c r="J254" s="1">
        <v>529.94000000000005</v>
      </c>
      <c r="K254">
        <v>15.1</v>
      </c>
      <c r="L254">
        <v>993.2</v>
      </c>
      <c r="M254">
        <v>0.06</v>
      </c>
    </row>
    <row r="255" spans="1:13" x14ac:dyDescent="0.2">
      <c r="A255" t="s">
        <v>78</v>
      </c>
      <c r="B255">
        <v>54</v>
      </c>
      <c r="C255">
        <v>262</v>
      </c>
      <c r="D255">
        <v>272</v>
      </c>
      <c r="E255" s="1">
        <f>(Tabla689[[#This Row],[Best]]-Tabla689[[#This Row],[BKS]])/Tabla689[[#This Row],[BKS]]*100</f>
        <v>3.8167938931297711</v>
      </c>
      <c r="F255" s="1">
        <v>272</v>
      </c>
      <c r="G255" s="1">
        <f>(Tabla689[[#This Row],[Avg]]-Tabla689[[#This Row],[BKS]])/Tabla689[[#This Row],[BKS]]*100</f>
        <v>3.8167938931297711</v>
      </c>
      <c r="H255" s="1">
        <v>20.03</v>
      </c>
      <c r="I255" s="1">
        <v>291</v>
      </c>
      <c r="J255" s="1">
        <v>445.05</v>
      </c>
      <c r="K255">
        <v>8.6</v>
      </c>
      <c r="L255">
        <v>1211.5999999999999</v>
      </c>
      <c r="M255">
        <v>0.05</v>
      </c>
    </row>
    <row r="256" spans="1:13" x14ac:dyDescent="0.2">
      <c r="A256" t="s">
        <v>78</v>
      </c>
      <c r="B256">
        <v>55</v>
      </c>
      <c r="C256">
        <v>299</v>
      </c>
      <c r="D256">
        <v>304</v>
      </c>
      <c r="E256" s="1">
        <f>(Tabla689[[#This Row],[Best]]-Tabla689[[#This Row],[BKS]])/Tabla689[[#This Row],[BKS]]*100</f>
        <v>1.6722408026755853</v>
      </c>
      <c r="F256" s="1">
        <v>304</v>
      </c>
      <c r="G256" s="1">
        <f>(Tabla689[[#This Row],[Avg]]-Tabla689[[#This Row],[BKS]])/Tabla689[[#This Row],[BKS]]*100</f>
        <v>1.6722408026755853</v>
      </c>
      <c r="H256" s="1">
        <v>20.02</v>
      </c>
      <c r="I256" s="1">
        <v>316</v>
      </c>
      <c r="J256" s="1">
        <v>493.62</v>
      </c>
      <c r="K256">
        <v>13</v>
      </c>
      <c r="L256">
        <v>1163.5</v>
      </c>
      <c r="M256">
        <v>0.06</v>
      </c>
    </row>
    <row r="257" spans="1:13" x14ac:dyDescent="0.2">
      <c r="A257" t="s">
        <v>78</v>
      </c>
      <c r="B257">
        <v>56</v>
      </c>
      <c r="C257">
        <v>288</v>
      </c>
      <c r="D257">
        <v>288</v>
      </c>
      <c r="E257" s="1">
        <f>(Tabla689[[#This Row],[Best]]-Tabla689[[#This Row],[BKS]])/Tabla689[[#This Row],[BKS]]*100</f>
        <v>0</v>
      </c>
      <c r="F257" s="1">
        <v>288</v>
      </c>
      <c r="G257" s="1">
        <f>(Tabla689[[#This Row],[Avg]]-Tabla689[[#This Row],[BKS]])/Tabla689[[#This Row],[BKS]]*100</f>
        <v>0</v>
      </c>
      <c r="H257" s="1">
        <v>20.010000000000002</v>
      </c>
      <c r="I257" s="1">
        <v>305</v>
      </c>
      <c r="J257" s="1">
        <v>497.94</v>
      </c>
      <c r="K257">
        <v>9.4</v>
      </c>
      <c r="L257">
        <v>1187.5</v>
      </c>
      <c r="M257">
        <v>0.06</v>
      </c>
    </row>
    <row r="258" spans="1:13" x14ac:dyDescent="0.2">
      <c r="A258" t="s">
        <v>78</v>
      </c>
      <c r="B258">
        <v>57</v>
      </c>
      <c r="C258">
        <v>254</v>
      </c>
      <c r="D258">
        <v>259</v>
      </c>
      <c r="E258" s="1">
        <f>(Tabla689[[#This Row],[Best]]-Tabla689[[#This Row],[BKS]])/Tabla689[[#This Row],[BKS]]*100</f>
        <v>1.9685039370078741</v>
      </c>
      <c r="F258" s="1">
        <v>259</v>
      </c>
      <c r="G258" s="1">
        <f>(Tabla689[[#This Row],[Avg]]-Tabla689[[#This Row],[BKS]])/Tabla689[[#This Row],[BKS]]*100</f>
        <v>1.9685039370078741</v>
      </c>
      <c r="H258" s="1">
        <v>20.03</v>
      </c>
      <c r="I258" s="1">
        <v>277</v>
      </c>
      <c r="J258" s="1">
        <v>484.05</v>
      </c>
      <c r="K258">
        <v>10.4</v>
      </c>
      <c r="L258">
        <v>1045</v>
      </c>
      <c r="M258">
        <v>7.0000000000000007E-2</v>
      </c>
    </row>
    <row r="259" spans="1:13" x14ac:dyDescent="0.2">
      <c r="A259" t="s">
        <v>78</v>
      </c>
      <c r="B259">
        <v>58</v>
      </c>
      <c r="C259">
        <v>331</v>
      </c>
      <c r="D259">
        <v>336</v>
      </c>
      <c r="E259" s="1">
        <f>(Tabla689[[#This Row],[Best]]-Tabla689[[#This Row],[BKS]])/Tabla689[[#This Row],[BKS]]*100</f>
        <v>1.5105740181268883</v>
      </c>
      <c r="F259" s="1">
        <v>336</v>
      </c>
      <c r="G259" s="1">
        <f>(Tabla689[[#This Row],[Avg]]-Tabla689[[#This Row],[BKS]])/Tabla689[[#This Row],[BKS]]*100</f>
        <v>1.5105740181268883</v>
      </c>
      <c r="H259" s="1">
        <v>20.02</v>
      </c>
      <c r="I259" s="1">
        <v>359</v>
      </c>
      <c r="J259" s="1">
        <v>576.1</v>
      </c>
      <c r="K259">
        <v>12.1</v>
      </c>
      <c r="L259">
        <v>1125.0999999999999</v>
      </c>
      <c r="M259">
        <v>7.0000000000000007E-2</v>
      </c>
    </row>
    <row r="260" spans="1:13" x14ac:dyDescent="0.2">
      <c r="A260" t="s">
        <v>78</v>
      </c>
      <c r="B260">
        <v>59</v>
      </c>
      <c r="C260">
        <v>283</v>
      </c>
      <c r="D260">
        <v>284</v>
      </c>
      <c r="E260" s="1">
        <f>(Tabla689[[#This Row],[Best]]-Tabla689[[#This Row],[BKS]])/Tabla689[[#This Row],[BKS]]*100</f>
        <v>0.35335689045936397</v>
      </c>
      <c r="F260" s="1">
        <v>284</v>
      </c>
      <c r="G260" s="1">
        <f>(Tabla689[[#This Row],[Avg]]-Tabla689[[#This Row],[BKS]])/Tabla689[[#This Row],[BKS]]*100</f>
        <v>0.35335689045936397</v>
      </c>
      <c r="H260" s="1">
        <v>20.03</v>
      </c>
      <c r="I260" s="1">
        <v>294</v>
      </c>
      <c r="J260" s="1">
        <v>483.06</v>
      </c>
      <c r="K260">
        <v>6.3</v>
      </c>
      <c r="L260">
        <v>1033.3</v>
      </c>
      <c r="M260">
        <v>0.09</v>
      </c>
    </row>
    <row r="261" spans="1:13" x14ac:dyDescent="0.2">
      <c r="A261" t="s">
        <v>78</v>
      </c>
      <c r="B261">
        <v>60</v>
      </c>
      <c r="C261">
        <v>254</v>
      </c>
      <c r="D261">
        <v>256</v>
      </c>
      <c r="E261" s="1">
        <f>(Tabla689[[#This Row],[Best]]-Tabla689[[#This Row],[BKS]])/Tabla689[[#This Row],[BKS]]*100</f>
        <v>0.78740157480314954</v>
      </c>
      <c r="F261" s="1">
        <v>256</v>
      </c>
      <c r="G261" s="1">
        <f>(Tabla689[[#This Row],[Avg]]-Tabla689[[#This Row],[BKS]])/Tabla689[[#This Row],[BKS]]*100</f>
        <v>0.78740157480314954</v>
      </c>
      <c r="H261" s="1">
        <v>20.010000000000002</v>
      </c>
      <c r="I261" s="1">
        <v>265</v>
      </c>
      <c r="J261" s="1">
        <v>473.9</v>
      </c>
      <c r="K261">
        <v>10.9</v>
      </c>
      <c r="L261">
        <v>1039.7</v>
      </c>
      <c r="M261">
        <v>0.06</v>
      </c>
    </row>
    <row r="262" spans="1:13" x14ac:dyDescent="0.2">
      <c r="A262" t="s">
        <v>78</v>
      </c>
      <c r="B262">
        <v>61</v>
      </c>
      <c r="C262">
        <v>305</v>
      </c>
      <c r="D262">
        <v>308</v>
      </c>
      <c r="E262" s="1">
        <f>(Tabla689[[#This Row],[Best]]-Tabla689[[#This Row],[BKS]])/Tabla689[[#This Row],[BKS]]*100</f>
        <v>0.98360655737704927</v>
      </c>
      <c r="F262" s="1">
        <v>308</v>
      </c>
      <c r="G262" s="1">
        <f>(Tabla689[[#This Row],[Avg]]-Tabla689[[#This Row],[BKS]])/Tabla689[[#This Row],[BKS]]*100</f>
        <v>0.98360655737704927</v>
      </c>
      <c r="H262" s="1">
        <v>20.02</v>
      </c>
      <c r="I262" s="1">
        <v>333</v>
      </c>
      <c r="J262" s="1">
        <v>528.77</v>
      </c>
      <c r="K262">
        <v>13.3</v>
      </c>
      <c r="L262">
        <v>1126.5</v>
      </c>
      <c r="M262">
        <v>0.06</v>
      </c>
    </row>
    <row r="263" spans="1:13" x14ac:dyDescent="0.2">
      <c r="A263" t="s">
        <v>78</v>
      </c>
      <c r="B263">
        <v>62</v>
      </c>
      <c r="C263">
        <v>289</v>
      </c>
      <c r="D263">
        <v>300</v>
      </c>
      <c r="E263" s="1">
        <f>(Tabla689[[#This Row],[Best]]-Tabla689[[#This Row],[BKS]])/Tabla689[[#This Row],[BKS]]*100</f>
        <v>3.8062283737024223</v>
      </c>
      <c r="F263" s="1">
        <v>300</v>
      </c>
      <c r="G263" s="1">
        <f>(Tabla689[[#This Row],[Avg]]-Tabla689[[#This Row],[BKS]])/Tabla689[[#This Row],[BKS]]*100</f>
        <v>3.8062283737024223</v>
      </c>
      <c r="H263" s="1">
        <v>20.010000000000002</v>
      </c>
      <c r="I263" s="1">
        <v>316</v>
      </c>
      <c r="J263" s="1">
        <v>528.87</v>
      </c>
      <c r="K263">
        <v>10.5</v>
      </c>
      <c r="L263">
        <v>1068.8</v>
      </c>
      <c r="M263">
        <v>7.0000000000000007E-2</v>
      </c>
    </row>
    <row r="264" spans="1:13" x14ac:dyDescent="0.2">
      <c r="A264" t="s">
        <v>78</v>
      </c>
      <c r="B264">
        <v>63</v>
      </c>
      <c r="C264">
        <v>272</v>
      </c>
      <c r="D264">
        <v>279</v>
      </c>
      <c r="E264" s="1">
        <f>(Tabla689[[#This Row],[Best]]-Tabla689[[#This Row],[BKS]])/Tabla689[[#This Row],[BKS]]*100</f>
        <v>2.5735294117647056</v>
      </c>
      <c r="F264" s="1">
        <v>279</v>
      </c>
      <c r="G264" s="1">
        <f>(Tabla689[[#This Row],[Avg]]-Tabla689[[#This Row],[BKS]])/Tabla689[[#This Row],[BKS]]*100</f>
        <v>2.5735294117647056</v>
      </c>
      <c r="H264" s="1">
        <v>20.02</v>
      </c>
      <c r="I264" s="1">
        <v>298</v>
      </c>
      <c r="J264" s="1">
        <v>496.79</v>
      </c>
      <c r="K264">
        <v>9.4</v>
      </c>
      <c r="L264">
        <v>1080.7</v>
      </c>
      <c r="M264">
        <v>0.08</v>
      </c>
    </row>
    <row r="265" spans="1:13" x14ac:dyDescent="0.2">
      <c r="A265" t="s">
        <v>78</v>
      </c>
      <c r="B265">
        <v>64</v>
      </c>
      <c r="C265">
        <v>283</v>
      </c>
      <c r="D265">
        <v>290</v>
      </c>
      <c r="E265" s="1">
        <f>(Tabla689[[#This Row],[Best]]-Tabla689[[#This Row],[BKS]])/Tabla689[[#This Row],[BKS]]*100</f>
        <v>2.4734982332155475</v>
      </c>
      <c r="F265" s="1">
        <v>290</v>
      </c>
      <c r="G265" s="1">
        <f>(Tabla689[[#This Row],[Avg]]-Tabla689[[#This Row],[BKS]])/Tabla689[[#This Row],[BKS]]*100</f>
        <v>2.4734982332155475</v>
      </c>
      <c r="H265" s="1">
        <v>20.010000000000002</v>
      </c>
      <c r="I265" s="1">
        <v>308</v>
      </c>
      <c r="J265" s="1">
        <v>495.63</v>
      </c>
      <c r="K265">
        <v>8.4</v>
      </c>
      <c r="L265">
        <v>1027</v>
      </c>
      <c r="M265">
        <v>0.1</v>
      </c>
    </row>
    <row r="266" spans="1:13" x14ac:dyDescent="0.2">
      <c r="A266" t="s">
        <v>78</v>
      </c>
      <c r="B266">
        <v>65</v>
      </c>
      <c r="C266">
        <v>266</v>
      </c>
      <c r="D266">
        <v>277</v>
      </c>
      <c r="E266" s="1">
        <f>(Tabla689[[#This Row],[Best]]-Tabla689[[#This Row],[BKS]])/Tabla689[[#This Row],[BKS]]*100</f>
        <v>4.1353383458646613</v>
      </c>
      <c r="F266" s="1">
        <v>277</v>
      </c>
      <c r="G266" s="1">
        <f>(Tabla689[[#This Row],[Avg]]-Tabla689[[#This Row],[BKS]])/Tabla689[[#This Row],[BKS]]*100</f>
        <v>4.1353383458646613</v>
      </c>
      <c r="H266" s="1">
        <v>20.010000000000002</v>
      </c>
      <c r="I266" s="1">
        <v>297</v>
      </c>
      <c r="J266" s="1">
        <v>473.67</v>
      </c>
      <c r="K266">
        <v>10.199999999999999</v>
      </c>
      <c r="L266">
        <v>1175.5</v>
      </c>
      <c r="M266">
        <v>0.06</v>
      </c>
    </row>
    <row r="267" spans="1:13" x14ac:dyDescent="0.2">
      <c r="A267" t="s">
        <v>78</v>
      </c>
      <c r="B267">
        <v>66</v>
      </c>
      <c r="C267">
        <v>284</v>
      </c>
      <c r="D267">
        <v>290</v>
      </c>
      <c r="E267" s="1">
        <f>(Tabla689[[#This Row],[Best]]-Tabla689[[#This Row],[BKS]])/Tabla689[[#This Row],[BKS]]*100</f>
        <v>2.112676056338028</v>
      </c>
      <c r="F267" s="1">
        <v>290</v>
      </c>
      <c r="G267" s="1">
        <f>(Tabla689[[#This Row],[Avg]]-Tabla689[[#This Row],[BKS]])/Tabla689[[#This Row],[BKS]]*100</f>
        <v>2.112676056338028</v>
      </c>
      <c r="H267" s="1">
        <v>20.02</v>
      </c>
      <c r="I267" s="1">
        <v>305</v>
      </c>
      <c r="J267" s="1">
        <v>522.69000000000005</v>
      </c>
      <c r="K267">
        <v>12.3</v>
      </c>
      <c r="L267">
        <v>997</v>
      </c>
      <c r="M267">
        <v>7.0000000000000007E-2</v>
      </c>
    </row>
    <row r="268" spans="1:13" x14ac:dyDescent="0.2">
      <c r="A268" t="s">
        <v>78</v>
      </c>
      <c r="B268">
        <v>67</v>
      </c>
      <c r="C268">
        <v>318</v>
      </c>
      <c r="D268">
        <v>325</v>
      </c>
      <c r="E268" s="1">
        <f>(Tabla689[[#This Row],[Best]]-Tabla689[[#This Row],[BKS]])/Tabla689[[#This Row],[BKS]]*100</f>
        <v>2.2012578616352201</v>
      </c>
      <c r="F268" s="1">
        <v>331.2</v>
      </c>
      <c r="G268" s="1">
        <f>(Tabla689[[#This Row],[Avg]]-Tabla689[[#This Row],[BKS]])/Tabla689[[#This Row],[BKS]]*100</f>
        <v>4.1509433962264115</v>
      </c>
      <c r="H268" s="1">
        <v>20.02</v>
      </c>
      <c r="I268" s="1">
        <v>353</v>
      </c>
      <c r="J268" s="1">
        <v>575.34</v>
      </c>
      <c r="K268">
        <v>33.700000000000003</v>
      </c>
      <c r="L268">
        <v>1025.0999999999999</v>
      </c>
      <c r="M268">
        <v>0.09</v>
      </c>
    </row>
    <row r="269" spans="1:13" x14ac:dyDescent="0.2">
      <c r="A269" t="s">
        <v>78</v>
      </c>
      <c r="B269">
        <v>68</v>
      </c>
      <c r="C269">
        <v>295</v>
      </c>
      <c r="D269">
        <v>298</v>
      </c>
      <c r="E269" s="1">
        <f>(Tabla689[[#This Row],[Best]]-Tabla689[[#This Row],[BKS]])/Tabla689[[#This Row],[BKS]]*100</f>
        <v>1.0169491525423728</v>
      </c>
      <c r="F269" s="1">
        <v>298</v>
      </c>
      <c r="G269" s="1">
        <f>(Tabla689[[#This Row],[Avg]]-Tabla689[[#This Row],[BKS]])/Tabla689[[#This Row],[BKS]]*100</f>
        <v>1.0169491525423728</v>
      </c>
      <c r="H269" s="1">
        <v>20.010000000000002</v>
      </c>
      <c r="I269" s="1">
        <v>314</v>
      </c>
      <c r="J269" s="1">
        <v>528.41999999999996</v>
      </c>
      <c r="K269">
        <v>11</v>
      </c>
      <c r="L269">
        <v>980.2</v>
      </c>
      <c r="M269">
        <v>0.1</v>
      </c>
    </row>
    <row r="270" spans="1:13" x14ac:dyDescent="0.2">
      <c r="A270" t="s">
        <v>78</v>
      </c>
      <c r="B270">
        <v>69</v>
      </c>
      <c r="C270">
        <v>297</v>
      </c>
      <c r="D270">
        <v>307</v>
      </c>
      <c r="E270" s="1">
        <f>(Tabla689[[#This Row],[Best]]-Tabla689[[#This Row],[BKS]])/Tabla689[[#This Row],[BKS]]*100</f>
        <v>3.3670033670033668</v>
      </c>
      <c r="F270" s="1">
        <v>307</v>
      </c>
      <c r="G270" s="1">
        <f>(Tabla689[[#This Row],[Avg]]-Tabla689[[#This Row],[BKS]])/Tabla689[[#This Row],[BKS]]*100</f>
        <v>3.3670033670033668</v>
      </c>
      <c r="H270" s="1">
        <v>20.010000000000002</v>
      </c>
      <c r="I270" s="1">
        <v>323</v>
      </c>
      <c r="J270" s="1">
        <v>557.01</v>
      </c>
      <c r="K270">
        <v>12.1</v>
      </c>
      <c r="L270">
        <v>1055.5</v>
      </c>
      <c r="M270">
        <v>7.0000000000000007E-2</v>
      </c>
    </row>
    <row r="271" spans="1:13" x14ac:dyDescent="0.2">
      <c r="A271" t="s">
        <v>78</v>
      </c>
      <c r="B271">
        <v>70</v>
      </c>
      <c r="C271">
        <v>273</v>
      </c>
      <c r="D271">
        <v>277</v>
      </c>
      <c r="E271" s="1">
        <f>(Tabla689[[#This Row],[Best]]-Tabla689[[#This Row],[BKS]])/Tabla689[[#This Row],[BKS]]*100</f>
        <v>1.4652014652014651</v>
      </c>
      <c r="F271" s="1">
        <v>277</v>
      </c>
      <c r="G271" s="1">
        <f>(Tabla689[[#This Row],[Avg]]-Tabla689[[#This Row],[BKS]])/Tabla689[[#This Row],[BKS]]*100</f>
        <v>1.4652014652014651</v>
      </c>
      <c r="H271" s="1">
        <v>20.02</v>
      </c>
      <c r="I271" s="1">
        <v>286</v>
      </c>
      <c r="J271" s="1">
        <v>470.86</v>
      </c>
      <c r="K271">
        <v>7.3</v>
      </c>
      <c r="L271">
        <v>1163.3</v>
      </c>
      <c r="M271">
        <v>0.05</v>
      </c>
    </row>
    <row r="272" spans="1:13" x14ac:dyDescent="0.2">
      <c r="A272" t="s">
        <v>78</v>
      </c>
      <c r="B272">
        <v>71</v>
      </c>
      <c r="C272">
        <v>292</v>
      </c>
      <c r="D272">
        <v>298</v>
      </c>
      <c r="E272" s="1">
        <f>(Tabla689[[#This Row],[Best]]-Tabla689[[#This Row],[BKS]])/Tabla689[[#This Row],[BKS]]*100</f>
        <v>2.054794520547945</v>
      </c>
      <c r="F272" s="1">
        <v>298.8</v>
      </c>
      <c r="G272" s="1">
        <f>(Tabla689[[#This Row],[Avg]]-Tabla689[[#This Row],[BKS]])/Tabla689[[#This Row],[BKS]]*100</f>
        <v>2.3287671232876752</v>
      </c>
      <c r="H272" s="1">
        <v>20.02</v>
      </c>
      <c r="I272" s="1">
        <v>319</v>
      </c>
      <c r="J272" s="1">
        <v>523.12</v>
      </c>
      <c r="K272">
        <v>128.5</v>
      </c>
      <c r="L272">
        <v>1082.7</v>
      </c>
      <c r="M272">
        <v>0.06</v>
      </c>
    </row>
    <row r="273" spans="1:13" x14ac:dyDescent="0.2">
      <c r="A273" t="s">
        <v>78</v>
      </c>
      <c r="B273">
        <v>72</v>
      </c>
      <c r="C273">
        <v>254</v>
      </c>
      <c r="D273">
        <v>257</v>
      </c>
      <c r="E273" s="1">
        <f>(Tabla689[[#This Row],[Best]]-Tabla689[[#This Row],[BKS]])/Tabla689[[#This Row],[BKS]]*100</f>
        <v>1.1811023622047243</v>
      </c>
      <c r="F273" s="1">
        <v>260.89999999999998</v>
      </c>
      <c r="G273" s="1">
        <f>(Tabla689[[#This Row],[Avg]]-Tabla689[[#This Row],[BKS]])/Tabla689[[#This Row],[BKS]]*100</f>
        <v>2.7165354330708569</v>
      </c>
      <c r="H273" s="1">
        <v>20.010000000000002</v>
      </c>
      <c r="I273" s="1">
        <v>268</v>
      </c>
      <c r="J273" s="1">
        <v>438.34</v>
      </c>
      <c r="K273">
        <v>210.6</v>
      </c>
      <c r="L273">
        <v>1080.7</v>
      </c>
      <c r="M273">
        <v>7.0000000000000007E-2</v>
      </c>
    </row>
    <row r="274" spans="1:13" x14ac:dyDescent="0.2">
      <c r="A274" t="s">
        <v>78</v>
      </c>
      <c r="B274">
        <v>73</v>
      </c>
      <c r="C274">
        <v>273</v>
      </c>
      <c r="D274">
        <v>277</v>
      </c>
      <c r="E274" s="1">
        <f>(Tabla689[[#This Row],[Best]]-Tabla689[[#This Row],[BKS]])/Tabla689[[#This Row],[BKS]]*100</f>
        <v>1.4652014652014651</v>
      </c>
      <c r="F274" s="1">
        <v>277</v>
      </c>
      <c r="G274" s="1">
        <f>(Tabla689[[#This Row],[Avg]]-Tabla689[[#This Row],[BKS]])/Tabla689[[#This Row],[BKS]]*100</f>
        <v>1.4652014652014651</v>
      </c>
      <c r="H274" s="1">
        <v>20.010000000000002</v>
      </c>
      <c r="I274" s="1">
        <v>294</v>
      </c>
      <c r="J274" s="1">
        <v>452.45</v>
      </c>
      <c r="K274">
        <v>8.3000000000000007</v>
      </c>
      <c r="L274">
        <v>1199.4000000000001</v>
      </c>
      <c r="M274">
        <v>0.05</v>
      </c>
    </row>
    <row r="275" spans="1:13" x14ac:dyDescent="0.2">
      <c r="A275" t="s">
        <v>78</v>
      </c>
      <c r="B275">
        <v>74</v>
      </c>
      <c r="C275">
        <v>271</v>
      </c>
      <c r="D275">
        <v>281</v>
      </c>
      <c r="E275" s="1">
        <f>(Tabla689[[#This Row],[Best]]-Tabla689[[#This Row],[BKS]])/Tabla689[[#This Row],[BKS]]*100</f>
        <v>3.6900369003690034</v>
      </c>
      <c r="F275" s="1">
        <v>281</v>
      </c>
      <c r="G275" s="1">
        <f>(Tabla689[[#This Row],[Avg]]-Tabla689[[#This Row],[BKS]])/Tabla689[[#This Row],[BKS]]*100</f>
        <v>3.6900369003690034</v>
      </c>
      <c r="H275" s="1">
        <v>20.010000000000002</v>
      </c>
      <c r="I275" s="1">
        <v>294</v>
      </c>
      <c r="J275" s="1">
        <v>526.54999999999995</v>
      </c>
      <c r="K275">
        <v>8.6</v>
      </c>
      <c r="L275">
        <v>1029</v>
      </c>
      <c r="M275">
        <v>0.08</v>
      </c>
    </row>
    <row r="276" spans="1:13" x14ac:dyDescent="0.2">
      <c r="A276" t="s">
        <v>78</v>
      </c>
      <c r="B276">
        <v>75</v>
      </c>
      <c r="C276">
        <v>211</v>
      </c>
      <c r="D276">
        <v>219</v>
      </c>
      <c r="E276" s="1">
        <f>(Tabla689[[#This Row],[Best]]-Tabla689[[#This Row],[BKS]])/Tabla689[[#This Row],[BKS]]*100</f>
        <v>3.7914691943127963</v>
      </c>
      <c r="F276" s="1">
        <v>219</v>
      </c>
      <c r="G276" s="1">
        <f>(Tabla689[[#This Row],[Avg]]-Tabla689[[#This Row],[BKS]])/Tabla689[[#This Row],[BKS]]*100</f>
        <v>3.7914691943127963</v>
      </c>
      <c r="H276" s="1">
        <v>20.010000000000002</v>
      </c>
      <c r="I276" s="1">
        <v>235</v>
      </c>
      <c r="J276" s="1">
        <v>405.25</v>
      </c>
      <c r="K276">
        <v>7.3</v>
      </c>
      <c r="L276">
        <v>1200.3</v>
      </c>
      <c r="M276">
        <v>0.05</v>
      </c>
    </row>
    <row r="277" spans="1:13" x14ac:dyDescent="0.2">
      <c r="A277" t="s">
        <v>78</v>
      </c>
      <c r="B277">
        <v>76</v>
      </c>
      <c r="C277">
        <v>293</v>
      </c>
      <c r="D277">
        <v>296</v>
      </c>
      <c r="E277" s="1">
        <f>(Tabla689[[#This Row],[Best]]-Tabla689[[#This Row],[BKS]])/Tabla689[[#This Row],[BKS]]*100</f>
        <v>1.0238907849829351</v>
      </c>
      <c r="F277" s="1">
        <v>296</v>
      </c>
      <c r="G277" s="1">
        <f>(Tabla689[[#This Row],[Avg]]-Tabla689[[#This Row],[BKS]])/Tabla689[[#This Row],[BKS]]*100</f>
        <v>1.0238907849829351</v>
      </c>
      <c r="H277" s="1">
        <v>20.010000000000002</v>
      </c>
      <c r="I277" s="1">
        <v>320</v>
      </c>
      <c r="J277" s="1">
        <v>508.78</v>
      </c>
      <c r="K277">
        <v>9.3000000000000007</v>
      </c>
      <c r="L277">
        <v>1102.7</v>
      </c>
      <c r="M277">
        <v>7.0000000000000007E-2</v>
      </c>
    </row>
    <row r="278" spans="1:13" x14ac:dyDescent="0.2">
      <c r="A278" t="s">
        <v>78</v>
      </c>
      <c r="B278">
        <v>77</v>
      </c>
      <c r="C278">
        <v>271</v>
      </c>
      <c r="D278">
        <v>288</v>
      </c>
      <c r="E278" s="1">
        <f>(Tabla689[[#This Row],[Best]]-Tabla689[[#This Row],[BKS]])/Tabla689[[#This Row],[BKS]]*100</f>
        <v>6.2730627306273057</v>
      </c>
      <c r="F278" s="1">
        <v>288</v>
      </c>
      <c r="G278" s="1">
        <f>(Tabla689[[#This Row],[Avg]]-Tabla689[[#This Row],[BKS]])/Tabla689[[#This Row],[BKS]]*100</f>
        <v>6.2730627306273057</v>
      </c>
      <c r="H278" s="1">
        <v>20.02</v>
      </c>
      <c r="I278" s="1">
        <v>293</v>
      </c>
      <c r="J278" s="1">
        <v>480.29</v>
      </c>
      <c r="K278">
        <v>5.8</v>
      </c>
      <c r="L278">
        <v>1159.7</v>
      </c>
      <c r="M278">
        <v>7.0000000000000007E-2</v>
      </c>
    </row>
    <row r="279" spans="1:13" x14ac:dyDescent="0.2">
      <c r="A279" t="s">
        <v>78</v>
      </c>
      <c r="B279">
        <v>78</v>
      </c>
      <c r="C279">
        <v>254</v>
      </c>
      <c r="D279">
        <v>257</v>
      </c>
      <c r="E279" s="1">
        <f>(Tabla689[[#This Row],[Best]]-Tabla689[[#This Row],[BKS]])/Tabla689[[#This Row],[BKS]]*100</f>
        <v>1.1811023622047243</v>
      </c>
      <c r="F279" s="1">
        <v>257</v>
      </c>
      <c r="G279" s="1">
        <f>(Tabla689[[#This Row],[Avg]]-Tabla689[[#This Row],[BKS]])/Tabla689[[#This Row],[BKS]]*100</f>
        <v>1.1811023622047243</v>
      </c>
      <c r="H279" s="1">
        <v>20.02</v>
      </c>
      <c r="I279" s="1">
        <v>275</v>
      </c>
      <c r="J279" s="1">
        <v>476.69</v>
      </c>
      <c r="K279">
        <v>10.7</v>
      </c>
      <c r="L279">
        <v>1038.5999999999999</v>
      </c>
      <c r="M279">
        <v>0.08</v>
      </c>
    </row>
    <row r="280" spans="1:13" x14ac:dyDescent="0.2">
      <c r="A280" t="s">
        <v>78</v>
      </c>
      <c r="B280">
        <v>79</v>
      </c>
      <c r="C280">
        <v>276</v>
      </c>
      <c r="D280">
        <v>281</v>
      </c>
      <c r="E280" s="1">
        <f>(Tabla689[[#This Row],[Best]]-Tabla689[[#This Row],[BKS]])/Tabla689[[#This Row],[BKS]]*100</f>
        <v>1.8115942028985508</v>
      </c>
      <c r="F280" s="1">
        <v>281</v>
      </c>
      <c r="G280" s="1">
        <f>(Tabla689[[#This Row],[Avg]]-Tabla689[[#This Row],[BKS]])/Tabla689[[#This Row],[BKS]]*100</f>
        <v>1.8115942028985508</v>
      </c>
      <c r="H280" s="1">
        <v>20.02</v>
      </c>
      <c r="I280" s="1">
        <v>303</v>
      </c>
      <c r="J280" s="1">
        <v>482.88</v>
      </c>
      <c r="K280">
        <v>9.8000000000000007</v>
      </c>
      <c r="L280">
        <v>1049.4000000000001</v>
      </c>
      <c r="M280">
        <v>0.06</v>
      </c>
    </row>
    <row r="281" spans="1:13" x14ac:dyDescent="0.2">
      <c r="A281" t="s">
        <v>78</v>
      </c>
      <c r="B281">
        <v>80</v>
      </c>
      <c r="C281">
        <v>270</v>
      </c>
      <c r="D281">
        <v>279</v>
      </c>
      <c r="E281" s="1">
        <f>(Tabla689[[#This Row],[Best]]-Tabla689[[#This Row],[BKS]])/Tabla689[[#This Row],[BKS]]*100</f>
        <v>3.3333333333333335</v>
      </c>
      <c r="F281" s="1">
        <v>279</v>
      </c>
      <c r="G281" s="1">
        <f>(Tabla689[[#This Row],[Avg]]-Tabla689[[#This Row],[BKS]])/Tabla689[[#This Row],[BKS]]*100</f>
        <v>3.3333333333333335</v>
      </c>
      <c r="H281" s="1">
        <v>20.010000000000002</v>
      </c>
      <c r="I281" s="1">
        <v>291</v>
      </c>
      <c r="J281" s="1">
        <v>494.2</v>
      </c>
      <c r="K281">
        <v>8.1999999999999993</v>
      </c>
      <c r="L281">
        <v>1105</v>
      </c>
      <c r="M281">
        <v>0.06</v>
      </c>
    </row>
    <row r="282" spans="1:13" x14ac:dyDescent="0.2">
      <c r="A282" t="s">
        <v>78</v>
      </c>
      <c r="B282">
        <v>81</v>
      </c>
      <c r="C282">
        <v>259</v>
      </c>
      <c r="D282">
        <v>270</v>
      </c>
      <c r="E282" s="1">
        <f>(Tabla689[[#This Row],[Best]]-Tabla689[[#This Row],[BKS]])/Tabla689[[#This Row],[BKS]]*100</f>
        <v>4.2471042471042466</v>
      </c>
      <c r="F282" s="1">
        <v>270</v>
      </c>
      <c r="G282" s="1">
        <f>(Tabla689[[#This Row],[Avg]]-Tabla689[[#This Row],[BKS]])/Tabla689[[#This Row],[BKS]]*100</f>
        <v>4.2471042471042466</v>
      </c>
      <c r="H282" s="1">
        <v>20.010000000000002</v>
      </c>
      <c r="I282" s="1">
        <v>278</v>
      </c>
      <c r="J282" s="1">
        <v>452.43</v>
      </c>
      <c r="K282">
        <v>5.9</v>
      </c>
      <c r="L282">
        <v>1140.0999999999999</v>
      </c>
      <c r="M282">
        <v>0.08</v>
      </c>
    </row>
    <row r="283" spans="1:13" x14ac:dyDescent="0.2">
      <c r="A283" t="s">
        <v>78</v>
      </c>
      <c r="B283">
        <v>82</v>
      </c>
      <c r="C283">
        <v>337</v>
      </c>
      <c r="D283">
        <v>347</v>
      </c>
      <c r="E283" s="1">
        <f>(Tabla689[[#This Row],[Best]]-Tabla689[[#This Row],[BKS]])/Tabla689[[#This Row],[BKS]]*100</f>
        <v>2.9673590504451042</v>
      </c>
      <c r="F283" s="1">
        <v>347</v>
      </c>
      <c r="G283" s="1">
        <f>(Tabla689[[#This Row],[Avg]]-Tabla689[[#This Row],[BKS]])/Tabla689[[#This Row],[BKS]]*100</f>
        <v>2.9673590504451042</v>
      </c>
      <c r="H283" s="1">
        <v>20.03</v>
      </c>
      <c r="I283" s="1">
        <v>368</v>
      </c>
      <c r="J283" s="1">
        <v>611.91999999999996</v>
      </c>
      <c r="K283">
        <v>11.1</v>
      </c>
      <c r="L283">
        <v>1032.2</v>
      </c>
      <c r="M283">
        <v>0.08</v>
      </c>
    </row>
    <row r="284" spans="1:13" x14ac:dyDescent="0.2">
      <c r="A284" t="s">
        <v>78</v>
      </c>
      <c r="B284">
        <v>83</v>
      </c>
      <c r="C284">
        <v>257</v>
      </c>
      <c r="D284">
        <v>265</v>
      </c>
      <c r="E284" s="1">
        <f>(Tabla689[[#This Row],[Best]]-Tabla689[[#This Row],[BKS]])/Tabla689[[#This Row],[BKS]]*100</f>
        <v>3.1128404669260701</v>
      </c>
      <c r="F284" s="1">
        <v>265</v>
      </c>
      <c r="G284" s="1">
        <f>(Tabla689[[#This Row],[Avg]]-Tabla689[[#This Row],[BKS]])/Tabla689[[#This Row],[BKS]]*100</f>
        <v>3.1128404669260701</v>
      </c>
      <c r="H284" s="1">
        <v>20.02</v>
      </c>
      <c r="I284" s="1">
        <v>278</v>
      </c>
      <c r="J284" s="1">
        <v>503.23</v>
      </c>
      <c r="K284">
        <v>6.1</v>
      </c>
      <c r="L284">
        <v>1073.5</v>
      </c>
      <c r="M284">
        <v>0.06</v>
      </c>
    </row>
    <row r="285" spans="1:13" x14ac:dyDescent="0.2">
      <c r="A285" t="s">
        <v>78</v>
      </c>
      <c r="B285">
        <v>84</v>
      </c>
      <c r="C285">
        <v>263</v>
      </c>
      <c r="D285">
        <v>272</v>
      </c>
      <c r="E285" s="1">
        <f>(Tabla689[[#This Row],[Best]]-Tabla689[[#This Row],[BKS]])/Tabla689[[#This Row],[BKS]]*100</f>
        <v>3.4220532319391634</v>
      </c>
      <c r="F285" s="1">
        <v>272</v>
      </c>
      <c r="G285" s="1">
        <f>(Tabla689[[#This Row],[Avg]]-Tabla689[[#This Row],[BKS]])/Tabla689[[#This Row],[BKS]]*100</f>
        <v>3.4220532319391634</v>
      </c>
      <c r="H285" s="1">
        <v>20.010000000000002</v>
      </c>
      <c r="I285" s="1">
        <v>287</v>
      </c>
      <c r="J285" s="1">
        <v>459</v>
      </c>
      <c r="K285">
        <v>9.8000000000000007</v>
      </c>
      <c r="L285">
        <v>1161.4000000000001</v>
      </c>
      <c r="M285">
        <v>0.08</v>
      </c>
    </row>
    <row r="286" spans="1:13" x14ac:dyDescent="0.2">
      <c r="A286" t="s">
        <v>78</v>
      </c>
      <c r="B286">
        <v>85</v>
      </c>
      <c r="C286">
        <v>295</v>
      </c>
      <c r="D286">
        <v>304</v>
      </c>
      <c r="E286" s="1">
        <f>(Tabla689[[#This Row],[Best]]-Tabla689[[#This Row],[BKS]])/Tabla689[[#This Row],[BKS]]*100</f>
        <v>3.050847457627119</v>
      </c>
      <c r="F286" s="1">
        <v>304</v>
      </c>
      <c r="G286" s="1">
        <f>(Tabla689[[#This Row],[Avg]]-Tabla689[[#This Row],[BKS]])/Tabla689[[#This Row],[BKS]]*100</f>
        <v>3.050847457627119</v>
      </c>
      <c r="H286" s="1">
        <v>20.010000000000002</v>
      </c>
      <c r="I286" s="1">
        <v>321</v>
      </c>
      <c r="J286" s="1">
        <v>513.23</v>
      </c>
      <c r="K286">
        <v>14.6</v>
      </c>
      <c r="L286">
        <v>1089.4000000000001</v>
      </c>
      <c r="M286">
        <v>7.0000000000000007E-2</v>
      </c>
    </row>
    <row r="287" spans="1:13" x14ac:dyDescent="0.2">
      <c r="A287" t="s">
        <v>78</v>
      </c>
      <c r="B287">
        <v>86</v>
      </c>
      <c r="C287">
        <v>330</v>
      </c>
      <c r="D287">
        <v>336</v>
      </c>
      <c r="E287" s="1">
        <f>(Tabla689[[#This Row],[Best]]-Tabla689[[#This Row],[BKS]])/Tabla689[[#This Row],[BKS]]*100</f>
        <v>1.8181818181818181</v>
      </c>
      <c r="F287" s="1">
        <v>336</v>
      </c>
      <c r="G287" s="1">
        <f>(Tabla689[[#This Row],[Avg]]-Tabla689[[#This Row],[BKS]])/Tabla689[[#This Row],[BKS]]*100</f>
        <v>1.8181818181818181</v>
      </c>
      <c r="H287" s="1">
        <v>20.010000000000002</v>
      </c>
      <c r="I287" s="1">
        <v>359</v>
      </c>
      <c r="J287" s="1">
        <v>571.26</v>
      </c>
      <c r="K287">
        <v>8.5</v>
      </c>
      <c r="L287">
        <v>1144.9000000000001</v>
      </c>
      <c r="M287">
        <v>7.0000000000000007E-2</v>
      </c>
    </row>
    <row r="288" spans="1:13" x14ac:dyDescent="0.2">
      <c r="A288" t="s">
        <v>78</v>
      </c>
      <c r="B288">
        <v>87</v>
      </c>
      <c r="C288">
        <v>257</v>
      </c>
      <c r="D288">
        <v>267</v>
      </c>
      <c r="E288" s="1">
        <f>(Tabla689[[#This Row],[Best]]-Tabla689[[#This Row],[BKS]])/Tabla689[[#This Row],[BKS]]*100</f>
        <v>3.8910505836575875</v>
      </c>
      <c r="F288" s="1">
        <v>267</v>
      </c>
      <c r="G288" s="1">
        <f>(Tabla689[[#This Row],[Avg]]-Tabla689[[#This Row],[BKS]])/Tabla689[[#This Row],[BKS]]*100</f>
        <v>3.8910505836575875</v>
      </c>
      <c r="H288" s="1">
        <v>20.02</v>
      </c>
      <c r="I288" s="1">
        <v>279</v>
      </c>
      <c r="J288" s="1">
        <v>466.81</v>
      </c>
      <c r="K288">
        <v>7.5</v>
      </c>
      <c r="L288">
        <v>1158.3</v>
      </c>
      <c r="M288">
        <v>0.06</v>
      </c>
    </row>
    <row r="289" spans="1:13" x14ac:dyDescent="0.2">
      <c r="A289" t="s">
        <v>78</v>
      </c>
      <c r="B289">
        <v>88</v>
      </c>
      <c r="C289">
        <v>294</v>
      </c>
      <c r="D289">
        <v>305</v>
      </c>
      <c r="E289" s="1">
        <f>(Tabla689[[#This Row],[Best]]-Tabla689[[#This Row],[BKS]])/Tabla689[[#This Row],[BKS]]*100</f>
        <v>3.7414965986394559</v>
      </c>
      <c r="F289" s="1">
        <v>305</v>
      </c>
      <c r="G289" s="1">
        <f>(Tabla689[[#This Row],[Avg]]-Tabla689[[#This Row],[BKS]])/Tabla689[[#This Row],[BKS]]*100</f>
        <v>3.7414965986394559</v>
      </c>
      <c r="H289" s="1">
        <v>20.03</v>
      </c>
      <c r="I289" s="1">
        <v>322</v>
      </c>
      <c r="J289" s="1">
        <v>510.98</v>
      </c>
      <c r="K289">
        <v>10.1</v>
      </c>
      <c r="L289">
        <v>1121.4000000000001</v>
      </c>
      <c r="M289">
        <v>7.0000000000000007E-2</v>
      </c>
    </row>
    <row r="290" spans="1:13" x14ac:dyDescent="0.2">
      <c r="A290" t="s">
        <v>78</v>
      </c>
      <c r="B290">
        <v>89</v>
      </c>
      <c r="C290">
        <v>285</v>
      </c>
      <c r="D290">
        <v>289</v>
      </c>
      <c r="E290" s="1">
        <f>(Tabla689[[#This Row],[Best]]-Tabla689[[#This Row],[BKS]])/Tabla689[[#This Row],[BKS]]*100</f>
        <v>1.4035087719298245</v>
      </c>
      <c r="F290" s="1">
        <v>289</v>
      </c>
      <c r="G290" s="1">
        <f>(Tabla689[[#This Row],[Avg]]-Tabla689[[#This Row],[BKS]])/Tabla689[[#This Row],[BKS]]*100</f>
        <v>1.4035087719298245</v>
      </c>
      <c r="H290" s="1">
        <v>20.010000000000002</v>
      </c>
      <c r="I290" s="1">
        <v>300</v>
      </c>
      <c r="J290" s="1">
        <v>495.85</v>
      </c>
      <c r="K290">
        <v>8.6999999999999993</v>
      </c>
      <c r="L290">
        <v>1077.3</v>
      </c>
      <c r="M290">
        <v>7.0000000000000007E-2</v>
      </c>
    </row>
    <row r="291" spans="1:13" x14ac:dyDescent="0.2">
      <c r="A291" t="s">
        <v>78</v>
      </c>
      <c r="B291">
        <v>90</v>
      </c>
      <c r="C291">
        <v>311</v>
      </c>
      <c r="D291">
        <v>311</v>
      </c>
      <c r="E291" s="1">
        <f>(Tabla689[[#This Row],[Best]]-Tabla689[[#This Row],[BKS]])/Tabla689[[#This Row],[BKS]]*100</f>
        <v>0</v>
      </c>
      <c r="F291" s="1">
        <v>311</v>
      </c>
      <c r="G291" s="1">
        <f>(Tabla689[[#This Row],[Avg]]-Tabla689[[#This Row],[BKS]])/Tabla689[[#This Row],[BKS]]*100</f>
        <v>0</v>
      </c>
      <c r="H291" s="1">
        <v>20.010000000000002</v>
      </c>
      <c r="I291" s="1">
        <v>337</v>
      </c>
      <c r="J291" s="1">
        <v>544.37</v>
      </c>
      <c r="K291">
        <v>12.2</v>
      </c>
      <c r="L291">
        <v>1108.3</v>
      </c>
      <c r="M291">
        <v>7.0000000000000007E-2</v>
      </c>
    </row>
    <row r="292" spans="1:13" x14ac:dyDescent="0.2">
      <c r="A292" t="s">
        <v>78</v>
      </c>
      <c r="B292">
        <v>91</v>
      </c>
      <c r="C292">
        <v>273</v>
      </c>
      <c r="D292">
        <v>280</v>
      </c>
      <c r="E292" s="1">
        <f>(Tabla689[[#This Row],[Best]]-Tabla689[[#This Row],[BKS]])/Tabla689[[#This Row],[BKS]]*100</f>
        <v>2.5641025641025639</v>
      </c>
      <c r="F292" s="1">
        <v>280</v>
      </c>
      <c r="G292" s="1">
        <f>(Tabla689[[#This Row],[Avg]]-Tabla689[[#This Row],[BKS]])/Tabla689[[#This Row],[BKS]]*100</f>
        <v>2.5641025641025639</v>
      </c>
      <c r="H292" s="1">
        <v>20.010000000000002</v>
      </c>
      <c r="I292" s="1">
        <v>296</v>
      </c>
      <c r="J292" s="1">
        <v>486.86</v>
      </c>
      <c r="K292">
        <v>8.1</v>
      </c>
      <c r="L292">
        <v>1139.2</v>
      </c>
      <c r="M292">
        <v>7.0000000000000007E-2</v>
      </c>
    </row>
    <row r="293" spans="1:13" x14ac:dyDescent="0.2">
      <c r="A293" t="s">
        <v>78</v>
      </c>
      <c r="B293">
        <v>92</v>
      </c>
      <c r="C293">
        <v>290</v>
      </c>
      <c r="D293">
        <v>298</v>
      </c>
      <c r="E293" s="1">
        <f>(Tabla689[[#This Row],[Best]]-Tabla689[[#This Row],[BKS]])/Tabla689[[#This Row],[BKS]]*100</f>
        <v>2.7586206896551726</v>
      </c>
      <c r="F293" s="1">
        <v>298</v>
      </c>
      <c r="G293" s="1">
        <f>(Tabla689[[#This Row],[Avg]]-Tabla689[[#This Row],[BKS]])/Tabla689[[#This Row],[BKS]]*100</f>
        <v>2.7586206896551726</v>
      </c>
      <c r="H293" s="1">
        <v>20.02</v>
      </c>
      <c r="I293" s="1">
        <v>318</v>
      </c>
      <c r="J293" s="1">
        <v>514.4</v>
      </c>
      <c r="K293">
        <v>8.5</v>
      </c>
      <c r="L293">
        <v>1155.0999999999999</v>
      </c>
      <c r="M293">
        <v>0.05</v>
      </c>
    </row>
    <row r="294" spans="1:13" x14ac:dyDescent="0.2">
      <c r="A294" t="s">
        <v>78</v>
      </c>
      <c r="B294">
        <v>93</v>
      </c>
      <c r="C294">
        <v>295</v>
      </c>
      <c r="D294">
        <v>304</v>
      </c>
      <c r="E294" s="1">
        <f>(Tabla689[[#This Row],[Best]]-Tabla689[[#This Row],[BKS]])/Tabla689[[#This Row],[BKS]]*100</f>
        <v>3.050847457627119</v>
      </c>
      <c r="F294" s="1">
        <v>304</v>
      </c>
      <c r="G294" s="1">
        <f>(Tabla689[[#This Row],[Avg]]-Tabla689[[#This Row],[BKS]])/Tabla689[[#This Row],[BKS]]*100</f>
        <v>3.050847457627119</v>
      </c>
      <c r="H294" s="1">
        <v>20.010000000000002</v>
      </c>
      <c r="I294" s="1">
        <v>327</v>
      </c>
      <c r="J294" s="1">
        <v>541.79999999999995</v>
      </c>
      <c r="K294">
        <v>10.4</v>
      </c>
      <c r="L294">
        <v>1019.4</v>
      </c>
      <c r="M294">
        <v>0.08</v>
      </c>
    </row>
    <row r="295" spans="1:13" x14ac:dyDescent="0.2">
      <c r="A295" t="s">
        <v>78</v>
      </c>
      <c r="B295">
        <v>94</v>
      </c>
      <c r="C295">
        <v>303</v>
      </c>
      <c r="D295">
        <v>308</v>
      </c>
      <c r="E295" s="1">
        <f>(Tabla689[[#This Row],[Best]]-Tabla689[[#This Row],[BKS]])/Tabla689[[#This Row],[BKS]]*100</f>
        <v>1.6501650165016499</v>
      </c>
      <c r="F295" s="1">
        <v>308</v>
      </c>
      <c r="G295" s="1">
        <f>(Tabla689[[#This Row],[Avg]]-Tabla689[[#This Row],[BKS]])/Tabla689[[#This Row],[BKS]]*100</f>
        <v>1.6501650165016499</v>
      </c>
      <c r="H295" s="1">
        <v>20.02</v>
      </c>
      <c r="I295" s="1">
        <v>322</v>
      </c>
      <c r="J295" s="1">
        <v>537.95000000000005</v>
      </c>
      <c r="K295">
        <v>7.1</v>
      </c>
      <c r="L295">
        <v>1113.9000000000001</v>
      </c>
      <c r="M295">
        <v>0.06</v>
      </c>
    </row>
    <row r="296" spans="1:13" x14ac:dyDescent="0.2">
      <c r="A296" t="s">
        <v>78</v>
      </c>
      <c r="B296">
        <v>95</v>
      </c>
      <c r="C296">
        <v>256</v>
      </c>
      <c r="D296">
        <v>263</v>
      </c>
      <c r="E296" s="1">
        <f>(Tabla689[[#This Row],[Best]]-Tabla689[[#This Row],[BKS]])/Tabla689[[#This Row],[BKS]]*100</f>
        <v>2.734375</v>
      </c>
      <c r="F296" s="1">
        <v>263</v>
      </c>
      <c r="G296" s="1">
        <f>(Tabla689[[#This Row],[Avg]]-Tabla689[[#This Row],[BKS]])/Tabla689[[#This Row],[BKS]]*100</f>
        <v>2.734375</v>
      </c>
      <c r="H296" s="1">
        <v>20.010000000000002</v>
      </c>
      <c r="I296" s="1">
        <v>273</v>
      </c>
      <c r="J296" s="1">
        <v>447.02</v>
      </c>
      <c r="K296">
        <v>9.5</v>
      </c>
      <c r="L296">
        <v>1142.9000000000001</v>
      </c>
      <c r="M296">
        <v>0.05</v>
      </c>
    </row>
    <row r="297" spans="1:13" x14ac:dyDescent="0.2">
      <c r="A297" t="s">
        <v>78</v>
      </c>
      <c r="B297">
        <v>96</v>
      </c>
      <c r="C297">
        <v>263</v>
      </c>
      <c r="D297">
        <v>267</v>
      </c>
      <c r="E297" s="1">
        <f>(Tabla689[[#This Row],[Best]]-Tabla689[[#This Row],[BKS]])/Tabla689[[#This Row],[BKS]]*100</f>
        <v>1.520912547528517</v>
      </c>
      <c r="F297" s="1">
        <v>267</v>
      </c>
      <c r="G297" s="1">
        <f>(Tabla689[[#This Row],[Avg]]-Tabla689[[#This Row],[BKS]])/Tabla689[[#This Row],[BKS]]*100</f>
        <v>1.520912547528517</v>
      </c>
      <c r="H297" s="1">
        <v>20.010000000000002</v>
      </c>
      <c r="I297" s="1">
        <v>291</v>
      </c>
      <c r="J297" s="1">
        <v>488.14</v>
      </c>
      <c r="K297">
        <v>15.3</v>
      </c>
      <c r="L297">
        <v>1055.8</v>
      </c>
      <c r="M297">
        <v>7.0000000000000007E-2</v>
      </c>
    </row>
    <row r="298" spans="1:13" x14ac:dyDescent="0.2">
      <c r="A298" t="s">
        <v>78</v>
      </c>
      <c r="B298">
        <v>97</v>
      </c>
      <c r="C298">
        <v>249</v>
      </c>
      <c r="D298">
        <v>264</v>
      </c>
      <c r="E298" s="1">
        <f>(Tabla689[[#This Row],[Best]]-Tabla689[[#This Row],[BKS]])/Tabla689[[#This Row],[BKS]]*100</f>
        <v>6.024096385542169</v>
      </c>
      <c r="F298" s="1">
        <v>264</v>
      </c>
      <c r="G298" s="1">
        <f>(Tabla689[[#This Row],[Avg]]-Tabla689[[#This Row],[BKS]])/Tabla689[[#This Row],[BKS]]*100</f>
        <v>6.024096385542169</v>
      </c>
      <c r="H298" s="1">
        <v>20.010000000000002</v>
      </c>
      <c r="I298" s="1">
        <v>273</v>
      </c>
      <c r="J298" s="1">
        <v>449.38</v>
      </c>
      <c r="K298">
        <v>5.8</v>
      </c>
      <c r="L298">
        <v>1161.5999999999999</v>
      </c>
      <c r="M298">
        <v>7.0000000000000007E-2</v>
      </c>
    </row>
    <row r="299" spans="1:13" x14ac:dyDescent="0.2">
      <c r="A299" t="s">
        <v>78</v>
      </c>
      <c r="B299">
        <v>98</v>
      </c>
      <c r="C299">
        <v>289</v>
      </c>
      <c r="D299">
        <v>296</v>
      </c>
      <c r="E299" s="1">
        <f>(Tabla689[[#This Row],[Best]]-Tabla689[[#This Row],[BKS]])/Tabla689[[#This Row],[BKS]]*100</f>
        <v>2.422145328719723</v>
      </c>
      <c r="F299" s="1">
        <v>296</v>
      </c>
      <c r="G299" s="1">
        <f>(Tabla689[[#This Row],[Avg]]-Tabla689[[#This Row],[BKS]])/Tabla689[[#This Row],[BKS]]*100</f>
        <v>2.422145328719723</v>
      </c>
      <c r="H299" s="1">
        <v>20.010000000000002</v>
      </c>
      <c r="I299" s="1">
        <v>306</v>
      </c>
      <c r="J299" s="1">
        <v>517.16999999999996</v>
      </c>
      <c r="K299">
        <v>7.9</v>
      </c>
      <c r="L299">
        <v>1265</v>
      </c>
      <c r="M299">
        <v>0.06</v>
      </c>
    </row>
    <row r="300" spans="1:13" x14ac:dyDescent="0.2">
      <c r="A300" t="s">
        <v>78</v>
      </c>
      <c r="B300">
        <v>99</v>
      </c>
      <c r="C300">
        <v>265</v>
      </c>
      <c r="D300">
        <v>273</v>
      </c>
      <c r="E300" s="1">
        <f>(Tabla689[[#This Row],[Best]]-Tabla689[[#This Row],[BKS]])/Tabla689[[#This Row],[BKS]]*100</f>
        <v>3.0188679245283021</v>
      </c>
      <c r="F300" s="1">
        <v>273</v>
      </c>
      <c r="G300" s="1">
        <f>(Tabla689[[#This Row],[Avg]]-Tabla689[[#This Row],[BKS]])/Tabla689[[#This Row],[BKS]]*100</f>
        <v>3.0188679245283021</v>
      </c>
      <c r="H300" s="1">
        <v>20.010000000000002</v>
      </c>
      <c r="I300" s="1">
        <v>284</v>
      </c>
      <c r="J300" s="1">
        <v>511.94</v>
      </c>
      <c r="K300">
        <v>13.4</v>
      </c>
      <c r="L300">
        <v>1198.0999999999999</v>
      </c>
      <c r="M300">
        <v>0.08</v>
      </c>
    </row>
    <row r="301" spans="1:13" x14ac:dyDescent="0.2">
      <c r="A301" t="s">
        <v>78</v>
      </c>
      <c r="B301">
        <v>100</v>
      </c>
      <c r="C301">
        <v>248</v>
      </c>
      <c r="D301">
        <v>262</v>
      </c>
      <c r="E301" s="1">
        <f>(Tabla689[[#This Row],[Best]]-Tabla689[[#This Row],[BKS]])/Tabla689[[#This Row],[BKS]]*100</f>
        <v>5.6451612903225801</v>
      </c>
      <c r="F301" s="1">
        <v>262</v>
      </c>
      <c r="G301" s="1">
        <f>(Tabla689[[#This Row],[Avg]]-Tabla689[[#This Row],[BKS]])/Tabla689[[#This Row],[BKS]]*100</f>
        <v>5.6451612903225801</v>
      </c>
      <c r="H301" s="1">
        <v>20.010000000000002</v>
      </c>
      <c r="I301" s="1">
        <v>273</v>
      </c>
      <c r="J301" s="1">
        <v>435.23</v>
      </c>
      <c r="K301">
        <v>5.4</v>
      </c>
      <c r="L301">
        <v>1359.3</v>
      </c>
      <c r="M301">
        <v>0.06</v>
      </c>
    </row>
    <row r="302" spans="1:13" x14ac:dyDescent="0.2">
      <c r="A302" t="s">
        <v>79</v>
      </c>
      <c r="B302" t="s">
        <v>1</v>
      </c>
      <c r="C302">
        <v>2760</v>
      </c>
      <c r="D302">
        <v>2760</v>
      </c>
      <c r="E302" s="1">
        <f>(Tabla689[[#This Row],[Best]]-Tabla689[[#This Row],[BKS]])/Tabla689[[#This Row],[BKS]]*100</f>
        <v>0</v>
      </c>
      <c r="F302" s="1">
        <v>2944.16</v>
      </c>
      <c r="G302" s="1">
        <f>(Tabla689[[#This Row],[Avg]]-Tabla689[[#This Row],[BKS]])/Tabla689[[#This Row],[BKS]]*100</f>
        <v>6.6724637681159367</v>
      </c>
      <c r="H302" s="1">
        <v>20.010000000000002</v>
      </c>
      <c r="I302" s="1">
        <v>2995</v>
      </c>
      <c r="J302" s="1">
        <v>3854.83</v>
      </c>
      <c r="K302">
        <v>238.9</v>
      </c>
      <c r="L302">
        <v>2076.5</v>
      </c>
      <c r="M302">
        <v>0.01</v>
      </c>
    </row>
    <row r="303" spans="1:13" x14ac:dyDescent="0.2">
      <c r="A303" t="s">
        <v>79</v>
      </c>
      <c r="B303" t="s">
        <v>2</v>
      </c>
      <c r="C303">
        <v>7788</v>
      </c>
      <c r="D303">
        <v>7788</v>
      </c>
      <c r="E303" s="1">
        <f>(Tabla689[[#This Row],[Best]]-Tabla689[[#This Row],[BKS]])/Tabla689[[#This Row],[BKS]]*100</f>
        <v>0</v>
      </c>
      <c r="F303" s="1">
        <v>8288.39</v>
      </c>
      <c r="G303" s="1">
        <f>(Tabla689[[#This Row],[Avg]]-Tabla689[[#This Row],[BKS]])/Tabla689[[#This Row],[BKS]]*100</f>
        <v>6.4251412429378458</v>
      </c>
      <c r="H303" s="1">
        <v>20.010000000000002</v>
      </c>
      <c r="I303" s="1">
        <v>9067</v>
      </c>
      <c r="J303" s="1">
        <v>11398.76</v>
      </c>
      <c r="K303">
        <v>630.29999999999995</v>
      </c>
      <c r="L303">
        <v>1871.6</v>
      </c>
      <c r="M303">
        <v>0.01</v>
      </c>
    </row>
    <row r="304" spans="1:13" x14ac:dyDescent="0.2">
      <c r="A304" t="s">
        <v>79</v>
      </c>
      <c r="B304" t="s">
        <v>3</v>
      </c>
      <c r="C304">
        <v>1806</v>
      </c>
      <c r="D304">
        <v>1845</v>
      </c>
      <c r="E304" s="1">
        <f>(Tabla689[[#This Row],[Best]]-Tabla689[[#This Row],[BKS]])/Tabla689[[#This Row],[BKS]]*100</f>
        <v>2.1594684385382057</v>
      </c>
      <c r="F304" s="1">
        <v>1875.09</v>
      </c>
      <c r="G304" s="1">
        <f>(Tabla689[[#This Row],[Avg]]-Tabla689[[#This Row],[BKS]])/Tabla689[[#This Row],[BKS]]*100</f>
        <v>3.8255813953488329</v>
      </c>
      <c r="H304" s="1">
        <v>20.010000000000002</v>
      </c>
      <c r="I304" s="1">
        <v>1867</v>
      </c>
      <c r="J304" s="1">
        <v>2550.83</v>
      </c>
      <c r="K304">
        <v>794.8</v>
      </c>
      <c r="L304">
        <v>1720.9</v>
      </c>
      <c r="M304">
        <v>0.02</v>
      </c>
    </row>
    <row r="305" spans="1:13" x14ac:dyDescent="0.2">
      <c r="A305" t="s">
        <v>79</v>
      </c>
      <c r="B305" t="s">
        <v>4</v>
      </c>
      <c r="C305">
        <v>1283</v>
      </c>
      <c r="D305">
        <v>1302</v>
      </c>
      <c r="E305" s="1">
        <f>(Tabla689[[#This Row],[Best]]-Tabla689[[#This Row],[BKS]])/Tabla689[[#This Row],[BKS]]*100</f>
        <v>1.4809041309431021</v>
      </c>
      <c r="F305" s="1">
        <v>1327.92</v>
      </c>
      <c r="G305" s="1">
        <f>(Tabla689[[#This Row],[Avg]]-Tabla689[[#This Row],[BKS]])/Tabla689[[#This Row],[BKS]]*100</f>
        <v>3.5011691348402243</v>
      </c>
      <c r="H305" s="1">
        <v>20</v>
      </c>
      <c r="I305" s="1">
        <v>1302</v>
      </c>
      <c r="J305" s="1">
        <v>1833.97</v>
      </c>
      <c r="K305">
        <v>1.4</v>
      </c>
      <c r="L305">
        <v>1753.2</v>
      </c>
      <c r="M305">
        <v>0.02</v>
      </c>
    </row>
    <row r="306" spans="1:13" x14ac:dyDescent="0.2">
      <c r="A306" t="s">
        <v>79</v>
      </c>
      <c r="B306" t="s">
        <v>5</v>
      </c>
      <c r="C306">
        <v>2916</v>
      </c>
      <c r="D306">
        <v>2991</v>
      </c>
      <c r="E306" s="1">
        <f>(Tabla689[[#This Row],[Best]]-Tabla689[[#This Row],[BKS]])/Tabla689[[#This Row],[BKS]]*100</f>
        <v>2.57201646090535</v>
      </c>
      <c r="F306" s="1">
        <v>3060.75</v>
      </c>
      <c r="G306" s="1">
        <f>(Tabla689[[#This Row],[Avg]]-Tabla689[[#This Row],[BKS]])/Tabla689[[#This Row],[BKS]]*100</f>
        <v>4.9639917695473255</v>
      </c>
      <c r="H306" s="1">
        <v>20.010000000000002</v>
      </c>
      <c r="I306" s="1">
        <v>3090</v>
      </c>
      <c r="J306" s="1">
        <v>4367.59</v>
      </c>
      <c r="K306">
        <v>5.3</v>
      </c>
      <c r="L306">
        <v>1556.3</v>
      </c>
      <c r="M306">
        <v>0.02</v>
      </c>
    </row>
    <row r="307" spans="1:13" x14ac:dyDescent="0.2">
      <c r="A307" t="s">
        <v>79</v>
      </c>
      <c r="B307" t="s">
        <v>6</v>
      </c>
      <c r="C307">
        <v>7282</v>
      </c>
      <c r="D307">
        <v>7583</v>
      </c>
      <c r="E307" s="1">
        <f>(Tabla689[[#This Row],[Best]]-Tabla689[[#This Row],[BKS]])/Tabla689[[#This Row],[BKS]]*100</f>
        <v>4.1334798132381216</v>
      </c>
      <c r="F307" s="1">
        <v>7731.19</v>
      </c>
      <c r="G307" s="1">
        <f>(Tabla689[[#This Row],[Avg]]-Tabla689[[#This Row],[BKS]])/Tabla689[[#This Row],[BKS]]*100</f>
        <v>6.1684976654765116</v>
      </c>
      <c r="H307" s="1">
        <v>20.010000000000002</v>
      </c>
      <c r="I307" s="1">
        <v>8132</v>
      </c>
      <c r="J307" s="1">
        <v>12576.97</v>
      </c>
      <c r="K307">
        <v>307.7</v>
      </c>
      <c r="L307">
        <v>1120.0999999999999</v>
      </c>
      <c r="M307">
        <v>7.0000000000000007E-2</v>
      </c>
    </row>
    <row r="308" spans="1:13" x14ac:dyDescent="0.2">
      <c r="A308" t="s">
        <v>79</v>
      </c>
      <c r="B308" t="s">
        <v>7</v>
      </c>
      <c r="C308">
        <v>628.51</v>
      </c>
      <c r="D308">
        <v>639.78</v>
      </c>
      <c r="E308" s="1">
        <f>(Tabla689[[#This Row],[Best]]-Tabla689[[#This Row],[BKS]])/Tabla689[[#This Row],[BKS]]*100</f>
        <v>1.7931297831378947</v>
      </c>
      <c r="F308" s="1">
        <v>650.61</v>
      </c>
      <c r="G308" s="1">
        <f>(Tabla689[[#This Row],[Avg]]-Tabla689[[#This Row],[BKS]])/Tabla689[[#This Row],[BKS]]*100</f>
        <v>3.516252724698099</v>
      </c>
      <c r="H308" s="1">
        <v>20.010000000000002</v>
      </c>
      <c r="I308" s="1">
        <v>680.57</v>
      </c>
      <c r="J308" s="1">
        <v>1038.69</v>
      </c>
      <c r="K308">
        <v>12.8</v>
      </c>
      <c r="L308">
        <v>1033.9000000000001</v>
      </c>
      <c r="M308">
        <v>0.08</v>
      </c>
    </row>
    <row r="309" spans="1:13" x14ac:dyDescent="0.2">
      <c r="A309" t="s">
        <v>79</v>
      </c>
      <c r="B309" t="s">
        <v>8</v>
      </c>
      <c r="C309">
        <v>11087.21</v>
      </c>
      <c r="D309">
        <v>11218.12</v>
      </c>
      <c r="E309" s="1">
        <f>(Tabla689[[#This Row],[Best]]-Tabla689[[#This Row],[BKS]])/Tabla689[[#This Row],[BKS]]*100</f>
        <v>1.1807298680191112</v>
      </c>
      <c r="F309" s="1">
        <v>11501.35</v>
      </c>
      <c r="G309" s="1">
        <f>(Tabla689[[#This Row],[Avg]]-Tabla689[[#This Row],[BKS]])/Tabla689[[#This Row],[BKS]]*100</f>
        <v>3.7352949930595818</v>
      </c>
      <c r="H309" s="1">
        <v>20.010000000000002</v>
      </c>
      <c r="I309" s="1">
        <v>12133.14</v>
      </c>
      <c r="J309" s="1">
        <v>18390.150000000001</v>
      </c>
      <c r="K309">
        <v>16.7</v>
      </c>
      <c r="L309">
        <v>1014.2</v>
      </c>
      <c r="M309">
        <v>0.08</v>
      </c>
    </row>
    <row r="310" spans="1:13" x14ac:dyDescent="0.2">
      <c r="A310" t="s">
        <v>79</v>
      </c>
      <c r="B310" t="s">
        <v>9</v>
      </c>
      <c r="C310">
        <v>801.91</v>
      </c>
      <c r="D310">
        <v>818.94</v>
      </c>
      <c r="E310" s="1">
        <f>(Tabla689[[#This Row],[Best]]-Tabla689[[#This Row],[BKS]])/Tabla689[[#This Row],[BKS]]*100</f>
        <v>2.1236797146812094</v>
      </c>
      <c r="F310" s="1">
        <v>834.29</v>
      </c>
      <c r="G310" s="1">
        <f>(Tabla689[[#This Row],[Avg]]-Tabla689[[#This Row],[BKS]])/Tabla689[[#This Row],[BKS]]*100</f>
        <v>4.0378596101806936</v>
      </c>
      <c r="H310" s="1">
        <v>20.010000000000002</v>
      </c>
      <c r="I310" s="1">
        <v>872.61</v>
      </c>
      <c r="J310" s="1">
        <v>1457.95</v>
      </c>
      <c r="K310">
        <v>12.5</v>
      </c>
      <c r="L310">
        <v>740.7</v>
      </c>
      <c r="M310">
        <v>0.16</v>
      </c>
    </row>
    <row r="311" spans="1:13" x14ac:dyDescent="0.2">
      <c r="A311" t="s">
        <v>79</v>
      </c>
      <c r="B311" t="s">
        <v>10</v>
      </c>
      <c r="C311">
        <v>945.3184</v>
      </c>
      <c r="D311">
        <v>950.74</v>
      </c>
      <c r="E311" s="1">
        <f>(Tabla689[[#This Row],[Best]]-Tabla689[[#This Row],[BKS]])/Tabla689[[#This Row],[BKS]]*100</f>
        <v>0.57352104856945685</v>
      </c>
      <c r="F311" s="1">
        <v>964.77</v>
      </c>
      <c r="G311" s="1">
        <f>(Tabla689[[#This Row],[Avg]]-Tabla689[[#This Row],[BKS]])/Tabla689[[#This Row],[BKS]]*100</f>
        <v>2.0576770747295288</v>
      </c>
      <c r="H311" s="1">
        <v>20.02</v>
      </c>
      <c r="I311" s="1">
        <v>1030.99</v>
      </c>
      <c r="J311" s="1">
        <v>1784.46</v>
      </c>
      <c r="K311">
        <v>24</v>
      </c>
      <c r="L311">
        <v>578.5</v>
      </c>
      <c r="M311">
        <v>0.28000000000000003</v>
      </c>
    </row>
    <row r="312" spans="1:13" x14ac:dyDescent="0.2">
      <c r="E312" s="102"/>
      <c r="F312" s="102"/>
      <c r="G312" s="102"/>
      <c r="H312" s="102"/>
      <c r="I312" s="102"/>
      <c r="J312" s="102"/>
      <c r="K312" s="102"/>
      <c r="L312" s="102"/>
      <c r="M312" s="102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6B8F-59F8-0E4C-9B84-3DF475B63CF5}">
  <sheetPr codeName="Hoja12">
    <tabColor theme="8"/>
  </sheetPr>
  <dimension ref="A1:U47"/>
  <sheetViews>
    <sheetView topLeftCell="A11" zoomScale="106" zoomScaleNormal="140" workbookViewId="0">
      <selection activeCell="G27" sqref="G27:I31"/>
    </sheetView>
  </sheetViews>
  <sheetFormatPr baseColWidth="10" defaultRowHeight="16" x14ac:dyDescent="0.2"/>
  <cols>
    <col min="2" max="3" width="11" bestFit="1" customWidth="1"/>
    <col min="4" max="4" width="11.1640625" bestFit="1" customWidth="1"/>
    <col min="5" max="5" width="12.1640625" bestFit="1" customWidth="1"/>
    <col min="6" max="6" width="11.1640625" bestFit="1" customWidth="1"/>
  </cols>
  <sheetData>
    <row r="1" spans="1:21" x14ac:dyDescent="0.2">
      <c r="A1" s="52"/>
      <c r="B1" s="124" t="s">
        <v>44</v>
      </c>
      <c r="C1" s="125"/>
      <c r="D1" s="125"/>
      <c r="E1" s="125"/>
      <c r="F1" s="125"/>
      <c r="G1" s="126"/>
      <c r="H1" s="124" t="s">
        <v>35</v>
      </c>
      <c r="I1" s="125"/>
      <c r="J1" s="125"/>
      <c r="K1" s="125"/>
      <c r="L1" s="125"/>
      <c r="M1" s="126"/>
      <c r="N1" s="124" t="s">
        <v>33</v>
      </c>
      <c r="O1" s="125"/>
      <c r="P1" s="125"/>
      <c r="Q1" s="125"/>
      <c r="R1" s="126"/>
    </row>
    <row r="2" spans="1:21" ht="17" thickBot="1" x14ac:dyDescent="0.25">
      <c r="A2" s="53"/>
      <c r="B2" s="54" t="s">
        <v>30</v>
      </c>
      <c r="C2" s="55" t="s">
        <v>24</v>
      </c>
      <c r="D2" s="55" t="s">
        <v>50</v>
      </c>
      <c r="E2" s="55" t="s">
        <v>51</v>
      </c>
      <c r="F2" s="55" t="s">
        <v>52</v>
      </c>
      <c r="G2" s="56" t="s">
        <v>53</v>
      </c>
      <c r="H2" s="54" t="s">
        <v>0</v>
      </c>
      <c r="I2" s="55" t="s">
        <v>24</v>
      </c>
      <c r="J2" s="55" t="s">
        <v>25</v>
      </c>
      <c r="K2" s="55" t="s">
        <v>26</v>
      </c>
      <c r="L2" s="55" t="s">
        <v>27</v>
      </c>
      <c r="M2" s="56" t="s">
        <v>28</v>
      </c>
      <c r="N2" s="54" t="s">
        <v>24</v>
      </c>
      <c r="O2" s="55" t="s">
        <v>50</v>
      </c>
      <c r="P2" s="55" t="s">
        <v>51</v>
      </c>
      <c r="Q2" s="55" t="s">
        <v>52</v>
      </c>
      <c r="R2" s="56" t="s">
        <v>53</v>
      </c>
    </row>
    <row r="3" spans="1:21" x14ac:dyDescent="0.2">
      <c r="A3" s="17" t="s">
        <v>45</v>
      </c>
      <c r="B3" s="57">
        <f>'4. tsplib'!B13</f>
        <v>3729.79484</v>
      </c>
      <c r="C3" s="21">
        <f>'4. tsplib'!R13</f>
        <v>3790.1580000000004</v>
      </c>
      <c r="D3" s="21">
        <f>'4. tsplib'!W13</f>
        <v>3823.3199999999997</v>
      </c>
      <c r="E3" s="21">
        <f>'4. tsplib'!Z13</f>
        <v>3955.35</v>
      </c>
      <c r="F3" s="21">
        <f>'4. tsplib'!AC13</f>
        <v>3819.614</v>
      </c>
      <c r="G3" s="36">
        <f>'4. tsplib'!AF13</f>
        <v>3838.2300000000005</v>
      </c>
      <c r="H3" s="57">
        <f>'4. tsplib'!I13</f>
        <v>14.51576</v>
      </c>
      <c r="I3" s="21">
        <f>'4. tsplib'!V13</f>
        <v>8.875</v>
      </c>
      <c r="J3" s="21">
        <f>'4. tsplib'!Y13</f>
        <v>0.251</v>
      </c>
      <c r="K3" s="21">
        <f>'4. tsplib'!AB13</f>
        <v>0.32300000000000006</v>
      </c>
      <c r="L3" s="21">
        <f>'4. tsplib'!AE13</f>
        <v>0.38200000000000001</v>
      </c>
      <c r="M3" s="36">
        <f>'4. tsplib'!AH13</f>
        <v>0.46100000000000002</v>
      </c>
      <c r="N3" s="58">
        <f>'4. tsplib'!T13</f>
        <v>1.6293784186050171</v>
      </c>
      <c r="O3" s="38">
        <f>'4. tsplib'!X13</f>
        <v>2.7428883708470329</v>
      </c>
      <c r="P3" s="38">
        <f>'4. tsplib'!AA13</f>
        <v>5.6786686739414289</v>
      </c>
      <c r="Q3" s="38">
        <f>'4. tsplib'!AD13</f>
        <v>2.6117799955430794</v>
      </c>
      <c r="R3" s="59">
        <f>'4. tsplib'!AG13</f>
        <v>2.7714378071136947</v>
      </c>
    </row>
    <row r="4" spans="1:21" x14ac:dyDescent="0.2">
      <c r="A4" s="17" t="s">
        <v>46</v>
      </c>
      <c r="B4" s="57">
        <f>'4. small'!F103</f>
        <v>279.23</v>
      </c>
      <c r="C4" s="21">
        <f>'4. small'!R103</f>
        <v>285.39</v>
      </c>
      <c r="D4" s="21">
        <f>'4. small'!AA103</f>
        <v>289.93</v>
      </c>
      <c r="E4" s="21">
        <f>'4. small'!AD103</f>
        <v>295</v>
      </c>
      <c r="F4" s="21">
        <f>'4. small'!AG103</f>
        <v>289.33999999999997</v>
      </c>
      <c r="G4" s="36">
        <f>'4. small'!AJ103</f>
        <v>289.39</v>
      </c>
      <c r="H4" s="57">
        <f>'4. small'!I103</f>
        <v>4.2503699999999984</v>
      </c>
      <c r="I4" s="21">
        <f>'4. small'!V103</f>
        <v>10.003200000000001</v>
      </c>
      <c r="J4" s="21">
        <f>'4. small'!AB103</f>
        <v>0.21970000000000006</v>
      </c>
      <c r="K4" s="21">
        <f>'4. small'!AE103</f>
        <v>0.21070000000000003</v>
      </c>
      <c r="L4" s="21">
        <f>'4. small'!AH103</f>
        <v>0.34529999999999977</v>
      </c>
      <c r="M4" s="36">
        <f>'4. small'!AK103</f>
        <v>0.33570000000000016</v>
      </c>
      <c r="N4" s="57">
        <f>'4. small'!S103</f>
        <v>2.2092418425015508</v>
      </c>
      <c r="O4" s="21">
        <f>'4. small'!AC103</f>
        <v>3.8146239626152005</v>
      </c>
      <c r="P4" s="21">
        <f>'4. small'!AF103</f>
        <v>5.6333453383649399</v>
      </c>
      <c r="Q4" s="21">
        <f>'4. small'!AI103</f>
        <v>3.6082457623899331</v>
      </c>
      <c r="R4" s="36">
        <f>'4. small'!AL103</f>
        <v>3.6339398261162126</v>
      </c>
    </row>
    <row r="5" spans="1:21" x14ac:dyDescent="0.2">
      <c r="A5" s="17" t="s">
        <v>47</v>
      </c>
      <c r="B5" s="57">
        <f>'4. medium'!B103</f>
        <v>3394.91</v>
      </c>
      <c r="C5" s="21">
        <f>'4. medium'!G103</f>
        <v>3394.91</v>
      </c>
      <c r="D5" s="21">
        <f>'4. medium'!P103</f>
        <v>3551.98</v>
      </c>
      <c r="E5" s="21">
        <f>'4. medium'!S103</f>
        <v>3557.01</v>
      </c>
      <c r="F5" s="21">
        <f>'4. medium'!V103</f>
        <v>3544.75</v>
      </c>
      <c r="G5" s="36">
        <f>'4. medium'!Y103</f>
        <v>3544.88</v>
      </c>
      <c r="H5" s="57">
        <f>'4. medium'!F103</f>
        <v>3600.2871059999998</v>
      </c>
      <c r="I5" s="21">
        <f>'4. medium'!K103</f>
        <v>95.413200000000003</v>
      </c>
      <c r="J5" s="21">
        <f>'4. medium'!Q103</f>
        <v>22.908000000000001</v>
      </c>
      <c r="K5" s="21">
        <f>'4. medium'!T103</f>
        <v>25.132899999999999</v>
      </c>
      <c r="L5" s="21">
        <f>'4. medium'!W103</f>
        <v>45.701899999999995</v>
      </c>
      <c r="M5" s="36">
        <f>'4. medium'!Z103</f>
        <v>40.7423</v>
      </c>
      <c r="N5" s="57">
        <f>'4. medium'!H103</f>
        <v>0</v>
      </c>
      <c r="O5" s="21">
        <f>'4. medium'!R103</f>
        <v>4.6210226563870096</v>
      </c>
      <c r="P5" s="21">
        <f>'4. medium'!U103</f>
        <v>4.7708790980947562</v>
      </c>
      <c r="Q5" s="21">
        <f>'4. medium'!X103</f>
        <v>4.4127782711916748</v>
      </c>
      <c r="R5" s="36">
        <f>'4. medium'!AA103</f>
        <v>4.4132149732438037</v>
      </c>
    </row>
    <row r="6" spans="1:21" ht="17" thickBot="1" x14ac:dyDescent="0.25">
      <c r="A6" s="22" t="s">
        <v>48</v>
      </c>
      <c r="B6" s="60">
        <f>'4. large'!B103</f>
        <v>13298.31</v>
      </c>
      <c r="C6" s="41">
        <f>'4. large'!G103</f>
        <v>13298.31</v>
      </c>
      <c r="D6" s="41">
        <f>'4. large'!P103</f>
        <v>13908.57</v>
      </c>
      <c r="E6" s="41">
        <f>'4. large'!S103</f>
        <v>13928.34</v>
      </c>
      <c r="F6" s="41">
        <f>'4. large'!V103</f>
        <v>13892.4</v>
      </c>
      <c r="G6" s="42">
        <f>'4. large'!Y103</f>
        <v>13882.74</v>
      </c>
      <c r="H6" s="60">
        <f>'4. large'!F103</f>
        <v>7201.1825009999993</v>
      </c>
      <c r="I6" s="41">
        <f>'4. large'!K103</f>
        <v>332.22600000000011</v>
      </c>
      <c r="J6" s="41">
        <f>'4. large'!Q103</f>
        <v>214.48010000000005</v>
      </c>
      <c r="K6" s="41">
        <f>'4. large'!T103</f>
        <v>228.19889999999998</v>
      </c>
      <c r="L6" s="41">
        <f>'4. large'!W103</f>
        <v>424.6665999999999</v>
      </c>
      <c r="M6" s="42">
        <f>'4. large'!Z103</f>
        <v>375.47180000000003</v>
      </c>
      <c r="N6" s="60">
        <f>'4. large'!H103</f>
        <v>0</v>
      </c>
      <c r="O6" s="41">
        <f>'4. large'!R103</f>
        <v>4.58792214396974</v>
      </c>
      <c r="P6" s="41">
        <f>'4. large'!U103</f>
        <v>4.7369086662904882</v>
      </c>
      <c r="Q6" s="41">
        <f>'4. large'!X103</f>
        <v>4.4653576855109245</v>
      </c>
      <c r="R6" s="42">
        <f>'4. large'!AA103</f>
        <v>4.3935127045699378</v>
      </c>
    </row>
    <row r="7" spans="1:21" ht="17" thickBot="1" x14ac:dyDescent="0.25">
      <c r="A7" s="26" t="s">
        <v>13</v>
      </c>
      <c r="B7" s="29">
        <f>((B4+B5+B6)*100+B3*10)/310</f>
        <v>5595.2998335483871</v>
      </c>
      <c r="C7" s="30">
        <f t="shared" ref="C7:G7" si="0">((C4+C5+C6)*100+C3*10)/310</f>
        <v>5599.2341290322584</v>
      </c>
      <c r="D7" s="30">
        <f t="shared" si="0"/>
        <v>5849.2941935483868</v>
      </c>
      <c r="E7" s="30">
        <f t="shared" si="0"/>
        <v>5863.188709677419</v>
      </c>
      <c r="F7" s="30">
        <f t="shared" si="0"/>
        <v>5841.4359354838698</v>
      </c>
      <c r="G7" s="31">
        <f t="shared" si="0"/>
        <v>5838.978387096774</v>
      </c>
      <c r="H7" s="29">
        <f>((H4+H5+H6)*100+H3*10)/310</f>
        <v>3486.1843719354838</v>
      </c>
      <c r="I7" s="30">
        <f t="shared" ref="I7:M7" si="1">((I4+I5+I6)*100+I3*10)/310</f>
        <v>141.46125806451616</v>
      </c>
      <c r="J7" s="30">
        <f t="shared" si="1"/>
        <v>76.655774193548396</v>
      </c>
      <c r="K7" s="30">
        <f t="shared" si="1"/>
        <v>81.798322580645163</v>
      </c>
      <c r="L7" s="30">
        <f t="shared" si="1"/>
        <v>151.8554838709677</v>
      </c>
      <c r="M7" s="31">
        <f t="shared" si="1"/>
        <v>134.3857741935484</v>
      </c>
      <c r="N7" s="30">
        <f t="shared" ref="N7" si="2">((N4+N5+N6)*100+N3*10)/310</f>
        <v>0.76521925302001692</v>
      </c>
      <c r="O7" s="30">
        <f t="shared" ref="O7" si="3">((O4+O5+O6)*100+O3*10)/310</f>
        <v>4.2896314838892424</v>
      </c>
      <c r="P7" s="30">
        <f t="shared" ref="P7" si="4">((P4+P5+P6)*100+P3*10)/310</f>
        <v>5.0674193452078473</v>
      </c>
      <c r="Q7" s="30">
        <f>((Q4+Q5+Q6)*100+Q3*10)/310</f>
        <v>4.1121160382731743</v>
      </c>
      <c r="R7" s="31">
        <f t="shared" ref="R7" si="5">((R4+R5+R6)*100+R3*10)/310</f>
        <v>4.1025197692391364</v>
      </c>
    </row>
    <row r="8" spans="1:21" ht="17" thickBo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21" x14ac:dyDescent="0.2">
      <c r="A9" s="52"/>
      <c r="B9" s="11" t="s">
        <v>23</v>
      </c>
      <c r="C9" s="124" t="s">
        <v>14</v>
      </c>
      <c r="D9" s="125"/>
      <c r="E9" s="125"/>
      <c r="F9" s="126"/>
      <c r="G9" s="124" t="s">
        <v>11</v>
      </c>
      <c r="H9" s="125"/>
      <c r="I9" s="125"/>
      <c r="J9" s="126"/>
      <c r="K9" s="124" t="s">
        <v>12</v>
      </c>
      <c r="L9" s="125"/>
      <c r="M9" s="125"/>
      <c r="N9" s="126"/>
      <c r="O9" s="125" t="s">
        <v>0</v>
      </c>
      <c r="P9" s="125"/>
      <c r="Q9" s="125"/>
      <c r="R9" s="126"/>
      <c r="T9" s="127" t="s">
        <v>73</v>
      </c>
      <c r="U9" s="127"/>
    </row>
    <row r="10" spans="1:21" ht="17" thickBot="1" x14ac:dyDescent="0.25">
      <c r="A10" s="53"/>
      <c r="B10" s="54"/>
      <c r="C10" s="54" t="s">
        <v>19</v>
      </c>
      <c r="D10" s="55" t="s">
        <v>20</v>
      </c>
      <c r="E10" s="55" t="s">
        <v>33</v>
      </c>
      <c r="F10" s="56" t="s">
        <v>35</v>
      </c>
      <c r="G10" s="54" t="s">
        <v>19</v>
      </c>
      <c r="H10" s="55" t="s">
        <v>20</v>
      </c>
      <c r="I10" s="55" t="s">
        <v>33</v>
      </c>
      <c r="J10" s="56" t="s">
        <v>35</v>
      </c>
      <c r="K10" s="54" t="s">
        <v>19</v>
      </c>
      <c r="L10" s="55" t="s">
        <v>20</v>
      </c>
      <c r="M10" s="55" t="s">
        <v>33</v>
      </c>
      <c r="N10" s="56" t="s">
        <v>35</v>
      </c>
      <c r="O10" s="54" t="s">
        <v>19</v>
      </c>
      <c r="P10" s="55" t="s">
        <v>20</v>
      </c>
      <c r="Q10" s="55" t="s">
        <v>33</v>
      </c>
      <c r="R10" s="56" t="s">
        <v>35</v>
      </c>
      <c r="T10" s="127"/>
      <c r="U10" s="127"/>
    </row>
    <row r="11" spans="1:21" x14ac:dyDescent="0.2">
      <c r="A11" s="20" t="s">
        <v>45</v>
      </c>
      <c r="B11" s="57">
        <f>B3</f>
        <v>3729.79484</v>
      </c>
      <c r="C11" s="57">
        <f>'4. tsplib'!B13</f>
        <v>3729.79484</v>
      </c>
      <c r="D11" s="21">
        <f>'4. tsplib'!C13</f>
        <v>3729.79484</v>
      </c>
      <c r="E11" s="21">
        <f>(C11-D11)/D11*100</f>
        <v>0</v>
      </c>
      <c r="F11" s="36">
        <f>'4. tsplib'!E13</f>
        <v>68.210380000000001</v>
      </c>
      <c r="G11" s="57">
        <f>'4. tsplib'!J13</f>
        <v>3729.79484</v>
      </c>
      <c r="H11" s="21">
        <f>'4. tsplib'!K13</f>
        <v>3729.79484</v>
      </c>
      <c r="I11" s="21">
        <f>(G11-H11)/H11*100</f>
        <v>0</v>
      </c>
      <c r="J11" s="36">
        <f>'4. tsplib'!M13</f>
        <v>74.825520000000012</v>
      </c>
      <c r="K11" s="57">
        <f>'4. tsplib'!N13</f>
        <v>3729.79484</v>
      </c>
      <c r="L11" s="21">
        <f>'4. tsplib'!O13</f>
        <v>3729.79484</v>
      </c>
      <c r="M11" s="21">
        <f>(K11-L11)/L11*100</f>
        <v>0</v>
      </c>
      <c r="N11" s="36">
        <f>'4. tsplib'!Q13</f>
        <v>49.210889999999992</v>
      </c>
      <c r="O11" s="21">
        <f>'4. tsplib'!F13</f>
        <v>3729.79484</v>
      </c>
      <c r="P11" s="21">
        <f>'4. tsplib'!G13</f>
        <v>3729.79484</v>
      </c>
      <c r="Q11" s="21">
        <f>(O11-P11)/P11*100</f>
        <v>0</v>
      </c>
      <c r="R11" s="36">
        <f>'4. tsplib'!I13</f>
        <v>14.51576</v>
      </c>
      <c r="T11" s="127"/>
      <c r="U11" s="127"/>
    </row>
    <row r="12" spans="1:21" x14ac:dyDescent="0.2">
      <c r="A12" s="20" t="s">
        <v>46</v>
      </c>
      <c r="B12" s="57">
        <f t="shared" ref="B12:B14" si="6">B4</f>
        <v>279.23</v>
      </c>
      <c r="C12" s="57">
        <f>'4. small'!B103</f>
        <v>279.23</v>
      </c>
      <c r="D12" s="21">
        <f>'4. small'!C103</f>
        <v>279.20999999999998</v>
      </c>
      <c r="E12" s="21">
        <f>(C12-D12)/D12*100</f>
        <v>7.1630672253997548E-3</v>
      </c>
      <c r="F12" s="36">
        <f>'4. small'!E103</f>
        <v>66.311514999999986</v>
      </c>
      <c r="G12" s="57">
        <f>'4. small'!J103</f>
        <v>279.22999799999997</v>
      </c>
      <c r="H12" s="21">
        <f>'4. small'!K103</f>
        <v>279.19601899999998</v>
      </c>
      <c r="I12" s="21">
        <f>(G12-H12)/H12*100</f>
        <v>1.2170302471249776E-2</v>
      </c>
      <c r="J12" s="36">
        <f>'4. small'!M103</f>
        <v>94.044392999999999</v>
      </c>
      <c r="K12" s="57">
        <f>'4. small'!N103</f>
        <v>279.23</v>
      </c>
      <c r="L12" s="21">
        <f>'4. small'!O103</f>
        <v>279.202924</v>
      </c>
      <c r="M12" s="21">
        <f>(K12-L12)/L12*100</f>
        <v>9.6976061755077846E-3</v>
      </c>
      <c r="N12" s="36">
        <f>'4. small'!Q103</f>
        <v>57.644149999999996</v>
      </c>
      <c r="O12" s="21">
        <f>'4. small'!F103</f>
        <v>279.23</v>
      </c>
      <c r="P12" s="21">
        <f>'4. small'!G103</f>
        <v>279.23</v>
      </c>
      <c r="Q12" s="21">
        <f t="shared" ref="Q12:Q13" si="7">(O12-P12)/P12*100</f>
        <v>0</v>
      </c>
      <c r="R12" s="36">
        <f>'4. small'!I103</f>
        <v>4.2503699999999984</v>
      </c>
      <c r="T12" s="127"/>
      <c r="U12" s="127"/>
    </row>
    <row r="13" spans="1:21" x14ac:dyDescent="0.2">
      <c r="A13" s="20" t="s">
        <v>47</v>
      </c>
      <c r="B13" s="57">
        <f t="shared" si="6"/>
        <v>3394.91</v>
      </c>
      <c r="C13" s="20" t="s">
        <v>49</v>
      </c>
      <c r="D13" s="18" t="s">
        <v>49</v>
      </c>
      <c r="E13" s="18" t="s">
        <v>49</v>
      </c>
      <c r="F13" s="19" t="s">
        <v>49</v>
      </c>
      <c r="G13" s="20" t="s">
        <v>49</v>
      </c>
      <c r="H13" s="18" t="s">
        <v>49</v>
      </c>
      <c r="I13" s="18" t="s">
        <v>49</v>
      </c>
      <c r="J13" s="19" t="s">
        <v>49</v>
      </c>
      <c r="K13" s="20" t="s">
        <v>49</v>
      </c>
      <c r="L13" s="18" t="s">
        <v>49</v>
      </c>
      <c r="M13" s="18" t="s">
        <v>49</v>
      </c>
      <c r="N13" s="19" t="s">
        <v>49</v>
      </c>
      <c r="O13" s="18">
        <f>'4. medium'!B103</f>
        <v>3394.91</v>
      </c>
      <c r="P13" s="21">
        <f>'4. medium'!D103</f>
        <v>2733.3468930000004</v>
      </c>
      <c r="Q13" s="21">
        <f t="shared" si="7"/>
        <v>24.203408235311734</v>
      </c>
      <c r="R13" s="36">
        <f>'4. medium'!F103</f>
        <v>3600.2871059999998</v>
      </c>
      <c r="T13" s="127"/>
      <c r="U13" s="127"/>
    </row>
    <row r="14" spans="1:21" ht="17" thickBot="1" x14ac:dyDescent="0.25">
      <c r="A14" s="20" t="s">
        <v>48</v>
      </c>
      <c r="B14" s="57">
        <f t="shared" si="6"/>
        <v>13298.31</v>
      </c>
      <c r="C14" s="20" t="s">
        <v>49</v>
      </c>
      <c r="D14" s="18" t="s">
        <v>49</v>
      </c>
      <c r="E14" s="18" t="s">
        <v>49</v>
      </c>
      <c r="F14" s="19" t="s">
        <v>49</v>
      </c>
      <c r="G14" s="20" t="s">
        <v>49</v>
      </c>
      <c r="H14" s="18" t="s">
        <v>49</v>
      </c>
      <c r="I14" s="18" t="s">
        <v>49</v>
      </c>
      <c r="J14" s="19" t="s">
        <v>49</v>
      </c>
      <c r="K14" s="20" t="s">
        <v>49</v>
      </c>
      <c r="L14" s="18" t="s">
        <v>49</v>
      </c>
      <c r="M14" s="18" t="s">
        <v>49</v>
      </c>
      <c r="N14" s="19" t="s">
        <v>49</v>
      </c>
      <c r="O14" s="18">
        <f>'4. large'!C103</f>
        <v>13298.32</v>
      </c>
      <c r="P14" s="18">
        <f>'4. large'!D103</f>
        <v>10665.44</v>
      </c>
      <c r="Q14" s="18" t="e">
        <f>#REF!</f>
        <v>#REF!</v>
      </c>
      <c r="R14" s="36">
        <f>H6</f>
        <v>7201.1825009999993</v>
      </c>
      <c r="T14" s="127"/>
      <c r="U14" s="127"/>
    </row>
    <row r="15" spans="1:21" ht="17" thickBot="1" x14ac:dyDescent="0.25">
      <c r="A15" s="62" t="s">
        <v>13</v>
      </c>
      <c r="B15" s="29">
        <f>((B12+B13+B14)*100+B11*10)/310</f>
        <v>5595.2998335483871</v>
      </c>
      <c r="C15" s="29">
        <f>((C12)*100+C11*10)/110</f>
        <v>592.91771272727271</v>
      </c>
      <c r="D15" s="30">
        <f t="shared" ref="D15:N15" si="8">((D12)*100+D11*10)/110</f>
        <v>592.8995309090908</v>
      </c>
      <c r="E15" s="30">
        <f t="shared" si="8"/>
        <v>6.5118792958179595E-3</v>
      </c>
      <c r="F15" s="31">
        <f t="shared" si="8"/>
        <v>66.484139090909068</v>
      </c>
      <c r="G15" s="29">
        <f t="shared" si="8"/>
        <v>592.91771090909094</v>
      </c>
      <c r="H15" s="30">
        <f t="shared" si="8"/>
        <v>592.88682090909094</v>
      </c>
      <c r="I15" s="30">
        <f t="shared" si="8"/>
        <v>1.1063911337499796E-2</v>
      </c>
      <c r="J15" s="31">
        <f t="shared" si="8"/>
        <v>92.297222727272725</v>
      </c>
      <c r="K15" s="29">
        <f t="shared" si="8"/>
        <v>592.91771272727271</v>
      </c>
      <c r="L15" s="30">
        <f t="shared" si="8"/>
        <v>592.89309818181823</v>
      </c>
      <c r="M15" s="30">
        <f t="shared" si="8"/>
        <v>8.816005614097986E-3</v>
      </c>
      <c r="N15" s="31">
        <f t="shared" si="8"/>
        <v>56.877490000000002</v>
      </c>
      <c r="O15" s="30">
        <f>((O12+O13+O14)*100+O11*10)/310</f>
        <v>5595.3030593548392</v>
      </c>
      <c r="P15" s="30">
        <f t="shared" ref="P15:R15" si="9">((P12+P13+P14)*100+P11*10)/310</f>
        <v>4532.5794764516131</v>
      </c>
      <c r="Q15" s="30" t="e">
        <f t="shared" si="9"/>
        <v>#REF!</v>
      </c>
      <c r="R15" s="31">
        <f t="shared" si="9"/>
        <v>3486.1843719354838</v>
      </c>
    </row>
    <row r="16" spans="1:21" ht="17" thickBo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21" x14ac:dyDescent="0.2">
      <c r="A17" s="61"/>
      <c r="B17" s="124" t="s">
        <v>24</v>
      </c>
      <c r="C17" s="125"/>
      <c r="D17" s="125"/>
      <c r="E17" s="125"/>
      <c r="F17" s="126"/>
      <c r="G17" s="89" t="s">
        <v>50</v>
      </c>
      <c r="H17" s="90"/>
      <c r="I17" s="91"/>
      <c r="J17" s="89" t="s">
        <v>51</v>
      </c>
      <c r="K17" s="90"/>
      <c r="L17" s="91"/>
      <c r="M17" s="89" t="s">
        <v>52</v>
      </c>
      <c r="N17" s="90"/>
      <c r="O17" s="91"/>
      <c r="P17" s="90" t="s">
        <v>53</v>
      </c>
      <c r="Q17" s="90"/>
      <c r="R17" s="91"/>
      <c r="T17" s="127" t="s">
        <v>74</v>
      </c>
      <c r="U17" s="127"/>
    </row>
    <row r="18" spans="1:21" ht="17" thickBot="1" x14ac:dyDescent="0.25">
      <c r="A18" s="54"/>
      <c r="B18" s="54" t="s">
        <v>32</v>
      </c>
      <c r="C18" s="55" t="s">
        <v>34</v>
      </c>
      <c r="D18" s="55" t="s">
        <v>41</v>
      </c>
      <c r="E18" s="55" t="s">
        <v>40</v>
      </c>
      <c r="F18" s="56" t="s">
        <v>35</v>
      </c>
      <c r="G18" s="54" t="s">
        <v>32</v>
      </c>
      <c r="H18" s="55" t="s">
        <v>33</v>
      </c>
      <c r="I18" s="56" t="s">
        <v>35</v>
      </c>
      <c r="J18" s="54" t="s">
        <v>32</v>
      </c>
      <c r="K18" s="55" t="s">
        <v>33</v>
      </c>
      <c r="L18" s="56" t="s">
        <v>35</v>
      </c>
      <c r="M18" s="54" t="s">
        <v>32</v>
      </c>
      <c r="N18" s="55" t="s">
        <v>33</v>
      </c>
      <c r="O18" s="56" t="s">
        <v>35</v>
      </c>
      <c r="P18" s="54" t="s">
        <v>32</v>
      </c>
      <c r="Q18" s="55" t="s">
        <v>33</v>
      </c>
      <c r="R18" s="56" t="s">
        <v>35</v>
      </c>
      <c r="T18" s="127"/>
      <c r="U18" s="127"/>
    </row>
    <row r="19" spans="1:21" x14ac:dyDescent="0.2">
      <c r="A19" s="63" t="s">
        <v>45</v>
      </c>
      <c r="B19" s="57">
        <f>C3</f>
        <v>3790.1580000000004</v>
      </c>
      <c r="C19" s="21">
        <f>'4. tsplib'!S13</f>
        <v>3934.8640000000005</v>
      </c>
      <c r="D19" s="21">
        <f>N3</f>
        <v>1.6293784186050171</v>
      </c>
      <c r="E19" s="21">
        <f>'4. tsplib'!U13</f>
        <v>4.7726248182998399</v>
      </c>
      <c r="F19" s="36">
        <f>I3</f>
        <v>8.875</v>
      </c>
      <c r="G19" s="57">
        <f>D3</f>
        <v>3823.3199999999997</v>
      </c>
      <c r="H19" s="21">
        <f>O3</f>
        <v>2.7428883708470329</v>
      </c>
      <c r="I19" s="36">
        <f>J3</f>
        <v>0.251</v>
      </c>
      <c r="J19" s="57">
        <f>E3</f>
        <v>3955.35</v>
      </c>
      <c r="K19" s="21">
        <f>P3</f>
        <v>5.6786686739414289</v>
      </c>
      <c r="L19" s="36">
        <f>K3</f>
        <v>0.32300000000000006</v>
      </c>
      <c r="M19" s="57">
        <f>F3</f>
        <v>3819.614</v>
      </c>
      <c r="N19" s="21">
        <f>Q3</f>
        <v>2.6117799955430794</v>
      </c>
      <c r="O19" s="36">
        <f>L3</f>
        <v>0.38200000000000001</v>
      </c>
      <c r="P19" s="21">
        <f>G3</f>
        <v>3838.2300000000005</v>
      </c>
      <c r="Q19" s="21">
        <f>R3</f>
        <v>2.7714378071136947</v>
      </c>
      <c r="R19" s="36">
        <f>M3</f>
        <v>0.46100000000000002</v>
      </c>
      <c r="T19" s="127"/>
      <c r="U19" s="127"/>
    </row>
    <row r="20" spans="1:21" x14ac:dyDescent="0.2">
      <c r="A20" s="63" t="s">
        <v>46</v>
      </c>
      <c r="B20" s="57">
        <f t="shared" ref="B20:B22" si="10">C4</f>
        <v>285.39</v>
      </c>
      <c r="C20" s="21">
        <f>'4. small'!T103</f>
        <v>285.57599999999996</v>
      </c>
      <c r="D20" s="21">
        <f t="shared" ref="D20:D21" si="11">N4</f>
        <v>2.2092418425015508</v>
      </c>
      <c r="E20" s="21">
        <f>'4. small'!U103</f>
        <v>2.2739334047846689</v>
      </c>
      <c r="F20" s="36">
        <f>I4</f>
        <v>10.003200000000001</v>
      </c>
      <c r="G20" s="57">
        <f>D4</f>
        <v>289.93</v>
      </c>
      <c r="H20" s="21">
        <f t="shared" ref="H20:H22" si="12">O4</f>
        <v>3.8146239626152005</v>
      </c>
      <c r="I20" s="36">
        <f>J4</f>
        <v>0.21970000000000006</v>
      </c>
      <c r="J20" s="57">
        <f>E4</f>
        <v>295</v>
      </c>
      <c r="K20" s="21">
        <f>P4</f>
        <v>5.6333453383649399</v>
      </c>
      <c r="L20" s="36">
        <f>K4</f>
        <v>0.21070000000000003</v>
      </c>
      <c r="M20" s="57">
        <f>F4</f>
        <v>289.33999999999997</v>
      </c>
      <c r="N20" s="21">
        <f>Q4</f>
        <v>3.6082457623899331</v>
      </c>
      <c r="O20" s="36">
        <f>L4</f>
        <v>0.34529999999999977</v>
      </c>
      <c r="P20" s="21">
        <f>G4</f>
        <v>289.39</v>
      </c>
      <c r="Q20" s="21">
        <f>R4</f>
        <v>3.6339398261162126</v>
      </c>
      <c r="R20" s="36">
        <f>M4</f>
        <v>0.33570000000000016</v>
      </c>
      <c r="T20" s="127"/>
      <c r="U20" s="127"/>
    </row>
    <row r="21" spans="1:21" x14ac:dyDescent="0.2">
      <c r="A21" s="63" t="s">
        <v>47</v>
      </c>
      <c r="B21" s="57">
        <f t="shared" si="10"/>
        <v>3394.91</v>
      </c>
      <c r="C21" s="21">
        <f>'4. medium'!I103</f>
        <v>3395.2190000000001</v>
      </c>
      <c r="D21" s="21">
        <f t="shared" si="11"/>
        <v>0</v>
      </c>
      <c r="E21" s="21">
        <f>'4. medium'!J103</f>
        <v>9.0512326488931625E-3</v>
      </c>
      <c r="F21" s="36">
        <f t="shared" ref="F21:F22" si="13">I5</f>
        <v>95.413200000000003</v>
      </c>
      <c r="G21" s="57">
        <f t="shared" ref="G21:G22" si="14">D5</f>
        <v>3551.98</v>
      </c>
      <c r="H21" s="21">
        <f t="shared" si="12"/>
        <v>4.6210226563870096</v>
      </c>
      <c r="I21" s="36">
        <f>J5</f>
        <v>22.908000000000001</v>
      </c>
      <c r="J21" s="57">
        <f>E5</f>
        <v>3557.01</v>
      </c>
      <c r="K21" s="21">
        <f>P5</f>
        <v>4.7708790980947562</v>
      </c>
      <c r="L21" s="36">
        <f>K5</f>
        <v>25.132899999999999</v>
      </c>
      <c r="M21" s="57">
        <f>F5</f>
        <v>3544.75</v>
      </c>
      <c r="N21" s="21">
        <f>Q5</f>
        <v>4.4127782711916748</v>
      </c>
      <c r="O21" s="36">
        <f>L5</f>
        <v>45.701899999999995</v>
      </c>
      <c r="P21" s="21">
        <f>G5</f>
        <v>3544.88</v>
      </c>
      <c r="Q21" s="21">
        <f>R5</f>
        <v>4.4132149732438037</v>
      </c>
      <c r="R21" s="36">
        <f>M5</f>
        <v>40.7423</v>
      </c>
      <c r="T21" s="127"/>
      <c r="U21" s="127"/>
    </row>
    <row r="22" spans="1:21" ht="17" thickBot="1" x14ac:dyDescent="0.25">
      <c r="A22" s="64" t="s">
        <v>48</v>
      </c>
      <c r="B22" s="57">
        <f t="shared" si="10"/>
        <v>13298.31</v>
      </c>
      <c r="C22" s="21">
        <f>'4. large'!I103</f>
        <v>13299.373999999996</v>
      </c>
      <c r="D22" s="21">
        <f>N6</f>
        <v>0</v>
      </c>
      <c r="E22" s="21">
        <f>'4. large'!J103</f>
        <v>8.0290441694304444E-3</v>
      </c>
      <c r="F22" s="36">
        <f t="shared" si="13"/>
        <v>332.22600000000011</v>
      </c>
      <c r="G22" s="57">
        <f t="shared" si="14"/>
        <v>13908.57</v>
      </c>
      <c r="H22" s="21">
        <f t="shared" si="12"/>
        <v>4.58792214396974</v>
      </c>
      <c r="I22" s="36">
        <f>J6</f>
        <v>214.48010000000005</v>
      </c>
      <c r="J22" s="57">
        <f>E6</f>
        <v>13928.34</v>
      </c>
      <c r="K22" s="21">
        <f>P6</f>
        <v>4.7369086662904882</v>
      </c>
      <c r="L22" s="36">
        <f>K6</f>
        <v>228.19889999999998</v>
      </c>
      <c r="M22" s="57">
        <f>F6</f>
        <v>13892.4</v>
      </c>
      <c r="N22" s="21">
        <f>Q6</f>
        <v>4.4653576855109245</v>
      </c>
      <c r="O22" s="36">
        <f>L6</f>
        <v>424.6665999999999</v>
      </c>
      <c r="P22" s="21">
        <f>G6</f>
        <v>13882.74</v>
      </c>
      <c r="Q22" s="21">
        <f>R6</f>
        <v>4.3935127045699378</v>
      </c>
      <c r="R22" s="36">
        <f>M6</f>
        <v>375.47180000000003</v>
      </c>
      <c r="T22" s="127"/>
      <c r="U22" s="127"/>
    </row>
    <row r="23" spans="1:21" ht="17" thickBot="1" x14ac:dyDescent="0.25">
      <c r="A23" s="64" t="s">
        <v>13</v>
      </c>
      <c r="B23" s="29">
        <f>((B20+B21+B22)*100+B19*10)/310</f>
        <v>5599.2341290322584</v>
      </c>
      <c r="C23" s="30">
        <f t="shared" ref="C23:F23" si="15">((C20+C21+C22)*100+C19*10)/310</f>
        <v>5604.4049677419334</v>
      </c>
      <c r="D23" s="30">
        <f t="shared" si="15"/>
        <v>0.76521925302001692</v>
      </c>
      <c r="E23" s="30">
        <f>((E20+E21+E22)*100+E19*10)/310</f>
        <v>0.89299231078483099</v>
      </c>
      <c r="F23" s="31">
        <f t="shared" si="15"/>
        <v>141.46125806451616</v>
      </c>
      <c r="G23" s="29">
        <f t="shared" ref="G23" si="16">((G20+G21+G22)*100+G19*10)/310</f>
        <v>5849.2941935483868</v>
      </c>
      <c r="H23" s="30">
        <f t="shared" ref="H23" si="17">((H20+H21+H22)*100+H19*10)/310</f>
        <v>4.2896314838892424</v>
      </c>
      <c r="I23" s="31">
        <f t="shared" ref="I23" si="18">((I20+I21+I22)*100+I19*10)/310</f>
        <v>76.655774193548396</v>
      </c>
      <c r="J23" s="29">
        <f t="shared" ref="J23" si="19">((J20+J21+J22)*100+J19*10)/310</f>
        <v>5863.188709677419</v>
      </c>
      <c r="K23" s="30">
        <f t="shared" ref="K23" si="20">((K20+K21+K22)*100+K19*10)/310</f>
        <v>5.0674193452078473</v>
      </c>
      <c r="L23" s="31">
        <f t="shared" ref="L23" si="21">((L20+L21+L22)*100+L19*10)/310</f>
        <v>81.798322580645163</v>
      </c>
      <c r="M23" s="29">
        <f t="shared" ref="M23" si="22">((M20+M21+M22)*100+M19*10)/310</f>
        <v>5841.4359354838698</v>
      </c>
      <c r="N23" s="30">
        <f t="shared" ref="N23" si="23">((N20+N21+N22)*100+N19*10)/310</f>
        <v>4.1121160382731743</v>
      </c>
      <c r="O23" s="31">
        <f t="shared" ref="O23" si="24">((O20+O21+O22)*100+O19*10)/310</f>
        <v>151.8554838709677</v>
      </c>
      <c r="P23" s="30">
        <f t="shared" ref="P23" si="25">((P20+P21+P22)*100+P19*10)/310</f>
        <v>5838.978387096774</v>
      </c>
      <c r="Q23" s="30">
        <f t="shared" ref="Q23" si="26">((Q20+Q21+Q22)*100+Q19*10)/310</f>
        <v>4.1025197692391364</v>
      </c>
      <c r="R23" s="31">
        <f t="shared" ref="R23" si="27">((R20+R21+R22)*100+R19*10)/310</f>
        <v>134.3857741935484</v>
      </c>
      <c r="T23" s="127"/>
      <c r="U23" s="127"/>
    </row>
    <row r="24" spans="1:21" ht="17" thickBot="1" x14ac:dyDescent="0.25">
      <c r="D24" s="1"/>
      <c r="F24" s="1"/>
      <c r="O24" s="1"/>
    </row>
    <row r="25" spans="1:21" x14ac:dyDescent="0.2">
      <c r="A25" s="61"/>
      <c r="B25" s="124" t="s">
        <v>24</v>
      </c>
      <c r="C25" s="125"/>
      <c r="D25" s="125"/>
      <c r="E25" s="125"/>
      <c r="F25" s="126"/>
      <c r="G25" s="124" t="s">
        <v>114</v>
      </c>
      <c r="H25" s="125"/>
      <c r="I25" s="126"/>
      <c r="J25" s="124" t="s">
        <v>123</v>
      </c>
      <c r="K25" s="125"/>
      <c r="L25" s="126"/>
    </row>
    <row r="26" spans="1:21" ht="17" thickBot="1" x14ac:dyDescent="0.25">
      <c r="A26" s="54"/>
      <c r="B26" s="54" t="s">
        <v>32</v>
      </c>
      <c r="C26" s="55" t="s">
        <v>34</v>
      </c>
      <c r="D26" s="55" t="s">
        <v>41</v>
      </c>
      <c r="E26" s="55" t="s">
        <v>40</v>
      </c>
      <c r="F26" s="56" t="s">
        <v>35</v>
      </c>
      <c r="G26" s="54" t="s">
        <v>32</v>
      </c>
      <c r="H26" s="55" t="s">
        <v>87</v>
      </c>
      <c r="I26" s="56" t="s">
        <v>35</v>
      </c>
      <c r="J26" s="54" t="s">
        <v>32</v>
      </c>
      <c r="K26" s="55" t="s">
        <v>87</v>
      </c>
      <c r="L26" s="56" t="s">
        <v>35</v>
      </c>
    </row>
    <row r="27" spans="1:21" x14ac:dyDescent="0.2">
      <c r="A27" s="63" t="s">
        <v>45</v>
      </c>
      <c r="B27" s="57">
        <f>B19</f>
        <v>3790.1580000000004</v>
      </c>
      <c r="C27" s="21">
        <f>C19</f>
        <v>3934.8640000000005</v>
      </c>
      <c r="D27" s="21">
        <f t="shared" ref="D27:F27" si="28">D19</f>
        <v>1.6293784186050171</v>
      </c>
      <c r="E27" s="21">
        <f t="shared" si="28"/>
        <v>4.7726248182998399</v>
      </c>
      <c r="F27" s="21">
        <f t="shared" si="28"/>
        <v>8.875</v>
      </c>
      <c r="G27" s="57">
        <f>'4. tsplib'!AI13</f>
        <v>3729.8960000000006</v>
      </c>
      <c r="H27" s="21">
        <f>'4. tsplib'!AJ13</f>
        <v>1.0701156351130413E-2</v>
      </c>
      <c r="I27" s="36">
        <f>'4. tsplib'!AK13</f>
        <v>6.563810000000001</v>
      </c>
      <c r="J27" s="57" t="s">
        <v>49</v>
      </c>
      <c r="K27" s="21" t="s">
        <v>49</v>
      </c>
      <c r="L27" s="36" t="s">
        <v>49</v>
      </c>
    </row>
    <row r="28" spans="1:21" x14ac:dyDescent="0.2">
      <c r="A28" s="63" t="s">
        <v>46</v>
      </c>
      <c r="B28" s="57">
        <f t="shared" ref="B28:F30" si="29">B20</f>
        <v>285.39</v>
      </c>
      <c r="C28" s="21">
        <f t="shared" si="29"/>
        <v>285.57599999999996</v>
      </c>
      <c r="D28" s="21">
        <f t="shared" si="29"/>
        <v>2.2092418425015508</v>
      </c>
      <c r="E28" s="21">
        <f t="shared" si="29"/>
        <v>2.2739334047846689</v>
      </c>
      <c r="F28" s="36">
        <f t="shared" si="29"/>
        <v>10.003200000000001</v>
      </c>
      <c r="G28" s="57">
        <f>'4. small'!AM103</f>
        <v>280.85000000000002</v>
      </c>
      <c r="H28" s="21">
        <f>'4. small'!AO103</f>
        <v>0.56252303288110328</v>
      </c>
      <c r="I28" s="36">
        <f>'4. small'!AN103</f>
        <v>1.0094999999999998E-3</v>
      </c>
      <c r="J28" s="57">
        <f>'4. small'!AP103</f>
        <v>280.85000000000002</v>
      </c>
      <c r="K28" s="21">
        <f>'4. small'!AR103</f>
        <v>0.56252303288110328</v>
      </c>
      <c r="L28" s="36">
        <f>'4. small'!AQ103</f>
        <v>1.8893000000000004E-3</v>
      </c>
    </row>
    <row r="29" spans="1:21" x14ac:dyDescent="0.2">
      <c r="A29" s="63" t="s">
        <v>47</v>
      </c>
      <c r="B29" s="57">
        <f t="shared" si="29"/>
        <v>3394.91</v>
      </c>
      <c r="C29" s="21">
        <f t="shared" si="29"/>
        <v>3395.2190000000001</v>
      </c>
      <c r="D29" s="21">
        <f t="shared" si="29"/>
        <v>0</v>
      </c>
      <c r="E29" s="21">
        <f t="shared" si="29"/>
        <v>9.0512326488931625E-3</v>
      </c>
      <c r="F29" s="36">
        <f t="shared" si="29"/>
        <v>95.413200000000003</v>
      </c>
      <c r="G29" s="57">
        <f>'4. medium'!AB103</f>
        <v>3463.19</v>
      </c>
      <c r="H29" s="21">
        <f>'4. medium'!AD103</f>
        <v>2.0125557086830672</v>
      </c>
      <c r="I29" s="36">
        <f>'4. medium'!AC103</f>
        <v>1.6045999999999991</v>
      </c>
      <c r="J29" s="57">
        <f>'4. medium'!AE103</f>
        <v>3463.19</v>
      </c>
      <c r="K29" s="21">
        <f>'4. medium'!AG103</f>
        <v>2.0125557086830672</v>
      </c>
      <c r="L29" s="36">
        <f>'4. medium'!AF103</f>
        <v>2.6263999999999985</v>
      </c>
    </row>
    <row r="30" spans="1:21" ht="17" thickBot="1" x14ac:dyDescent="0.25">
      <c r="A30" s="64" t="s">
        <v>48</v>
      </c>
      <c r="B30" s="57">
        <f t="shared" si="29"/>
        <v>13298.31</v>
      </c>
      <c r="C30" s="21">
        <f t="shared" si="29"/>
        <v>13299.373999999996</v>
      </c>
      <c r="D30" s="21">
        <f>D22</f>
        <v>0</v>
      </c>
      <c r="E30" s="21">
        <f t="shared" si="29"/>
        <v>8.0290441694304444E-3</v>
      </c>
      <c r="F30" s="36">
        <f t="shared" si="29"/>
        <v>332.22600000000011</v>
      </c>
      <c r="G30" s="57">
        <f>'4. large'!AB103</f>
        <v>13626.26</v>
      </c>
      <c r="H30" s="21">
        <f>'4. large'!AD103</f>
        <v>2.4637852300113479</v>
      </c>
      <c r="I30" s="36">
        <f>'4. large'!AC103</f>
        <v>27.750399999999992</v>
      </c>
      <c r="J30" s="57">
        <f>'4. large'!AE103</f>
        <v>13626.26</v>
      </c>
      <c r="K30" s="21">
        <f>'4. large'!AG103</f>
        <v>2.4637852300113479</v>
      </c>
      <c r="L30" s="36">
        <f>'4. large'!AF103</f>
        <v>40.013400000000004</v>
      </c>
    </row>
    <row r="31" spans="1:21" ht="17" thickBot="1" x14ac:dyDescent="0.25">
      <c r="A31" s="64" t="s">
        <v>13</v>
      </c>
      <c r="B31" s="29">
        <f>((B28+B29+B30)*100+B27*10)/310</f>
        <v>5599.2341290322584</v>
      </c>
      <c r="C31" s="30">
        <f>((C28+C29+C30)*100+C27*10)/310</f>
        <v>5604.4049677419334</v>
      </c>
      <c r="D31" s="30">
        <f t="shared" ref="D31:I31" si="30">((D28+D29+D30)*100+D27*10)/310</f>
        <v>0.76521925302001692</v>
      </c>
      <c r="E31" s="30">
        <f t="shared" si="30"/>
        <v>0.89299231078483099</v>
      </c>
      <c r="F31" s="31">
        <f t="shared" si="30"/>
        <v>141.46125806451616</v>
      </c>
      <c r="G31" s="29">
        <f t="shared" si="30"/>
        <v>5723.6418064516129</v>
      </c>
      <c r="H31" s="30">
        <f t="shared" si="30"/>
        <v>1.6257851894227844</v>
      </c>
      <c r="I31" s="31">
        <f t="shared" si="30"/>
        <v>9.6814162903225789</v>
      </c>
      <c r="J31" s="29">
        <f>((J28+J29+J30)*100)/300</f>
        <v>5790.1</v>
      </c>
      <c r="K31" s="30">
        <f t="shared" ref="K31:L31" si="31">((K28+K29+K30)*100)/300</f>
        <v>1.679621323858506</v>
      </c>
      <c r="L31" s="31">
        <f t="shared" si="31"/>
        <v>14.213896433333336</v>
      </c>
    </row>
    <row r="32" spans="1:21" ht="17" thickBot="1" x14ac:dyDescent="0.25">
      <c r="H32" s="1"/>
    </row>
    <row r="33" spans="1:11" x14ac:dyDescent="0.2">
      <c r="A33" s="122" t="s">
        <v>110</v>
      </c>
      <c r="B33" s="124" t="s">
        <v>109</v>
      </c>
      <c r="C33" s="125"/>
      <c r="D33" s="125"/>
      <c r="E33" s="126"/>
      <c r="G33" s="122" t="s">
        <v>111</v>
      </c>
      <c r="H33" s="124" t="s">
        <v>109</v>
      </c>
      <c r="I33" s="125"/>
      <c r="J33" s="125"/>
      <c r="K33" s="126"/>
    </row>
    <row r="34" spans="1:11" ht="17" thickBot="1" x14ac:dyDescent="0.25">
      <c r="A34" s="123"/>
      <c r="B34" s="99" t="s">
        <v>50</v>
      </c>
      <c r="C34" s="100" t="s">
        <v>51</v>
      </c>
      <c r="D34" s="100" t="s">
        <v>52</v>
      </c>
      <c r="E34" s="101" t="s">
        <v>53</v>
      </c>
      <c r="G34" s="123"/>
      <c r="H34" s="99" t="s">
        <v>50</v>
      </c>
      <c r="I34" s="100" t="s">
        <v>51</v>
      </c>
      <c r="J34" s="100" t="s">
        <v>52</v>
      </c>
      <c r="K34" s="101" t="s">
        <v>53</v>
      </c>
    </row>
    <row r="35" spans="1:11" x14ac:dyDescent="0.2">
      <c r="A35" s="5" t="s">
        <v>45</v>
      </c>
      <c r="B35" s="93">
        <v>6.6316031298930794E-2</v>
      </c>
      <c r="C35" s="94">
        <v>3.90625E-3</v>
      </c>
      <c r="D35" s="94">
        <v>0.109744638747013</v>
      </c>
      <c r="E35" s="95">
        <v>3.81517101734151E-2</v>
      </c>
      <c r="G35" s="5" t="s">
        <v>45</v>
      </c>
      <c r="H35" s="93">
        <v>6.6316031298930794E-2</v>
      </c>
      <c r="I35" s="94">
        <v>3.90625E-3</v>
      </c>
      <c r="J35" s="94">
        <v>0.109744638747013</v>
      </c>
      <c r="K35" s="95">
        <v>3.81517101734151E-2</v>
      </c>
    </row>
    <row r="36" spans="1:11" x14ac:dyDescent="0.2">
      <c r="A36" s="5" t="s">
        <v>46</v>
      </c>
      <c r="B36" s="93">
        <v>6.5701284888546798E-8</v>
      </c>
      <c r="C36" s="94">
        <v>6.3194570632578402E-17</v>
      </c>
      <c r="D36" s="94">
        <v>6.6436329748948795E-7</v>
      </c>
      <c r="E36" s="95">
        <v>2.8604129438736301E-7</v>
      </c>
      <c r="G36" s="5" t="s">
        <v>46</v>
      </c>
      <c r="H36" s="93">
        <v>6.5701284888546798E-8</v>
      </c>
      <c r="I36" s="94">
        <v>6.3194570632578402E-17</v>
      </c>
      <c r="J36" s="94">
        <v>6.6436329748948795E-7</v>
      </c>
      <c r="K36" s="95">
        <v>2.8604129438736301E-7</v>
      </c>
    </row>
    <row r="37" spans="1:11" x14ac:dyDescent="0.2">
      <c r="A37" s="5" t="s">
        <v>47</v>
      </c>
      <c r="B37" s="93">
        <v>3.8963400376479302E-18</v>
      </c>
      <c r="C37" s="94">
        <v>3.8963400376479302E-18</v>
      </c>
      <c r="D37" s="94">
        <v>3.8956806858255303E-18</v>
      </c>
      <c r="E37" s="95">
        <v>3.8963400376479302E-18</v>
      </c>
      <c r="G37" s="5" t="s">
        <v>47</v>
      </c>
      <c r="H37" s="93">
        <v>3.8963400376479302E-18</v>
      </c>
      <c r="I37" s="94">
        <v>3.8963400376479302E-18</v>
      </c>
      <c r="J37" s="94">
        <v>3.8956806858255303E-18</v>
      </c>
      <c r="K37" s="95">
        <v>3.8963400376479302E-18</v>
      </c>
    </row>
    <row r="38" spans="1:11" ht="17" thickBot="1" x14ac:dyDescent="0.25">
      <c r="A38" s="92" t="s">
        <v>48</v>
      </c>
      <c r="B38" s="96">
        <v>3.8963400376479302E-18</v>
      </c>
      <c r="C38" s="97">
        <v>3.89524117670563E-18</v>
      </c>
      <c r="D38" s="97">
        <v>3.8950214397725599E-18</v>
      </c>
      <c r="E38" s="98">
        <v>3.8956806858255303E-18</v>
      </c>
      <c r="G38" s="92" t="s">
        <v>48</v>
      </c>
      <c r="H38" s="96">
        <v>3.8963400376479302E-18</v>
      </c>
      <c r="I38" s="97">
        <v>3.89524117670563E-18</v>
      </c>
      <c r="J38" s="97">
        <v>3.89524117670563E-18</v>
      </c>
      <c r="K38" s="98">
        <v>3.8956806858255303E-18</v>
      </c>
    </row>
    <row r="39" spans="1:11" ht="17" thickBot="1" x14ac:dyDescent="0.25"/>
    <row r="40" spans="1:11" ht="17" thickBot="1" x14ac:dyDescent="0.25">
      <c r="A40" s="103"/>
      <c r="B40" s="105" t="s">
        <v>119</v>
      </c>
      <c r="C40" s="105" t="s">
        <v>40</v>
      </c>
      <c r="D40" s="105" t="s">
        <v>35</v>
      </c>
      <c r="E40" s="105" t="s">
        <v>120</v>
      </c>
      <c r="F40" s="105" t="s">
        <v>121</v>
      </c>
      <c r="G40" s="106" t="s">
        <v>122</v>
      </c>
    </row>
    <row r="41" spans="1:11" x14ac:dyDescent="0.2">
      <c r="A41" s="6" t="s">
        <v>86</v>
      </c>
      <c r="B41" s="73">
        <v>0.81604081408778617</v>
      </c>
      <c r="C41" s="73">
        <v>1.1164134367091878</v>
      </c>
      <c r="D41" s="73">
        <v>184.60761290322571</v>
      </c>
      <c r="E41" s="73">
        <v>1229.8577419354835</v>
      </c>
      <c r="F41" s="73">
        <v>459.38677419354866</v>
      </c>
      <c r="G41" s="107">
        <v>3.1460466253023999E-12</v>
      </c>
    </row>
    <row r="42" spans="1:11" x14ac:dyDescent="0.2">
      <c r="A42" s="6" t="s">
        <v>88</v>
      </c>
      <c r="B42" s="73">
        <v>0.82980213936444169</v>
      </c>
      <c r="C42" s="73">
        <v>1.1043480028529087</v>
      </c>
      <c r="D42" s="73">
        <v>184.59896774193544</v>
      </c>
      <c r="E42" s="73">
        <v>1307.3038709677423</v>
      </c>
      <c r="F42" s="73">
        <v>497.79645161290267</v>
      </c>
      <c r="G42" s="107">
        <v>4.3841461899750498E-16</v>
      </c>
    </row>
    <row r="43" spans="1:11" x14ac:dyDescent="0.2">
      <c r="A43" s="6" t="s">
        <v>89</v>
      </c>
      <c r="B43" s="73">
        <v>0.80337675100950234</v>
      </c>
      <c r="C43" s="73">
        <v>0.8845017313980742</v>
      </c>
      <c r="D43" s="73">
        <v>184.65441935483864</v>
      </c>
      <c r="E43" s="73">
        <v>891.83161290322539</v>
      </c>
      <c r="F43" s="73">
        <v>176.21322580645153</v>
      </c>
      <c r="G43" s="107">
        <v>9.8153975252166805E-4</v>
      </c>
    </row>
    <row r="44" spans="1:11" x14ac:dyDescent="0.2">
      <c r="A44" s="6" t="s">
        <v>90</v>
      </c>
      <c r="B44" s="73">
        <v>0.77942915635102361</v>
      </c>
      <c r="C44" s="73">
        <v>0.98116757987527192</v>
      </c>
      <c r="D44" s="73">
        <v>184.62874193548365</v>
      </c>
      <c r="E44" s="73">
        <v>1055.8370967741935</v>
      </c>
      <c r="F44" s="73">
        <v>298.98354838709662</v>
      </c>
      <c r="G44" s="107">
        <v>1.7961633875661299E-4</v>
      </c>
    </row>
    <row r="45" spans="1:11" x14ac:dyDescent="0.2">
      <c r="A45" s="6" t="s">
        <v>91</v>
      </c>
      <c r="B45" s="73">
        <v>8.8800320830660411</v>
      </c>
      <c r="C45" s="73">
        <v>9.6134736192361778</v>
      </c>
      <c r="D45" s="73">
        <v>191.86629032258051</v>
      </c>
      <c r="E45" s="73">
        <v>148.77322580645168</v>
      </c>
      <c r="F45" s="73">
        <v>15.185483870967738</v>
      </c>
      <c r="G45" s="107">
        <v>3.3222519163524202E-36</v>
      </c>
    </row>
    <row r="46" spans="1:11" x14ac:dyDescent="0.2">
      <c r="A46" s="6" t="s">
        <v>92</v>
      </c>
      <c r="B46" s="73">
        <v>6.1130180820344187</v>
      </c>
      <c r="C46" s="73">
        <v>7.1147751719663308</v>
      </c>
      <c r="D46" s="73">
        <v>186.45235483870945</v>
      </c>
      <c r="E46" s="73">
        <v>334.27516129032261</v>
      </c>
      <c r="F46" s="73">
        <v>56.044193548387085</v>
      </c>
      <c r="G46" s="107">
        <v>2.90624194216688E-3</v>
      </c>
    </row>
    <row r="47" spans="1:11" ht="17" thickBot="1" x14ac:dyDescent="0.25">
      <c r="A47" s="104" t="s">
        <v>94</v>
      </c>
      <c r="B47" s="74">
        <v>0.76430294029555768</v>
      </c>
      <c r="C47" s="74">
        <v>0.88137297067846332</v>
      </c>
      <c r="D47" s="74">
        <v>184.71709677419352</v>
      </c>
      <c r="E47" s="74">
        <v>867.07322580645189</v>
      </c>
      <c r="F47" s="74">
        <v>199.84032258064522</v>
      </c>
      <c r="G47" s="75" t="s">
        <v>49</v>
      </c>
    </row>
  </sheetData>
  <mergeCells count="17">
    <mergeCell ref="T9:U14"/>
    <mergeCell ref="T17:U23"/>
    <mergeCell ref="B1:G1"/>
    <mergeCell ref="H1:M1"/>
    <mergeCell ref="N1:R1"/>
    <mergeCell ref="C9:F9"/>
    <mergeCell ref="G9:J9"/>
    <mergeCell ref="K9:N9"/>
    <mergeCell ref="O9:R9"/>
    <mergeCell ref="B17:F17"/>
    <mergeCell ref="A33:A34"/>
    <mergeCell ref="G33:G34"/>
    <mergeCell ref="H33:K33"/>
    <mergeCell ref="B33:E33"/>
    <mergeCell ref="B25:F25"/>
    <mergeCell ref="G25:I25"/>
    <mergeCell ref="J25:L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596F-8728-E44F-968B-64F34321011E}">
  <sheetPr>
    <tabColor rgb="FF7030A0"/>
  </sheetPr>
  <dimension ref="A1:V2171"/>
  <sheetViews>
    <sheetView zoomScale="150" zoomScaleNormal="54" workbookViewId="0">
      <selection activeCell="R19" sqref="R19"/>
    </sheetView>
  </sheetViews>
  <sheetFormatPr baseColWidth="10" defaultRowHeight="16" x14ac:dyDescent="0.2"/>
  <cols>
    <col min="6" max="6" width="12.6640625" bestFit="1" customWidth="1"/>
    <col min="8" max="8" width="12.6640625" bestFit="1" customWidth="1"/>
    <col min="10" max="10" width="12.5" customWidth="1"/>
    <col min="11" max="11" width="16" customWidth="1"/>
    <col min="12" max="12" width="13.1640625" customWidth="1"/>
    <col min="14" max="14" width="14.83203125" customWidth="1"/>
    <col min="17" max="17" width="17" bestFit="1" customWidth="1"/>
    <col min="18" max="18" width="19.6640625" bestFit="1" customWidth="1"/>
    <col min="19" max="19" width="19.33203125" bestFit="1" customWidth="1"/>
    <col min="20" max="20" width="16.5" bestFit="1" customWidth="1"/>
    <col min="21" max="21" width="18.1640625" bestFit="1" customWidth="1"/>
    <col min="22" max="22" width="25.33203125" bestFit="1" customWidth="1"/>
    <col min="24" max="24" width="15.33203125" bestFit="1" customWidth="1"/>
  </cols>
  <sheetData>
    <row r="1" spans="1:22" x14ac:dyDescent="0.2">
      <c r="A1" t="s">
        <v>80</v>
      </c>
      <c r="B1" t="s">
        <v>75</v>
      </c>
      <c r="C1" t="s">
        <v>29</v>
      </c>
      <c r="D1" t="s">
        <v>98</v>
      </c>
      <c r="E1" t="s">
        <v>32</v>
      </c>
      <c r="F1" t="s">
        <v>41</v>
      </c>
      <c r="G1" t="s">
        <v>34</v>
      </c>
      <c r="H1" t="s">
        <v>102</v>
      </c>
      <c r="I1" t="s">
        <v>99</v>
      </c>
      <c r="J1" t="s">
        <v>100</v>
      </c>
      <c r="K1" t="s">
        <v>101</v>
      </c>
      <c r="L1" t="s">
        <v>35</v>
      </c>
      <c r="M1" t="s">
        <v>116</v>
      </c>
      <c r="N1" t="s">
        <v>96</v>
      </c>
    </row>
    <row r="2" spans="1:22" x14ac:dyDescent="0.2">
      <c r="A2" t="s">
        <v>86</v>
      </c>
      <c r="B2" t="s">
        <v>76</v>
      </c>
      <c r="C2">
        <v>1</v>
      </c>
      <c r="D2">
        <v>13457</v>
      </c>
      <c r="E2">
        <v>13467</v>
      </c>
      <c r="F2" s="1">
        <f>(Tabla9[[#This Row],[Best]]-Tabla9[[#This Row],[Bks]])/Tabla9[[#This Row],[Bks]]*100</f>
        <v>7.4310767630229618E-2</v>
      </c>
      <c r="G2">
        <v>13530.8</v>
      </c>
      <c r="H2" s="1">
        <f>(Tabla9[[#This Row],[Avg]]-Tabla9[[#This Row],[Bks]])/Tabla9[[#This Row],[Bks]]*100</f>
        <v>0.54841346511108913</v>
      </c>
      <c r="I2">
        <v>15963</v>
      </c>
      <c r="J2">
        <v>71426.460000000006</v>
      </c>
      <c r="K2">
        <v>73.02</v>
      </c>
      <c r="L2">
        <v>400.26</v>
      </c>
      <c r="M2">
        <v>971.7</v>
      </c>
      <c r="N2">
        <v>967.6</v>
      </c>
    </row>
    <row r="3" spans="1:22" x14ac:dyDescent="0.2">
      <c r="A3" t="s">
        <v>86</v>
      </c>
      <c r="B3" t="s">
        <v>76</v>
      </c>
      <c r="C3">
        <v>2</v>
      </c>
      <c r="D3">
        <v>13988</v>
      </c>
      <c r="E3">
        <v>13998</v>
      </c>
      <c r="F3" s="1">
        <f>(Tabla9[[#This Row],[Best]]-Tabla9[[#This Row],[Bks]])/Tabla9[[#This Row],[Bks]]*100</f>
        <v>7.1489848441521314E-2</v>
      </c>
      <c r="G3">
        <v>14063.6</v>
      </c>
      <c r="H3" s="1">
        <f>(Tabla9[[#This Row],[Avg]]-Tabla9[[#This Row],[Bks]])/Tabla9[[#This Row],[Bks]]*100</f>
        <v>0.54046325421790364</v>
      </c>
      <c r="I3">
        <v>16565</v>
      </c>
      <c r="J3">
        <v>72333.39</v>
      </c>
      <c r="K3">
        <v>80.69</v>
      </c>
      <c r="L3">
        <v>400.22</v>
      </c>
      <c r="M3">
        <v>955.3</v>
      </c>
      <c r="N3">
        <v>931</v>
      </c>
    </row>
    <row r="4" spans="1:22" x14ac:dyDescent="0.2">
      <c r="A4" t="s">
        <v>86</v>
      </c>
      <c r="B4" t="s">
        <v>76</v>
      </c>
      <c r="C4">
        <v>3</v>
      </c>
      <c r="D4">
        <v>12874</v>
      </c>
      <c r="E4">
        <v>12881</v>
      </c>
      <c r="F4" s="1">
        <f>(Tabla9[[#This Row],[Best]]-Tabla9[[#This Row],[Bks]])/Tabla9[[#This Row],[Bks]]*100</f>
        <v>5.4373155196520119E-2</v>
      </c>
      <c r="G4">
        <v>12897.5</v>
      </c>
      <c r="H4" s="1">
        <f>(Tabla9[[#This Row],[Avg]]-Tabla9[[#This Row],[Bks]])/Tabla9[[#This Row],[Bks]]*100</f>
        <v>0.18253844958831755</v>
      </c>
      <c r="I4">
        <v>15098</v>
      </c>
      <c r="J4">
        <v>62636.83</v>
      </c>
      <c r="K4">
        <v>61.49</v>
      </c>
      <c r="L4">
        <v>400.18</v>
      </c>
      <c r="M4">
        <v>1142.2</v>
      </c>
      <c r="N4">
        <v>899.6</v>
      </c>
      <c r="Q4" s="86" t="s">
        <v>82</v>
      </c>
      <c r="R4" t="s">
        <v>85</v>
      </c>
      <c r="S4" t="s">
        <v>105</v>
      </c>
      <c r="T4" t="s">
        <v>84</v>
      </c>
      <c r="U4" t="s">
        <v>118</v>
      </c>
      <c r="V4" t="s">
        <v>106</v>
      </c>
    </row>
    <row r="5" spans="1:22" x14ac:dyDescent="0.2">
      <c r="A5" t="s">
        <v>86</v>
      </c>
      <c r="B5" t="s">
        <v>76</v>
      </c>
      <c r="C5">
        <v>4</v>
      </c>
      <c r="D5">
        <v>13194</v>
      </c>
      <c r="E5">
        <v>13195</v>
      </c>
      <c r="F5" s="1">
        <f>(Tabla9[[#This Row],[Best]]-Tabla9[[#This Row],[Bks]])/Tabla9[[#This Row],[Bks]]*100</f>
        <v>7.5792026678793397E-3</v>
      </c>
      <c r="G5">
        <v>13224.2</v>
      </c>
      <c r="H5" s="1">
        <f>(Tabla9[[#This Row],[Avg]]-Tabla9[[#This Row],[Bks]])/Tabla9[[#This Row],[Bks]]*100</f>
        <v>0.22889192056996158</v>
      </c>
      <c r="I5">
        <v>15602</v>
      </c>
      <c r="J5">
        <v>63276.78</v>
      </c>
      <c r="K5">
        <v>71.569999999999993</v>
      </c>
      <c r="L5">
        <v>400.16</v>
      </c>
      <c r="M5">
        <v>1044.0999999999999</v>
      </c>
      <c r="N5">
        <v>954.8</v>
      </c>
      <c r="Q5" s="32" t="s">
        <v>86</v>
      </c>
      <c r="R5" s="1">
        <v>0.81604081408778617</v>
      </c>
      <c r="S5" s="1">
        <v>1.1164134367091878</v>
      </c>
      <c r="T5" s="1">
        <v>184.60761290322571</v>
      </c>
      <c r="U5" s="1">
        <v>1229.8577419354835</v>
      </c>
      <c r="V5" s="1">
        <v>459.38677419354866</v>
      </c>
    </row>
    <row r="6" spans="1:22" x14ac:dyDescent="0.2">
      <c r="A6" t="s">
        <v>86</v>
      </c>
      <c r="B6" t="s">
        <v>76</v>
      </c>
      <c r="C6">
        <v>5</v>
      </c>
      <c r="D6">
        <v>13419</v>
      </c>
      <c r="E6">
        <v>13421</v>
      </c>
      <c r="F6" s="1">
        <f>(Tabla9[[#This Row],[Best]]-Tabla9[[#This Row],[Bks]])/Tabla9[[#This Row],[Bks]]*100</f>
        <v>1.4904240256352933E-2</v>
      </c>
      <c r="G6">
        <v>13449.6</v>
      </c>
      <c r="H6" s="1">
        <f>(Tabla9[[#This Row],[Avg]]-Tabla9[[#This Row],[Bks]])/Tabla9[[#This Row],[Bks]]*100</f>
        <v>0.22803487592220256</v>
      </c>
      <c r="I6">
        <v>15967</v>
      </c>
      <c r="J6">
        <v>70113.710000000006</v>
      </c>
      <c r="K6">
        <v>75.41</v>
      </c>
      <c r="L6">
        <v>400.17</v>
      </c>
      <c r="M6">
        <v>988.4</v>
      </c>
      <c r="N6">
        <v>971.4</v>
      </c>
      <c r="Q6" s="32" t="s">
        <v>88</v>
      </c>
      <c r="R6" s="1">
        <v>0.82980213936444169</v>
      </c>
      <c r="S6" s="1">
        <v>1.1043480028529087</v>
      </c>
      <c r="T6" s="1">
        <v>184.59896774193544</v>
      </c>
      <c r="U6" s="1">
        <v>1307.3038709677423</v>
      </c>
      <c r="V6" s="1">
        <v>497.79645161290267</v>
      </c>
    </row>
    <row r="7" spans="1:22" x14ac:dyDescent="0.2">
      <c r="A7" t="s">
        <v>86</v>
      </c>
      <c r="B7" t="s">
        <v>76</v>
      </c>
      <c r="C7">
        <v>6</v>
      </c>
      <c r="D7">
        <v>13753</v>
      </c>
      <c r="E7">
        <v>13784</v>
      </c>
      <c r="F7" s="1">
        <f>(Tabla9[[#This Row],[Best]]-Tabla9[[#This Row],[Bks]])/Tabla9[[#This Row],[Bks]]*100</f>
        <v>0.2254053661019414</v>
      </c>
      <c r="G7">
        <v>13861.5</v>
      </c>
      <c r="H7" s="1">
        <f>(Tabla9[[#This Row],[Avg]]-Tabla9[[#This Row],[Bks]])/Tabla9[[#This Row],[Bks]]*100</f>
        <v>0.78891878135679483</v>
      </c>
      <c r="I7">
        <v>16296</v>
      </c>
      <c r="J7">
        <v>69342.66</v>
      </c>
      <c r="K7">
        <v>80.62</v>
      </c>
      <c r="L7">
        <v>400.17</v>
      </c>
      <c r="M7">
        <v>933.8</v>
      </c>
      <c r="N7">
        <v>929</v>
      </c>
      <c r="Q7" s="32" t="s">
        <v>89</v>
      </c>
      <c r="R7" s="1">
        <v>0.80337675100950234</v>
      </c>
      <c r="S7" s="1">
        <v>0.8845017313980742</v>
      </c>
      <c r="T7" s="1">
        <v>184.65441935483864</v>
      </c>
      <c r="U7" s="1">
        <v>891.83161290322539</v>
      </c>
      <c r="V7" s="1">
        <v>176.21322580645153</v>
      </c>
    </row>
    <row r="8" spans="1:22" x14ac:dyDescent="0.2">
      <c r="A8" t="s">
        <v>86</v>
      </c>
      <c r="B8" t="s">
        <v>76</v>
      </c>
      <c r="C8">
        <v>7</v>
      </c>
      <c r="D8">
        <v>13255</v>
      </c>
      <c r="E8">
        <v>13263</v>
      </c>
      <c r="F8" s="1">
        <f>(Tabla9[[#This Row],[Best]]-Tabla9[[#This Row],[Bks]])/Tabla9[[#This Row],[Bks]]*100</f>
        <v>6.0354583176159944E-2</v>
      </c>
      <c r="G8">
        <v>13289.3</v>
      </c>
      <c r="H8" s="1">
        <f>(Tabla9[[#This Row],[Avg]]-Tabla9[[#This Row],[Bks]])/Tabla9[[#This Row],[Bks]]*100</f>
        <v>0.25877027536778024</v>
      </c>
      <c r="I8">
        <v>15615</v>
      </c>
      <c r="J8">
        <v>67778.600000000006</v>
      </c>
      <c r="K8">
        <v>73.400000000000006</v>
      </c>
      <c r="L8">
        <v>400.23</v>
      </c>
      <c r="M8">
        <v>1008.9</v>
      </c>
      <c r="N8">
        <v>975.1</v>
      </c>
      <c r="Q8" s="32" t="s">
        <v>90</v>
      </c>
      <c r="R8" s="1">
        <v>0.77942915635102361</v>
      </c>
      <c r="S8" s="1">
        <v>0.98116757987527192</v>
      </c>
      <c r="T8" s="1">
        <v>184.62874193548365</v>
      </c>
      <c r="U8" s="1">
        <v>1055.8370967741935</v>
      </c>
      <c r="V8" s="1">
        <v>298.98354838709662</v>
      </c>
    </row>
    <row r="9" spans="1:22" x14ac:dyDescent="0.2">
      <c r="A9" t="s">
        <v>86</v>
      </c>
      <c r="B9" t="s">
        <v>76</v>
      </c>
      <c r="C9">
        <v>8</v>
      </c>
      <c r="D9">
        <v>13320</v>
      </c>
      <c r="E9">
        <v>13324</v>
      </c>
      <c r="F9" s="1">
        <f>(Tabla9[[#This Row],[Best]]-Tabla9[[#This Row],[Bks]])/Tabla9[[#This Row],[Bks]]*100</f>
        <v>3.003003003003003E-2</v>
      </c>
      <c r="G9">
        <v>13350.8</v>
      </c>
      <c r="H9" s="1">
        <f>(Tabla9[[#This Row],[Avg]]-Tabla9[[#This Row],[Bks]])/Tabla9[[#This Row],[Bks]]*100</f>
        <v>0.23123123123122577</v>
      </c>
      <c r="I9">
        <v>15850</v>
      </c>
      <c r="J9">
        <v>65418.46</v>
      </c>
      <c r="K9">
        <v>62.04</v>
      </c>
      <c r="L9">
        <v>400.2</v>
      </c>
      <c r="M9">
        <v>1116.8</v>
      </c>
      <c r="N9">
        <v>995.7</v>
      </c>
      <c r="Q9" s="32" t="s">
        <v>91</v>
      </c>
      <c r="R9" s="1">
        <v>8.8800320830660411</v>
      </c>
      <c r="S9" s="1">
        <v>9.6134736192361778</v>
      </c>
      <c r="T9" s="1">
        <v>191.86629032258051</v>
      </c>
      <c r="U9" s="1">
        <v>148.77322580645168</v>
      </c>
      <c r="V9" s="1">
        <v>15.185483870967738</v>
      </c>
    </row>
    <row r="10" spans="1:22" x14ac:dyDescent="0.2">
      <c r="A10" t="s">
        <v>86</v>
      </c>
      <c r="B10" t="s">
        <v>76</v>
      </c>
      <c r="C10">
        <v>9</v>
      </c>
      <c r="D10">
        <v>13571</v>
      </c>
      <c r="E10">
        <v>13586</v>
      </c>
      <c r="F10" s="1">
        <f>(Tabla9[[#This Row],[Best]]-Tabla9[[#This Row],[Bks]])/Tabla9[[#This Row],[Bks]]*100</f>
        <v>0.11052980620440646</v>
      </c>
      <c r="G10">
        <v>13652.7</v>
      </c>
      <c r="H10" s="1">
        <f>(Tabla9[[#This Row],[Avg]]-Tabla9[[#This Row],[Bks]])/Tabla9[[#This Row],[Bks]]*100</f>
        <v>0.60201901112667244</v>
      </c>
      <c r="I10">
        <v>16010</v>
      </c>
      <c r="J10">
        <v>70902.83</v>
      </c>
      <c r="K10">
        <v>76.23</v>
      </c>
      <c r="L10">
        <v>400.2</v>
      </c>
      <c r="M10">
        <v>983.3</v>
      </c>
      <c r="N10">
        <v>961.9</v>
      </c>
      <c r="Q10" s="32" t="s">
        <v>92</v>
      </c>
      <c r="R10" s="1">
        <v>2.9885752865945707</v>
      </c>
      <c r="S10" s="1">
        <v>3.5360699931918962</v>
      </c>
      <c r="T10" s="1">
        <v>185.32812903225792</v>
      </c>
      <c r="U10" s="1">
        <v>517.16022580645142</v>
      </c>
      <c r="V10" s="1">
        <v>111.35954838709684</v>
      </c>
    </row>
    <row r="11" spans="1:22" x14ac:dyDescent="0.2">
      <c r="A11" t="s">
        <v>86</v>
      </c>
      <c r="B11" t="s">
        <v>76</v>
      </c>
      <c r="C11">
        <v>10</v>
      </c>
      <c r="D11">
        <v>13241</v>
      </c>
      <c r="E11">
        <v>13241</v>
      </c>
      <c r="F11" s="1">
        <f>(Tabla9[[#This Row],[Best]]-Tabla9[[#This Row],[Bks]])/Tabla9[[#This Row],[Bks]]*100</f>
        <v>0</v>
      </c>
      <c r="G11">
        <v>13256.7</v>
      </c>
      <c r="H11" s="1">
        <f>(Tabla9[[#This Row],[Avg]]-Tabla9[[#This Row],[Bks]])/Tabla9[[#This Row],[Bks]]*100</f>
        <v>0.11857110490144798</v>
      </c>
      <c r="I11">
        <v>15678</v>
      </c>
      <c r="J11">
        <v>66461.55</v>
      </c>
      <c r="K11">
        <v>66.27</v>
      </c>
      <c r="L11">
        <v>400.18</v>
      </c>
      <c r="M11">
        <v>1086.5</v>
      </c>
      <c r="N11">
        <v>904.8</v>
      </c>
      <c r="Q11" s="32" t="s">
        <v>117</v>
      </c>
      <c r="R11" s="1">
        <v>0.76430294029555768</v>
      </c>
      <c r="S11" s="1">
        <v>0.88137297067846332</v>
      </c>
      <c r="T11" s="1">
        <v>184.71709677419352</v>
      </c>
      <c r="U11" s="1">
        <v>867.07322580645189</v>
      </c>
      <c r="V11" s="1">
        <v>199.84032258064522</v>
      </c>
    </row>
    <row r="12" spans="1:22" x14ac:dyDescent="0.2">
      <c r="A12" t="s">
        <v>86</v>
      </c>
      <c r="B12" t="s">
        <v>76</v>
      </c>
      <c r="C12">
        <v>11</v>
      </c>
      <c r="D12">
        <v>12739</v>
      </c>
      <c r="E12">
        <v>12739</v>
      </c>
      <c r="F12" s="1">
        <f>(Tabla9[[#This Row],[Best]]-Tabla9[[#This Row],[Bks]])/Tabla9[[#This Row],[Bks]]*100</f>
        <v>0</v>
      </c>
      <c r="G12">
        <v>12765.8</v>
      </c>
      <c r="H12" s="1">
        <f>(Tabla9[[#This Row],[Avg]]-Tabla9[[#This Row],[Bks]])/Tabla9[[#This Row],[Bks]]*100</f>
        <v>0.2103775806578167</v>
      </c>
      <c r="I12">
        <v>15132</v>
      </c>
      <c r="J12">
        <v>60469.99</v>
      </c>
      <c r="K12">
        <v>61.35</v>
      </c>
      <c r="L12">
        <v>400.21</v>
      </c>
      <c r="M12">
        <v>1172.8</v>
      </c>
      <c r="N12">
        <v>888.1</v>
      </c>
      <c r="Q12" s="32" t="s">
        <v>81</v>
      </c>
      <c r="R12" s="1">
        <v>2.2659370243955617</v>
      </c>
      <c r="S12" s="1">
        <v>2.5881924762774231</v>
      </c>
      <c r="T12" s="1">
        <v>185.77160829493238</v>
      </c>
      <c r="U12" s="1">
        <v>859.6909999999998</v>
      </c>
      <c r="V12" s="1">
        <v>251.25219354838742</v>
      </c>
    </row>
    <row r="13" spans="1:22" x14ac:dyDescent="0.2">
      <c r="A13" t="s">
        <v>86</v>
      </c>
      <c r="B13" t="s">
        <v>76</v>
      </c>
      <c r="C13">
        <v>12</v>
      </c>
      <c r="D13">
        <v>13125</v>
      </c>
      <c r="E13">
        <v>13129</v>
      </c>
      <c r="F13" s="1">
        <f>(Tabla9[[#This Row],[Best]]-Tabla9[[#This Row],[Bks]])/Tabla9[[#This Row],[Bks]]*100</f>
        <v>3.0476190476190473E-2</v>
      </c>
      <c r="G13">
        <v>13158.4</v>
      </c>
      <c r="H13" s="1">
        <f>(Tabla9[[#This Row],[Avg]]-Tabla9[[#This Row],[Bks]])/Tabla9[[#This Row],[Bks]]*100</f>
        <v>0.25447619047618769</v>
      </c>
      <c r="I13">
        <v>15559</v>
      </c>
      <c r="J13">
        <v>68761.570000000007</v>
      </c>
      <c r="K13">
        <v>73.33</v>
      </c>
      <c r="L13">
        <v>400.16</v>
      </c>
      <c r="M13">
        <v>1030.8</v>
      </c>
      <c r="N13">
        <v>969.1</v>
      </c>
    </row>
    <row r="14" spans="1:22" x14ac:dyDescent="0.2">
      <c r="A14" t="s">
        <v>86</v>
      </c>
      <c r="B14" t="s">
        <v>76</v>
      </c>
      <c r="C14">
        <v>13</v>
      </c>
      <c r="D14">
        <v>12747</v>
      </c>
      <c r="E14">
        <v>12751</v>
      </c>
      <c r="F14" s="1">
        <f>(Tabla9[[#This Row],[Best]]-Tabla9[[#This Row],[Bks]])/Tabla9[[#This Row],[Bks]]*100</f>
        <v>3.1379932533145055E-2</v>
      </c>
      <c r="G14">
        <v>12768.9</v>
      </c>
      <c r="H14" s="1">
        <f>(Tabla9[[#This Row],[Avg]]-Tabla9[[#This Row],[Bks]])/Tabla9[[#This Row],[Bks]]*100</f>
        <v>0.17180513061896632</v>
      </c>
      <c r="I14">
        <v>14997</v>
      </c>
      <c r="J14">
        <v>58572.39</v>
      </c>
      <c r="K14">
        <v>60.34</v>
      </c>
      <c r="L14">
        <v>400.16</v>
      </c>
      <c r="M14">
        <v>1191.4000000000001</v>
      </c>
      <c r="N14">
        <v>920.6</v>
      </c>
    </row>
    <row r="15" spans="1:22" x14ac:dyDescent="0.2">
      <c r="A15" t="s">
        <v>86</v>
      </c>
      <c r="B15" t="s">
        <v>76</v>
      </c>
      <c r="C15">
        <v>14</v>
      </c>
      <c r="D15">
        <v>13504</v>
      </c>
      <c r="E15">
        <v>13566</v>
      </c>
      <c r="F15" s="1">
        <f>(Tabla9[[#This Row],[Best]]-Tabla9[[#This Row],[Bks]])/Tabla9[[#This Row],[Bks]]*100</f>
        <v>0.45912322274881512</v>
      </c>
      <c r="G15">
        <v>13674.6</v>
      </c>
      <c r="H15" s="1">
        <f>(Tabla9[[#This Row],[Avg]]-Tabla9[[#This Row],[Bks]])/Tabla9[[#This Row],[Bks]]*100</f>
        <v>1.2633293838862585</v>
      </c>
      <c r="I15">
        <v>16144</v>
      </c>
      <c r="J15">
        <v>64448.57</v>
      </c>
      <c r="K15">
        <v>82.39</v>
      </c>
      <c r="L15">
        <v>400.23</v>
      </c>
      <c r="M15">
        <v>923.8</v>
      </c>
      <c r="N15">
        <v>922.7</v>
      </c>
    </row>
    <row r="16" spans="1:22" x14ac:dyDescent="0.2">
      <c r="A16" t="s">
        <v>86</v>
      </c>
      <c r="B16" t="s">
        <v>76</v>
      </c>
      <c r="C16">
        <v>15</v>
      </c>
      <c r="D16">
        <v>13177</v>
      </c>
      <c r="E16">
        <v>13179</v>
      </c>
      <c r="F16" s="1">
        <f>(Tabla9[[#This Row],[Best]]-Tabla9[[#This Row],[Bks]])/Tabla9[[#This Row],[Bks]]*100</f>
        <v>1.5177961599757152E-2</v>
      </c>
      <c r="G16">
        <v>13191.6</v>
      </c>
      <c r="H16" s="1">
        <f>(Tabla9[[#This Row],[Avg]]-Tabla9[[#This Row],[Bks]])/Tabla9[[#This Row],[Bks]]*100</f>
        <v>0.11079911967822997</v>
      </c>
      <c r="I16">
        <v>15709</v>
      </c>
      <c r="J16">
        <v>62989.83</v>
      </c>
      <c r="K16">
        <v>63.53</v>
      </c>
      <c r="L16">
        <v>400.12</v>
      </c>
      <c r="M16">
        <v>1130.8</v>
      </c>
      <c r="N16">
        <v>1015.7</v>
      </c>
    </row>
    <row r="17" spans="1:22" x14ac:dyDescent="0.2">
      <c r="A17" t="s">
        <v>86</v>
      </c>
      <c r="B17" t="s">
        <v>76</v>
      </c>
      <c r="C17">
        <v>16</v>
      </c>
      <c r="D17">
        <v>12903</v>
      </c>
      <c r="E17">
        <v>12906</v>
      </c>
      <c r="F17" s="1">
        <f>(Tabla9[[#This Row],[Best]]-Tabla9[[#This Row],[Bks]])/Tabla9[[#This Row],[Bks]]*100</f>
        <v>2.3250406882120437E-2</v>
      </c>
      <c r="G17">
        <v>12924.2</v>
      </c>
      <c r="H17" s="1">
        <f>(Tabla9[[#This Row],[Avg]]-Tabla9[[#This Row],[Bks]])/Tabla9[[#This Row],[Bks]]*100</f>
        <v>0.16430287530032339</v>
      </c>
      <c r="I17">
        <v>15256</v>
      </c>
      <c r="J17">
        <v>58930.1</v>
      </c>
      <c r="K17">
        <v>59.8</v>
      </c>
      <c r="L17">
        <v>400.17</v>
      </c>
      <c r="M17">
        <v>1221.7</v>
      </c>
      <c r="N17">
        <v>850.2</v>
      </c>
    </row>
    <row r="18" spans="1:22" x14ac:dyDescent="0.2">
      <c r="A18" t="s">
        <v>86</v>
      </c>
      <c r="B18" t="s">
        <v>76</v>
      </c>
      <c r="C18">
        <v>17</v>
      </c>
      <c r="D18">
        <v>12862</v>
      </c>
      <c r="E18">
        <v>12865</v>
      </c>
      <c r="F18" s="1">
        <f>(Tabla9[[#This Row],[Best]]-Tabla9[[#This Row],[Bks]])/Tabla9[[#This Row],[Bks]]*100</f>
        <v>2.3324521847302132E-2</v>
      </c>
      <c r="G18">
        <v>12877.1</v>
      </c>
      <c r="H18" s="1">
        <f>(Tabla9[[#This Row],[Avg]]-Tabla9[[#This Row],[Bks]])/Tabla9[[#This Row],[Bks]]*100</f>
        <v>0.1174000932980902</v>
      </c>
      <c r="I18">
        <v>15279</v>
      </c>
      <c r="J18">
        <v>64236.94</v>
      </c>
      <c r="K18">
        <v>62.48</v>
      </c>
      <c r="L18">
        <v>400.15</v>
      </c>
      <c r="M18">
        <v>1151.5</v>
      </c>
      <c r="N18">
        <v>959</v>
      </c>
      <c r="R18" s="1"/>
      <c r="S18" s="1"/>
      <c r="T18" s="1"/>
      <c r="U18" s="1"/>
      <c r="V18" s="1"/>
    </row>
    <row r="19" spans="1:22" x14ac:dyDescent="0.2">
      <c r="A19" t="s">
        <v>86</v>
      </c>
      <c r="B19" t="s">
        <v>76</v>
      </c>
      <c r="C19">
        <v>18</v>
      </c>
      <c r="D19">
        <v>13288</v>
      </c>
      <c r="E19">
        <v>13293</v>
      </c>
      <c r="F19" s="1">
        <f>(Tabla9[[#This Row],[Best]]-Tabla9[[#This Row],[Bks]])/Tabla9[[#This Row],[Bks]]*100</f>
        <v>3.7627934978928357E-2</v>
      </c>
      <c r="G19">
        <v>13332.8</v>
      </c>
      <c r="H19" s="1">
        <f>(Tabla9[[#This Row],[Avg]]-Tabla9[[#This Row],[Bks]])/Tabla9[[#This Row],[Bks]]*100</f>
        <v>0.33714629741119262</v>
      </c>
      <c r="I19">
        <v>15809</v>
      </c>
      <c r="J19">
        <v>63247.99</v>
      </c>
      <c r="K19">
        <v>67.489999999999995</v>
      </c>
      <c r="L19">
        <v>400.15</v>
      </c>
      <c r="M19">
        <v>1040.5</v>
      </c>
      <c r="N19">
        <v>1013.8</v>
      </c>
      <c r="R19" s="1"/>
      <c r="S19" s="1"/>
      <c r="T19" s="1"/>
      <c r="U19" s="1"/>
      <c r="V19" s="1"/>
    </row>
    <row r="20" spans="1:22" x14ac:dyDescent="0.2">
      <c r="A20" t="s">
        <v>86</v>
      </c>
      <c r="B20" t="s">
        <v>76</v>
      </c>
      <c r="C20">
        <v>19</v>
      </c>
      <c r="D20">
        <v>13566</v>
      </c>
      <c r="E20">
        <v>13620</v>
      </c>
      <c r="F20" s="1">
        <f>(Tabla9[[#This Row],[Best]]-Tabla9[[#This Row],[Bks]])/Tabla9[[#This Row],[Bks]]*100</f>
        <v>0.39805395842547547</v>
      </c>
      <c r="G20">
        <v>13731.1</v>
      </c>
      <c r="H20" s="1">
        <f>(Tabla9[[#This Row],[Avg]]-Tabla9[[#This Row],[Bks]])/Tabla9[[#This Row],[Bks]]*100</f>
        <v>1.2170131210378914</v>
      </c>
      <c r="I20">
        <v>16164</v>
      </c>
      <c r="J20">
        <v>69513.87</v>
      </c>
      <c r="K20">
        <v>80.34</v>
      </c>
      <c r="L20">
        <v>400.2</v>
      </c>
      <c r="M20">
        <v>930.7</v>
      </c>
      <c r="N20">
        <v>928.2</v>
      </c>
      <c r="R20" s="1"/>
      <c r="S20" s="1"/>
      <c r="T20" s="1"/>
      <c r="U20" s="1"/>
      <c r="V20" s="1"/>
    </row>
    <row r="21" spans="1:22" x14ac:dyDescent="0.2">
      <c r="A21" t="s">
        <v>86</v>
      </c>
      <c r="B21" t="s">
        <v>76</v>
      </c>
      <c r="C21">
        <v>20</v>
      </c>
      <c r="D21">
        <v>13627</v>
      </c>
      <c r="E21">
        <v>13644</v>
      </c>
      <c r="F21" s="1">
        <f>(Tabla9[[#This Row],[Best]]-Tabla9[[#This Row],[Bks]])/Tabla9[[#This Row],[Bks]]*100</f>
        <v>0.1247523299332208</v>
      </c>
      <c r="G21">
        <v>13703.8</v>
      </c>
      <c r="H21" s="1">
        <f>(Tabla9[[#This Row],[Avg]]-Tabla9[[#This Row],[Bks]])/Tabla9[[#This Row],[Bks]]*100</f>
        <v>0.56358699640419219</v>
      </c>
      <c r="I21">
        <v>16220</v>
      </c>
      <c r="J21">
        <v>68472.55</v>
      </c>
      <c r="K21">
        <v>75.45</v>
      </c>
      <c r="L21">
        <v>400.2</v>
      </c>
      <c r="M21">
        <v>963.9</v>
      </c>
      <c r="N21">
        <v>962.2</v>
      </c>
      <c r="R21" s="1"/>
      <c r="S21" s="1"/>
      <c r="T21" s="1"/>
      <c r="U21" s="1"/>
      <c r="V21" s="1"/>
    </row>
    <row r="22" spans="1:22" x14ac:dyDescent="0.2">
      <c r="A22" t="s">
        <v>86</v>
      </c>
      <c r="B22" t="s">
        <v>76</v>
      </c>
      <c r="C22">
        <v>21</v>
      </c>
      <c r="D22">
        <v>13041</v>
      </c>
      <c r="E22">
        <v>13041</v>
      </c>
      <c r="F22" s="1">
        <f>(Tabla9[[#This Row],[Best]]-Tabla9[[#This Row],[Bks]])/Tabla9[[#This Row],[Bks]]*100</f>
        <v>0</v>
      </c>
      <c r="G22">
        <v>13067.8</v>
      </c>
      <c r="H22" s="1">
        <f>(Tabla9[[#This Row],[Avg]]-Tabla9[[#This Row],[Bks]])/Tabla9[[#This Row],[Bks]]*100</f>
        <v>0.20550571275208396</v>
      </c>
      <c r="I22">
        <v>15440</v>
      </c>
      <c r="J22">
        <v>65174.01</v>
      </c>
      <c r="K22">
        <v>67.14</v>
      </c>
      <c r="L22">
        <v>400.18</v>
      </c>
      <c r="M22">
        <v>1075.4000000000001</v>
      </c>
      <c r="N22">
        <v>935.1</v>
      </c>
      <c r="R22" s="1"/>
      <c r="S22" s="1"/>
      <c r="T22" s="1"/>
      <c r="U22" s="1"/>
      <c r="V22" s="1"/>
    </row>
    <row r="23" spans="1:22" x14ac:dyDescent="0.2">
      <c r="A23" t="s">
        <v>86</v>
      </c>
      <c r="B23" t="s">
        <v>76</v>
      </c>
      <c r="C23">
        <v>22</v>
      </c>
      <c r="D23">
        <v>13494</v>
      </c>
      <c r="E23">
        <v>13497</v>
      </c>
      <c r="F23" s="1">
        <f>(Tabla9[[#This Row],[Best]]-Tabla9[[#This Row],[Bks]])/Tabla9[[#This Row],[Bks]]*100</f>
        <v>2.2232103156958647E-2</v>
      </c>
      <c r="G23">
        <v>13554.9</v>
      </c>
      <c r="H23" s="1">
        <f>(Tabla9[[#This Row],[Avg]]-Tabla9[[#This Row],[Bks]])/Tabla9[[#This Row],[Bks]]*100</f>
        <v>0.45131169408625788</v>
      </c>
      <c r="I23">
        <v>16086</v>
      </c>
      <c r="J23">
        <v>65860.259999999995</v>
      </c>
      <c r="K23">
        <v>72.099999999999994</v>
      </c>
      <c r="L23">
        <v>400.2</v>
      </c>
      <c r="M23">
        <v>1043.5999999999999</v>
      </c>
      <c r="N23">
        <v>995.6</v>
      </c>
      <c r="R23" s="1"/>
      <c r="S23" s="1"/>
      <c r="T23" s="1"/>
      <c r="U23" s="1"/>
      <c r="V23" s="1"/>
    </row>
    <row r="24" spans="1:22" x14ac:dyDescent="0.2">
      <c r="A24" t="s">
        <v>86</v>
      </c>
      <c r="B24" t="s">
        <v>76</v>
      </c>
      <c r="C24">
        <v>23</v>
      </c>
      <c r="D24">
        <v>12922</v>
      </c>
      <c r="E24">
        <v>12922</v>
      </c>
      <c r="F24" s="1">
        <f>(Tabla9[[#This Row],[Best]]-Tabla9[[#This Row],[Bks]])/Tabla9[[#This Row],[Bks]]*100</f>
        <v>0</v>
      </c>
      <c r="G24">
        <v>12944.7</v>
      </c>
      <c r="H24" s="1">
        <f>(Tabla9[[#This Row],[Avg]]-Tabla9[[#This Row],[Bks]])/Tabla9[[#This Row],[Bks]]*100</f>
        <v>0.17566940102151934</v>
      </c>
      <c r="I24">
        <v>15396</v>
      </c>
      <c r="J24">
        <v>63870.14</v>
      </c>
      <c r="K24">
        <v>63.77</v>
      </c>
      <c r="L24">
        <v>400.19</v>
      </c>
      <c r="M24">
        <v>1146.0999999999999</v>
      </c>
      <c r="N24">
        <v>949.8</v>
      </c>
      <c r="R24" s="1"/>
      <c r="S24" s="1"/>
      <c r="T24" s="1"/>
      <c r="U24" s="1"/>
      <c r="V24" s="1"/>
    </row>
    <row r="25" spans="1:22" x14ac:dyDescent="0.2">
      <c r="A25" t="s">
        <v>86</v>
      </c>
      <c r="B25" t="s">
        <v>76</v>
      </c>
      <c r="C25">
        <v>24</v>
      </c>
      <c r="D25">
        <v>13588</v>
      </c>
      <c r="E25">
        <v>13593</v>
      </c>
      <c r="F25" s="1">
        <f>(Tabla9[[#This Row],[Best]]-Tabla9[[#This Row],[Bks]])/Tabla9[[#This Row],[Bks]]*100</f>
        <v>3.6797173977038564E-2</v>
      </c>
      <c r="G25">
        <v>13649.7</v>
      </c>
      <c r="H25" s="1">
        <f>(Tabla9[[#This Row],[Avg]]-Tabla9[[#This Row],[Bks]])/Tabla9[[#This Row],[Bks]]*100</f>
        <v>0.45407712687666124</v>
      </c>
      <c r="I25">
        <v>16185</v>
      </c>
      <c r="J25">
        <v>62228.46</v>
      </c>
      <c r="K25">
        <v>71.36</v>
      </c>
      <c r="L25">
        <v>400.19</v>
      </c>
      <c r="M25">
        <v>1003.2</v>
      </c>
      <c r="N25">
        <v>990.8</v>
      </c>
      <c r="T25" s="1"/>
    </row>
    <row r="26" spans="1:22" x14ac:dyDescent="0.2">
      <c r="A26" t="s">
        <v>86</v>
      </c>
      <c r="B26" t="s">
        <v>76</v>
      </c>
      <c r="C26">
        <v>25</v>
      </c>
      <c r="D26">
        <v>13794</v>
      </c>
      <c r="E26">
        <v>13817</v>
      </c>
      <c r="F26" s="1">
        <f>(Tabla9[[#This Row],[Best]]-Tabla9[[#This Row],[Bks]])/Tabla9[[#This Row],[Bks]]*100</f>
        <v>0.16673916195447297</v>
      </c>
      <c r="G26">
        <v>13918.7</v>
      </c>
      <c r="H26" s="1">
        <f>(Tabla9[[#This Row],[Avg]]-Tabla9[[#This Row],[Bks]])/Tabla9[[#This Row],[Bks]]*100</f>
        <v>0.90401623894447392</v>
      </c>
      <c r="I26">
        <v>16380</v>
      </c>
      <c r="J26">
        <v>68551.23</v>
      </c>
      <c r="K26">
        <v>78.02</v>
      </c>
      <c r="L26">
        <v>400.21</v>
      </c>
      <c r="M26">
        <v>958.8</v>
      </c>
      <c r="N26">
        <v>956.4</v>
      </c>
      <c r="S26" s="1"/>
      <c r="T26" s="1"/>
    </row>
    <row r="27" spans="1:22" x14ac:dyDescent="0.2">
      <c r="A27" t="s">
        <v>86</v>
      </c>
      <c r="B27" t="s">
        <v>76</v>
      </c>
      <c r="C27">
        <v>26</v>
      </c>
      <c r="D27">
        <v>13671</v>
      </c>
      <c r="E27">
        <v>13676</v>
      </c>
      <c r="F27" s="1">
        <f>(Tabla9[[#This Row],[Best]]-Tabla9[[#This Row],[Bks]])/Tabla9[[#This Row],[Bks]]*100</f>
        <v>3.6573769292663302E-2</v>
      </c>
      <c r="G27">
        <v>13710.4</v>
      </c>
      <c r="H27" s="1">
        <f>(Tabla9[[#This Row],[Avg]]-Tabla9[[#This Row],[Bks]])/Tabla9[[#This Row],[Bks]]*100</f>
        <v>0.28820130202618416</v>
      </c>
      <c r="I27">
        <v>16157</v>
      </c>
      <c r="J27">
        <v>72021.649999999994</v>
      </c>
      <c r="K27">
        <v>74.599999999999994</v>
      </c>
      <c r="L27">
        <v>400.18</v>
      </c>
      <c r="M27">
        <v>981.7</v>
      </c>
      <c r="N27">
        <v>964.4</v>
      </c>
      <c r="S27" s="1"/>
      <c r="T27" s="1"/>
    </row>
    <row r="28" spans="1:22" x14ac:dyDescent="0.2">
      <c r="A28" t="s">
        <v>86</v>
      </c>
      <c r="B28" t="s">
        <v>76</v>
      </c>
      <c r="C28">
        <v>27</v>
      </c>
      <c r="D28">
        <v>12846</v>
      </c>
      <c r="E28">
        <v>12841</v>
      </c>
      <c r="F28" s="1">
        <f>(Tabla9[[#This Row],[Best]]-Tabla9[[#This Row],[Bks]])/Tabla9[[#This Row],[Bks]]*100</f>
        <v>-3.8922621827806321E-2</v>
      </c>
      <c r="G28">
        <v>12864.1</v>
      </c>
      <c r="H28" s="1">
        <f>(Tabla9[[#This Row],[Avg]]-Tabla9[[#This Row],[Bks]])/Tabla9[[#This Row],[Bks]]*100</f>
        <v>0.1408998910166617</v>
      </c>
      <c r="I28">
        <v>15260</v>
      </c>
      <c r="J28">
        <v>58924.72</v>
      </c>
      <c r="K28">
        <v>58.83</v>
      </c>
      <c r="L28">
        <v>400.18</v>
      </c>
      <c r="M28">
        <v>1183.3</v>
      </c>
      <c r="N28">
        <v>952.6</v>
      </c>
      <c r="S28" s="1"/>
      <c r="T28" s="1"/>
    </row>
    <row r="29" spans="1:22" x14ac:dyDescent="0.2">
      <c r="A29" t="s">
        <v>86</v>
      </c>
      <c r="B29" t="s">
        <v>76</v>
      </c>
      <c r="C29">
        <v>28</v>
      </c>
      <c r="D29">
        <v>13210</v>
      </c>
      <c r="E29">
        <v>13213</v>
      </c>
      <c r="F29" s="1">
        <f>(Tabla9[[#This Row],[Best]]-Tabla9[[#This Row],[Bks]])/Tabla9[[#This Row],[Bks]]*100</f>
        <v>2.2710068130204389E-2</v>
      </c>
      <c r="G29">
        <v>13227.5</v>
      </c>
      <c r="H29" s="1">
        <f>(Tabla9[[#This Row],[Avg]]-Tabla9[[#This Row],[Bks]])/Tabla9[[#This Row],[Bks]]*100</f>
        <v>0.13247539742619227</v>
      </c>
      <c r="I29">
        <v>15643</v>
      </c>
      <c r="J29">
        <v>64958.87</v>
      </c>
      <c r="K29">
        <v>63.68</v>
      </c>
      <c r="L29">
        <v>400.11</v>
      </c>
      <c r="M29">
        <v>1117.0999999999999</v>
      </c>
      <c r="N29">
        <v>987</v>
      </c>
      <c r="S29" s="1"/>
      <c r="T29" s="1"/>
    </row>
    <row r="30" spans="1:22" x14ac:dyDescent="0.2">
      <c r="A30" t="s">
        <v>86</v>
      </c>
      <c r="B30" t="s">
        <v>76</v>
      </c>
      <c r="C30">
        <v>29</v>
      </c>
      <c r="D30">
        <v>13013</v>
      </c>
      <c r="E30">
        <v>13016</v>
      </c>
      <c r="F30" s="1">
        <f>(Tabla9[[#This Row],[Best]]-Tabla9[[#This Row],[Bks]])/Tabla9[[#This Row],[Bks]]*100</f>
        <v>2.305386920771536E-2</v>
      </c>
      <c r="G30">
        <v>13027.7</v>
      </c>
      <c r="H30" s="1">
        <f>(Tabla9[[#This Row],[Avg]]-Tabla9[[#This Row],[Bks]])/Tabla9[[#This Row],[Bks]]*100</f>
        <v>0.11296395911781086</v>
      </c>
      <c r="I30">
        <v>15437</v>
      </c>
      <c r="J30">
        <v>64689.09</v>
      </c>
      <c r="K30">
        <v>60.53</v>
      </c>
      <c r="L30">
        <v>400.16</v>
      </c>
      <c r="M30">
        <v>1145.5</v>
      </c>
      <c r="N30">
        <v>944.5</v>
      </c>
      <c r="S30" s="1"/>
      <c r="T30" s="1"/>
    </row>
    <row r="31" spans="1:22" x14ac:dyDescent="0.2">
      <c r="A31" t="s">
        <v>86</v>
      </c>
      <c r="B31" t="s">
        <v>76</v>
      </c>
      <c r="C31">
        <v>30</v>
      </c>
      <c r="D31">
        <v>13166</v>
      </c>
      <c r="E31">
        <v>13166</v>
      </c>
      <c r="F31" s="1">
        <f>(Tabla9[[#This Row],[Best]]-Tabla9[[#This Row],[Bks]])/Tabla9[[#This Row],[Bks]]*100</f>
        <v>0</v>
      </c>
      <c r="G31">
        <v>13179.8</v>
      </c>
      <c r="H31" s="1">
        <f>(Tabla9[[#This Row],[Avg]]-Tabla9[[#This Row],[Bks]])/Tabla9[[#This Row],[Bks]]*100</f>
        <v>0.10481543369283967</v>
      </c>
      <c r="I31">
        <v>15672</v>
      </c>
      <c r="J31">
        <v>65602.34</v>
      </c>
      <c r="K31">
        <v>67.22</v>
      </c>
      <c r="L31">
        <v>400.17</v>
      </c>
      <c r="M31">
        <v>1092.2</v>
      </c>
      <c r="N31">
        <v>1002.2</v>
      </c>
      <c r="S31" s="1"/>
      <c r="T31" s="1"/>
    </row>
    <row r="32" spans="1:22" x14ac:dyDescent="0.2">
      <c r="A32" t="s">
        <v>86</v>
      </c>
      <c r="B32" t="s">
        <v>76</v>
      </c>
      <c r="C32">
        <v>31</v>
      </c>
      <c r="D32">
        <v>13261</v>
      </c>
      <c r="E32">
        <v>13261</v>
      </c>
      <c r="F32" s="1">
        <f>(Tabla9[[#This Row],[Best]]-Tabla9[[#This Row],[Bks]])/Tabla9[[#This Row],[Bks]]*100</f>
        <v>0</v>
      </c>
      <c r="G32">
        <v>13279.2</v>
      </c>
      <c r="H32" s="1">
        <f>(Tabla9[[#This Row],[Avg]]-Tabla9[[#This Row],[Bks]])/Tabla9[[#This Row],[Bks]]*100</f>
        <v>0.13724455169293964</v>
      </c>
      <c r="I32">
        <v>15658</v>
      </c>
      <c r="J32">
        <v>64961.08</v>
      </c>
      <c r="K32">
        <v>65.94</v>
      </c>
      <c r="L32">
        <v>400.11</v>
      </c>
      <c r="M32">
        <v>1082.8</v>
      </c>
      <c r="N32">
        <v>886.7</v>
      </c>
      <c r="S32" s="1"/>
      <c r="T32" s="1"/>
    </row>
    <row r="33" spans="1:14" x14ac:dyDescent="0.2">
      <c r="A33" t="s">
        <v>86</v>
      </c>
      <c r="B33" t="s">
        <v>76</v>
      </c>
      <c r="C33">
        <v>32</v>
      </c>
      <c r="D33">
        <v>13287</v>
      </c>
      <c r="E33">
        <v>13290</v>
      </c>
      <c r="F33" s="1">
        <f>(Tabla9[[#This Row],[Best]]-Tabla9[[#This Row],[Bks]])/Tabla9[[#This Row],[Bks]]*100</f>
        <v>2.2578460149017838E-2</v>
      </c>
      <c r="G33">
        <v>13315.9</v>
      </c>
      <c r="H33" s="1">
        <f>(Tabla9[[#This Row],[Avg]]-Tabla9[[#This Row],[Bks]])/Tabla9[[#This Row],[Bks]]*100</f>
        <v>0.21750583276886909</v>
      </c>
      <c r="I33">
        <v>15734</v>
      </c>
      <c r="J33">
        <v>64343.08</v>
      </c>
      <c r="K33">
        <v>76.17</v>
      </c>
      <c r="L33">
        <v>400.16</v>
      </c>
      <c r="M33">
        <v>1015.1</v>
      </c>
      <c r="N33">
        <v>925.6</v>
      </c>
    </row>
    <row r="34" spans="1:14" x14ac:dyDescent="0.2">
      <c r="A34" t="s">
        <v>86</v>
      </c>
      <c r="B34" t="s">
        <v>76</v>
      </c>
      <c r="C34">
        <v>33</v>
      </c>
      <c r="D34">
        <v>13327</v>
      </c>
      <c r="E34">
        <v>13327</v>
      </c>
      <c r="F34" s="1">
        <f>(Tabla9[[#This Row],[Best]]-Tabla9[[#This Row],[Bks]])/Tabla9[[#This Row],[Bks]]*100</f>
        <v>0</v>
      </c>
      <c r="G34">
        <v>13353.8</v>
      </c>
      <c r="H34" s="1">
        <f>(Tabla9[[#This Row],[Avg]]-Tabla9[[#This Row],[Bks]])/Tabla9[[#This Row],[Bks]]*100</f>
        <v>0.20109552037217132</v>
      </c>
      <c r="I34">
        <v>15767</v>
      </c>
      <c r="J34">
        <v>67577.86</v>
      </c>
      <c r="K34">
        <v>73.3</v>
      </c>
      <c r="L34">
        <v>400.19</v>
      </c>
      <c r="M34">
        <v>1012.2</v>
      </c>
      <c r="N34">
        <v>926.4</v>
      </c>
    </row>
    <row r="35" spans="1:14" x14ac:dyDescent="0.2">
      <c r="A35" t="s">
        <v>86</v>
      </c>
      <c r="B35" t="s">
        <v>76</v>
      </c>
      <c r="C35">
        <v>34</v>
      </c>
      <c r="D35">
        <v>13846</v>
      </c>
      <c r="E35">
        <v>13875</v>
      </c>
      <c r="F35" s="1">
        <f>(Tabla9[[#This Row],[Best]]-Tabla9[[#This Row],[Bks]])/Tabla9[[#This Row],[Bks]]*100</f>
        <v>0.20944677163079592</v>
      </c>
      <c r="G35">
        <v>13927.9</v>
      </c>
      <c r="H35" s="1">
        <f>(Tabla9[[#This Row],[Avg]]-Tabla9[[#This Row],[Bks]])/Tabla9[[#This Row],[Bks]]*100</f>
        <v>0.59150657229524506</v>
      </c>
      <c r="I35">
        <v>16398</v>
      </c>
      <c r="J35">
        <v>67396.95</v>
      </c>
      <c r="K35">
        <v>83.85</v>
      </c>
      <c r="L35">
        <v>400.27</v>
      </c>
      <c r="M35">
        <v>938.8</v>
      </c>
      <c r="N35">
        <v>936.9</v>
      </c>
    </row>
    <row r="36" spans="1:14" x14ac:dyDescent="0.2">
      <c r="A36" t="s">
        <v>86</v>
      </c>
      <c r="B36" t="s">
        <v>76</v>
      </c>
      <c r="C36">
        <v>35</v>
      </c>
      <c r="D36">
        <v>12368</v>
      </c>
      <c r="E36">
        <v>12368</v>
      </c>
      <c r="F36" s="1">
        <f>(Tabla9[[#This Row],[Best]]-Tabla9[[#This Row],[Bks]])/Tabla9[[#This Row],[Bks]]*100</f>
        <v>0</v>
      </c>
      <c r="G36">
        <v>12381.4</v>
      </c>
      <c r="H36" s="1">
        <f>(Tabla9[[#This Row],[Avg]]-Tabla9[[#This Row],[Bks]])/Tabla9[[#This Row],[Bks]]*100</f>
        <v>0.10834411384217041</v>
      </c>
      <c r="I36">
        <v>14654</v>
      </c>
      <c r="J36">
        <v>64983.82</v>
      </c>
      <c r="K36">
        <v>57.84</v>
      </c>
      <c r="L36">
        <v>400.16</v>
      </c>
      <c r="M36">
        <v>1203.9000000000001</v>
      </c>
      <c r="N36">
        <v>945.1</v>
      </c>
    </row>
    <row r="37" spans="1:14" x14ac:dyDescent="0.2">
      <c r="A37" t="s">
        <v>86</v>
      </c>
      <c r="B37" t="s">
        <v>76</v>
      </c>
      <c r="C37">
        <v>36</v>
      </c>
      <c r="D37">
        <v>13428</v>
      </c>
      <c r="E37">
        <v>13429</v>
      </c>
      <c r="F37" s="1">
        <f>(Tabla9[[#This Row],[Best]]-Tabla9[[#This Row],[Bks]])/Tabla9[[#This Row],[Bks]]*100</f>
        <v>7.4471254095918975E-3</v>
      </c>
      <c r="G37">
        <v>13452.4</v>
      </c>
      <c r="H37" s="1">
        <f>(Tabla9[[#This Row],[Avg]]-Tabla9[[#This Row],[Bks]])/Tabla9[[#This Row],[Bks]]*100</f>
        <v>0.18170985999403957</v>
      </c>
      <c r="I37">
        <v>15965</v>
      </c>
      <c r="J37">
        <v>64596.62</v>
      </c>
      <c r="K37">
        <v>67.5</v>
      </c>
      <c r="L37">
        <v>400.15</v>
      </c>
      <c r="M37">
        <v>1062.0999999999999</v>
      </c>
      <c r="N37">
        <v>924.1</v>
      </c>
    </row>
    <row r="38" spans="1:14" x14ac:dyDescent="0.2">
      <c r="A38" t="s">
        <v>86</v>
      </c>
      <c r="B38" t="s">
        <v>76</v>
      </c>
      <c r="C38">
        <v>37</v>
      </c>
      <c r="D38">
        <v>13263</v>
      </c>
      <c r="E38">
        <v>13264</v>
      </c>
      <c r="F38" s="1">
        <f>(Tabla9[[#This Row],[Best]]-Tabla9[[#This Row],[Bks]])/Tabla9[[#This Row],[Bks]]*100</f>
        <v>7.5397722988765738E-3</v>
      </c>
      <c r="G38">
        <v>13294.2</v>
      </c>
      <c r="H38" s="1">
        <f>(Tabla9[[#This Row],[Avg]]-Tabla9[[#This Row],[Bks]])/Tabla9[[#This Row],[Bks]]*100</f>
        <v>0.2352408957249546</v>
      </c>
      <c r="I38">
        <v>15652</v>
      </c>
      <c r="J38">
        <v>65889.03</v>
      </c>
      <c r="K38">
        <v>72.47</v>
      </c>
      <c r="L38">
        <v>400.27</v>
      </c>
      <c r="M38">
        <v>1034.9000000000001</v>
      </c>
      <c r="N38">
        <v>975.4</v>
      </c>
    </row>
    <row r="39" spans="1:14" x14ac:dyDescent="0.2">
      <c r="A39" t="s">
        <v>86</v>
      </c>
      <c r="B39" t="s">
        <v>76</v>
      </c>
      <c r="C39">
        <v>38</v>
      </c>
      <c r="D39">
        <v>13213</v>
      </c>
      <c r="E39">
        <v>13236</v>
      </c>
      <c r="F39" s="1">
        <f>(Tabla9[[#This Row],[Best]]-Tabla9[[#This Row],[Bks]])/Tabla9[[#This Row],[Bks]]*100</f>
        <v>0.17407099069098614</v>
      </c>
      <c r="G39">
        <v>13308.1</v>
      </c>
      <c r="H39" s="1">
        <f>(Tabla9[[#This Row],[Avg]]-Tabla9[[#This Row],[Bks]])/Tabla9[[#This Row],[Bks]]*100</f>
        <v>0.71974570498751511</v>
      </c>
      <c r="I39">
        <v>15690</v>
      </c>
      <c r="J39">
        <v>70450.039999999994</v>
      </c>
      <c r="K39">
        <v>77.52</v>
      </c>
      <c r="L39">
        <v>400.16</v>
      </c>
      <c r="M39">
        <v>947.2</v>
      </c>
      <c r="N39">
        <v>938</v>
      </c>
    </row>
    <row r="40" spans="1:14" x14ac:dyDescent="0.2">
      <c r="A40" t="s">
        <v>86</v>
      </c>
      <c r="B40" t="s">
        <v>76</v>
      </c>
      <c r="C40">
        <v>39</v>
      </c>
      <c r="D40">
        <v>13746</v>
      </c>
      <c r="E40">
        <v>13773</v>
      </c>
      <c r="F40" s="1">
        <f>(Tabla9[[#This Row],[Best]]-Tabla9[[#This Row],[Bks]])/Tabla9[[#This Row],[Bks]]*100</f>
        <v>0.19642077695329552</v>
      </c>
      <c r="G40">
        <v>13848.8</v>
      </c>
      <c r="H40" s="1">
        <f>(Tabla9[[#This Row],[Avg]]-Tabla9[[#This Row],[Bks]])/Tabla9[[#This Row],[Bks]]*100</f>
        <v>0.74785392114069016</v>
      </c>
      <c r="I40">
        <v>16338</v>
      </c>
      <c r="J40">
        <v>72043.88</v>
      </c>
      <c r="K40">
        <v>81.099999999999994</v>
      </c>
      <c r="L40">
        <v>400.15</v>
      </c>
      <c r="M40">
        <v>931.5</v>
      </c>
      <c r="N40">
        <v>929.4</v>
      </c>
    </row>
    <row r="41" spans="1:14" x14ac:dyDescent="0.2">
      <c r="A41" t="s">
        <v>86</v>
      </c>
      <c r="B41" t="s">
        <v>76</v>
      </c>
      <c r="C41">
        <v>40</v>
      </c>
      <c r="D41">
        <v>13483</v>
      </c>
      <c r="E41">
        <v>13493</v>
      </c>
      <c r="F41" s="1">
        <f>(Tabla9[[#This Row],[Best]]-Tabla9[[#This Row],[Bks]])/Tabla9[[#This Row],[Bks]]*100</f>
        <v>7.416747014759327E-2</v>
      </c>
      <c r="G41">
        <v>13565.7</v>
      </c>
      <c r="H41" s="1">
        <f>(Tabla9[[#This Row],[Avg]]-Tabla9[[#This Row],[Bks]])/Tabla9[[#This Row],[Bks]]*100</f>
        <v>0.61336497812060176</v>
      </c>
      <c r="I41">
        <v>16021</v>
      </c>
      <c r="J41">
        <v>73584.88</v>
      </c>
      <c r="K41">
        <v>82.24</v>
      </c>
      <c r="L41">
        <v>400.21</v>
      </c>
      <c r="M41">
        <v>959.4</v>
      </c>
      <c r="N41">
        <v>944.1</v>
      </c>
    </row>
    <row r="42" spans="1:14" x14ac:dyDescent="0.2">
      <c r="A42" t="s">
        <v>86</v>
      </c>
      <c r="B42" t="s">
        <v>76</v>
      </c>
      <c r="C42">
        <v>41</v>
      </c>
      <c r="D42">
        <v>13081</v>
      </c>
      <c r="E42">
        <v>13089</v>
      </c>
      <c r="F42" s="1">
        <f>(Tabla9[[#This Row],[Best]]-Tabla9[[#This Row],[Bks]])/Tabla9[[#This Row],[Bks]]*100</f>
        <v>6.1157403868205791E-2</v>
      </c>
      <c r="G42">
        <v>13118.8</v>
      </c>
      <c r="H42" s="1">
        <f>(Tabla9[[#This Row],[Avg]]-Tabla9[[#This Row],[Bks]])/Tabla9[[#This Row],[Bks]]*100</f>
        <v>0.2889687332772668</v>
      </c>
      <c r="I42">
        <v>15597</v>
      </c>
      <c r="J42">
        <v>67726.789999999994</v>
      </c>
      <c r="K42">
        <v>71.349999999999994</v>
      </c>
      <c r="L42">
        <v>400.14</v>
      </c>
      <c r="M42">
        <v>1025.7</v>
      </c>
      <c r="N42">
        <v>990.1</v>
      </c>
    </row>
    <row r="43" spans="1:14" x14ac:dyDescent="0.2">
      <c r="A43" t="s">
        <v>86</v>
      </c>
      <c r="B43" t="s">
        <v>76</v>
      </c>
      <c r="C43">
        <v>42</v>
      </c>
      <c r="D43">
        <v>13482</v>
      </c>
      <c r="E43">
        <v>13487</v>
      </c>
      <c r="F43" s="1">
        <f>(Tabla9[[#This Row],[Best]]-Tabla9[[#This Row],[Bks]])/Tabla9[[#This Row],[Bks]]*100</f>
        <v>3.7086485684616526E-2</v>
      </c>
      <c r="G43">
        <v>13534.3</v>
      </c>
      <c r="H43" s="1">
        <f>(Tabla9[[#This Row],[Avg]]-Tabla9[[#This Row],[Bks]])/Tabla9[[#This Row],[Bks]]*100</f>
        <v>0.38792464026108348</v>
      </c>
      <c r="I43">
        <v>16068</v>
      </c>
      <c r="J43">
        <v>69658.759999999995</v>
      </c>
      <c r="K43">
        <v>73.66</v>
      </c>
      <c r="L43">
        <v>400.15</v>
      </c>
      <c r="M43">
        <v>1002</v>
      </c>
      <c r="N43">
        <v>987.5</v>
      </c>
    </row>
    <row r="44" spans="1:14" x14ac:dyDescent="0.2">
      <c r="A44" t="s">
        <v>86</v>
      </c>
      <c r="B44" t="s">
        <v>76</v>
      </c>
      <c r="C44">
        <v>43</v>
      </c>
      <c r="D44">
        <v>13250</v>
      </c>
      <c r="E44">
        <v>13250</v>
      </c>
      <c r="F44" s="1">
        <f>(Tabla9[[#This Row],[Best]]-Tabla9[[#This Row],[Bks]])/Tabla9[[#This Row],[Bks]]*100</f>
        <v>0</v>
      </c>
      <c r="G44">
        <v>13264.8</v>
      </c>
      <c r="H44" s="1">
        <f>(Tabla9[[#This Row],[Avg]]-Tabla9[[#This Row],[Bks]])/Tabla9[[#This Row],[Bks]]*100</f>
        <v>0.11169811320754168</v>
      </c>
      <c r="I44">
        <v>15813</v>
      </c>
      <c r="J44">
        <v>64141.67</v>
      </c>
      <c r="K44">
        <v>62.24</v>
      </c>
      <c r="L44">
        <v>400.18</v>
      </c>
      <c r="M44">
        <v>1117.5999999999999</v>
      </c>
      <c r="N44">
        <v>986.7</v>
      </c>
    </row>
    <row r="45" spans="1:14" x14ac:dyDescent="0.2">
      <c r="A45" t="s">
        <v>86</v>
      </c>
      <c r="B45" t="s">
        <v>76</v>
      </c>
      <c r="C45">
        <v>44</v>
      </c>
      <c r="D45">
        <v>12510</v>
      </c>
      <c r="E45">
        <v>12514</v>
      </c>
      <c r="F45" s="1">
        <f>(Tabla9[[#This Row],[Best]]-Tabla9[[#This Row],[Bks]])/Tabla9[[#This Row],[Bks]]*100</f>
        <v>3.1974420463629097E-2</v>
      </c>
      <c r="G45">
        <v>12522</v>
      </c>
      <c r="H45" s="1">
        <f>(Tabla9[[#This Row],[Avg]]-Tabla9[[#This Row],[Bks]])/Tabla9[[#This Row],[Bks]]*100</f>
        <v>9.5923261390887291E-2</v>
      </c>
      <c r="I45">
        <v>14926</v>
      </c>
      <c r="J45">
        <v>59720.94</v>
      </c>
      <c r="K45">
        <v>59.21</v>
      </c>
      <c r="L45">
        <v>400.14</v>
      </c>
      <c r="M45">
        <v>1187.5</v>
      </c>
      <c r="N45">
        <v>940.3</v>
      </c>
    </row>
    <row r="46" spans="1:14" x14ac:dyDescent="0.2">
      <c r="A46" t="s">
        <v>86</v>
      </c>
      <c r="B46" t="s">
        <v>76</v>
      </c>
      <c r="C46">
        <v>45</v>
      </c>
      <c r="D46">
        <v>12826</v>
      </c>
      <c r="E46">
        <v>12827</v>
      </c>
      <c r="F46" s="1">
        <f>(Tabla9[[#This Row],[Best]]-Tabla9[[#This Row],[Bks]])/Tabla9[[#This Row],[Bks]]*100</f>
        <v>7.7966630282239203E-3</v>
      </c>
      <c r="G46">
        <v>12840.5</v>
      </c>
      <c r="H46" s="1">
        <f>(Tabla9[[#This Row],[Avg]]-Tabla9[[#This Row],[Bks]])/Tabla9[[#This Row],[Bks]]*100</f>
        <v>0.11305161390924685</v>
      </c>
      <c r="I46">
        <v>15088</v>
      </c>
      <c r="J46">
        <v>60350.19</v>
      </c>
      <c r="K46">
        <v>66.569999999999993</v>
      </c>
      <c r="L46">
        <v>400.16</v>
      </c>
      <c r="M46">
        <v>1141.4000000000001</v>
      </c>
      <c r="N46">
        <v>950.9</v>
      </c>
    </row>
    <row r="47" spans="1:14" x14ac:dyDescent="0.2">
      <c r="A47" t="s">
        <v>86</v>
      </c>
      <c r="B47" t="s">
        <v>76</v>
      </c>
      <c r="C47">
        <v>46</v>
      </c>
      <c r="D47">
        <v>13374</v>
      </c>
      <c r="E47">
        <v>13415</v>
      </c>
      <c r="F47" s="1">
        <f>(Tabla9[[#This Row],[Best]]-Tabla9[[#This Row],[Bks]])/Tabla9[[#This Row],[Bks]]*100</f>
        <v>0.30656497682069689</v>
      </c>
      <c r="G47">
        <v>13460.2</v>
      </c>
      <c r="H47" s="1">
        <f>(Tabla9[[#This Row],[Avg]]-Tabla9[[#This Row],[Bks]])/Tabla9[[#This Row],[Bks]]*100</f>
        <v>0.64453417077912911</v>
      </c>
      <c r="I47">
        <v>15976</v>
      </c>
      <c r="J47">
        <v>66580.850000000006</v>
      </c>
      <c r="K47">
        <v>73.150000000000006</v>
      </c>
      <c r="L47">
        <v>400.14</v>
      </c>
      <c r="M47">
        <v>1016.9</v>
      </c>
      <c r="N47">
        <v>1014</v>
      </c>
    </row>
    <row r="48" spans="1:14" x14ac:dyDescent="0.2">
      <c r="A48" t="s">
        <v>86</v>
      </c>
      <c r="B48" t="s">
        <v>76</v>
      </c>
      <c r="C48">
        <v>47</v>
      </c>
      <c r="D48">
        <v>14166</v>
      </c>
      <c r="E48">
        <v>14193</v>
      </c>
      <c r="F48" s="1">
        <f>(Tabla9[[#This Row],[Best]]-Tabla9[[#This Row],[Bks]])/Tabla9[[#This Row],[Bks]]*100</f>
        <v>0.19059720457433291</v>
      </c>
      <c r="G48">
        <v>14305.1</v>
      </c>
      <c r="H48" s="1">
        <f>(Tabla9[[#This Row],[Avg]]-Tabla9[[#This Row],[Bks]])/Tabla9[[#This Row],[Bks]]*100</f>
        <v>0.98192856134406581</v>
      </c>
      <c r="I48">
        <v>16837</v>
      </c>
      <c r="J48">
        <v>74355.33</v>
      </c>
      <c r="K48">
        <v>77.989999999999995</v>
      </c>
      <c r="L48">
        <v>400.21</v>
      </c>
      <c r="M48">
        <v>951.7</v>
      </c>
      <c r="N48">
        <v>950.6</v>
      </c>
    </row>
    <row r="49" spans="1:14" x14ac:dyDescent="0.2">
      <c r="A49" t="s">
        <v>86</v>
      </c>
      <c r="B49" t="s">
        <v>76</v>
      </c>
      <c r="C49">
        <v>48</v>
      </c>
      <c r="D49">
        <v>13655</v>
      </c>
      <c r="E49">
        <v>13698</v>
      </c>
      <c r="F49" s="1">
        <f>(Tabla9[[#This Row],[Best]]-Tabla9[[#This Row],[Bks]])/Tabla9[[#This Row],[Bks]]*100</f>
        <v>0.31490296594653977</v>
      </c>
      <c r="G49">
        <v>13770.8</v>
      </c>
      <c r="H49" s="1">
        <f>(Tabla9[[#This Row],[Avg]]-Tabla9[[#This Row],[Bks]])/Tabla9[[#This Row],[Bks]]*100</f>
        <v>0.84804101061881565</v>
      </c>
      <c r="I49">
        <v>16279</v>
      </c>
      <c r="J49">
        <v>73690.91</v>
      </c>
      <c r="K49">
        <v>83.34</v>
      </c>
      <c r="L49">
        <v>400.23</v>
      </c>
      <c r="M49">
        <v>942</v>
      </c>
      <c r="N49">
        <v>940.6</v>
      </c>
    </row>
    <row r="50" spans="1:14" x14ac:dyDescent="0.2">
      <c r="A50" t="s">
        <v>86</v>
      </c>
      <c r="B50" t="s">
        <v>76</v>
      </c>
      <c r="C50">
        <v>49</v>
      </c>
      <c r="D50">
        <v>13813</v>
      </c>
      <c r="E50">
        <v>13825</v>
      </c>
      <c r="F50" s="1">
        <f>(Tabla9[[#This Row],[Best]]-Tabla9[[#This Row],[Bks]])/Tabla9[[#This Row],[Bks]]*100</f>
        <v>8.6874683269383912E-2</v>
      </c>
      <c r="G50">
        <v>13932.2</v>
      </c>
      <c r="H50" s="1">
        <f>(Tabla9[[#This Row],[Avg]]-Tabla9[[#This Row],[Bks]])/Tabla9[[#This Row],[Bks]]*100</f>
        <v>0.86295518714255215</v>
      </c>
      <c r="I50">
        <v>16435</v>
      </c>
      <c r="J50">
        <v>67052.570000000007</v>
      </c>
      <c r="K50">
        <v>83.58</v>
      </c>
      <c r="L50">
        <v>400.17</v>
      </c>
      <c r="M50">
        <v>929.8</v>
      </c>
      <c r="N50">
        <v>924.6</v>
      </c>
    </row>
    <row r="51" spans="1:14" x14ac:dyDescent="0.2">
      <c r="A51" t="s">
        <v>86</v>
      </c>
      <c r="B51" t="s">
        <v>76</v>
      </c>
      <c r="C51">
        <v>50</v>
      </c>
      <c r="D51">
        <v>13468</v>
      </c>
      <c r="E51">
        <v>13486</v>
      </c>
      <c r="F51" s="1">
        <f>(Tabla9[[#This Row],[Best]]-Tabla9[[#This Row],[Bks]])/Tabla9[[#This Row],[Bks]]*100</f>
        <v>0.13365013365013365</v>
      </c>
      <c r="G51">
        <v>13538.5</v>
      </c>
      <c r="H51" s="1">
        <f>(Tabla9[[#This Row],[Avg]]-Tabla9[[#This Row],[Bks]])/Tabla9[[#This Row],[Bks]]*100</f>
        <v>0.52346302346302354</v>
      </c>
      <c r="I51">
        <v>16027</v>
      </c>
      <c r="J51">
        <v>75693.84</v>
      </c>
      <c r="K51">
        <v>73.97</v>
      </c>
      <c r="L51">
        <v>400.19</v>
      </c>
      <c r="M51">
        <v>972.2</v>
      </c>
      <c r="N51">
        <v>948.1</v>
      </c>
    </row>
    <row r="52" spans="1:14" x14ac:dyDescent="0.2">
      <c r="A52" t="s">
        <v>86</v>
      </c>
      <c r="B52" t="s">
        <v>76</v>
      </c>
      <c r="C52">
        <v>51</v>
      </c>
      <c r="D52">
        <v>13665</v>
      </c>
      <c r="E52">
        <v>13667</v>
      </c>
      <c r="F52" s="1">
        <f>(Tabla9[[#This Row],[Best]]-Tabla9[[#This Row],[Bks]])/Tabla9[[#This Row],[Bks]]*100</f>
        <v>1.4635931211123308E-2</v>
      </c>
      <c r="G52">
        <v>13737.6</v>
      </c>
      <c r="H52" s="1">
        <f>(Tabla9[[#This Row],[Avg]]-Tabla9[[#This Row],[Bks]])/Tabla9[[#This Row],[Bks]]*100</f>
        <v>0.53128430296377871</v>
      </c>
      <c r="I52">
        <v>16190</v>
      </c>
      <c r="J52">
        <v>70508.19</v>
      </c>
      <c r="K52">
        <v>76.83</v>
      </c>
      <c r="L52">
        <v>400.27</v>
      </c>
      <c r="M52">
        <v>951.8</v>
      </c>
      <c r="N52">
        <v>947.2</v>
      </c>
    </row>
    <row r="53" spans="1:14" x14ac:dyDescent="0.2">
      <c r="A53" t="s">
        <v>86</v>
      </c>
      <c r="B53" t="s">
        <v>76</v>
      </c>
      <c r="C53">
        <v>52</v>
      </c>
      <c r="D53">
        <v>13437</v>
      </c>
      <c r="E53">
        <v>13448</v>
      </c>
      <c r="F53" s="1">
        <f>(Tabla9[[#This Row],[Best]]-Tabla9[[#This Row],[Bks]])/Tabla9[[#This Row],[Bks]]*100</f>
        <v>8.1863511200416766E-2</v>
      </c>
      <c r="G53">
        <v>13495.1</v>
      </c>
      <c r="H53" s="1">
        <f>(Tabla9[[#This Row],[Avg]]-Tabla9[[#This Row],[Bks]])/Tabla9[[#This Row],[Bks]]*100</f>
        <v>0.43238818188584027</v>
      </c>
      <c r="I53">
        <v>15968</v>
      </c>
      <c r="J53">
        <v>69018.92</v>
      </c>
      <c r="K53">
        <v>83.05</v>
      </c>
      <c r="L53">
        <v>400.21</v>
      </c>
      <c r="M53">
        <v>931</v>
      </c>
      <c r="N53">
        <v>897.6</v>
      </c>
    </row>
    <row r="54" spans="1:14" x14ac:dyDescent="0.2">
      <c r="A54" t="s">
        <v>86</v>
      </c>
      <c r="B54" t="s">
        <v>76</v>
      </c>
      <c r="C54">
        <v>53</v>
      </c>
      <c r="D54">
        <v>13500</v>
      </c>
      <c r="E54">
        <v>13502</v>
      </c>
      <c r="F54" s="1">
        <f>(Tabla9[[#This Row],[Best]]-Tabla9[[#This Row],[Bks]])/Tabla9[[#This Row],[Bks]]*100</f>
        <v>1.4814814814814815E-2</v>
      </c>
      <c r="G54">
        <v>13554.6</v>
      </c>
      <c r="H54" s="1">
        <f>(Tabla9[[#This Row],[Avg]]-Tabla9[[#This Row],[Bks]])/Tabla9[[#This Row],[Bks]]*100</f>
        <v>0.4044444444444471</v>
      </c>
      <c r="I54">
        <v>16030</v>
      </c>
      <c r="J54">
        <v>69150.009999999995</v>
      </c>
      <c r="K54">
        <v>75.459999999999994</v>
      </c>
      <c r="L54">
        <v>400.18</v>
      </c>
      <c r="M54">
        <v>976.8</v>
      </c>
      <c r="N54">
        <v>971.1</v>
      </c>
    </row>
    <row r="55" spans="1:14" x14ac:dyDescent="0.2">
      <c r="A55" t="s">
        <v>86</v>
      </c>
      <c r="B55" t="s">
        <v>76</v>
      </c>
      <c r="C55">
        <v>54</v>
      </c>
      <c r="D55">
        <v>13350</v>
      </c>
      <c r="E55">
        <v>13352</v>
      </c>
      <c r="F55" s="1">
        <f>(Tabla9[[#This Row],[Best]]-Tabla9[[#This Row],[Bks]])/Tabla9[[#This Row],[Bks]]*100</f>
        <v>1.4981273408239701E-2</v>
      </c>
      <c r="G55">
        <v>13385.2</v>
      </c>
      <c r="H55" s="1">
        <f>(Tabla9[[#This Row],[Avg]]-Tabla9[[#This Row],[Bks]])/Tabla9[[#This Row],[Bks]]*100</f>
        <v>0.26367041198502417</v>
      </c>
      <c r="I55">
        <v>15936</v>
      </c>
      <c r="J55">
        <v>63686.54</v>
      </c>
      <c r="K55">
        <v>70.03</v>
      </c>
      <c r="L55">
        <v>400.17</v>
      </c>
      <c r="M55">
        <v>1046.8</v>
      </c>
      <c r="N55">
        <v>984.6</v>
      </c>
    </row>
    <row r="56" spans="1:14" x14ac:dyDescent="0.2">
      <c r="A56" t="s">
        <v>86</v>
      </c>
      <c r="B56" t="s">
        <v>76</v>
      </c>
      <c r="C56">
        <v>55</v>
      </c>
      <c r="D56">
        <v>13306</v>
      </c>
      <c r="E56">
        <v>13309</v>
      </c>
      <c r="F56" s="1">
        <f>(Tabla9[[#This Row],[Best]]-Tabla9[[#This Row],[Bks]])/Tabla9[[#This Row],[Bks]]*100</f>
        <v>2.25462197504885E-2</v>
      </c>
      <c r="G56">
        <v>13348.4</v>
      </c>
      <c r="H56" s="1">
        <f>(Tabla9[[#This Row],[Avg]]-Tabla9[[#This Row],[Bks]])/Tabla9[[#This Row],[Bks]]*100</f>
        <v>0.31865323914023475</v>
      </c>
      <c r="I56">
        <v>15726</v>
      </c>
      <c r="J56">
        <v>63858.82</v>
      </c>
      <c r="K56">
        <v>72.319999999999993</v>
      </c>
      <c r="L56">
        <v>400.14</v>
      </c>
      <c r="M56">
        <v>997.7</v>
      </c>
      <c r="N56">
        <v>954.4</v>
      </c>
    </row>
    <row r="57" spans="1:14" x14ac:dyDescent="0.2">
      <c r="A57" t="s">
        <v>86</v>
      </c>
      <c r="B57" t="s">
        <v>76</v>
      </c>
      <c r="C57">
        <v>56</v>
      </c>
      <c r="D57">
        <v>13339</v>
      </c>
      <c r="E57">
        <v>13342</v>
      </c>
      <c r="F57" s="1">
        <f>(Tabla9[[#This Row],[Best]]-Tabla9[[#This Row],[Bks]])/Tabla9[[#This Row],[Bks]]*100</f>
        <v>2.2490441562336008E-2</v>
      </c>
      <c r="G57">
        <v>13377.3</v>
      </c>
      <c r="H57" s="1">
        <f>(Tabla9[[#This Row],[Avg]]-Tabla9[[#This Row],[Bks]])/Tabla9[[#This Row],[Bks]]*100</f>
        <v>0.28712797061248424</v>
      </c>
      <c r="I57">
        <v>15920</v>
      </c>
      <c r="J57">
        <v>68327.38</v>
      </c>
      <c r="K57">
        <v>72.11</v>
      </c>
      <c r="L57">
        <v>400.23</v>
      </c>
      <c r="M57">
        <v>1048.7</v>
      </c>
      <c r="N57">
        <v>1015.8</v>
      </c>
    </row>
    <row r="58" spans="1:14" x14ac:dyDescent="0.2">
      <c r="A58" t="s">
        <v>86</v>
      </c>
      <c r="B58" t="s">
        <v>76</v>
      </c>
      <c r="C58">
        <v>57</v>
      </c>
      <c r="D58">
        <v>13389</v>
      </c>
      <c r="E58">
        <v>13389</v>
      </c>
      <c r="F58" s="1">
        <f>(Tabla9[[#This Row],[Best]]-Tabla9[[#This Row],[Bks]])/Tabla9[[#This Row],[Bks]]*100</f>
        <v>0</v>
      </c>
      <c r="G58">
        <v>13415.6</v>
      </c>
      <c r="H58" s="1">
        <f>(Tabla9[[#This Row],[Avg]]-Tabla9[[#This Row],[Bks]])/Tabla9[[#This Row],[Bks]]*100</f>
        <v>0.19867055045186618</v>
      </c>
      <c r="I58">
        <v>15893</v>
      </c>
      <c r="J58">
        <v>63249.67</v>
      </c>
      <c r="K58">
        <v>69.25</v>
      </c>
      <c r="L58">
        <v>400.14</v>
      </c>
      <c r="M58">
        <v>1038.3</v>
      </c>
      <c r="N58">
        <v>914</v>
      </c>
    </row>
    <row r="59" spans="1:14" x14ac:dyDescent="0.2">
      <c r="A59" t="s">
        <v>86</v>
      </c>
      <c r="B59" t="s">
        <v>76</v>
      </c>
      <c r="C59">
        <v>58</v>
      </c>
      <c r="D59">
        <v>13885</v>
      </c>
      <c r="E59">
        <v>13885</v>
      </c>
      <c r="F59" s="1">
        <f>(Tabla9[[#This Row],[Best]]-Tabla9[[#This Row],[Bks]])/Tabla9[[#This Row],[Bks]]*100</f>
        <v>0</v>
      </c>
      <c r="G59">
        <v>13933.4</v>
      </c>
      <c r="H59" s="1">
        <f>(Tabla9[[#This Row],[Avg]]-Tabla9[[#This Row],[Bks]])/Tabla9[[#This Row],[Bks]]*100</f>
        <v>0.34857760172848135</v>
      </c>
      <c r="I59">
        <v>16544</v>
      </c>
      <c r="J59">
        <v>73448.960000000006</v>
      </c>
      <c r="K59">
        <v>77.239999999999995</v>
      </c>
      <c r="L59">
        <v>400.15</v>
      </c>
      <c r="M59">
        <v>972.2</v>
      </c>
      <c r="N59">
        <v>968.5</v>
      </c>
    </row>
    <row r="60" spans="1:14" x14ac:dyDescent="0.2">
      <c r="A60" t="s">
        <v>86</v>
      </c>
      <c r="B60" t="s">
        <v>76</v>
      </c>
      <c r="C60">
        <v>59</v>
      </c>
      <c r="D60">
        <v>13181</v>
      </c>
      <c r="E60">
        <v>13181</v>
      </c>
      <c r="F60" s="1">
        <f>(Tabla9[[#This Row],[Best]]-Tabla9[[#This Row],[Bks]])/Tabla9[[#This Row],[Bks]]*100</f>
        <v>0</v>
      </c>
      <c r="G60">
        <v>13202.4</v>
      </c>
      <c r="H60" s="1">
        <f>(Tabla9[[#This Row],[Avg]]-Tabla9[[#This Row],[Bks]])/Tabla9[[#This Row],[Bks]]*100</f>
        <v>0.16235490478719092</v>
      </c>
      <c r="I60">
        <v>15668</v>
      </c>
      <c r="J60">
        <v>64758.1</v>
      </c>
      <c r="K60">
        <v>63.35</v>
      </c>
      <c r="L60">
        <v>400.14</v>
      </c>
      <c r="M60">
        <v>1126.8</v>
      </c>
      <c r="N60">
        <v>952.5</v>
      </c>
    </row>
    <row r="61" spans="1:14" x14ac:dyDescent="0.2">
      <c r="A61" t="s">
        <v>86</v>
      </c>
      <c r="B61" t="s">
        <v>76</v>
      </c>
      <c r="C61">
        <v>60</v>
      </c>
      <c r="D61">
        <v>13273</v>
      </c>
      <c r="E61">
        <v>13273</v>
      </c>
      <c r="F61" s="1">
        <f>(Tabla9[[#This Row],[Best]]-Tabla9[[#This Row],[Bks]])/Tabla9[[#This Row],[Bks]]*100</f>
        <v>0</v>
      </c>
      <c r="G61">
        <v>13325.6</v>
      </c>
      <c r="H61" s="1">
        <f>(Tabla9[[#This Row],[Avg]]-Tabla9[[#This Row],[Bks]])/Tabla9[[#This Row],[Bks]]*100</f>
        <v>0.39629322685150581</v>
      </c>
      <c r="I61">
        <v>15763</v>
      </c>
      <c r="J61">
        <v>67626.48</v>
      </c>
      <c r="K61">
        <v>69.45</v>
      </c>
      <c r="L61">
        <v>400.11</v>
      </c>
      <c r="M61">
        <v>1056.2</v>
      </c>
      <c r="N61">
        <v>981.5</v>
      </c>
    </row>
    <row r="62" spans="1:14" x14ac:dyDescent="0.2">
      <c r="A62" t="s">
        <v>86</v>
      </c>
      <c r="B62" t="s">
        <v>76</v>
      </c>
      <c r="C62">
        <v>61</v>
      </c>
      <c r="D62">
        <v>13134</v>
      </c>
      <c r="E62">
        <v>13134</v>
      </c>
      <c r="F62" s="1">
        <f>(Tabla9[[#This Row],[Best]]-Tabla9[[#This Row],[Bks]])/Tabla9[[#This Row],[Bks]]*100</f>
        <v>0</v>
      </c>
      <c r="G62">
        <v>13153.8</v>
      </c>
      <c r="H62" s="1">
        <f>(Tabla9[[#This Row],[Avg]]-Tabla9[[#This Row],[Bks]])/Tabla9[[#This Row],[Bks]]*100</f>
        <v>0.15075376884421557</v>
      </c>
      <c r="I62">
        <v>15565</v>
      </c>
      <c r="J62">
        <v>64395.81</v>
      </c>
      <c r="K62">
        <v>64.78</v>
      </c>
      <c r="L62">
        <v>400.12</v>
      </c>
      <c r="M62">
        <v>1115.4000000000001</v>
      </c>
      <c r="N62">
        <v>931.6</v>
      </c>
    </row>
    <row r="63" spans="1:14" x14ac:dyDescent="0.2">
      <c r="A63" t="s">
        <v>86</v>
      </c>
      <c r="B63" t="s">
        <v>76</v>
      </c>
      <c r="C63">
        <v>62</v>
      </c>
      <c r="D63">
        <v>13159</v>
      </c>
      <c r="E63">
        <v>13161</v>
      </c>
      <c r="F63" s="1">
        <f>(Tabla9[[#This Row],[Best]]-Tabla9[[#This Row],[Bks]])/Tabla9[[#This Row],[Bks]]*100</f>
        <v>1.5198723307242193E-2</v>
      </c>
      <c r="G63">
        <v>13180.2</v>
      </c>
      <c r="H63" s="1">
        <f>(Tabla9[[#This Row],[Avg]]-Tabla9[[#This Row],[Bks]])/Tabla9[[#This Row],[Bks]]*100</f>
        <v>0.16110646705677276</v>
      </c>
      <c r="I63">
        <v>15681</v>
      </c>
      <c r="J63">
        <v>61898.52</v>
      </c>
      <c r="K63">
        <v>59.44</v>
      </c>
      <c r="L63">
        <v>400.19</v>
      </c>
      <c r="M63">
        <v>1154.9000000000001</v>
      </c>
      <c r="N63">
        <v>1015.6</v>
      </c>
    </row>
    <row r="64" spans="1:14" x14ac:dyDescent="0.2">
      <c r="A64" t="s">
        <v>86</v>
      </c>
      <c r="B64" t="s">
        <v>76</v>
      </c>
      <c r="C64">
        <v>63</v>
      </c>
      <c r="D64">
        <v>13458</v>
      </c>
      <c r="E64">
        <v>13472</v>
      </c>
      <c r="F64" s="1">
        <f>(Tabla9[[#This Row],[Best]]-Tabla9[[#This Row],[Bks]])/Tabla9[[#This Row],[Bks]]*100</f>
        <v>0.10402734433050972</v>
      </c>
      <c r="G64">
        <v>13510.3</v>
      </c>
      <c r="H64" s="1">
        <f>(Tabla9[[#This Row],[Avg]]-Tabla9[[#This Row],[Bks]])/Tabla9[[#This Row],[Bks]]*100</f>
        <v>0.38861643632039883</v>
      </c>
      <c r="I64">
        <v>15881</v>
      </c>
      <c r="J64">
        <v>69824.210000000006</v>
      </c>
      <c r="K64">
        <v>77.5</v>
      </c>
      <c r="L64">
        <v>400.16</v>
      </c>
      <c r="M64">
        <v>968.7</v>
      </c>
      <c r="N64">
        <v>933</v>
      </c>
    </row>
    <row r="65" spans="1:14" x14ac:dyDescent="0.2">
      <c r="A65" t="s">
        <v>86</v>
      </c>
      <c r="B65" t="s">
        <v>76</v>
      </c>
      <c r="C65">
        <v>64</v>
      </c>
      <c r="D65">
        <v>12763</v>
      </c>
      <c r="E65">
        <v>12763</v>
      </c>
      <c r="F65" s="1">
        <f>(Tabla9[[#This Row],[Best]]-Tabla9[[#This Row],[Bks]])/Tabla9[[#This Row],[Bks]]*100</f>
        <v>0</v>
      </c>
      <c r="G65">
        <v>12776.4</v>
      </c>
      <c r="H65" s="1">
        <f>(Tabla9[[#This Row],[Avg]]-Tabla9[[#This Row],[Bks]])/Tabla9[[#This Row],[Bks]]*100</f>
        <v>0.10499098957924967</v>
      </c>
      <c r="I65">
        <v>15132</v>
      </c>
      <c r="J65">
        <v>59135.1</v>
      </c>
      <c r="K65">
        <v>64.38</v>
      </c>
      <c r="L65">
        <v>400.2</v>
      </c>
      <c r="M65">
        <v>1132.8</v>
      </c>
      <c r="N65">
        <v>849.1</v>
      </c>
    </row>
    <row r="66" spans="1:14" x14ac:dyDescent="0.2">
      <c r="A66" t="s">
        <v>86</v>
      </c>
      <c r="B66" t="s">
        <v>76</v>
      </c>
      <c r="C66">
        <v>65</v>
      </c>
      <c r="D66">
        <v>13255</v>
      </c>
      <c r="E66">
        <v>13255</v>
      </c>
      <c r="F66" s="1">
        <f>(Tabla9[[#This Row],[Best]]-Tabla9[[#This Row],[Bks]])/Tabla9[[#This Row],[Bks]]*100</f>
        <v>0</v>
      </c>
      <c r="G66">
        <v>13283.5</v>
      </c>
      <c r="H66" s="1">
        <f>(Tabla9[[#This Row],[Avg]]-Tabla9[[#This Row],[Bks]])/Tabla9[[#This Row],[Bks]]*100</f>
        <v>0.21501320256506981</v>
      </c>
      <c r="I66">
        <v>15762</v>
      </c>
      <c r="J66">
        <v>61253.86</v>
      </c>
      <c r="K66">
        <v>72.78</v>
      </c>
      <c r="L66">
        <v>400.2</v>
      </c>
      <c r="M66">
        <v>1046.4000000000001</v>
      </c>
      <c r="N66">
        <v>996.4</v>
      </c>
    </row>
    <row r="67" spans="1:14" x14ac:dyDescent="0.2">
      <c r="A67" t="s">
        <v>86</v>
      </c>
      <c r="B67" t="s">
        <v>76</v>
      </c>
      <c r="C67">
        <v>66</v>
      </c>
      <c r="D67">
        <v>13936</v>
      </c>
      <c r="E67">
        <v>13986</v>
      </c>
      <c r="F67" s="1">
        <f>(Tabla9[[#This Row],[Best]]-Tabla9[[#This Row],[Bks]])/Tabla9[[#This Row],[Bks]]*100</f>
        <v>0.3587830080367394</v>
      </c>
      <c r="G67">
        <v>14070.1</v>
      </c>
      <c r="H67" s="1">
        <f>(Tabla9[[#This Row],[Avg]]-Tabla9[[#This Row],[Bks]])/Tabla9[[#This Row],[Bks]]*100</f>
        <v>0.96225602755453765</v>
      </c>
      <c r="I67">
        <v>16601</v>
      </c>
      <c r="J67">
        <v>76510.149999999994</v>
      </c>
      <c r="K67">
        <v>75.180000000000007</v>
      </c>
      <c r="L67">
        <v>400.23</v>
      </c>
      <c r="M67">
        <v>948.6</v>
      </c>
      <c r="N67">
        <v>946.7</v>
      </c>
    </row>
    <row r="68" spans="1:14" x14ac:dyDescent="0.2">
      <c r="A68" t="s">
        <v>86</v>
      </c>
      <c r="B68" t="s">
        <v>76</v>
      </c>
      <c r="C68">
        <v>67</v>
      </c>
      <c r="D68">
        <v>13218</v>
      </c>
      <c r="E68">
        <v>13222</v>
      </c>
      <c r="F68" s="1">
        <f>(Tabla9[[#This Row],[Best]]-Tabla9[[#This Row],[Bks]])/Tabla9[[#This Row],[Bks]]*100</f>
        <v>3.0261764260856409E-2</v>
      </c>
      <c r="G68">
        <v>13238.8</v>
      </c>
      <c r="H68" s="1">
        <f>(Tabla9[[#This Row],[Avg]]-Tabla9[[#This Row],[Bks]])/Tabla9[[#This Row],[Bks]]*100</f>
        <v>0.15736117415644782</v>
      </c>
      <c r="I68">
        <v>15662</v>
      </c>
      <c r="J68">
        <v>69209.95</v>
      </c>
      <c r="K68">
        <v>69.36</v>
      </c>
      <c r="L68">
        <v>400.22</v>
      </c>
      <c r="M68">
        <v>1068.5999999999999</v>
      </c>
      <c r="N68">
        <v>958.5</v>
      </c>
    </row>
    <row r="69" spans="1:14" x14ac:dyDescent="0.2">
      <c r="A69" t="s">
        <v>86</v>
      </c>
      <c r="B69" t="s">
        <v>76</v>
      </c>
      <c r="C69">
        <v>68</v>
      </c>
      <c r="D69">
        <v>12963</v>
      </c>
      <c r="E69">
        <v>12967</v>
      </c>
      <c r="F69" s="1">
        <f>(Tabla9[[#This Row],[Best]]-Tabla9[[#This Row],[Bks]])/Tabla9[[#This Row],[Bks]]*100</f>
        <v>3.0857054694129443E-2</v>
      </c>
      <c r="G69">
        <v>12986.8</v>
      </c>
      <c r="H69" s="1">
        <f>(Tabla9[[#This Row],[Avg]]-Tabla9[[#This Row],[Bks]])/Tabla9[[#This Row],[Bks]]*100</f>
        <v>0.18359947543006458</v>
      </c>
      <c r="I69">
        <v>15292</v>
      </c>
      <c r="J69">
        <v>67423.23</v>
      </c>
      <c r="K69">
        <v>67.22</v>
      </c>
      <c r="L69">
        <v>400.14</v>
      </c>
      <c r="M69">
        <v>1137.8</v>
      </c>
      <c r="N69">
        <v>906.4</v>
      </c>
    </row>
    <row r="70" spans="1:14" x14ac:dyDescent="0.2">
      <c r="A70" t="s">
        <v>86</v>
      </c>
      <c r="B70" t="s">
        <v>76</v>
      </c>
      <c r="C70">
        <v>69</v>
      </c>
      <c r="D70">
        <v>13256</v>
      </c>
      <c r="E70">
        <v>13265</v>
      </c>
      <c r="F70" s="1">
        <f>(Tabla9[[#This Row],[Best]]-Tabla9[[#This Row],[Bks]])/Tabla9[[#This Row],[Bks]]*100</f>
        <v>6.7893783946891967E-2</v>
      </c>
      <c r="G70">
        <v>13305</v>
      </c>
      <c r="H70" s="1">
        <f>(Tabla9[[#This Row],[Avg]]-Tabla9[[#This Row],[Bks]])/Tabla9[[#This Row],[Bks]]*100</f>
        <v>0.36964393482196739</v>
      </c>
      <c r="I70">
        <v>15776</v>
      </c>
      <c r="J70">
        <v>68086.64</v>
      </c>
      <c r="K70">
        <v>69.010000000000005</v>
      </c>
      <c r="L70">
        <v>400.14</v>
      </c>
      <c r="M70">
        <v>1049</v>
      </c>
      <c r="N70">
        <v>1041.2</v>
      </c>
    </row>
    <row r="71" spans="1:14" x14ac:dyDescent="0.2">
      <c r="A71" t="s">
        <v>86</v>
      </c>
      <c r="B71" t="s">
        <v>76</v>
      </c>
      <c r="C71">
        <v>70</v>
      </c>
      <c r="D71">
        <v>13269</v>
      </c>
      <c r="E71">
        <v>13270</v>
      </c>
      <c r="F71" s="1">
        <f>(Tabla9[[#This Row],[Best]]-Tabla9[[#This Row],[Bks]])/Tabla9[[#This Row],[Bks]]*100</f>
        <v>7.5363629512397315E-3</v>
      </c>
      <c r="G71">
        <v>13304.2</v>
      </c>
      <c r="H71" s="1">
        <f>(Tabla9[[#This Row],[Avg]]-Tabla9[[#This Row],[Bks]])/Tabla9[[#This Row],[Bks]]*100</f>
        <v>0.26527997588364405</v>
      </c>
      <c r="I71">
        <v>15773</v>
      </c>
      <c r="J71">
        <v>69183.09</v>
      </c>
      <c r="K71">
        <v>80.45</v>
      </c>
      <c r="L71">
        <v>400.16</v>
      </c>
      <c r="M71">
        <v>990.6</v>
      </c>
      <c r="N71">
        <v>950.7</v>
      </c>
    </row>
    <row r="72" spans="1:14" x14ac:dyDescent="0.2">
      <c r="A72" t="s">
        <v>86</v>
      </c>
      <c r="B72" t="s">
        <v>76</v>
      </c>
      <c r="C72">
        <v>71</v>
      </c>
      <c r="D72">
        <v>13072</v>
      </c>
      <c r="E72">
        <v>13072</v>
      </c>
      <c r="F72" s="1">
        <f>(Tabla9[[#This Row],[Best]]-Tabla9[[#This Row],[Bks]])/Tabla9[[#This Row],[Bks]]*100</f>
        <v>0</v>
      </c>
      <c r="G72">
        <v>13083.8</v>
      </c>
      <c r="H72" s="1">
        <f>(Tabla9[[#This Row],[Avg]]-Tabla9[[#This Row],[Bks]])/Tabla9[[#This Row],[Bks]]*100</f>
        <v>9.026927784577167E-2</v>
      </c>
      <c r="I72">
        <v>15487</v>
      </c>
      <c r="J72">
        <v>66456.5</v>
      </c>
      <c r="K72">
        <v>62.35</v>
      </c>
      <c r="L72">
        <v>400.17</v>
      </c>
      <c r="M72">
        <v>1115.0999999999999</v>
      </c>
      <c r="N72">
        <v>899</v>
      </c>
    </row>
    <row r="73" spans="1:14" x14ac:dyDescent="0.2">
      <c r="A73" t="s">
        <v>86</v>
      </c>
      <c r="B73" t="s">
        <v>76</v>
      </c>
      <c r="C73">
        <v>72</v>
      </c>
      <c r="D73">
        <v>13383</v>
      </c>
      <c r="E73">
        <v>13407</v>
      </c>
      <c r="F73" s="1">
        <f>(Tabla9[[#This Row],[Best]]-Tabla9[[#This Row],[Bks]])/Tabla9[[#This Row],[Bks]]*100</f>
        <v>0.17933198834342076</v>
      </c>
      <c r="G73">
        <v>13469</v>
      </c>
      <c r="H73" s="1">
        <f>(Tabla9[[#This Row],[Avg]]-Tabla9[[#This Row],[Bks]])/Tabla9[[#This Row],[Bks]]*100</f>
        <v>0.64260629156392435</v>
      </c>
      <c r="I73">
        <v>15916</v>
      </c>
      <c r="J73">
        <v>68318.759999999995</v>
      </c>
      <c r="K73">
        <v>74.61</v>
      </c>
      <c r="L73">
        <v>400.2</v>
      </c>
      <c r="M73">
        <v>964.5</v>
      </c>
      <c r="N73">
        <v>958.8</v>
      </c>
    </row>
    <row r="74" spans="1:14" x14ac:dyDescent="0.2">
      <c r="A74" t="s">
        <v>86</v>
      </c>
      <c r="B74" t="s">
        <v>76</v>
      </c>
      <c r="C74">
        <v>73</v>
      </c>
      <c r="D74">
        <v>13679</v>
      </c>
      <c r="E74">
        <v>13689</v>
      </c>
      <c r="F74" s="1">
        <f>(Tabla9[[#This Row],[Best]]-Tabla9[[#This Row],[Bks]])/Tabla9[[#This Row],[Bks]]*100</f>
        <v>7.3104759119818702E-2</v>
      </c>
      <c r="G74">
        <v>13747.5</v>
      </c>
      <c r="H74" s="1">
        <f>(Tabla9[[#This Row],[Avg]]-Tabla9[[#This Row],[Bks]])/Tabla9[[#This Row],[Bks]]*100</f>
        <v>0.50076759997075815</v>
      </c>
      <c r="I74">
        <v>16348</v>
      </c>
      <c r="J74">
        <v>67900.73</v>
      </c>
      <c r="K74">
        <v>73.040000000000006</v>
      </c>
      <c r="L74">
        <v>400.15</v>
      </c>
      <c r="M74">
        <v>1016.2</v>
      </c>
      <c r="N74">
        <v>1004.6</v>
      </c>
    </row>
    <row r="75" spans="1:14" x14ac:dyDescent="0.2">
      <c r="A75" t="s">
        <v>86</v>
      </c>
      <c r="B75" t="s">
        <v>76</v>
      </c>
      <c r="C75">
        <v>74</v>
      </c>
      <c r="D75">
        <v>13732</v>
      </c>
      <c r="E75">
        <v>13733</v>
      </c>
      <c r="F75" s="1">
        <f>(Tabla9[[#This Row],[Best]]-Tabla9[[#This Row],[Bks]])/Tabla9[[#This Row],[Bks]]*100</f>
        <v>7.282260413632391E-3</v>
      </c>
      <c r="G75">
        <v>13806.1</v>
      </c>
      <c r="H75" s="1">
        <f>(Tabla9[[#This Row],[Avg]]-Tabla9[[#This Row],[Bks]])/Tabla9[[#This Row],[Bks]]*100</f>
        <v>0.53961549665016295</v>
      </c>
      <c r="I75">
        <v>16338</v>
      </c>
      <c r="J75">
        <v>73163.240000000005</v>
      </c>
      <c r="K75">
        <v>72.08</v>
      </c>
      <c r="L75">
        <v>400.21</v>
      </c>
      <c r="M75">
        <v>1012</v>
      </c>
      <c r="N75">
        <v>1009.9</v>
      </c>
    </row>
    <row r="76" spans="1:14" x14ac:dyDescent="0.2">
      <c r="A76" t="s">
        <v>86</v>
      </c>
      <c r="B76" t="s">
        <v>76</v>
      </c>
      <c r="C76">
        <v>75</v>
      </c>
      <c r="D76">
        <v>13204</v>
      </c>
      <c r="E76">
        <v>13204</v>
      </c>
      <c r="F76" s="1">
        <f>(Tabla9[[#This Row],[Best]]-Tabla9[[#This Row],[Bks]])/Tabla9[[#This Row],[Bks]]*100</f>
        <v>0</v>
      </c>
      <c r="G76">
        <v>13222.9</v>
      </c>
      <c r="H76" s="1">
        <f>(Tabla9[[#This Row],[Avg]]-Tabla9[[#This Row],[Bks]])/Tabla9[[#This Row],[Bks]]*100</f>
        <v>0.14313844289608935</v>
      </c>
      <c r="I76">
        <v>15611</v>
      </c>
      <c r="J76">
        <v>62242.07</v>
      </c>
      <c r="K76">
        <v>68.63</v>
      </c>
      <c r="L76">
        <v>400.18</v>
      </c>
      <c r="M76">
        <v>1064.4000000000001</v>
      </c>
      <c r="N76">
        <v>936.4</v>
      </c>
    </row>
    <row r="77" spans="1:14" x14ac:dyDescent="0.2">
      <c r="A77" t="s">
        <v>86</v>
      </c>
      <c r="B77" t="s">
        <v>76</v>
      </c>
      <c r="C77">
        <v>76</v>
      </c>
      <c r="D77">
        <v>13524</v>
      </c>
      <c r="E77">
        <v>13560</v>
      </c>
      <c r="F77" s="1">
        <f>(Tabla9[[#This Row],[Best]]-Tabla9[[#This Row],[Bks]])/Tabla9[[#This Row],[Bks]]*100</f>
        <v>0.26619343389529726</v>
      </c>
      <c r="G77">
        <v>13595</v>
      </c>
      <c r="H77" s="1">
        <f>(Tabla9[[#This Row],[Avg]]-Tabla9[[#This Row],[Bks]])/Tabla9[[#This Row],[Bks]]*100</f>
        <v>0.52499260573794737</v>
      </c>
      <c r="I77">
        <v>16125</v>
      </c>
      <c r="J77">
        <v>70941.27</v>
      </c>
      <c r="K77">
        <v>79.86</v>
      </c>
      <c r="L77">
        <v>400.25</v>
      </c>
      <c r="M77">
        <v>957.4</v>
      </c>
      <c r="N77">
        <v>951.3</v>
      </c>
    </row>
    <row r="78" spans="1:14" x14ac:dyDescent="0.2">
      <c r="A78" t="s">
        <v>86</v>
      </c>
      <c r="B78" t="s">
        <v>76</v>
      </c>
      <c r="C78">
        <v>77</v>
      </c>
      <c r="D78">
        <v>12868</v>
      </c>
      <c r="E78">
        <v>12872</v>
      </c>
      <c r="F78" s="1">
        <f>(Tabla9[[#This Row],[Best]]-Tabla9[[#This Row],[Bks]])/Tabla9[[#This Row],[Bks]]*100</f>
        <v>3.1084861672365557E-2</v>
      </c>
      <c r="G78">
        <v>12887.8</v>
      </c>
      <c r="H78" s="1">
        <f>(Tabla9[[#This Row],[Avg]]-Tabla9[[#This Row],[Bks]])/Tabla9[[#This Row],[Bks]]*100</f>
        <v>0.15387006527820385</v>
      </c>
      <c r="I78">
        <v>15254</v>
      </c>
      <c r="J78">
        <v>60462.93</v>
      </c>
      <c r="K78">
        <v>61.33</v>
      </c>
      <c r="L78">
        <v>400.1</v>
      </c>
      <c r="M78">
        <v>1181.7</v>
      </c>
      <c r="N78">
        <v>937</v>
      </c>
    </row>
    <row r="79" spans="1:14" x14ac:dyDescent="0.2">
      <c r="A79" t="s">
        <v>86</v>
      </c>
      <c r="B79" t="s">
        <v>76</v>
      </c>
      <c r="C79">
        <v>78</v>
      </c>
      <c r="D79">
        <v>13706</v>
      </c>
      <c r="E79">
        <v>13723</v>
      </c>
      <c r="F79" s="1">
        <f>(Tabla9[[#This Row],[Best]]-Tabla9[[#This Row],[Bks]])/Tabla9[[#This Row],[Bks]]*100</f>
        <v>0.12403327010068582</v>
      </c>
      <c r="G79">
        <v>13824.6</v>
      </c>
      <c r="H79" s="1">
        <f>(Tabla9[[#This Row],[Avg]]-Tabla9[[#This Row],[Bks]])/Tabla9[[#This Row],[Bks]]*100</f>
        <v>0.86531446082008145</v>
      </c>
      <c r="I79">
        <v>16283</v>
      </c>
      <c r="J79">
        <v>70366.679999999993</v>
      </c>
      <c r="K79">
        <v>84.56</v>
      </c>
      <c r="L79">
        <v>400.16</v>
      </c>
      <c r="M79">
        <v>915.5</v>
      </c>
      <c r="N79">
        <v>913.2</v>
      </c>
    </row>
    <row r="80" spans="1:14" x14ac:dyDescent="0.2">
      <c r="A80" t="s">
        <v>86</v>
      </c>
      <c r="B80" t="s">
        <v>76</v>
      </c>
      <c r="C80">
        <v>79</v>
      </c>
      <c r="D80">
        <v>13210</v>
      </c>
      <c r="E80">
        <v>13216</v>
      </c>
      <c r="F80" s="1">
        <f>(Tabla9[[#This Row],[Best]]-Tabla9[[#This Row],[Bks]])/Tabla9[[#This Row],[Bks]]*100</f>
        <v>4.5420136260408778E-2</v>
      </c>
      <c r="G80">
        <v>13228.5</v>
      </c>
      <c r="H80" s="1">
        <f>(Tabla9[[#This Row],[Avg]]-Tabla9[[#This Row],[Bks]])/Tabla9[[#This Row],[Bks]]*100</f>
        <v>0.1400454201362604</v>
      </c>
      <c r="I80">
        <v>15674</v>
      </c>
      <c r="J80">
        <v>66366.559999999998</v>
      </c>
      <c r="K80">
        <v>69.09</v>
      </c>
      <c r="L80">
        <v>400.2</v>
      </c>
      <c r="M80">
        <v>1064.2</v>
      </c>
      <c r="N80">
        <v>959.9</v>
      </c>
    </row>
    <row r="81" spans="1:14" x14ac:dyDescent="0.2">
      <c r="A81" t="s">
        <v>86</v>
      </c>
      <c r="B81" t="s">
        <v>76</v>
      </c>
      <c r="C81">
        <v>80</v>
      </c>
      <c r="D81">
        <v>13183</v>
      </c>
      <c r="E81">
        <v>13184</v>
      </c>
      <c r="F81" s="1">
        <f>(Tabla9[[#This Row],[Best]]-Tabla9[[#This Row],[Bks]])/Tabla9[[#This Row],[Bks]]*100</f>
        <v>7.5855268148372901E-3</v>
      </c>
      <c r="G81">
        <v>13196.9</v>
      </c>
      <c r="H81" s="1">
        <f>(Tabla9[[#This Row],[Avg]]-Tabla9[[#This Row],[Bks]])/Tabla9[[#This Row],[Bks]]*100</f>
        <v>0.10543882272623557</v>
      </c>
      <c r="I81">
        <v>15510</v>
      </c>
      <c r="J81">
        <v>65196.62</v>
      </c>
      <c r="K81">
        <v>65.819999999999993</v>
      </c>
      <c r="L81">
        <v>400.16</v>
      </c>
      <c r="M81">
        <v>1093.5999999999999</v>
      </c>
      <c r="N81">
        <v>891.5</v>
      </c>
    </row>
    <row r="82" spans="1:14" x14ac:dyDescent="0.2">
      <c r="A82" t="s">
        <v>86</v>
      </c>
      <c r="B82" t="s">
        <v>76</v>
      </c>
      <c r="C82">
        <v>81</v>
      </c>
      <c r="D82">
        <v>12686</v>
      </c>
      <c r="E82">
        <v>12688</v>
      </c>
      <c r="F82" s="1">
        <f>(Tabla9[[#This Row],[Best]]-Tabla9[[#This Row],[Bks]])/Tabla9[[#This Row],[Bks]]*100</f>
        <v>1.5765410688948447E-2</v>
      </c>
      <c r="G82">
        <v>12703.4</v>
      </c>
      <c r="H82" s="1">
        <f>(Tabla9[[#This Row],[Avg]]-Tabla9[[#This Row],[Bks]])/Tabla9[[#This Row],[Bks]]*100</f>
        <v>0.13715907299384861</v>
      </c>
      <c r="I82">
        <v>15153</v>
      </c>
      <c r="J82">
        <v>60743.62</v>
      </c>
      <c r="K82">
        <v>60.14</v>
      </c>
      <c r="L82">
        <v>400.1</v>
      </c>
      <c r="M82">
        <v>1198.5</v>
      </c>
      <c r="N82">
        <v>944.6</v>
      </c>
    </row>
    <row r="83" spans="1:14" x14ac:dyDescent="0.2">
      <c r="A83" t="s">
        <v>86</v>
      </c>
      <c r="B83" t="s">
        <v>76</v>
      </c>
      <c r="C83">
        <v>82</v>
      </c>
      <c r="D83">
        <v>13495</v>
      </c>
      <c r="E83">
        <v>13526</v>
      </c>
      <c r="F83" s="1">
        <f>(Tabla9[[#This Row],[Best]]-Tabla9[[#This Row],[Bks]])/Tabla9[[#This Row],[Bks]]*100</f>
        <v>0.22971470915153763</v>
      </c>
      <c r="G83">
        <v>13565.7</v>
      </c>
      <c r="H83" s="1">
        <f>(Tabla9[[#This Row],[Avg]]-Tabla9[[#This Row],[Bks]])/Tabla9[[#This Row],[Bks]]*100</f>
        <v>0.52389773990367339</v>
      </c>
      <c r="I83">
        <v>16039</v>
      </c>
      <c r="J83">
        <v>71486.850000000006</v>
      </c>
      <c r="K83">
        <v>78.12</v>
      </c>
      <c r="L83">
        <v>400.12</v>
      </c>
      <c r="M83">
        <v>946.7</v>
      </c>
      <c r="N83">
        <v>943.5</v>
      </c>
    </row>
    <row r="84" spans="1:14" x14ac:dyDescent="0.2">
      <c r="A84" t="s">
        <v>86</v>
      </c>
      <c r="B84" t="s">
        <v>76</v>
      </c>
      <c r="C84">
        <v>83</v>
      </c>
      <c r="D84">
        <v>12755</v>
      </c>
      <c r="E84">
        <v>12755</v>
      </c>
      <c r="F84" s="1">
        <f>(Tabla9[[#This Row],[Best]]-Tabla9[[#This Row],[Bks]])/Tabla9[[#This Row],[Bks]]*100</f>
        <v>0</v>
      </c>
      <c r="G84">
        <v>12781.1</v>
      </c>
      <c r="H84" s="1">
        <f>(Tabla9[[#This Row],[Avg]]-Tabla9[[#This Row],[Bks]])/Tabla9[[#This Row],[Bks]]*100</f>
        <v>0.20462563700509886</v>
      </c>
      <c r="I84">
        <v>15128</v>
      </c>
      <c r="J84">
        <v>62087.86</v>
      </c>
      <c r="K84">
        <v>56.98</v>
      </c>
      <c r="L84">
        <v>400.14</v>
      </c>
      <c r="M84">
        <v>1170.5999999999999</v>
      </c>
      <c r="N84">
        <v>931</v>
      </c>
    </row>
    <row r="85" spans="1:14" x14ac:dyDescent="0.2">
      <c r="A85" t="s">
        <v>86</v>
      </c>
      <c r="B85" t="s">
        <v>76</v>
      </c>
      <c r="C85">
        <v>84</v>
      </c>
      <c r="D85">
        <v>13278</v>
      </c>
      <c r="E85">
        <v>13278</v>
      </c>
      <c r="F85" s="1">
        <f>(Tabla9[[#This Row],[Best]]-Tabla9[[#This Row],[Bks]])/Tabla9[[#This Row],[Bks]]*100</f>
        <v>0</v>
      </c>
      <c r="G85">
        <v>13301.3</v>
      </c>
      <c r="H85" s="1">
        <f>(Tabla9[[#This Row],[Avg]]-Tabla9[[#This Row],[Bks]])/Tabla9[[#This Row],[Bks]]*100</f>
        <v>0.1754782346738912</v>
      </c>
      <c r="I85">
        <v>15715</v>
      </c>
      <c r="J85">
        <v>67237.33</v>
      </c>
      <c r="K85">
        <v>70.099999999999994</v>
      </c>
      <c r="L85">
        <v>400.16</v>
      </c>
      <c r="M85">
        <v>1026.5</v>
      </c>
      <c r="N85">
        <v>952.1</v>
      </c>
    </row>
    <row r="86" spans="1:14" x14ac:dyDescent="0.2">
      <c r="A86" t="s">
        <v>86</v>
      </c>
      <c r="B86" t="s">
        <v>76</v>
      </c>
      <c r="C86">
        <v>85</v>
      </c>
      <c r="D86">
        <v>12740</v>
      </c>
      <c r="E86">
        <v>12740</v>
      </c>
      <c r="F86" s="1">
        <f>(Tabla9[[#This Row],[Best]]-Tabla9[[#This Row],[Bks]])/Tabla9[[#This Row],[Bks]]*100</f>
        <v>0</v>
      </c>
      <c r="G86">
        <v>12763.4</v>
      </c>
      <c r="H86" s="1">
        <f>(Tabla9[[#This Row],[Avg]]-Tabla9[[#This Row],[Bks]])/Tabla9[[#This Row],[Bks]]*100</f>
        <v>0.18367346938775225</v>
      </c>
      <c r="I86">
        <v>15035</v>
      </c>
      <c r="J86">
        <v>63666.69</v>
      </c>
      <c r="K86">
        <v>64.959999999999994</v>
      </c>
      <c r="L86">
        <v>400.13</v>
      </c>
      <c r="M86">
        <v>1161.5999999999999</v>
      </c>
      <c r="N86">
        <v>994.5</v>
      </c>
    </row>
    <row r="87" spans="1:14" x14ac:dyDescent="0.2">
      <c r="A87" t="s">
        <v>86</v>
      </c>
      <c r="B87" t="s">
        <v>76</v>
      </c>
      <c r="C87">
        <v>86</v>
      </c>
      <c r="D87">
        <v>13941</v>
      </c>
      <c r="E87">
        <v>13959</v>
      </c>
      <c r="F87" s="1">
        <f>(Tabla9[[#This Row],[Best]]-Tabla9[[#This Row],[Bks]])/Tabla9[[#This Row],[Bks]]*100</f>
        <v>0.12911555842479017</v>
      </c>
      <c r="G87">
        <v>14044.4</v>
      </c>
      <c r="H87" s="1">
        <f>(Tabla9[[#This Row],[Avg]]-Tabla9[[#This Row],[Bks]])/Tabla9[[#This Row],[Bks]]*100</f>
        <v>0.74169715228462552</v>
      </c>
      <c r="I87">
        <v>16381</v>
      </c>
      <c r="J87">
        <v>65964.73</v>
      </c>
      <c r="K87">
        <v>85.71</v>
      </c>
      <c r="L87">
        <v>400.18</v>
      </c>
      <c r="M87">
        <v>893.3</v>
      </c>
      <c r="N87">
        <v>891.1</v>
      </c>
    </row>
    <row r="88" spans="1:14" x14ac:dyDescent="0.2">
      <c r="A88" t="s">
        <v>86</v>
      </c>
      <c r="B88" t="s">
        <v>76</v>
      </c>
      <c r="C88">
        <v>87</v>
      </c>
      <c r="D88">
        <v>12671</v>
      </c>
      <c r="E88">
        <v>12671</v>
      </c>
      <c r="F88" s="1">
        <f>(Tabla9[[#This Row],[Best]]-Tabla9[[#This Row],[Bks]])/Tabla9[[#This Row],[Bks]]*100</f>
        <v>0</v>
      </c>
      <c r="G88">
        <v>12692.9</v>
      </c>
      <c r="H88" s="1">
        <f>(Tabla9[[#This Row],[Avg]]-Tabla9[[#This Row],[Bks]])/Tabla9[[#This Row],[Bks]]*100</f>
        <v>0.17283560887064664</v>
      </c>
      <c r="I88">
        <v>15029</v>
      </c>
      <c r="J88">
        <v>66426.7</v>
      </c>
      <c r="K88">
        <v>62.09</v>
      </c>
      <c r="L88">
        <v>400.22</v>
      </c>
      <c r="M88">
        <v>1172.9000000000001</v>
      </c>
      <c r="N88">
        <v>911.4</v>
      </c>
    </row>
    <row r="89" spans="1:14" x14ac:dyDescent="0.2">
      <c r="A89" t="s">
        <v>86</v>
      </c>
      <c r="B89" t="s">
        <v>76</v>
      </c>
      <c r="C89">
        <v>88</v>
      </c>
      <c r="D89">
        <v>13066</v>
      </c>
      <c r="E89">
        <v>13066</v>
      </c>
      <c r="F89" s="1">
        <f>(Tabla9[[#This Row],[Best]]-Tabla9[[#This Row],[Bks]])/Tabla9[[#This Row],[Bks]]*100</f>
        <v>0</v>
      </c>
      <c r="G89">
        <v>13079</v>
      </c>
      <c r="H89" s="1">
        <f>(Tabla9[[#This Row],[Avg]]-Tabla9[[#This Row],[Bks]])/Tabla9[[#This Row],[Bks]]*100</f>
        <v>9.949487218735649E-2</v>
      </c>
      <c r="I89">
        <v>15557</v>
      </c>
      <c r="J89">
        <v>63159.29</v>
      </c>
      <c r="K89">
        <v>61.56</v>
      </c>
      <c r="L89">
        <v>400.16</v>
      </c>
      <c r="M89">
        <v>1158.4000000000001</v>
      </c>
      <c r="N89">
        <v>947.1</v>
      </c>
    </row>
    <row r="90" spans="1:14" x14ac:dyDescent="0.2">
      <c r="A90" t="s">
        <v>86</v>
      </c>
      <c r="B90" t="s">
        <v>76</v>
      </c>
      <c r="C90">
        <v>89</v>
      </c>
      <c r="D90">
        <v>12988</v>
      </c>
      <c r="E90">
        <v>12989</v>
      </c>
      <c r="F90" s="1">
        <f>(Tabla9[[#This Row],[Best]]-Tabla9[[#This Row],[Bks]])/Tabla9[[#This Row],[Bks]]*100</f>
        <v>7.6994148444718205E-3</v>
      </c>
      <c r="G90">
        <v>13020.1</v>
      </c>
      <c r="H90" s="1">
        <f>(Tabla9[[#This Row],[Avg]]-Tabla9[[#This Row],[Bks]])/Tabla9[[#This Row],[Bks]]*100</f>
        <v>0.24715121650754823</v>
      </c>
      <c r="I90">
        <v>15339</v>
      </c>
      <c r="J90">
        <v>63226.65</v>
      </c>
      <c r="K90">
        <v>62.09</v>
      </c>
      <c r="L90">
        <v>400.14</v>
      </c>
      <c r="M90">
        <v>1133.7</v>
      </c>
      <c r="N90">
        <v>1013</v>
      </c>
    </row>
    <row r="91" spans="1:14" x14ac:dyDescent="0.2">
      <c r="A91" t="s">
        <v>86</v>
      </c>
      <c r="B91" t="s">
        <v>76</v>
      </c>
      <c r="C91">
        <v>90</v>
      </c>
      <c r="D91">
        <v>13594</v>
      </c>
      <c r="E91">
        <v>13594</v>
      </c>
      <c r="F91" s="1">
        <f>(Tabla9[[#This Row],[Best]]-Tabla9[[#This Row],[Bks]])/Tabla9[[#This Row],[Bks]]*100</f>
        <v>0</v>
      </c>
      <c r="G91">
        <v>13621.2</v>
      </c>
      <c r="H91" s="1">
        <f>(Tabla9[[#This Row],[Avg]]-Tabla9[[#This Row],[Bks]])/Tabla9[[#This Row],[Bks]]*100</f>
        <v>0.20008827423864003</v>
      </c>
      <c r="I91">
        <v>16204</v>
      </c>
      <c r="J91">
        <v>65203.41</v>
      </c>
      <c r="K91">
        <v>72.760000000000005</v>
      </c>
      <c r="L91">
        <v>400.11</v>
      </c>
      <c r="M91">
        <v>1012.6</v>
      </c>
      <c r="N91">
        <v>926.2</v>
      </c>
    </row>
    <row r="92" spans="1:14" x14ac:dyDescent="0.2">
      <c r="A92" t="s">
        <v>86</v>
      </c>
      <c r="B92" t="s">
        <v>76</v>
      </c>
      <c r="C92">
        <v>91</v>
      </c>
      <c r="D92">
        <v>13628</v>
      </c>
      <c r="E92">
        <v>13629</v>
      </c>
      <c r="F92" s="1">
        <f>(Tabla9[[#This Row],[Best]]-Tabla9[[#This Row],[Bks]])/Tabla9[[#This Row],[Bks]]*100</f>
        <v>7.3378338714411503E-3</v>
      </c>
      <c r="G92">
        <v>13674.2</v>
      </c>
      <c r="H92" s="1">
        <f>(Tabla9[[#This Row],[Avg]]-Tabla9[[#This Row],[Bks]])/Tabla9[[#This Row],[Bks]]*100</f>
        <v>0.33900792486058651</v>
      </c>
      <c r="I92">
        <v>16189</v>
      </c>
      <c r="J92">
        <v>69196.23</v>
      </c>
      <c r="K92">
        <v>78.66</v>
      </c>
      <c r="L92">
        <v>400.14</v>
      </c>
      <c r="M92">
        <v>955.4</v>
      </c>
      <c r="N92">
        <v>953.3</v>
      </c>
    </row>
    <row r="93" spans="1:14" x14ac:dyDescent="0.2">
      <c r="A93" t="s">
        <v>86</v>
      </c>
      <c r="B93" t="s">
        <v>76</v>
      </c>
      <c r="C93">
        <v>92</v>
      </c>
      <c r="D93">
        <v>13172</v>
      </c>
      <c r="E93">
        <v>13180</v>
      </c>
      <c r="F93" s="1">
        <f>(Tabla9[[#This Row],[Best]]-Tabla9[[#This Row],[Bks]])/Tabla9[[#This Row],[Bks]]*100</f>
        <v>6.073489219556636E-2</v>
      </c>
      <c r="G93">
        <v>13200.6</v>
      </c>
      <c r="H93" s="1">
        <f>(Tabla9[[#This Row],[Avg]]-Tabla9[[#This Row],[Bks]])/Tabla9[[#This Row],[Bks]]*100</f>
        <v>0.21712723959915248</v>
      </c>
      <c r="I93">
        <v>15643</v>
      </c>
      <c r="J93">
        <v>58749.68</v>
      </c>
      <c r="K93">
        <v>72.08</v>
      </c>
      <c r="L93">
        <v>400.19</v>
      </c>
      <c r="M93">
        <v>1046</v>
      </c>
      <c r="N93">
        <v>972.4</v>
      </c>
    </row>
    <row r="94" spans="1:14" x14ac:dyDescent="0.2">
      <c r="A94" t="s">
        <v>86</v>
      </c>
      <c r="B94" t="s">
        <v>76</v>
      </c>
      <c r="C94">
        <v>93</v>
      </c>
      <c r="D94">
        <v>13288</v>
      </c>
      <c r="E94">
        <v>13294</v>
      </c>
      <c r="F94" s="1">
        <f>(Tabla9[[#This Row],[Best]]-Tabla9[[#This Row],[Bks]])/Tabla9[[#This Row],[Bks]]*100</f>
        <v>4.5153521974714027E-2</v>
      </c>
      <c r="G94">
        <v>13312.2</v>
      </c>
      <c r="H94" s="1">
        <f>(Tabla9[[#This Row],[Avg]]-Tabla9[[#This Row],[Bks]])/Tabla9[[#This Row],[Bks]]*100</f>
        <v>0.18211920529801873</v>
      </c>
      <c r="I94">
        <v>15713</v>
      </c>
      <c r="J94">
        <v>63218.13</v>
      </c>
      <c r="K94">
        <v>63.15</v>
      </c>
      <c r="L94">
        <v>400.13</v>
      </c>
      <c r="M94">
        <v>1121.9000000000001</v>
      </c>
      <c r="N94">
        <v>945.9</v>
      </c>
    </row>
    <row r="95" spans="1:14" x14ac:dyDescent="0.2">
      <c r="A95" t="s">
        <v>86</v>
      </c>
      <c r="B95" t="s">
        <v>76</v>
      </c>
      <c r="C95">
        <v>94</v>
      </c>
      <c r="D95">
        <v>13321</v>
      </c>
      <c r="E95">
        <v>13326</v>
      </c>
      <c r="F95" s="1">
        <f>(Tabla9[[#This Row],[Best]]-Tabla9[[#This Row],[Bks]])/Tabla9[[#This Row],[Bks]]*100</f>
        <v>3.7534719615644474E-2</v>
      </c>
      <c r="G95">
        <v>13392.2</v>
      </c>
      <c r="H95" s="1">
        <f>(Tabla9[[#This Row],[Avg]]-Tabla9[[#This Row],[Bks]])/Tabla9[[#This Row],[Bks]]*100</f>
        <v>0.53449440732678277</v>
      </c>
      <c r="I95">
        <v>15871</v>
      </c>
      <c r="J95">
        <v>70092.23</v>
      </c>
      <c r="K95">
        <v>73.95</v>
      </c>
      <c r="L95">
        <v>400.1</v>
      </c>
      <c r="M95">
        <v>990.5</v>
      </c>
      <c r="N95">
        <v>976.6</v>
      </c>
    </row>
    <row r="96" spans="1:14" x14ac:dyDescent="0.2">
      <c r="A96" t="s">
        <v>86</v>
      </c>
      <c r="B96" t="s">
        <v>76</v>
      </c>
      <c r="C96">
        <v>95</v>
      </c>
      <c r="D96">
        <v>13447</v>
      </c>
      <c r="E96">
        <v>13447</v>
      </c>
      <c r="F96" s="1">
        <f>(Tabla9[[#This Row],[Best]]-Tabla9[[#This Row],[Bks]])/Tabla9[[#This Row],[Bks]]*100</f>
        <v>0</v>
      </c>
      <c r="G96">
        <v>13468.8</v>
      </c>
      <c r="H96" s="1">
        <f>(Tabla9[[#This Row],[Avg]]-Tabla9[[#This Row],[Bks]])/Tabla9[[#This Row],[Bks]]*100</f>
        <v>0.16211794452293651</v>
      </c>
      <c r="I96">
        <v>16041</v>
      </c>
      <c r="J96">
        <v>68007.509999999995</v>
      </c>
      <c r="K96">
        <v>66.47</v>
      </c>
      <c r="L96">
        <v>400.19</v>
      </c>
      <c r="M96">
        <v>1060</v>
      </c>
      <c r="N96">
        <v>999.5</v>
      </c>
    </row>
    <row r="97" spans="1:14" x14ac:dyDescent="0.2">
      <c r="A97" t="s">
        <v>86</v>
      </c>
      <c r="B97" t="s">
        <v>76</v>
      </c>
      <c r="C97">
        <v>96</v>
      </c>
      <c r="D97">
        <v>13069</v>
      </c>
      <c r="E97">
        <v>13077</v>
      </c>
      <c r="F97" s="1">
        <f>(Tabla9[[#This Row],[Best]]-Tabla9[[#This Row],[Bks]])/Tabla9[[#This Row],[Bks]]*100</f>
        <v>6.121355880327492E-2</v>
      </c>
      <c r="G97">
        <v>13092.5</v>
      </c>
      <c r="H97" s="1">
        <f>(Tabla9[[#This Row],[Avg]]-Tabla9[[#This Row],[Bks]])/Tabla9[[#This Row],[Bks]]*100</f>
        <v>0.17981482898462009</v>
      </c>
      <c r="I97">
        <v>15516</v>
      </c>
      <c r="J97">
        <v>59107.59</v>
      </c>
      <c r="K97">
        <v>59.47</v>
      </c>
      <c r="L97">
        <v>400.16</v>
      </c>
      <c r="M97">
        <v>1225</v>
      </c>
      <c r="N97">
        <v>933.3</v>
      </c>
    </row>
    <row r="98" spans="1:14" x14ac:dyDescent="0.2">
      <c r="A98" t="s">
        <v>86</v>
      </c>
      <c r="B98" t="s">
        <v>76</v>
      </c>
      <c r="C98">
        <v>97</v>
      </c>
      <c r="D98">
        <v>12795</v>
      </c>
      <c r="E98">
        <v>12795</v>
      </c>
      <c r="F98" s="1">
        <f>(Tabla9[[#This Row],[Best]]-Tabla9[[#This Row],[Bks]])/Tabla9[[#This Row],[Bks]]*100</f>
        <v>0</v>
      </c>
      <c r="G98">
        <v>12813.5</v>
      </c>
      <c r="H98" s="1">
        <f>(Tabla9[[#This Row],[Avg]]-Tabla9[[#This Row],[Bks]])/Tabla9[[#This Row],[Bks]]*100</f>
        <v>0.14458772958186791</v>
      </c>
      <c r="I98">
        <v>15212</v>
      </c>
      <c r="J98">
        <v>66358.31</v>
      </c>
      <c r="K98">
        <v>58.86</v>
      </c>
      <c r="L98">
        <v>400.16</v>
      </c>
      <c r="M98">
        <v>1180.8</v>
      </c>
      <c r="N98">
        <v>960.6</v>
      </c>
    </row>
    <row r="99" spans="1:14" x14ac:dyDescent="0.2">
      <c r="A99" t="s">
        <v>86</v>
      </c>
      <c r="B99" t="s">
        <v>76</v>
      </c>
      <c r="C99">
        <v>98</v>
      </c>
      <c r="D99">
        <v>13145</v>
      </c>
      <c r="E99">
        <v>13152</v>
      </c>
      <c r="F99" s="1">
        <f>(Tabla9[[#This Row],[Best]]-Tabla9[[#This Row],[Bks]])/Tabla9[[#This Row],[Bks]]*100</f>
        <v>5.3252187143400534E-2</v>
      </c>
      <c r="G99">
        <v>13173.6</v>
      </c>
      <c r="H99" s="1">
        <f>(Tabla9[[#This Row],[Avg]]-Tabla9[[#This Row],[Bks]])/Tabla9[[#This Row],[Bks]]*100</f>
        <v>0.21757322175732494</v>
      </c>
      <c r="I99">
        <v>15585</v>
      </c>
      <c r="J99">
        <v>58651.32</v>
      </c>
      <c r="K99">
        <v>56.58</v>
      </c>
      <c r="L99">
        <v>400.09</v>
      </c>
      <c r="M99">
        <v>1220.5</v>
      </c>
      <c r="N99">
        <v>977.9</v>
      </c>
    </row>
    <row r="100" spans="1:14" x14ac:dyDescent="0.2">
      <c r="A100" t="s">
        <v>86</v>
      </c>
      <c r="B100" t="s">
        <v>76</v>
      </c>
      <c r="C100">
        <v>99</v>
      </c>
      <c r="D100">
        <v>14453</v>
      </c>
      <c r="E100">
        <v>14455</v>
      </c>
      <c r="F100" s="1">
        <f>(Tabla9[[#This Row],[Best]]-Tabla9[[#This Row],[Bks]])/Tabla9[[#This Row],[Bks]]*100</f>
        <v>1.3837957517470422E-2</v>
      </c>
      <c r="G100">
        <v>14484.9</v>
      </c>
      <c r="H100" s="1">
        <f>(Tabla9[[#This Row],[Avg]]-Tabla9[[#This Row],[Bks]])/Tabla9[[#This Row],[Bks]]*100</f>
        <v>0.22071542240365069</v>
      </c>
      <c r="I100">
        <v>17218</v>
      </c>
      <c r="J100">
        <v>78024.38</v>
      </c>
      <c r="K100">
        <v>69.989999999999995</v>
      </c>
      <c r="L100">
        <v>400.13</v>
      </c>
      <c r="M100">
        <v>1060.3</v>
      </c>
      <c r="N100">
        <v>1044.8</v>
      </c>
    </row>
    <row r="101" spans="1:14" x14ac:dyDescent="0.2">
      <c r="A101" t="s">
        <v>86</v>
      </c>
      <c r="B101" t="s">
        <v>76</v>
      </c>
      <c r="C101">
        <v>100</v>
      </c>
      <c r="D101">
        <v>12800</v>
      </c>
      <c r="E101">
        <v>12800</v>
      </c>
      <c r="F101" s="1">
        <f>(Tabla9[[#This Row],[Best]]-Tabla9[[#This Row],[Bks]])/Tabla9[[#This Row],[Bks]]*100</f>
        <v>0</v>
      </c>
      <c r="G101">
        <v>12813.9</v>
      </c>
      <c r="H101" s="1">
        <f>(Tabla9[[#This Row],[Avg]]-Tabla9[[#This Row],[Bks]])/Tabla9[[#This Row],[Bks]]*100</f>
        <v>0.10859374999999714</v>
      </c>
      <c r="I101">
        <v>15216</v>
      </c>
      <c r="J101">
        <v>69191.12</v>
      </c>
      <c r="K101">
        <v>53.14</v>
      </c>
      <c r="L101">
        <v>400.1</v>
      </c>
      <c r="M101">
        <v>1317.6</v>
      </c>
      <c r="N101">
        <v>1011.5</v>
      </c>
    </row>
    <row r="102" spans="1:14" x14ac:dyDescent="0.2">
      <c r="A102" t="s">
        <v>88</v>
      </c>
      <c r="B102" t="s">
        <v>76</v>
      </c>
      <c r="C102">
        <v>1</v>
      </c>
      <c r="D102">
        <v>13457</v>
      </c>
      <c r="E102">
        <v>13464</v>
      </c>
      <c r="F102" s="1">
        <f>(Tabla9[[#This Row],[Best]]-Tabla9[[#This Row],[Bks]])/Tabla9[[#This Row],[Bks]]*100</f>
        <v>5.2017537341160727E-2</v>
      </c>
      <c r="G102">
        <v>13546.3</v>
      </c>
      <c r="H102" s="1">
        <f>(Tabla9[[#This Row],[Avg]]-Tabla9[[#This Row],[Bks]])/Tabla9[[#This Row],[Bks]]*100</f>
        <v>0.66359515493794508</v>
      </c>
      <c r="I102">
        <v>15963</v>
      </c>
      <c r="J102">
        <v>71426.460000000006</v>
      </c>
      <c r="K102">
        <v>77.3</v>
      </c>
      <c r="L102">
        <v>400.13</v>
      </c>
      <c r="M102">
        <v>1029.7</v>
      </c>
      <c r="N102">
        <v>1022.4</v>
      </c>
    </row>
    <row r="103" spans="1:14" x14ac:dyDescent="0.2">
      <c r="A103" t="s">
        <v>88</v>
      </c>
      <c r="B103" t="s">
        <v>76</v>
      </c>
      <c r="C103">
        <v>2</v>
      </c>
      <c r="D103">
        <v>13988</v>
      </c>
      <c r="E103">
        <v>13989</v>
      </c>
      <c r="F103" s="1">
        <f>(Tabla9[[#This Row],[Best]]-Tabla9[[#This Row],[Bks]])/Tabla9[[#This Row],[Bks]]*100</f>
        <v>7.1489848441521307E-3</v>
      </c>
      <c r="G103">
        <v>14049.1</v>
      </c>
      <c r="H103" s="1">
        <f>(Tabla9[[#This Row],[Avg]]-Tabla9[[#This Row],[Bks]])/Tabla9[[#This Row],[Bks]]*100</f>
        <v>0.43680297397769774</v>
      </c>
      <c r="I103">
        <v>16565</v>
      </c>
      <c r="J103">
        <v>72333.39</v>
      </c>
      <c r="K103">
        <v>78.790000000000006</v>
      </c>
      <c r="L103">
        <v>400.21</v>
      </c>
      <c r="M103">
        <v>1040.2</v>
      </c>
      <c r="N103">
        <v>1036.0999999999999</v>
      </c>
    </row>
    <row r="104" spans="1:14" x14ac:dyDescent="0.2">
      <c r="A104" t="s">
        <v>88</v>
      </c>
      <c r="B104" t="s">
        <v>76</v>
      </c>
      <c r="C104">
        <v>3</v>
      </c>
      <c r="D104">
        <v>12874</v>
      </c>
      <c r="E104">
        <v>12876</v>
      </c>
      <c r="F104" s="1">
        <f>(Tabla9[[#This Row],[Best]]-Tabla9[[#This Row],[Bks]])/Tabla9[[#This Row],[Bks]]*100</f>
        <v>1.5535187199005747E-2</v>
      </c>
      <c r="G104">
        <v>12897.5</v>
      </c>
      <c r="H104" s="1">
        <f>(Tabla9[[#This Row],[Avg]]-Tabla9[[#This Row],[Bks]])/Tabla9[[#This Row],[Bks]]*100</f>
        <v>0.18253844958831755</v>
      </c>
      <c r="I104">
        <v>15098</v>
      </c>
      <c r="J104">
        <v>62636.83</v>
      </c>
      <c r="K104">
        <v>64.5</v>
      </c>
      <c r="L104">
        <v>400.15</v>
      </c>
      <c r="M104">
        <v>1167.5999999999999</v>
      </c>
      <c r="N104">
        <v>957</v>
      </c>
    </row>
    <row r="105" spans="1:14" x14ac:dyDescent="0.2">
      <c r="A105" t="s">
        <v>88</v>
      </c>
      <c r="B105" t="s">
        <v>76</v>
      </c>
      <c r="C105">
        <v>4</v>
      </c>
      <c r="D105">
        <v>13194</v>
      </c>
      <c r="E105">
        <v>13194</v>
      </c>
      <c r="F105" s="1">
        <f>(Tabla9[[#This Row],[Best]]-Tabla9[[#This Row],[Bks]])/Tabla9[[#This Row],[Bks]]*100</f>
        <v>0</v>
      </c>
      <c r="G105">
        <v>13219.1</v>
      </c>
      <c r="H105" s="1">
        <f>(Tabla9[[#This Row],[Avg]]-Tabla9[[#This Row],[Bks]])/Tabla9[[#This Row],[Bks]]*100</f>
        <v>0.19023798696377417</v>
      </c>
      <c r="I105">
        <v>15602</v>
      </c>
      <c r="J105">
        <v>63276.78</v>
      </c>
      <c r="K105">
        <v>66.53</v>
      </c>
      <c r="L105">
        <v>400.1</v>
      </c>
      <c r="M105">
        <v>1164.2</v>
      </c>
      <c r="N105">
        <v>1061.9000000000001</v>
      </c>
    </row>
    <row r="106" spans="1:14" x14ac:dyDescent="0.2">
      <c r="A106" t="s">
        <v>88</v>
      </c>
      <c r="B106" t="s">
        <v>76</v>
      </c>
      <c r="C106">
        <v>5</v>
      </c>
      <c r="D106">
        <v>13419</v>
      </c>
      <c r="E106">
        <v>13421</v>
      </c>
      <c r="F106" s="1">
        <f>(Tabla9[[#This Row],[Best]]-Tabla9[[#This Row],[Bks]])/Tabla9[[#This Row],[Bks]]*100</f>
        <v>1.4904240256352933E-2</v>
      </c>
      <c r="G106">
        <v>13448.4</v>
      </c>
      <c r="H106" s="1">
        <f>(Tabla9[[#This Row],[Avg]]-Tabla9[[#This Row],[Bks]])/Tabla9[[#This Row],[Bks]]*100</f>
        <v>0.21909233176838541</v>
      </c>
      <c r="I106">
        <v>15967</v>
      </c>
      <c r="J106">
        <v>70113.710000000006</v>
      </c>
      <c r="K106">
        <v>78.099999999999994</v>
      </c>
      <c r="L106">
        <v>400.28</v>
      </c>
      <c r="M106">
        <v>1044.8</v>
      </c>
      <c r="N106">
        <v>1027.5</v>
      </c>
    </row>
    <row r="107" spans="1:14" x14ac:dyDescent="0.2">
      <c r="A107" t="s">
        <v>88</v>
      </c>
      <c r="B107" t="s">
        <v>76</v>
      </c>
      <c r="C107">
        <v>6</v>
      </c>
      <c r="D107">
        <v>13753</v>
      </c>
      <c r="E107">
        <v>13765</v>
      </c>
      <c r="F107" s="1">
        <f>(Tabla9[[#This Row],[Best]]-Tabla9[[#This Row],[Bks]])/Tabla9[[#This Row],[Bks]]*100</f>
        <v>8.7253690103977308E-2</v>
      </c>
      <c r="G107">
        <v>13821</v>
      </c>
      <c r="H107" s="1">
        <f>(Tabla9[[#This Row],[Avg]]-Tabla9[[#This Row],[Bks]])/Tabla9[[#This Row],[Bks]]*100</f>
        <v>0.4944375772558714</v>
      </c>
      <c r="I107">
        <v>16296</v>
      </c>
      <c r="J107">
        <v>69342.66</v>
      </c>
      <c r="K107">
        <v>78.650000000000006</v>
      </c>
      <c r="L107">
        <v>400.27</v>
      </c>
      <c r="M107">
        <v>1017.4</v>
      </c>
      <c r="N107">
        <v>1011.9</v>
      </c>
    </row>
    <row r="108" spans="1:14" x14ac:dyDescent="0.2">
      <c r="A108" t="s">
        <v>88</v>
      </c>
      <c r="B108" t="s">
        <v>76</v>
      </c>
      <c r="C108">
        <v>7</v>
      </c>
      <c r="D108">
        <v>13255</v>
      </c>
      <c r="E108">
        <v>13275</v>
      </c>
      <c r="F108" s="1">
        <f>(Tabla9[[#This Row],[Best]]-Tabla9[[#This Row],[Bks]])/Tabla9[[#This Row],[Bks]]*100</f>
        <v>0.15088645794039984</v>
      </c>
      <c r="G108">
        <v>13292.4</v>
      </c>
      <c r="H108" s="1">
        <f>(Tabla9[[#This Row],[Avg]]-Tabla9[[#This Row],[Bks]])/Tabla9[[#This Row],[Bks]]*100</f>
        <v>0.28215767634854499</v>
      </c>
      <c r="I108">
        <v>15615</v>
      </c>
      <c r="J108">
        <v>67778.61</v>
      </c>
      <c r="K108">
        <v>72.19</v>
      </c>
      <c r="L108">
        <v>400.15</v>
      </c>
      <c r="M108">
        <v>1082.7</v>
      </c>
      <c r="N108">
        <v>1062.4000000000001</v>
      </c>
    </row>
    <row r="109" spans="1:14" x14ac:dyDescent="0.2">
      <c r="A109" t="s">
        <v>88</v>
      </c>
      <c r="B109" t="s">
        <v>76</v>
      </c>
      <c r="C109">
        <v>8</v>
      </c>
      <c r="D109">
        <v>13320</v>
      </c>
      <c r="E109">
        <v>13336</v>
      </c>
      <c r="F109" s="1">
        <f>(Tabla9[[#This Row],[Best]]-Tabla9[[#This Row],[Bks]])/Tabla9[[#This Row],[Bks]]*100</f>
        <v>0.12012012012012012</v>
      </c>
      <c r="G109">
        <v>13354.7</v>
      </c>
      <c r="H109" s="1">
        <f>(Tabla9[[#This Row],[Avg]]-Tabla9[[#This Row],[Bks]])/Tabla9[[#This Row],[Bks]]*100</f>
        <v>0.26051051051051599</v>
      </c>
      <c r="I109">
        <v>15850</v>
      </c>
      <c r="J109">
        <v>65418.46</v>
      </c>
      <c r="K109">
        <v>61.26</v>
      </c>
      <c r="L109">
        <v>400.21</v>
      </c>
      <c r="M109">
        <v>1186.5</v>
      </c>
      <c r="N109">
        <v>1059.2</v>
      </c>
    </row>
    <row r="110" spans="1:14" x14ac:dyDescent="0.2">
      <c r="A110" t="s">
        <v>88</v>
      </c>
      <c r="B110" t="s">
        <v>76</v>
      </c>
      <c r="C110">
        <v>9</v>
      </c>
      <c r="D110">
        <v>13571</v>
      </c>
      <c r="E110">
        <v>13594</v>
      </c>
      <c r="F110" s="1">
        <f>(Tabla9[[#This Row],[Best]]-Tabla9[[#This Row],[Bks]])/Tabla9[[#This Row],[Bks]]*100</f>
        <v>0.16947903618008989</v>
      </c>
      <c r="G110">
        <v>13638.4</v>
      </c>
      <c r="H110" s="1">
        <f>(Tabla9[[#This Row],[Avg]]-Tabla9[[#This Row],[Bks]])/Tabla9[[#This Row],[Bks]]*100</f>
        <v>0.49664726254513031</v>
      </c>
      <c r="I110">
        <v>16010</v>
      </c>
      <c r="J110">
        <v>70902.83</v>
      </c>
      <c r="K110">
        <v>75.150000000000006</v>
      </c>
      <c r="L110">
        <v>400.21</v>
      </c>
      <c r="M110">
        <v>1083.5999999999999</v>
      </c>
      <c r="N110">
        <v>1061.5999999999999</v>
      </c>
    </row>
    <row r="111" spans="1:14" x14ac:dyDescent="0.2">
      <c r="A111" t="s">
        <v>88</v>
      </c>
      <c r="B111" t="s">
        <v>76</v>
      </c>
      <c r="C111">
        <v>10</v>
      </c>
      <c r="D111">
        <v>13241</v>
      </c>
      <c r="E111">
        <v>13249</v>
      </c>
      <c r="F111" s="1">
        <f>(Tabla9[[#This Row],[Best]]-Tabla9[[#This Row],[Bks]])/Tabla9[[#This Row],[Bks]]*100</f>
        <v>6.0418397402008911E-2</v>
      </c>
      <c r="G111">
        <v>13264.5</v>
      </c>
      <c r="H111" s="1">
        <f>(Tabla9[[#This Row],[Avg]]-Tabla9[[#This Row],[Bks]])/Tabla9[[#This Row],[Bks]]*100</f>
        <v>0.17747904236840117</v>
      </c>
      <c r="I111">
        <v>15678</v>
      </c>
      <c r="J111">
        <v>66461.55</v>
      </c>
      <c r="K111">
        <v>66.31</v>
      </c>
      <c r="L111">
        <v>400.13</v>
      </c>
      <c r="M111">
        <v>1196.0999999999999</v>
      </c>
      <c r="N111">
        <v>984.4</v>
      </c>
    </row>
    <row r="112" spans="1:14" x14ac:dyDescent="0.2">
      <c r="A112" t="s">
        <v>88</v>
      </c>
      <c r="B112" t="s">
        <v>76</v>
      </c>
      <c r="C112">
        <v>11</v>
      </c>
      <c r="D112">
        <v>12739</v>
      </c>
      <c r="E112">
        <v>12741</v>
      </c>
      <c r="F112" s="1">
        <f>(Tabla9[[#This Row],[Best]]-Tabla9[[#This Row],[Bks]])/Tabla9[[#This Row],[Bks]]*100</f>
        <v>1.56998194520763E-2</v>
      </c>
      <c r="G112">
        <v>12763.8</v>
      </c>
      <c r="H112" s="1">
        <f>(Tabla9[[#This Row],[Avg]]-Tabla9[[#This Row],[Bks]])/Tabla9[[#This Row],[Bks]]*100</f>
        <v>0.1946777612057404</v>
      </c>
      <c r="I112">
        <v>15132</v>
      </c>
      <c r="J112">
        <v>60469.99</v>
      </c>
      <c r="K112">
        <v>63.12</v>
      </c>
      <c r="L112">
        <v>400.12</v>
      </c>
      <c r="M112">
        <v>1253.4000000000001</v>
      </c>
      <c r="N112">
        <v>957.4</v>
      </c>
    </row>
    <row r="113" spans="1:14" x14ac:dyDescent="0.2">
      <c r="A113" t="s">
        <v>88</v>
      </c>
      <c r="B113" t="s">
        <v>76</v>
      </c>
      <c r="C113">
        <v>12</v>
      </c>
      <c r="D113">
        <v>13125</v>
      </c>
      <c r="E113">
        <v>13130</v>
      </c>
      <c r="F113" s="1">
        <f>(Tabla9[[#This Row],[Best]]-Tabla9[[#This Row],[Bks]])/Tabla9[[#This Row],[Bks]]*100</f>
        <v>3.8095238095238099E-2</v>
      </c>
      <c r="G113">
        <v>13183.6</v>
      </c>
      <c r="H113" s="1">
        <f>(Tabla9[[#This Row],[Avg]]-Tabla9[[#This Row],[Bks]])/Tabla9[[#This Row],[Bks]]*100</f>
        <v>0.44647619047619325</v>
      </c>
      <c r="I113">
        <v>15559</v>
      </c>
      <c r="J113">
        <v>68761.570000000007</v>
      </c>
      <c r="K113">
        <v>76.84</v>
      </c>
      <c r="L113">
        <v>400.17</v>
      </c>
      <c r="M113">
        <v>1051.2</v>
      </c>
      <c r="N113">
        <v>1027.3</v>
      </c>
    </row>
    <row r="114" spans="1:14" x14ac:dyDescent="0.2">
      <c r="A114" t="s">
        <v>88</v>
      </c>
      <c r="B114" t="s">
        <v>76</v>
      </c>
      <c r="C114">
        <v>13</v>
      </c>
      <c r="D114">
        <v>12747</v>
      </c>
      <c r="E114">
        <v>12749</v>
      </c>
      <c r="F114" s="1">
        <f>(Tabla9[[#This Row],[Best]]-Tabla9[[#This Row],[Bks]])/Tabla9[[#This Row],[Bks]]*100</f>
        <v>1.5689966266572528E-2</v>
      </c>
      <c r="G114">
        <v>12769.2</v>
      </c>
      <c r="H114" s="1">
        <f>(Tabla9[[#This Row],[Avg]]-Tabla9[[#This Row],[Bks]])/Tabla9[[#This Row],[Bks]]*100</f>
        <v>0.17415862555896075</v>
      </c>
      <c r="I114">
        <v>14997</v>
      </c>
      <c r="J114">
        <v>58572.39</v>
      </c>
      <c r="K114">
        <v>59.29</v>
      </c>
      <c r="L114">
        <v>400.12</v>
      </c>
      <c r="M114">
        <v>1249.5999999999999</v>
      </c>
      <c r="N114">
        <v>1014.5</v>
      </c>
    </row>
    <row r="115" spans="1:14" x14ac:dyDescent="0.2">
      <c r="A115" t="s">
        <v>88</v>
      </c>
      <c r="B115" t="s">
        <v>76</v>
      </c>
      <c r="C115">
        <v>14</v>
      </c>
      <c r="D115">
        <v>13504</v>
      </c>
      <c r="E115">
        <v>13570</v>
      </c>
      <c r="F115" s="1">
        <f>(Tabla9[[#This Row],[Best]]-Tabla9[[#This Row],[Bks]])/Tabla9[[#This Row],[Bks]]*100</f>
        <v>0.48874407582938389</v>
      </c>
      <c r="G115">
        <v>13660.1</v>
      </c>
      <c r="H115" s="1">
        <f>(Tabla9[[#This Row],[Avg]]-Tabla9[[#This Row],[Bks]])/Tabla9[[#This Row],[Bks]]*100</f>
        <v>1.1559537914691971</v>
      </c>
      <c r="I115">
        <v>16144</v>
      </c>
      <c r="J115">
        <v>64448.57</v>
      </c>
      <c r="K115">
        <v>82.96</v>
      </c>
      <c r="L115">
        <v>400.18</v>
      </c>
      <c r="M115">
        <v>988.1</v>
      </c>
      <c r="N115">
        <v>986.9</v>
      </c>
    </row>
    <row r="116" spans="1:14" x14ac:dyDescent="0.2">
      <c r="A116" t="s">
        <v>88</v>
      </c>
      <c r="B116" t="s">
        <v>76</v>
      </c>
      <c r="C116">
        <v>15</v>
      </c>
      <c r="D116">
        <v>13177</v>
      </c>
      <c r="E116">
        <v>13186</v>
      </c>
      <c r="F116" s="1">
        <f>(Tabla9[[#This Row],[Best]]-Tabla9[[#This Row],[Bks]])/Tabla9[[#This Row],[Bks]]*100</f>
        <v>6.8300827198907191E-2</v>
      </c>
      <c r="G116">
        <v>13200</v>
      </c>
      <c r="H116" s="1">
        <f>(Tabla9[[#This Row],[Avg]]-Tabla9[[#This Row],[Bks]])/Tabla9[[#This Row],[Bks]]*100</f>
        <v>0.17454655839720726</v>
      </c>
      <c r="I116">
        <v>15709</v>
      </c>
      <c r="J116">
        <v>62989.83</v>
      </c>
      <c r="K116">
        <v>62.32</v>
      </c>
      <c r="L116">
        <v>400.2</v>
      </c>
      <c r="M116">
        <v>1182.5</v>
      </c>
      <c r="N116">
        <v>1064.9000000000001</v>
      </c>
    </row>
    <row r="117" spans="1:14" x14ac:dyDescent="0.2">
      <c r="A117" t="s">
        <v>88</v>
      </c>
      <c r="B117" t="s">
        <v>76</v>
      </c>
      <c r="C117">
        <v>16</v>
      </c>
      <c r="D117">
        <v>12903</v>
      </c>
      <c r="E117">
        <v>12904</v>
      </c>
      <c r="F117" s="1">
        <f>(Tabla9[[#This Row],[Best]]-Tabla9[[#This Row],[Bks]])/Tabla9[[#This Row],[Bks]]*100</f>
        <v>7.7501356273734787E-3</v>
      </c>
      <c r="G117">
        <v>12927.3</v>
      </c>
      <c r="H117" s="1">
        <f>(Tabla9[[#This Row],[Avg]]-Tabla9[[#This Row],[Bks]])/Tabla9[[#This Row],[Bks]]*100</f>
        <v>0.1883282957451699</v>
      </c>
      <c r="I117">
        <v>15256</v>
      </c>
      <c r="J117">
        <v>58930.1</v>
      </c>
      <c r="K117">
        <v>62.47</v>
      </c>
      <c r="L117">
        <v>400.17</v>
      </c>
      <c r="M117">
        <v>1325.3</v>
      </c>
      <c r="N117">
        <v>912.6</v>
      </c>
    </row>
    <row r="118" spans="1:14" x14ac:dyDescent="0.2">
      <c r="A118" t="s">
        <v>88</v>
      </c>
      <c r="B118" t="s">
        <v>76</v>
      </c>
      <c r="C118">
        <v>17</v>
      </c>
      <c r="D118">
        <v>12862</v>
      </c>
      <c r="E118">
        <v>12862</v>
      </c>
      <c r="F118" s="1">
        <f>(Tabla9[[#This Row],[Best]]-Tabla9[[#This Row],[Bks]])/Tabla9[[#This Row],[Bks]]*100</f>
        <v>0</v>
      </c>
      <c r="G118">
        <v>12877.6</v>
      </c>
      <c r="H118" s="1">
        <f>(Tabla9[[#This Row],[Avg]]-Tabla9[[#This Row],[Bks]])/Tabla9[[#This Row],[Bks]]*100</f>
        <v>0.1212875136059739</v>
      </c>
      <c r="I118">
        <v>15279</v>
      </c>
      <c r="J118">
        <v>64236.94</v>
      </c>
      <c r="K118">
        <v>60.47</v>
      </c>
      <c r="L118">
        <v>400.11</v>
      </c>
      <c r="M118">
        <v>1284.5999999999999</v>
      </c>
      <c r="N118">
        <v>1029.5</v>
      </c>
    </row>
    <row r="119" spans="1:14" x14ac:dyDescent="0.2">
      <c r="A119" t="s">
        <v>88</v>
      </c>
      <c r="B119" t="s">
        <v>76</v>
      </c>
      <c r="C119">
        <v>18</v>
      </c>
      <c r="D119">
        <v>13288</v>
      </c>
      <c r="E119">
        <v>13289</v>
      </c>
      <c r="F119" s="1">
        <f>(Tabla9[[#This Row],[Best]]-Tabla9[[#This Row],[Bks]])/Tabla9[[#This Row],[Bks]]*100</f>
        <v>7.5255869957856717E-3</v>
      </c>
      <c r="G119">
        <v>13339.8</v>
      </c>
      <c r="H119" s="1">
        <f>(Tabla9[[#This Row],[Avg]]-Tabla9[[#This Row],[Bks]])/Tabla9[[#This Row],[Bks]]*100</f>
        <v>0.38982540638169227</v>
      </c>
      <c r="I119">
        <v>15809</v>
      </c>
      <c r="J119">
        <v>63247.99</v>
      </c>
      <c r="K119">
        <v>66.88</v>
      </c>
      <c r="L119">
        <v>400.11</v>
      </c>
      <c r="M119">
        <v>1114.7</v>
      </c>
      <c r="N119">
        <v>1081.0999999999999</v>
      </c>
    </row>
    <row r="120" spans="1:14" x14ac:dyDescent="0.2">
      <c r="A120" t="s">
        <v>88</v>
      </c>
      <c r="B120" t="s">
        <v>76</v>
      </c>
      <c r="C120">
        <v>19</v>
      </c>
      <c r="D120">
        <v>13566</v>
      </c>
      <c r="E120">
        <v>13623</v>
      </c>
      <c r="F120" s="1">
        <f>(Tabla9[[#This Row],[Best]]-Tabla9[[#This Row],[Bks]])/Tabla9[[#This Row],[Bks]]*100</f>
        <v>0.42016806722689076</v>
      </c>
      <c r="G120">
        <v>13701.2</v>
      </c>
      <c r="H120" s="1">
        <f>(Tabla9[[#This Row],[Avg]]-Tabla9[[#This Row],[Bks]])/Tabla9[[#This Row],[Bks]]*100</f>
        <v>0.99660916998378835</v>
      </c>
      <c r="I120">
        <v>16164</v>
      </c>
      <c r="J120">
        <v>69513.87</v>
      </c>
      <c r="K120">
        <v>75.430000000000007</v>
      </c>
      <c r="L120">
        <v>400.17</v>
      </c>
      <c r="M120">
        <v>1034.3</v>
      </c>
      <c r="N120">
        <v>1032.7</v>
      </c>
    </row>
    <row r="121" spans="1:14" x14ac:dyDescent="0.2">
      <c r="A121" t="s">
        <v>88</v>
      </c>
      <c r="B121" t="s">
        <v>76</v>
      </c>
      <c r="C121">
        <v>20</v>
      </c>
      <c r="D121">
        <v>13627</v>
      </c>
      <c r="E121">
        <v>13655</v>
      </c>
      <c r="F121" s="1">
        <f>(Tabla9[[#This Row],[Best]]-Tabla9[[#This Row],[Bks]])/Tabla9[[#This Row],[Bks]]*100</f>
        <v>0.20547442577236369</v>
      </c>
      <c r="G121">
        <v>13746.5</v>
      </c>
      <c r="H121" s="1">
        <f>(Tabla9[[#This Row],[Avg]]-Tabla9[[#This Row],[Bks]])/Tabla9[[#This Row],[Bks]]*100</f>
        <v>0.8769354957070522</v>
      </c>
      <c r="I121">
        <v>16220</v>
      </c>
      <c r="J121">
        <v>68472.55</v>
      </c>
      <c r="K121">
        <v>81.19</v>
      </c>
      <c r="L121">
        <v>400.13</v>
      </c>
      <c r="M121">
        <v>990.2</v>
      </c>
      <c r="N121">
        <v>988.4</v>
      </c>
    </row>
    <row r="122" spans="1:14" x14ac:dyDescent="0.2">
      <c r="A122" t="s">
        <v>88</v>
      </c>
      <c r="B122" t="s">
        <v>76</v>
      </c>
      <c r="C122">
        <v>21</v>
      </c>
      <c r="D122">
        <v>13041</v>
      </c>
      <c r="E122">
        <v>13041</v>
      </c>
      <c r="F122" s="1">
        <f>(Tabla9[[#This Row],[Best]]-Tabla9[[#This Row],[Bks]])/Tabla9[[#This Row],[Bks]]*100</f>
        <v>0</v>
      </c>
      <c r="G122">
        <v>13061.7</v>
      </c>
      <c r="H122" s="1">
        <f>(Tabla9[[#This Row],[Avg]]-Tabla9[[#This Row],[Bks]])/Tabla9[[#This Row],[Bks]]*100</f>
        <v>0.1587301587301643</v>
      </c>
      <c r="I122">
        <v>15440</v>
      </c>
      <c r="J122">
        <v>65174.01</v>
      </c>
      <c r="K122">
        <v>69.72</v>
      </c>
      <c r="L122">
        <v>400.17</v>
      </c>
      <c r="M122">
        <v>1131.5</v>
      </c>
      <c r="N122">
        <v>1010.5</v>
      </c>
    </row>
    <row r="123" spans="1:14" x14ac:dyDescent="0.2">
      <c r="A123" t="s">
        <v>88</v>
      </c>
      <c r="B123" t="s">
        <v>76</v>
      </c>
      <c r="C123">
        <v>22</v>
      </c>
      <c r="D123">
        <v>13494</v>
      </c>
      <c r="E123">
        <v>13499</v>
      </c>
      <c r="F123" s="1">
        <f>(Tabla9[[#This Row],[Best]]-Tabla9[[#This Row],[Bks]])/Tabla9[[#This Row],[Bks]]*100</f>
        <v>3.7053505261597744E-2</v>
      </c>
      <c r="G123">
        <v>13535</v>
      </c>
      <c r="H123" s="1">
        <f>(Tabla9[[#This Row],[Avg]]-Tabla9[[#This Row],[Bks]])/Tabla9[[#This Row],[Bks]]*100</f>
        <v>0.30383874314510151</v>
      </c>
      <c r="I123">
        <v>16086</v>
      </c>
      <c r="J123">
        <v>65860.259999999995</v>
      </c>
      <c r="K123">
        <v>69.28</v>
      </c>
      <c r="L123">
        <v>400.11</v>
      </c>
      <c r="M123">
        <v>1120.5</v>
      </c>
      <c r="N123">
        <v>1075.5</v>
      </c>
    </row>
    <row r="124" spans="1:14" x14ac:dyDescent="0.2">
      <c r="A124" t="s">
        <v>88</v>
      </c>
      <c r="B124" t="s">
        <v>76</v>
      </c>
      <c r="C124">
        <v>23</v>
      </c>
      <c r="D124">
        <v>12922</v>
      </c>
      <c r="E124">
        <v>12924</v>
      </c>
      <c r="F124" s="1">
        <f>(Tabla9[[#This Row],[Best]]-Tabla9[[#This Row],[Bks]])/Tabla9[[#This Row],[Bks]]*100</f>
        <v>1.5477480266212661E-2</v>
      </c>
      <c r="G124">
        <v>12942</v>
      </c>
      <c r="H124" s="1">
        <f>(Tabla9[[#This Row],[Avg]]-Tabla9[[#This Row],[Bks]])/Tabla9[[#This Row],[Bks]]*100</f>
        <v>0.15477480266212659</v>
      </c>
      <c r="I124">
        <v>15396</v>
      </c>
      <c r="J124">
        <v>63870.14</v>
      </c>
      <c r="K124">
        <v>61.62</v>
      </c>
      <c r="L124">
        <v>400.18</v>
      </c>
      <c r="M124">
        <v>1217.5999999999999</v>
      </c>
      <c r="N124">
        <v>1014.6</v>
      </c>
    </row>
    <row r="125" spans="1:14" x14ac:dyDescent="0.2">
      <c r="A125" t="s">
        <v>88</v>
      </c>
      <c r="B125" t="s">
        <v>76</v>
      </c>
      <c r="C125">
        <v>24</v>
      </c>
      <c r="D125">
        <v>13588</v>
      </c>
      <c r="E125">
        <v>13601</v>
      </c>
      <c r="F125" s="1">
        <f>(Tabla9[[#This Row],[Best]]-Tabla9[[#This Row],[Bks]])/Tabla9[[#This Row],[Bks]]*100</f>
        <v>9.5672652340300271E-2</v>
      </c>
      <c r="G125">
        <v>13642.5</v>
      </c>
      <c r="H125" s="1">
        <f>(Tabla9[[#This Row],[Avg]]-Tabla9[[#This Row],[Bks]])/Tabla9[[#This Row],[Bks]]*100</f>
        <v>0.4010891963497204</v>
      </c>
      <c r="I125">
        <v>16185</v>
      </c>
      <c r="J125">
        <v>62228.46</v>
      </c>
      <c r="K125">
        <v>72.739999999999995</v>
      </c>
      <c r="L125">
        <v>400.2</v>
      </c>
      <c r="M125">
        <v>1095.0999999999999</v>
      </c>
      <c r="N125">
        <v>1085.8</v>
      </c>
    </row>
    <row r="126" spans="1:14" x14ac:dyDescent="0.2">
      <c r="A126" t="s">
        <v>88</v>
      </c>
      <c r="B126" t="s">
        <v>76</v>
      </c>
      <c r="C126">
        <v>25</v>
      </c>
      <c r="D126">
        <v>13794</v>
      </c>
      <c r="E126">
        <v>13876</v>
      </c>
      <c r="F126" s="1">
        <f>(Tabla9[[#This Row],[Best]]-Tabla9[[#This Row],[Bks]])/Tabla9[[#This Row],[Bks]]*100</f>
        <v>0.59446136001159922</v>
      </c>
      <c r="G126">
        <v>13941.7</v>
      </c>
      <c r="H126" s="1">
        <f>(Tabla9[[#This Row],[Avg]]-Tabla9[[#This Row],[Bks]])/Tabla9[[#This Row],[Bks]]*100</f>
        <v>1.0707554008989468</v>
      </c>
      <c r="I126">
        <v>16380</v>
      </c>
      <c r="J126">
        <v>68551.23</v>
      </c>
      <c r="K126">
        <v>79.37</v>
      </c>
      <c r="L126">
        <v>400.18</v>
      </c>
      <c r="M126">
        <v>1005.2</v>
      </c>
      <c r="N126">
        <v>1001.8</v>
      </c>
    </row>
    <row r="127" spans="1:14" x14ac:dyDescent="0.2">
      <c r="A127" t="s">
        <v>88</v>
      </c>
      <c r="B127" t="s">
        <v>76</v>
      </c>
      <c r="C127">
        <v>26</v>
      </c>
      <c r="D127">
        <v>13671</v>
      </c>
      <c r="E127">
        <v>13685</v>
      </c>
      <c r="F127" s="1">
        <f>(Tabla9[[#This Row],[Best]]-Tabla9[[#This Row],[Bks]])/Tabla9[[#This Row],[Bks]]*100</f>
        <v>0.10240655401945725</v>
      </c>
      <c r="G127">
        <v>13726.3</v>
      </c>
      <c r="H127" s="1">
        <f>(Tabla9[[#This Row],[Avg]]-Tabla9[[#This Row],[Bks]])/Tabla9[[#This Row],[Bks]]*100</f>
        <v>0.40450588837685081</v>
      </c>
      <c r="I127">
        <v>16157</v>
      </c>
      <c r="J127">
        <v>72021.649999999994</v>
      </c>
      <c r="K127">
        <v>77.63</v>
      </c>
      <c r="L127">
        <v>400.19</v>
      </c>
      <c r="M127">
        <v>1043</v>
      </c>
      <c r="N127">
        <v>1014.8</v>
      </c>
    </row>
    <row r="128" spans="1:14" x14ac:dyDescent="0.2">
      <c r="A128" t="s">
        <v>88</v>
      </c>
      <c r="B128" t="s">
        <v>76</v>
      </c>
      <c r="C128">
        <v>27</v>
      </c>
      <c r="D128">
        <v>12846</v>
      </c>
      <c r="E128">
        <v>12847</v>
      </c>
      <c r="F128" s="1">
        <f>(Tabla9[[#This Row],[Best]]-Tabla9[[#This Row],[Bks]])/Tabla9[[#This Row],[Bks]]*100</f>
        <v>7.7845243655612637E-3</v>
      </c>
      <c r="G128">
        <v>12868.5</v>
      </c>
      <c r="H128" s="1">
        <f>(Tabla9[[#This Row],[Avg]]-Tabla9[[#This Row],[Bks]])/Tabla9[[#This Row],[Bks]]*100</f>
        <v>0.17515179822512844</v>
      </c>
      <c r="I128">
        <v>15260</v>
      </c>
      <c r="J128">
        <v>58924.72</v>
      </c>
      <c r="K128">
        <v>57.21</v>
      </c>
      <c r="L128">
        <v>400.14</v>
      </c>
      <c r="M128">
        <v>1288.2</v>
      </c>
      <c r="N128">
        <v>1038.4000000000001</v>
      </c>
    </row>
    <row r="129" spans="1:14" x14ac:dyDescent="0.2">
      <c r="A129" t="s">
        <v>88</v>
      </c>
      <c r="B129" t="s">
        <v>76</v>
      </c>
      <c r="C129">
        <v>28</v>
      </c>
      <c r="D129">
        <v>13210</v>
      </c>
      <c r="E129">
        <v>13215</v>
      </c>
      <c r="F129" s="1">
        <f>(Tabla9[[#This Row],[Best]]-Tabla9[[#This Row],[Bks]])/Tabla9[[#This Row],[Bks]]*100</f>
        <v>3.7850113550340653E-2</v>
      </c>
      <c r="G129">
        <v>13226.8</v>
      </c>
      <c r="H129" s="1">
        <f>(Tabla9[[#This Row],[Avg]]-Tabla9[[#This Row],[Bks]])/Tabla9[[#This Row],[Bks]]*100</f>
        <v>0.12717638152913907</v>
      </c>
      <c r="I129">
        <v>15643</v>
      </c>
      <c r="J129">
        <v>64958.87</v>
      </c>
      <c r="K129">
        <v>63.64</v>
      </c>
      <c r="L129">
        <v>400.17</v>
      </c>
      <c r="M129">
        <v>1202</v>
      </c>
      <c r="N129">
        <v>1082.3</v>
      </c>
    </row>
    <row r="130" spans="1:14" x14ac:dyDescent="0.2">
      <c r="A130" t="s">
        <v>88</v>
      </c>
      <c r="B130" t="s">
        <v>76</v>
      </c>
      <c r="C130">
        <v>29</v>
      </c>
      <c r="D130">
        <v>13013</v>
      </c>
      <c r="E130">
        <v>13019</v>
      </c>
      <c r="F130" s="1">
        <f>(Tabla9[[#This Row],[Best]]-Tabla9[[#This Row],[Bks]])/Tabla9[[#This Row],[Bks]]*100</f>
        <v>4.610773841543072E-2</v>
      </c>
      <c r="G130">
        <v>13033.8</v>
      </c>
      <c r="H130" s="1">
        <f>(Tabla9[[#This Row],[Avg]]-Tabla9[[#This Row],[Bks]])/Tabla9[[#This Row],[Bks]]*100</f>
        <v>0.15984015984015423</v>
      </c>
      <c r="I130">
        <v>15437</v>
      </c>
      <c r="J130">
        <v>64689.09</v>
      </c>
      <c r="K130">
        <v>64.290000000000006</v>
      </c>
      <c r="L130">
        <v>400.17</v>
      </c>
      <c r="M130">
        <v>1206.0999999999999</v>
      </c>
      <c r="N130">
        <v>1029.9000000000001</v>
      </c>
    </row>
    <row r="131" spans="1:14" x14ac:dyDescent="0.2">
      <c r="A131" t="s">
        <v>88</v>
      </c>
      <c r="B131" t="s">
        <v>76</v>
      </c>
      <c r="C131">
        <v>30</v>
      </c>
      <c r="D131">
        <v>13166</v>
      </c>
      <c r="E131">
        <v>13175</v>
      </c>
      <c r="F131" s="1">
        <f>(Tabla9[[#This Row],[Best]]-Tabla9[[#This Row],[Bks]])/Tabla9[[#This Row],[Bks]]*100</f>
        <v>6.8357891538812082E-2</v>
      </c>
      <c r="G131">
        <v>13194.7</v>
      </c>
      <c r="H131" s="1">
        <f>(Tabla9[[#This Row],[Avg]]-Tabla9[[#This Row],[Bks]])/Tabla9[[#This Row],[Bks]]*100</f>
        <v>0.21798572079599521</v>
      </c>
      <c r="I131">
        <v>15672</v>
      </c>
      <c r="J131">
        <v>65602.34</v>
      </c>
      <c r="K131">
        <v>67.47</v>
      </c>
      <c r="L131">
        <v>400.16</v>
      </c>
      <c r="M131">
        <v>1217.3</v>
      </c>
      <c r="N131">
        <v>1043.0999999999999</v>
      </c>
    </row>
    <row r="132" spans="1:14" x14ac:dyDescent="0.2">
      <c r="A132" t="s">
        <v>88</v>
      </c>
      <c r="B132" t="s">
        <v>76</v>
      </c>
      <c r="C132">
        <v>31</v>
      </c>
      <c r="D132">
        <v>13261</v>
      </c>
      <c r="E132">
        <v>13270</v>
      </c>
      <c r="F132" s="1">
        <f>(Tabla9[[#This Row],[Best]]-Tabla9[[#This Row],[Bks]])/Tabla9[[#This Row],[Bks]]*100</f>
        <v>6.7868184903099316E-2</v>
      </c>
      <c r="G132">
        <v>13284.3</v>
      </c>
      <c r="H132" s="1">
        <f>(Tabla9[[#This Row],[Avg]]-Tabla9[[#This Row],[Bks]])/Tabla9[[#This Row],[Bks]]*100</f>
        <v>0.17570318980468497</v>
      </c>
      <c r="I132">
        <v>15658</v>
      </c>
      <c r="J132">
        <v>64961.08</v>
      </c>
      <c r="K132">
        <v>66.62</v>
      </c>
      <c r="L132">
        <v>400.24</v>
      </c>
      <c r="M132">
        <v>1188.7</v>
      </c>
      <c r="N132">
        <v>975.7</v>
      </c>
    </row>
    <row r="133" spans="1:14" x14ac:dyDescent="0.2">
      <c r="A133" t="s">
        <v>88</v>
      </c>
      <c r="B133" t="s">
        <v>76</v>
      </c>
      <c r="C133">
        <v>32</v>
      </c>
      <c r="D133">
        <v>13287</v>
      </c>
      <c r="E133">
        <v>13292</v>
      </c>
      <c r="F133" s="1">
        <f>(Tabla9[[#This Row],[Best]]-Tabla9[[#This Row],[Bks]])/Tabla9[[#This Row],[Bks]]*100</f>
        <v>3.7630766915029729E-2</v>
      </c>
      <c r="G133">
        <v>13319.9</v>
      </c>
      <c r="H133" s="1">
        <f>(Tabla9[[#This Row],[Avg]]-Tabla9[[#This Row],[Bks]])/Tabla9[[#This Row],[Bks]]*100</f>
        <v>0.24761044630089288</v>
      </c>
      <c r="I133">
        <v>15734</v>
      </c>
      <c r="J133">
        <v>64343.08</v>
      </c>
      <c r="K133">
        <v>75.290000000000006</v>
      </c>
      <c r="L133">
        <v>400.15</v>
      </c>
      <c r="M133">
        <v>1082.2</v>
      </c>
      <c r="N133">
        <v>983</v>
      </c>
    </row>
    <row r="134" spans="1:14" x14ac:dyDescent="0.2">
      <c r="A134" t="s">
        <v>88</v>
      </c>
      <c r="B134" t="s">
        <v>76</v>
      </c>
      <c r="C134">
        <v>33</v>
      </c>
      <c r="D134">
        <v>13327</v>
      </c>
      <c r="E134">
        <v>13336</v>
      </c>
      <c r="F134" s="1">
        <f>(Tabla9[[#This Row],[Best]]-Tabla9[[#This Row],[Bks]])/Tabla9[[#This Row],[Bks]]*100</f>
        <v>6.7532077736925045E-2</v>
      </c>
      <c r="G134">
        <v>13371.2</v>
      </c>
      <c r="H134" s="1">
        <f>(Tabla9[[#This Row],[Avg]]-Tabla9[[#This Row],[Bks]])/Tabla9[[#This Row],[Bks]]*100</f>
        <v>0.33165753733023734</v>
      </c>
      <c r="I134">
        <v>15767</v>
      </c>
      <c r="J134">
        <v>67577.86</v>
      </c>
      <c r="K134">
        <v>78.73</v>
      </c>
      <c r="L134">
        <v>400.1</v>
      </c>
      <c r="M134">
        <v>1059.0999999999999</v>
      </c>
      <c r="N134">
        <v>1020.6</v>
      </c>
    </row>
    <row r="135" spans="1:14" x14ac:dyDescent="0.2">
      <c r="A135" t="s">
        <v>88</v>
      </c>
      <c r="B135" t="s">
        <v>76</v>
      </c>
      <c r="C135">
        <v>34</v>
      </c>
      <c r="D135">
        <v>13846</v>
      </c>
      <c r="E135">
        <v>13866</v>
      </c>
      <c r="F135" s="1">
        <f>(Tabla9[[#This Row],[Best]]-Tabla9[[#This Row],[Bks]])/Tabla9[[#This Row],[Bks]]*100</f>
        <v>0.14444604940054889</v>
      </c>
      <c r="G135">
        <v>13975.9</v>
      </c>
      <c r="H135" s="1">
        <f>(Tabla9[[#This Row],[Avg]]-Tabla9[[#This Row],[Bks]])/Tabla9[[#This Row],[Bks]]*100</f>
        <v>0.93817709085656253</v>
      </c>
      <c r="I135">
        <v>16398</v>
      </c>
      <c r="J135">
        <v>67396.95</v>
      </c>
      <c r="K135">
        <v>81.75</v>
      </c>
      <c r="L135">
        <v>400.21</v>
      </c>
      <c r="M135">
        <v>982</v>
      </c>
      <c r="N135">
        <v>980.1</v>
      </c>
    </row>
    <row r="136" spans="1:14" x14ac:dyDescent="0.2">
      <c r="A136" t="s">
        <v>88</v>
      </c>
      <c r="B136" t="s">
        <v>76</v>
      </c>
      <c r="C136">
        <v>35</v>
      </c>
      <c r="D136">
        <v>12368</v>
      </c>
      <c r="E136">
        <v>12372</v>
      </c>
      <c r="F136" s="1">
        <f>(Tabla9[[#This Row],[Best]]-Tabla9[[#This Row],[Bks]])/Tabla9[[#This Row],[Bks]]*100</f>
        <v>3.2341526520051747E-2</v>
      </c>
      <c r="G136">
        <v>12391.3</v>
      </c>
      <c r="H136" s="1">
        <f>(Tabla9[[#This Row],[Avg]]-Tabla9[[#This Row],[Bks]])/Tabla9[[#This Row],[Bks]]*100</f>
        <v>0.18838939197929552</v>
      </c>
      <c r="I136">
        <v>14654</v>
      </c>
      <c r="J136">
        <v>64983.82</v>
      </c>
      <c r="K136">
        <v>57.2</v>
      </c>
      <c r="L136">
        <v>400.15</v>
      </c>
      <c r="M136">
        <v>1265.9000000000001</v>
      </c>
      <c r="N136">
        <v>1043</v>
      </c>
    </row>
    <row r="137" spans="1:14" x14ac:dyDescent="0.2">
      <c r="A137" t="s">
        <v>88</v>
      </c>
      <c r="B137" t="s">
        <v>76</v>
      </c>
      <c r="C137">
        <v>36</v>
      </c>
      <c r="D137">
        <v>13428</v>
      </c>
      <c r="E137">
        <v>13432</v>
      </c>
      <c r="F137" s="1">
        <f>(Tabla9[[#This Row],[Best]]-Tabla9[[#This Row],[Bks]])/Tabla9[[#This Row],[Bks]]*100</f>
        <v>2.978850163836759E-2</v>
      </c>
      <c r="G137">
        <v>13456</v>
      </c>
      <c r="H137" s="1">
        <f>(Tabla9[[#This Row],[Avg]]-Tabla9[[#This Row],[Bks]])/Tabla9[[#This Row],[Bks]]*100</f>
        <v>0.20851951146857312</v>
      </c>
      <c r="I137">
        <v>15965</v>
      </c>
      <c r="J137">
        <v>64596.62</v>
      </c>
      <c r="K137">
        <v>70.53</v>
      </c>
      <c r="L137">
        <v>400.11</v>
      </c>
      <c r="M137">
        <v>1147.5999999999999</v>
      </c>
      <c r="N137">
        <v>1020.9</v>
      </c>
    </row>
    <row r="138" spans="1:14" x14ac:dyDescent="0.2">
      <c r="A138" t="s">
        <v>88</v>
      </c>
      <c r="B138" t="s">
        <v>76</v>
      </c>
      <c r="C138">
        <v>37</v>
      </c>
      <c r="D138">
        <v>13263</v>
      </c>
      <c r="E138">
        <v>13283</v>
      </c>
      <c r="F138" s="1">
        <f>(Tabla9[[#This Row],[Best]]-Tabla9[[#This Row],[Bks]])/Tabla9[[#This Row],[Bks]]*100</f>
        <v>0.15079544597753147</v>
      </c>
      <c r="G138">
        <v>13309.2</v>
      </c>
      <c r="H138" s="1">
        <f>(Tabla9[[#This Row],[Avg]]-Tabla9[[#This Row],[Bks]])/Tabla9[[#This Row],[Bks]]*100</f>
        <v>0.34833748020810318</v>
      </c>
      <c r="I138">
        <v>15652</v>
      </c>
      <c r="J138">
        <v>65889.03</v>
      </c>
      <c r="K138">
        <v>70.900000000000006</v>
      </c>
      <c r="L138">
        <v>400.16</v>
      </c>
      <c r="M138">
        <v>1084.3</v>
      </c>
      <c r="N138">
        <v>1046.8</v>
      </c>
    </row>
    <row r="139" spans="1:14" x14ac:dyDescent="0.2">
      <c r="A139" t="s">
        <v>88</v>
      </c>
      <c r="B139" t="s">
        <v>76</v>
      </c>
      <c r="C139">
        <v>38</v>
      </c>
      <c r="D139">
        <v>13213</v>
      </c>
      <c r="E139">
        <v>13216</v>
      </c>
      <c r="F139" s="1">
        <f>(Tabla9[[#This Row],[Best]]-Tabla9[[#This Row],[Bks]])/Tabla9[[#This Row],[Bks]]*100</f>
        <v>2.2704911829259062E-2</v>
      </c>
      <c r="G139">
        <v>13272.9</v>
      </c>
      <c r="H139" s="1">
        <f>(Tabla9[[#This Row],[Avg]]-Tabla9[[#This Row],[Bks]])/Tabla9[[#This Row],[Bks]]*100</f>
        <v>0.45334140619086988</v>
      </c>
      <c r="I139">
        <v>15690</v>
      </c>
      <c r="J139">
        <v>70450.039999999994</v>
      </c>
      <c r="K139">
        <v>79.8</v>
      </c>
      <c r="L139">
        <v>400.23</v>
      </c>
      <c r="M139">
        <v>1033.8</v>
      </c>
      <c r="N139">
        <v>1029.2</v>
      </c>
    </row>
    <row r="140" spans="1:14" x14ac:dyDescent="0.2">
      <c r="A140" t="s">
        <v>88</v>
      </c>
      <c r="B140" t="s">
        <v>76</v>
      </c>
      <c r="C140">
        <v>39</v>
      </c>
      <c r="D140">
        <v>13746</v>
      </c>
      <c r="E140">
        <v>13778</v>
      </c>
      <c r="F140" s="1">
        <f>(Tabla9[[#This Row],[Best]]-Tabla9[[#This Row],[Bks]])/Tabla9[[#This Row],[Bks]]*100</f>
        <v>0.23279499490760946</v>
      </c>
      <c r="G140">
        <v>13832.3</v>
      </c>
      <c r="H140" s="1">
        <f>(Tabla9[[#This Row],[Avg]]-Tabla9[[#This Row],[Bks]])/Tabla9[[#This Row],[Bks]]*100</f>
        <v>0.62781900189145401</v>
      </c>
      <c r="I140">
        <v>16338</v>
      </c>
      <c r="J140">
        <v>72043.88</v>
      </c>
      <c r="K140">
        <v>80.02</v>
      </c>
      <c r="L140">
        <v>400.13</v>
      </c>
      <c r="M140">
        <v>999.7</v>
      </c>
      <c r="N140">
        <v>998.9</v>
      </c>
    </row>
    <row r="141" spans="1:14" x14ac:dyDescent="0.2">
      <c r="A141" t="s">
        <v>88</v>
      </c>
      <c r="B141" t="s">
        <v>76</v>
      </c>
      <c r="C141">
        <v>40</v>
      </c>
      <c r="D141">
        <v>13483</v>
      </c>
      <c r="E141">
        <v>13503</v>
      </c>
      <c r="F141" s="1">
        <f>(Tabla9[[#This Row],[Best]]-Tabla9[[#This Row],[Bks]])/Tabla9[[#This Row],[Bks]]*100</f>
        <v>0.14833494029518654</v>
      </c>
      <c r="G141">
        <v>13560.6</v>
      </c>
      <c r="H141" s="1">
        <f>(Tabla9[[#This Row],[Avg]]-Tabla9[[#This Row],[Bks]])/Tabla9[[#This Row],[Bks]]*100</f>
        <v>0.57553956834532649</v>
      </c>
      <c r="I141">
        <v>16021</v>
      </c>
      <c r="J141">
        <v>73584.88</v>
      </c>
      <c r="K141">
        <v>79.19</v>
      </c>
      <c r="L141">
        <v>400.17</v>
      </c>
      <c r="M141">
        <v>1044.7</v>
      </c>
      <c r="N141">
        <v>1038.5</v>
      </c>
    </row>
    <row r="142" spans="1:14" x14ac:dyDescent="0.2">
      <c r="A142" t="s">
        <v>88</v>
      </c>
      <c r="B142" t="s">
        <v>76</v>
      </c>
      <c r="C142">
        <v>41</v>
      </c>
      <c r="D142">
        <v>13081</v>
      </c>
      <c r="E142">
        <v>13087</v>
      </c>
      <c r="F142" s="1">
        <f>(Tabla9[[#This Row],[Best]]-Tabla9[[#This Row],[Bks]])/Tabla9[[#This Row],[Bks]]*100</f>
        <v>4.5868052901154345E-2</v>
      </c>
      <c r="G142">
        <v>13129.5</v>
      </c>
      <c r="H142" s="1">
        <f>(Tabla9[[#This Row],[Avg]]-Tabla9[[#This Row],[Bks]])/Tabla9[[#This Row],[Bks]]*100</f>
        <v>0.37076676095099764</v>
      </c>
      <c r="I142">
        <v>15597</v>
      </c>
      <c r="J142">
        <v>67726.789999999994</v>
      </c>
      <c r="K142">
        <v>70.55</v>
      </c>
      <c r="L142">
        <v>400.2</v>
      </c>
      <c r="M142">
        <v>1092</v>
      </c>
      <c r="N142">
        <v>1071.5</v>
      </c>
    </row>
    <row r="143" spans="1:14" x14ac:dyDescent="0.2">
      <c r="A143" t="s">
        <v>88</v>
      </c>
      <c r="B143" t="s">
        <v>76</v>
      </c>
      <c r="C143">
        <v>42</v>
      </c>
      <c r="D143">
        <v>13482</v>
      </c>
      <c r="E143">
        <v>13484</v>
      </c>
      <c r="F143" s="1">
        <f>(Tabla9[[#This Row],[Best]]-Tabla9[[#This Row],[Bks]])/Tabla9[[#This Row],[Bks]]*100</f>
        <v>1.483459427384661E-2</v>
      </c>
      <c r="G143">
        <v>13521.5</v>
      </c>
      <c r="H143" s="1">
        <f>(Tabla9[[#This Row],[Avg]]-Tabla9[[#This Row],[Bks]])/Tabla9[[#This Row],[Bks]]*100</f>
        <v>0.29298323690847056</v>
      </c>
      <c r="I143">
        <v>16068</v>
      </c>
      <c r="J143">
        <v>69658.759999999995</v>
      </c>
      <c r="K143">
        <v>77.55</v>
      </c>
      <c r="L143">
        <v>400.16</v>
      </c>
      <c r="M143">
        <v>1080.5999999999999</v>
      </c>
      <c r="N143">
        <v>1042.7</v>
      </c>
    </row>
    <row r="144" spans="1:14" x14ac:dyDescent="0.2">
      <c r="A144" t="s">
        <v>88</v>
      </c>
      <c r="B144" t="s">
        <v>76</v>
      </c>
      <c r="C144">
        <v>43</v>
      </c>
      <c r="D144">
        <v>13250</v>
      </c>
      <c r="E144">
        <v>13255</v>
      </c>
      <c r="F144" s="1">
        <f>(Tabla9[[#This Row],[Best]]-Tabla9[[#This Row],[Bks]])/Tabla9[[#This Row],[Bks]]*100</f>
        <v>3.7735849056603772E-2</v>
      </c>
      <c r="G144">
        <v>13275.2</v>
      </c>
      <c r="H144" s="1">
        <f>(Tabla9[[#This Row],[Avg]]-Tabla9[[#This Row],[Bks]])/Tabla9[[#This Row],[Bks]]*100</f>
        <v>0.19018867924528851</v>
      </c>
      <c r="I144">
        <v>15813</v>
      </c>
      <c r="J144">
        <v>64141.66</v>
      </c>
      <c r="K144">
        <v>64.38</v>
      </c>
      <c r="L144">
        <v>400.16</v>
      </c>
      <c r="M144">
        <v>1169.7</v>
      </c>
      <c r="N144">
        <v>1035.8</v>
      </c>
    </row>
    <row r="145" spans="1:14" x14ac:dyDescent="0.2">
      <c r="A145" t="s">
        <v>88</v>
      </c>
      <c r="B145" t="s">
        <v>76</v>
      </c>
      <c r="C145">
        <v>44</v>
      </c>
      <c r="D145">
        <v>12510</v>
      </c>
      <c r="E145">
        <v>12510</v>
      </c>
      <c r="F145" s="1">
        <f>(Tabla9[[#This Row],[Best]]-Tabla9[[#This Row],[Bks]])/Tabla9[[#This Row],[Bks]]*100</f>
        <v>0</v>
      </c>
      <c r="G145">
        <v>12521.4</v>
      </c>
      <c r="H145" s="1">
        <f>(Tabla9[[#This Row],[Avg]]-Tabla9[[#This Row],[Bks]])/Tabla9[[#This Row],[Bks]]*100</f>
        <v>9.1127098321340014E-2</v>
      </c>
      <c r="I145">
        <v>14926</v>
      </c>
      <c r="J145">
        <v>59720.94</v>
      </c>
      <c r="K145">
        <v>60.82</v>
      </c>
      <c r="L145">
        <v>400.17</v>
      </c>
      <c r="M145">
        <v>1264.5999999999999</v>
      </c>
      <c r="N145">
        <v>1039</v>
      </c>
    </row>
    <row r="146" spans="1:14" x14ac:dyDescent="0.2">
      <c r="A146" t="s">
        <v>88</v>
      </c>
      <c r="B146" t="s">
        <v>76</v>
      </c>
      <c r="C146">
        <v>45</v>
      </c>
      <c r="D146">
        <v>12826</v>
      </c>
      <c r="E146">
        <v>12826</v>
      </c>
      <c r="F146" s="1">
        <f>(Tabla9[[#This Row],[Best]]-Tabla9[[#This Row],[Bks]])/Tabla9[[#This Row],[Bks]]*100</f>
        <v>0</v>
      </c>
      <c r="G146">
        <v>12847</v>
      </c>
      <c r="H146" s="1">
        <f>(Tabla9[[#This Row],[Avg]]-Tabla9[[#This Row],[Bks]])/Tabla9[[#This Row],[Bks]]*100</f>
        <v>0.16372992359270233</v>
      </c>
      <c r="I146">
        <v>15088</v>
      </c>
      <c r="J146">
        <v>60350.19</v>
      </c>
      <c r="K146">
        <v>61.64</v>
      </c>
      <c r="L146">
        <v>400.15</v>
      </c>
      <c r="M146">
        <v>1269.0999999999999</v>
      </c>
      <c r="N146">
        <v>1018.2</v>
      </c>
    </row>
    <row r="147" spans="1:14" x14ac:dyDescent="0.2">
      <c r="A147" t="s">
        <v>88</v>
      </c>
      <c r="B147" t="s">
        <v>76</v>
      </c>
      <c r="C147">
        <v>46</v>
      </c>
      <c r="D147">
        <v>13374</v>
      </c>
      <c r="E147">
        <v>13384</v>
      </c>
      <c r="F147" s="1">
        <f>(Tabla9[[#This Row],[Best]]-Tabla9[[#This Row],[Bks]])/Tabla9[[#This Row],[Bks]]*100</f>
        <v>7.4771945566023637E-2</v>
      </c>
      <c r="G147">
        <v>13459.9</v>
      </c>
      <c r="H147" s="1">
        <f>(Tabla9[[#This Row],[Avg]]-Tabla9[[#This Row],[Bks]])/Tabla9[[#This Row],[Bks]]*100</f>
        <v>0.64229101241214026</v>
      </c>
      <c r="I147">
        <v>15976</v>
      </c>
      <c r="J147">
        <v>66580.850000000006</v>
      </c>
      <c r="K147">
        <v>73.61</v>
      </c>
      <c r="L147">
        <v>400.12</v>
      </c>
      <c r="M147">
        <v>1061.5999999999999</v>
      </c>
      <c r="N147">
        <v>1046.9000000000001</v>
      </c>
    </row>
    <row r="148" spans="1:14" x14ac:dyDescent="0.2">
      <c r="A148" t="s">
        <v>88</v>
      </c>
      <c r="B148" t="s">
        <v>76</v>
      </c>
      <c r="C148">
        <v>47</v>
      </c>
      <c r="D148">
        <v>14166</v>
      </c>
      <c r="E148">
        <v>14236</v>
      </c>
      <c r="F148" s="1">
        <f>(Tabla9[[#This Row],[Best]]-Tabla9[[#This Row],[Bks]])/Tabla9[[#This Row],[Bks]]*100</f>
        <v>0.49414090074827055</v>
      </c>
      <c r="G148">
        <v>14285.7</v>
      </c>
      <c r="H148" s="1">
        <f>(Tabla9[[#This Row],[Avg]]-Tabla9[[#This Row],[Bks]])/Tabla9[[#This Row],[Bks]]*100</f>
        <v>0.84498094027954762</v>
      </c>
      <c r="I148">
        <v>16837</v>
      </c>
      <c r="J148">
        <v>74355.33</v>
      </c>
      <c r="K148">
        <v>75.959999999999994</v>
      </c>
      <c r="L148">
        <v>400.17</v>
      </c>
      <c r="M148">
        <v>1025.9000000000001</v>
      </c>
      <c r="N148">
        <v>1024.8</v>
      </c>
    </row>
    <row r="149" spans="1:14" x14ac:dyDescent="0.2">
      <c r="A149" t="s">
        <v>88</v>
      </c>
      <c r="B149" t="s">
        <v>76</v>
      </c>
      <c r="C149">
        <v>48</v>
      </c>
      <c r="D149">
        <v>13655</v>
      </c>
      <c r="E149">
        <v>13711</v>
      </c>
      <c r="F149" s="1">
        <f>(Tabla9[[#This Row],[Best]]-Tabla9[[#This Row],[Bks]])/Tabla9[[#This Row],[Bks]]*100</f>
        <v>0.41010618820944711</v>
      </c>
      <c r="G149">
        <v>13756.6</v>
      </c>
      <c r="H149" s="1">
        <f>(Tabla9[[#This Row],[Avg]]-Tabla9[[#This Row],[Bks]])/Tabla9[[#This Row],[Bks]]*100</f>
        <v>0.7440497986085709</v>
      </c>
      <c r="I149">
        <v>16279</v>
      </c>
      <c r="J149">
        <v>73690.91</v>
      </c>
      <c r="K149">
        <v>84.65</v>
      </c>
      <c r="L149">
        <v>400.17</v>
      </c>
      <c r="M149">
        <v>1005.6</v>
      </c>
      <c r="N149">
        <v>1002.5</v>
      </c>
    </row>
    <row r="150" spans="1:14" x14ac:dyDescent="0.2">
      <c r="A150" t="s">
        <v>88</v>
      </c>
      <c r="B150" t="s">
        <v>76</v>
      </c>
      <c r="C150">
        <v>49</v>
      </c>
      <c r="D150">
        <v>13813</v>
      </c>
      <c r="E150">
        <v>13853</v>
      </c>
      <c r="F150" s="1">
        <f>(Tabla9[[#This Row],[Best]]-Tabla9[[#This Row],[Bks]])/Tabla9[[#This Row],[Bks]]*100</f>
        <v>0.28958227756461302</v>
      </c>
      <c r="G150">
        <v>13919.4</v>
      </c>
      <c r="H150" s="1">
        <f>(Tabla9[[#This Row],[Avg]]-Tabla9[[#This Row],[Bks]])/Tabla9[[#This Row],[Bks]]*100</f>
        <v>0.77028885832186811</v>
      </c>
      <c r="I150">
        <v>16435</v>
      </c>
      <c r="J150">
        <v>67052.570000000007</v>
      </c>
      <c r="K150">
        <v>83.18</v>
      </c>
      <c r="L150">
        <v>400.18</v>
      </c>
      <c r="M150">
        <v>994.7</v>
      </c>
      <c r="N150">
        <v>992.9</v>
      </c>
    </row>
    <row r="151" spans="1:14" x14ac:dyDescent="0.2">
      <c r="A151" t="s">
        <v>88</v>
      </c>
      <c r="B151" t="s">
        <v>76</v>
      </c>
      <c r="C151">
        <v>50</v>
      </c>
      <c r="D151">
        <v>13468</v>
      </c>
      <c r="E151">
        <v>13471</v>
      </c>
      <c r="F151" s="1">
        <f>(Tabla9[[#This Row],[Best]]-Tabla9[[#This Row],[Bks]])/Tabla9[[#This Row],[Bks]]*100</f>
        <v>2.2275022275022274E-2</v>
      </c>
      <c r="G151">
        <v>13533.7</v>
      </c>
      <c r="H151" s="1">
        <f>(Tabla9[[#This Row],[Avg]]-Tabla9[[#This Row],[Bks]])/Tabla9[[#This Row],[Bks]]*100</f>
        <v>0.48782298782299321</v>
      </c>
      <c r="I151">
        <v>16027</v>
      </c>
      <c r="J151">
        <v>75693.84</v>
      </c>
      <c r="K151">
        <v>75.89</v>
      </c>
      <c r="L151">
        <v>400.17</v>
      </c>
      <c r="M151">
        <v>1038.7</v>
      </c>
      <c r="N151">
        <v>1017.5</v>
      </c>
    </row>
    <row r="152" spans="1:14" x14ac:dyDescent="0.2">
      <c r="A152" t="s">
        <v>88</v>
      </c>
      <c r="B152" t="s">
        <v>76</v>
      </c>
      <c r="C152">
        <v>51</v>
      </c>
      <c r="D152">
        <v>13665</v>
      </c>
      <c r="E152">
        <v>13667</v>
      </c>
      <c r="F152" s="1">
        <f>(Tabla9[[#This Row],[Best]]-Tabla9[[#This Row],[Bks]])/Tabla9[[#This Row],[Bks]]*100</f>
        <v>1.4635931211123308E-2</v>
      </c>
      <c r="G152">
        <v>13712.8</v>
      </c>
      <c r="H152" s="1">
        <f>(Tabla9[[#This Row],[Avg]]-Tabla9[[#This Row],[Bks]])/Tabla9[[#This Row],[Bks]]*100</f>
        <v>0.3497987559458417</v>
      </c>
      <c r="I152">
        <v>16190</v>
      </c>
      <c r="J152">
        <v>70508.19</v>
      </c>
      <c r="K152">
        <v>80.010000000000005</v>
      </c>
      <c r="L152">
        <v>400.16</v>
      </c>
      <c r="M152">
        <v>1022.6</v>
      </c>
      <c r="N152">
        <v>1002.9</v>
      </c>
    </row>
    <row r="153" spans="1:14" x14ac:dyDescent="0.2">
      <c r="A153" t="s">
        <v>88</v>
      </c>
      <c r="B153" t="s">
        <v>76</v>
      </c>
      <c r="C153">
        <v>52</v>
      </c>
      <c r="D153">
        <v>13437</v>
      </c>
      <c r="E153">
        <v>13451</v>
      </c>
      <c r="F153" s="1">
        <f>(Tabla9[[#This Row],[Best]]-Tabla9[[#This Row],[Bks]])/Tabla9[[#This Row],[Bks]]*100</f>
        <v>0.10418992334598498</v>
      </c>
      <c r="G153">
        <v>13502.9</v>
      </c>
      <c r="H153" s="1">
        <f>(Tabla9[[#This Row],[Avg]]-Tabla9[[#This Row],[Bks]])/Tabla9[[#This Row],[Bks]]*100</f>
        <v>0.49043685346431226</v>
      </c>
      <c r="I153">
        <v>15968</v>
      </c>
      <c r="J153">
        <v>69018.92</v>
      </c>
      <c r="K153">
        <v>79.84</v>
      </c>
      <c r="L153">
        <v>400.18</v>
      </c>
      <c r="M153">
        <v>1006.3</v>
      </c>
      <c r="N153">
        <v>1001.8</v>
      </c>
    </row>
    <row r="154" spans="1:14" x14ac:dyDescent="0.2">
      <c r="A154" t="s">
        <v>88</v>
      </c>
      <c r="B154" t="s">
        <v>76</v>
      </c>
      <c r="C154">
        <v>53</v>
      </c>
      <c r="D154">
        <v>13500</v>
      </c>
      <c r="E154">
        <v>13514</v>
      </c>
      <c r="F154" s="1">
        <f>(Tabla9[[#This Row],[Best]]-Tabla9[[#This Row],[Bks]])/Tabla9[[#This Row],[Bks]]*100</f>
        <v>0.1037037037037037</v>
      </c>
      <c r="G154">
        <v>13573.6</v>
      </c>
      <c r="H154" s="1">
        <f>(Tabla9[[#This Row],[Avg]]-Tabla9[[#This Row],[Bks]])/Tabla9[[#This Row],[Bks]]*100</f>
        <v>0.54518518518518788</v>
      </c>
      <c r="I154">
        <v>16030</v>
      </c>
      <c r="J154">
        <v>69150.009999999995</v>
      </c>
      <c r="K154">
        <v>74.56</v>
      </c>
      <c r="L154">
        <v>400.15</v>
      </c>
      <c r="M154">
        <v>1037.2</v>
      </c>
      <c r="N154">
        <v>1034</v>
      </c>
    </row>
    <row r="155" spans="1:14" x14ac:dyDescent="0.2">
      <c r="A155" t="s">
        <v>88</v>
      </c>
      <c r="B155" t="s">
        <v>76</v>
      </c>
      <c r="C155">
        <v>54</v>
      </c>
      <c r="D155">
        <v>13350</v>
      </c>
      <c r="E155">
        <v>13359</v>
      </c>
      <c r="F155" s="1">
        <f>(Tabla9[[#This Row],[Best]]-Tabla9[[#This Row],[Bks]])/Tabla9[[#This Row],[Bks]]*100</f>
        <v>6.741573033707865E-2</v>
      </c>
      <c r="G155">
        <v>13380.4</v>
      </c>
      <c r="H155" s="1">
        <f>(Tabla9[[#This Row],[Avg]]-Tabla9[[#This Row],[Bks]])/Tabla9[[#This Row],[Bks]]*100</f>
        <v>0.22771535580524074</v>
      </c>
      <c r="I155">
        <v>15936</v>
      </c>
      <c r="J155">
        <v>63686.54</v>
      </c>
      <c r="K155">
        <v>70.72</v>
      </c>
      <c r="L155">
        <v>400.22</v>
      </c>
      <c r="M155">
        <v>1099.5</v>
      </c>
      <c r="N155">
        <v>1046.8</v>
      </c>
    </row>
    <row r="156" spans="1:14" x14ac:dyDescent="0.2">
      <c r="A156" t="s">
        <v>88</v>
      </c>
      <c r="B156" t="s">
        <v>76</v>
      </c>
      <c r="C156">
        <v>55</v>
      </c>
      <c r="D156">
        <v>13306</v>
      </c>
      <c r="E156">
        <v>13309</v>
      </c>
      <c r="F156" s="1">
        <f>(Tabla9[[#This Row],[Best]]-Tabla9[[#This Row],[Bks]])/Tabla9[[#This Row],[Bks]]*100</f>
        <v>2.25462197504885E-2</v>
      </c>
      <c r="G156">
        <v>13346.3</v>
      </c>
      <c r="H156" s="1">
        <f>(Tabla9[[#This Row],[Avg]]-Tabla9[[#This Row],[Bks]])/Tabla9[[#This Row],[Bks]]*100</f>
        <v>0.30287088531489009</v>
      </c>
      <c r="I156">
        <v>15726</v>
      </c>
      <c r="J156">
        <v>63858.82</v>
      </c>
      <c r="K156">
        <v>70.290000000000006</v>
      </c>
      <c r="L156">
        <v>400.18</v>
      </c>
      <c r="M156">
        <v>1079.9000000000001</v>
      </c>
      <c r="N156">
        <v>1043.2</v>
      </c>
    </row>
    <row r="157" spans="1:14" x14ac:dyDescent="0.2">
      <c r="A157" t="s">
        <v>88</v>
      </c>
      <c r="B157" t="s">
        <v>76</v>
      </c>
      <c r="C157">
        <v>56</v>
      </c>
      <c r="D157">
        <v>13339</v>
      </c>
      <c r="E157">
        <v>13341</v>
      </c>
      <c r="F157" s="1">
        <f>(Tabla9[[#This Row],[Best]]-Tabla9[[#This Row],[Bks]])/Tabla9[[#This Row],[Bks]]*100</f>
        <v>1.4993627708224006E-2</v>
      </c>
      <c r="G157">
        <v>13374.2</v>
      </c>
      <c r="H157" s="1">
        <f>(Tabla9[[#This Row],[Avg]]-Tabla9[[#This Row],[Bks]])/Tabla9[[#This Row],[Bks]]*100</f>
        <v>0.26388784766474793</v>
      </c>
      <c r="I157">
        <v>15920</v>
      </c>
      <c r="J157">
        <v>68327.38</v>
      </c>
      <c r="K157">
        <v>66.77</v>
      </c>
      <c r="L157">
        <v>400.16</v>
      </c>
      <c r="M157">
        <v>1120.0999999999999</v>
      </c>
      <c r="N157">
        <v>1060.4000000000001</v>
      </c>
    </row>
    <row r="158" spans="1:14" x14ac:dyDescent="0.2">
      <c r="A158" t="s">
        <v>88</v>
      </c>
      <c r="B158" t="s">
        <v>76</v>
      </c>
      <c r="C158">
        <v>57</v>
      </c>
      <c r="D158">
        <v>13389</v>
      </c>
      <c r="E158">
        <v>13389</v>
      </c>
      <c r="F158" s="1">
        <f>(Tabla9[[#This Row],[Best]]-Tabla9[[#This Row],[Bks]])/Tabla9[[#This Row],[Bks]]*100</f>
        <v>0</v>
      </c>
      <c r="G158">
        <v>13411.8</v>
      </c>
      <c r="H158" s="1">
        <f>(Tabla9[[#This Row],[Avg]]-Tabla9[[#This Row],[Bks]])/Tabla9[[#This Row],[Bks]]*100</f>
        <v>0.17028904324444896</v>
      </c>
      <c r="I158">
        <v>15893</v>
      </c>
      <c r="J158">
        <v>63249.67</v>
      </c>
      <c r="K158">
        <v>66.92</v>
      </c>
      <c r="L158">
        <v>400.16</v>
      </c>
      <c r="M158">
        <v>1146.0999999999999</v>
      </c>
      <c r="N158">
        <v>995.1</v>
      </c>
    </row>
    <row r="159" spans="1:14" x14ac:dyDescent="0.2">
      <c r="A159" t="s">
        <v>88</v>
      </c>
      <c r="B159" t="s">
        <v>76</v>
      </c>
      <c r="C159">
        <v>58</v>
      </c>
      <c r="D159">
        <v>13885</v>
      </c>
      <c r="E159">
        <v>13888</v>
      </c>
      <c r="F159" s="1">
        <f>(Tabla9[[#This Row],[Best]]-Tabla9[[#This Row],[Bks]])/Tabla9[[#This Row],[Bks]]*100</f>
        <v>2.1606049693914296E-2</v>
      </c>
      <c r="G159">
        <v>13962.2</v>
      </c>
      <c r="H159" s="1">
        <f>(Tabla9[[#This Row],[Avg]]-Tabla9[[#This Row],[Bks]])/Tabla9[[#This Row],[Bks]]*100</f>
        <v>0.55599567879006639</v>
      </c>
      <c r="I159">
        <v>16544</v>
      </c>
      <c r="J159">
        <v>73448.960000000006</v>
      </c>
      <c r="K159">
        <v>80.41</v>
      </c>
      <c r="L159">
        <v>400.11</v>
      </c>
      <c r="M159">
        <v>1037.5</v>
      </c>
      <c r="N159">
        <v>1020</v>
      </c>
    </row>
    <row r="160" spans="1:14" x14ac:dyDescent="0.2">
      <c r="A160" t="s">
        <v>88</v>
      </c>
      <c r="B160" t="s">
        <v>76</v>
      </c>
      <c r="C160">
        <v>59</v>
      </c>
      <c r="D160">
        <v>13181</v>
      </c>
      <c r="E160">
        <v>13185</v>
      </c>
      <c r="F160" s="1">
        <f>(Tabla9[[#This Row],[Best]]-Tabla9[[#This Row],[Bks]])/Tabla9[[#This Row],[Bks]]*100</f>
        <v>3.0346711175176389E-2</v>
      </c>
      <c r="G160">
        <v>13214.1</v>
      </c>
      <c r="H160" s="1">
        <f>(Tabla9[[#This Row],[Avg]]-Tabla9[[#This Row],[Bks]])/Tabla9[[#This Row],[Bks]]*100</f>
        <v>0.25111903497458737</v>
      </c>
      <c r="I160">
        <v>15668</v>
      </c>
      <c r="J160">
        <v>64758.1</v>
      </c>
      <c r="K160">
        <v>62.82</v>
      </c>
      <c r="L160">
        <v>400.13</v>
      </c>
      <c r="M160">
        <v>1210.7</v>
      </c>
      <c r="N160">
        <v>1055.5999999999999</v>
      </c>
    </row>
    <row r="161" spans="1:14" x14ac:dyDescent="0.2">
      <c r="A161" t="s">
        <v>88</v>
      </c>
      <c r="B161" t="s">
        <v>76</v>
      </c>
      <c r="C161">
        <v>60</v>
      </c>
      <c r="D161">
        <v>13273</v>
      </c>
      <c r="E161">
        <v>13278</v>
      </c>
      <c r="F161" s="1">
        <f>(Tabla9[[#This Row],[Best]]-Tabla9[[#This Row],[Bks]])/Tabla9[[#This Row],[Bks]]*100</f>
        <v>3.7670458826188503E-2</v>
      </c>
      <c r="G161">
        <v>13303.6</v>
      </c>
      <c r="H161" s="1">
        <f>(Tabla9[[#This Row],[Avg]]-Tabla9[[#This Row],[Bks]])/Tabla9[[#This Row],[Bks]]*100</f>
        <v>0.23054320801627637</v>
      </c>
      <c r="I161">
        <v>15763</v>
      </c>
      <c r="J161">
        <v>67626.48</v>
      </c>
      <c r="K161">
        <v>66.67</v>
      </c>
      <c r="L161">
        <v>400.15</v>
      </c>
      <c r="M161">
        <v>1136.5</v>
      </c>
      <c r="N161">
        <v>1064.9000000000001</v>
      </c>
    </row>
    <row r="162" spans="1:14" x14ac:dyDescent="0.2">
      <c r="A162" t="s">
        <v>88</v>
      </c>
      <c r="B162" t="s">
        <v>76</v>
      </c>
      <c r="C162">
        <v>61</v>
      </c>
      <c r="D162">
        <v>13134</v>
      </c>
      <c r="E162">
        <v>13141</v>
      </c>
      <c r="F162" s="1">
        <f>(Tabla9[[#This Row],[Best]]-Tabla9[[#This Row],[Bks]])/Tabla9[[#This Row],[Bks]]*100</f>
        <v>5.329678696512867E-2</v>
      </c>
      <c r="G162">
        <v>13155.9</v>
      </c>
      <c r="H162" s="1">
        <f>(Tabla9[[#This Row],[Avg]]-Tabla9[[#This Row],[Bks]])/Tabla9[[#This Row],[Bks]]*100</f>
        <v>0.16674280493375693</v>
      </c>
      <c r="I162">
        <v>15565</v>
      </c>
      <c r="J162">
        <v>64395.81</v>
      </c>
      <c r="K162">
        <v>60.85</v>
      </c>
      <c r="L162">
        <v>400.16</v>
      </c>
      <c r="M162">
        <v>1217.5999999999999</v>
      </c>
      <c r="N162">
        <v>1000.7</v>
      </c>
    </row>
    <row r="163" spans="1:14" x14ac:dyDescent="0.2">
      <c r="A163" t="s">
        <v>88</v>
      </c>
      <c r="B163" t="s">
        <v>76</v>
      </c>
      <c r="C163">
        <v>62</v>
      </c>
      <c r="D163">
        <v>13159</v>
      </c>
      <c r="E163">
        <v>13171</v>
      </c>
      <c r="F163" s="1">
        <f>(Tabla9[[#This Row],[Best]]-Tabla9[[#This Row],[Bks]])/Tabla9[[#This Row],[Bks]]*100</f>
        <v>9.1192339843453152E-2</v>
      </c>
      <c r="G163">
        <v>13207.5</v>
      </c>
      <c r="H163" s="1">
        <f>(Tabla9[[#This Row],[Avg]]-Tabla9[[#This Row],[Bks]])/Tabla9[[#This Row],[Bks]]*100</f>
        <v>0.36856904020062314</v>
      </c>
      <c r="I163">
        <v>15681</v>
      </c>
      <c r="J163">
        <v>61898.52</v>
      </c>
      <c r="K163">
        <v>59.48</v>
      </c>
      <c r="L163">
        <v>400.1</v>
      </c>
      <c r="M163">
        <v>1245.2</v>
      </c>
      <c r="N163">
        <v>1051.9000000000001</v>
      </c>
    </row>
    <row r="164" spans="1:14" x14ac:dyDescent="0.2">
      <c r="A164" t="s">
        <v>88</v>
      </c>
      <c r="B164" t="s">
        <v>76</v>
      </c>
      <c r="C164">
        <v>63</v>
      </c>
      <c r="D164">
        <v>13458</v>
      </c>
      <c r="E164">
        <v>13458</v>
      </c>
      <c r="F164" s="1">
        <f>(Tabla9[[#This Row],[Best]]-Tabla9[[#This Row],[Bks]])/Tabla9[[#This Row],[Bks]]*100</f>
        <v>0</v>
      </c>
      <c r="G164">
        <v>13505.8</v>
      </c>
      <c r="H164" s="1">
        <f>(Tabla9[[#This Row],[Avg]]-Tabla9[[#This Row],[Bks]])/Tabla9[[#This Row],[Bks]]*100</f>
        <v>0.35517907564273493</v>
      </c>
      <c r="I164">
        <v>15881</v>
      </c>
      <c r="J164">
        <v>69824.210000000006</v>
      </c>
      <c r="K164">
        <v>77.209999999999994</v>
      </c>
      <c r="L164">
        <v>400.12</v>
      </c>
      <c r="M164">
        <v>1043.9000000000001</v>
      </c>
      <c r="N164">
        <v>988.6</v>
      </c>
    </row>
    <row r="165" spans="1:14" x14ac:dyDescent="0.2">
      <c r="A165" t="s">
        <v>88</v>
      </c>
      <c r="B165" t="s">
        <v>76</v>
      </c>
      <c r="C165">
        <v>64</v>
      </c>
      <c r="D165">
        <v>12763</v>
      </c>
      <c r="E165">
        <v>12768</v>
      </c>
      <c r="F165" s="1">
        <f>(Tabla9[[#This Row],[Best]]-Tabla9[[#This Row],[Bks]])/Tabla9[[#This Row],[Bks]]*100</f>
        <v>3.917574238031811E-2</v>
      </c>
      <c r="G165">
        <v>12788.3</v>
      </c>
      <c r="H165" s="1">
        <f>(Tabla9[[#This Row],[Avg]]-Tabla9[[#This Row],[Bks]])/Tabla9[[#This Row],[Bks]]*100</f>
        <v>0.19822925644440392</v>
      </c>
      <c r="I165">
        <v>15132</v>
      </c>
      <c r="J165">
        <v>59135.1</v>
      </c>
      <c r="K165">
        <v>62.82</v>
      </c>
      <c r="L165">
        <v>400.08</v>
      </c>
      <c r="M165">
        <v>1226</v>
      </c>
      <c r="N165">
        <v>933.3</v>
      </c>
    </row>
    <row r="166" spans="1:14" x14ac:dyDescent="0.2">
      <c r="A166" t="s">
        <v>88</v>
      </c>
      <c r="B166" t="s">
        <v>76</v>
      </c>
      <c r="C166">
        <v>65</v>
      </c>
      <c r="D166">
        <v>13255</v>
      </c>
      <c r="E166">
        <v>13261</v>
      </c>
      <c r="F166" s="1">
        <f>(Tabla9[[#This Row],[Best]]-Tabla9[[#This Row],[Bks]])/Tabla9[[#This Row],[Bks]]*100</f>
        <v>4.5265937382119953E-2</v>
      </c>
      <c r="G166">
        <v>13285.7</v>
      </c>
      <c r="H166" s="1">
        <f>(Tabla9[[#This Row],[Avg]]-Tabla9[[#This Row],[Bks]])/Tabla9[[#This Row],[Bks]]*100</f>
        <v>0.23161071293851926</v>
      </c>
      <c r="I166">
        <v>15762</v>
      </c>
      <c r="J166">
        <v>61253.86</v>
      </c>
      <c r="K166">
        <v>74.430000000000007</v>
      </c>
      <c r="L166">
        <v>400.23</v>
      </c>
      <c r="M166">
        <v>1119.5999999999999</v>
      </c>
      <c r="N166">
        <v>1047.5</v>
      </c>
    </row>
    <row r="167" spans="1:14" x14ac:dyDescent="0.2">
      <c r="A167" t="s">
        <v>88</v>
      </c>
      <c r="B167" t="s">
        <v>76</v>
      </c>
      <c r="C167">
        <v>66</v>
      </c>
      <c r="D167">
        <v>13936</v>
      </c>
      <c r="E167">
        <v>13964</v>
      </c>
      <c r="F167" s="1">
        <f>(Tabla9[[#This Row],[Best]]-Tabla9[[#This Row],[Bks]])/Tabla9[[#This Row],[Bks]]*100</f>
        <v>0.20091848450057406</v>
      </c>
      <c r="G167">
        <v>14076.9</v>
      </c>
      <c r="H167" s="1">
        <f>(Tabla9[[#This Row],[Avg]]-Tabla9[[#This Row],[Bks]])/Tabla9[[#This Row],[Bks]]*100</f>
        <v>1.011050516647529</v>
      </c>
      <c r="I167">
        <v>16601</v>
      </c>
      <c r="J167">
        <v>76510.149999999994</v>
      </c>
      <c r="K167">
        <v>78.86</v>
      </c>
      <c r="L167">
        <v>400.17</v>
      </c>
      <c r="M167">
        <v>1019.6</v>
      </c>
      <c r="N167">
        <v>1012</v>
      </c>
    </row>
    <row r="168" spans="1:14" x14ac:dyDescent="0.2">
      <c r="A168" t="s">
        <v>88</v>
      </c>
      <c r="B168" t="s">
        <v>76</v>
      </c>
      <c r="C168">
        <v>67</v>
      </c>
      <c r="D168">
        <v>13218</v>
      </c>
      <c r="E168">
        <v>13219</v>
      </c>
      <c r="F168" s="1">
        <f>(Tabla9[[#This Row],[Best]]-Tabla9[[#This Row],[Bks]])/Tabla9[[#This Row],[Bks]]*100</f>
        <v>7.5654410652141024E-3</v>
      </c>
      <c r="G168">
        <v>13245.2</v>
      </c>
      <c r="H168" s="1">
        <f>(Tabla9[[#This Row],[Avg]]-Tabla9[[#This Row],[Bks]])/Tabla9[[#This Row],[Bks]]*100</f>
        <v>0.20577999697382909</v>
      </c>
      <c r="I168">
        <v>15662</v>
      </c>
      <c r="J168">
        <v>69209.95</v>
      </c>
      <c r="K168">
        <v>67.319999999999993</v>
      </c>
      <c r="L168">
        <v>400.15</v>
      </c>
      <c r="M168">
        <v>1157.2</v>
      </c>
      <c r="N168">
        <v>1092.4000000000001</v>
      </c>
    </row>
    <row r="169" spans="1:14" x14ac:dyDescent="0.2">
      <c r="A169" t="s">
        <v>88</v>
      </c>
      <c r="B169" t="s">
        <v>76</v>
      </c>
      <c r="C169">
        <v>68</v>
      </c>
      <c r="D169">
        <v>12963</v>
      </c>
      <c r="E169">
        <v>12963</v>
      </c>
      <c r="F169" s="1">
        <f>(Tabla9[[#This Row],[Best]]-Tabla9[[#This Row],[Bks]])/Tabla9[[#This Row],[Bks]]*100</f>
        <v>0</v>
      </c>
      <c r="G169">
        <v>12989.3</v>
      </c>
      <c r="H169" s="1">
        <f>(Tabla9[[#This Row],[Avg]]-Tabla9[[#This Row],[Bks]])/Tabla9[[#This Row],[Bks]]*100</f>
        <v>0.20288513461389551</v>
      </c>
      <c r="I169">
        <v>15292</v>
      </c>
      <c r="J169">
        <v>67423.23</v>
      </c>
      <c r="K169">
        <v>65.98</v>
      </c>
      <c r="L169">
        <v>400.16</v>
      </c>
      <c r="M169">
        <v>1237.9000000000001</v>
      </c>
      <c r="N169">
        <v>969.3</v>
      </c>
    </row>
    <row r="170" spans="1:14" x14ac:dyDescent="0.2">
      <c r="A170" t="s">
        <v>88</v>
      </c>
      <c r="B170" t="s">
        <v>76</v>
      </c>
      <c r="C170">
        <v>69</v>
      </c>
      <c r="D170">
        <v>13256</v>
      </c>
      <c r="E170">
        <v>13264</v>
      </c>
      <c r="F170" s="1">
        <f>(Tabla9[[#This Row],[Best]]-Tabla9[[#This Row],[Bks]])/Tabla9[[#This Row],[Bks]]*100</f>
        <v>6.0350030175015092E-2</v>
      </c>
      <c r="G170">
        <v>13296.3</v>
      </c>
      <c r="H170" s="1">
        <f>(Tabla9[[#This Row],[Avg]]-Tabla9[[#This Row],[Bks]])/Tabla9[[#This Row],[Bks]]*100</f>
        <v>0.304013277006633</v>
      </c>
      <c r="I170">
        <v>15776</v>
      </c>
      <c r="J170">
        <v>68086.64</v>
      </c>
      <c r="K170">
        <v>67.91</v>
      </c>
      <c r="L170">
        <v>400.14</v>
      </c>
      <c r="M170">
        <v>1122.3</v>
      </c>
      <c r="N170">
        <v>1104.7</v>
      </c>
    </row>
    <row r="171" spans="1:14" x14ac:dyDescent="0.2">
      <c r="A171" t="s">
        <v>88</v>
      </c>
      <c r="B171" t="s">
        <v>76</v>
      </c>
      <c r="C171">
        <v>70</v>
      </c>
      <c r="D171">
        <v>13269</v>
      </c>
      <c r="E171">
        <v>13282</v>
      </c>
      <c r="F171" s="1">
        <f>(Tabla9[[#This Row],[Best]]-Tabla9[[#This Row],[Bks]])/Tabla9[[#This Row],[Bks]]*100</f>
        <v>9.7972718366116512E-2</v>
      </c>
      <c r="G171">
        <v>13319</v>
      </c>
      <c r="H171" s="1">
        <f>(Tabla9[[#This Row],[Avg]]-Tabla9[[#This Row],[Bks]])/Tabla9[[#This Row],[Bks]]*100</f>
        <v>0.37681814756198656</v>
      </c>
      <c r="I171">
        <v>15773</v>
      </c>
      <c r="J171">
        <v>69183.09</v>
      </c>
      <c r="K171">
        <v>75.849999999999994</v>
      </c>
      <c r="L171">
        <v>400.15</v>
      </c>
      <c r="M171">
        <v>1050.3</v>
      </c>
      <c r="N171">
        <v>1025.0999999999999</v>
      </c>
    </row>
    <row r="172" spans="1:14" x14ac:dyDescent="0.2">
      <c r="A172" t="s">
        <v>88</v>
      </c>
      <c r="B172" t="s">
        <v>76</v>
      </c>
      <c r="C172">
        <v>71</v>
      </c>
      <c r="D172">
        <v>13072</v>
      </c>
      <c r="E172">
        <v>13072</v>
      </c>
      <c r="F172" s="1">
        <f>(Tabla9[[#This Row],[Best]]-Tabla9[[#This Row],[Bks]])/Tabla9[[#This Row],[Bks]]*100</f>
        <v>0</v>
      </c>
      <c r="G172">
        <v>13091.4</v>
      </c>
      <c r="H172" s="1">
        <f>(Tabla9[[#This Row],[Avg]]-Tabla9[[#This Row],[Bks]])/Tabla9[[#This Row],[Bks]]*100</f>
        <v>0.14840881272949538</v>
      </c>
      <c r="I172">
        <v>15487</v>
      </c>
      <c r="J172">
        <v>66456.5</v>
      </c>
      <c r="K172">
        <v>63.5</v>
      </c>
      <c r="L172">
        <v>400.11</v>
      </c>
      <c r="M172">
        <v>1210.2</v>
      </c>
      <c r="N172">
        <v>1006</v>
      </c>
    </row>
    <row r="173" spans="1:14" x14ac:dyDescent="0.2">
      <c r="A173" t="s">
        <v>88</v>
      </c>
      <c r="B173" t="s">
        <v>76</v>
      </c>
      <c r="C173">
        <v>72</v>
      </c>
      <c r="D173">
        <v>13383</v>
      </c>
      <c r="E173">
        <v>13400</v>
      </c>
      <c r="F173" s="1">
        <f>(Tabla9[[#This Row],[Best]]-Tabla9[[#This Row],[Bks]])/Tabla9[[#This Row],[Bks]]*100</f>
        <v>0.12702682507658969</v>
      </c>
      <c r="G173">
        <v>13466.3</v>
      </c>
      <c r="H173" s="1">
        <f>(Tabla9[[#This Row],[Avg]]-Tabla9[[#This Row],[Bks]])/Tabla9[[#This Row],[Bks]]*100</f>
        <v>0.62243144287528418</v>
      </c>
      <c r="I173">
        <v>15916</v>
      </c>
      <c r="J173">
        <v>68318.759999999995</v>
      </c>
      <c r="K173">
        <v>74.98</v>
      </c>
      <c r="L173">
        <v>400.1</v>
      </c>
      <c r="M173">
        <v>1048</v>
      </c>
      <c r="N173">
        <v>1028.5</v>
      </c>
    </row>
    <row r="174" spans="1:14" x14ac:dyDescent="0.2">
      <c r="A174" t="s">
        <v>88</v>
      </c>
      <c r="B174" t="s">
        <v>76</v>
      </c>
      <c r="C174">
        <v>73</v>
      </c>
      <c r="D174">
        <v>13679</v>
      </c>
      <c r="E174">
        <v>13705</v>
      </c>
      <c r="F174" s="1">
        <f>(Tabla9[[#This Row],[Best]]-Tabla9[[#This Row],[Bks]])/Tabla9[[#This Row],[Bks]]*100</f>
        <v>0.1900723737115286</v>
      </c>
      <c r="G174">
        <v>13733.4</v>
      </c>
      <c r="H174" s="1">
        <f>(Tabla9[[#This Row],[Avg]]-Tabla9[[#This Row],[Bks]])/Tabla9[[#This Row],[Bks]]*100</f>
        <v>0.39768988961181106</v>
      </c>
      <c r="I174">
        <v>16348</v>
      </c>
      <c r="J174">
        <v>67900.73</v>
      </c>
      <c r="K174">
        <v>71.39</v>
      </c>
      <c r="L174">
        <v>400.15</v>
      </c>
      <c r="M174">
        <v>1124.9000000000001</v>
      </c>
      <c r="N174">
        <v>1102.8</v>
      </c>
    </row>
    <row r="175" spans="1:14" x14ac:dyDescent="0.2">
      <c r="A175" t="s">
        <v>88</v>
      </c>
      <c r="B175" t="s">
        <v>76</v>
      </c>
      <c r="C175">
        <v>74</v>
      </c>
      <c r="D175">
        <v>13732</v>
      </c>
      <c r="E175">
        <v>13747</v>
      </c>
      <c r="F175" s="1">
        <f>(Tabla9[[#This Row],[Best]]-Tabla9[[#This Row],[Bks]])/Tabla9[[#This Row],[Bks]]*100</f>
        <v>0.10923390620448588</v>
      </c>
      <c r="G175">
        <v>13821.2</v>
      </c>
      <c r="H175" s="1">
        <f>(Tabla9[[#This Row],[Avg]]-Tabla9[[#This Row],[Bks]])/Tabla9[[#This Row],[Bks]]*100</f>
        <v>0.64957762889601467</v>
      </c>
      <c r="I175">
        <v>16338</v>
      </c>
      <c r="J175">
        <v>73163.240000000005</v>
      </c>
      <c r="K175">
        <v>76.849999999999994</v>
      </c>
      <c r="L175">
        <v>400.16</v>
      </c>
      <c r="M175">
        <v>1077</v>
      </c>
      <c r="N175">
        <v>1066.9000000000001</v>
      </c>
    </row>
    <row r="176" spans="1:14" x14ac:dyDescent="0.2">
      <c r="A176" t="s">
        <v>88</v>
      </c>
      <c r="B176" t="s">
        <v>76</v>
      </c>
      <c r="C176">
        <v>75</v>
      </c>
      <c r="D176">
        <v>13204</v>
      </c>
      <c r="E176">
        <v>13204</v>
      </c>
      <c r="F176" s="1">
        <f>(Tabla9[[#This Row],[Best]]-Tabla9[[#This Row],[Bks]])/Tabla9[[#This Row],[Bks]]*100</f>
        <v>0</v>
      </c>
      <c r="G176">
        <v>13229.8</v>
      </c>
      <c r="H176" s="1">
        <f>(Tabla9[[#This Row],[Avg]]-Tabla9[[#This Row],[Bks]])/Tabla9[[#This Row],[Bks]]*100</f>
        <v>0.19539533474704085</v>
      </c>
      <c r="I176">
        <v>15611</v>
      </c>
      <c r="J176">
        <v>62242.07</v>
      </c>
      <c r="K176">
        <v>68.39</v>
      </c>
      <c r="L176">
        <v>400.18</v>
      </c>
      <c r="M176">
        <v>1124</v>
      </c>
      <c r="N176">
        <v>992.8</v>
      </c>
    </row>
    <row r="177" spans="1:14" x14ac:dyDescent="0.2">
      <c r="A177" t="s">
        <v>88</v>
      </c>
      <c r="B177" t="s">
        <v>76</v>
      </c>
      <c r="C177">
        <v>76</v>
      </c>
      <c r="D177">
        <v>13524</v>
      </c>
      <c r="E177">
        <v>13530</v>
      </c>
      <c r="F177" s="1">
        <f>(Tabla9[[#This Row],[Best]]-Tabla9[[#This Row],[Bks]])/Tabla9[[#This Row],[Bks]]*100</f>
        <v>4.4365572315882874E-2</v>
      </c>
      <c r="G177">
        <v>13599.6</v>
      </c>
      <c r="H177" s="1">
        <f>(Tabla9[[#This Row],[Avg]]-Tabla9[[#This Row],[Bks]])/Tabla9[[#This Row],[Bks]]*100</f>
        <v>0.55900621118012694</v>
      </c>
      <c r="I177">
        <v>16125</v>
      </c>
      <c r="J177">
        <v>70941.27</v>
      </c>
      <c r="K177">
        <v>81.45</v>
      </c>
      <c r="L177">
        <v>400.17</v>
      </c>
      <c r="M177">
        <v>1031.7</v>
      </c>
      <c r="N177">
        <v>1000.2</v>
      </c>
    </row>
    <row r="178" spans="1:14" x14ac:dyDescent="0.2">
      <c r="A178" t="s">
        <v>88</v>
      </c>
      <c r="B178" t="s">
        <v>76</v>
      </c>
      <c r="C178">
        <v>77</v>
      </c>
      <c r="D178">
        <v>12868</v>
      </c>
      <c r="E178">
        <v>12870</v>
      </c>
      <c r="F178" s="1">
        <f>(Tabla9[[#This Row],[Best]]-Tabla9[[#This Row],[Bks]])/Tabla9[[#This Row],[Bks]]*100</f>
        <v>1.5542430836182779E-2</v>
      </c>
      <c r="G178">
        <v>12890.5</v>
      </c>
      <c r="H178" s="1">
        <f>(Tabla9[[#This Row],[Avg]]-Tabla9[[#This Row],[Bks]])/Tabla9[[#This Row],[Bks]]*100</f>
        <v>0.17485234690705626</v>
      </c>
      <c r="I178">
        <v>15254</v>
      </c>
      <c r="J178">
        <v>60462.93</v>
      </c>
      <c r="K178">
        <v>59.76</v>
      </c>
      <c r="L178">
        <v>400.08</v>
      </c>
      <c r="M178">
        <v>1272.8</v>
      </c>
      <c r="N178">
        <v>999</v>
      </c>
    </row>
    <row r="179" spans="1:14" x14ac:dyDescent="0.2">
      <c r="A179" t="s">
        <v>88</v>
      </c>
      <c r="B179" t="s">
        <v>76</v>
      </c>
      <c r="C179">
        <v>78</v>
      </c>
      <c r="D179">
        <v>13706</v>
      </c>
      <c r="E179">
        <v>13731</v>
      </c>
      <c r="F179" s="1">
        <f>(Tabla9[[#This Row],[Best]]-Tabla9[[#This Row],[Bks]])/Tabla9[[#This Row],[Bks]]*100</f>
        <v>0.18240186779512621</v>
      </c>
      <c r="G179">
        <v>13816.9</v>
      </c>
      <c r="H179" s="1">
        <f>(Tabla9[[#This Row],[Avg]]-Tabla9[[#This Row],[Bks]])/Tabla9[[#This Row],[Bks]]*100</f>
        <v>0.80913468553917722</v>
      </c>
      <c r="I179">
        <v>16283</v>
      </c>
      <c r="J179">
        <v>70366.679999999993</v>
      </c>
      <c r="K179">
        <v>82.51</v>
      </c>
      <c r="L179">
        <v>400.12</v>
      </c>
      <c r="M179">
        <v>982.8</v>
      </c>
      <c r="N179">
        <v>979.6</v>
      </c>
    </row>
    <row r="180" spans="1:14" x14ac:dyDescent="0.2">
      <c r="A180" t="s">
        <v>88</v>
      </c>
      <c r="B180" t="s">
        <v>76</v>
      </c>
      <c r="C180">
        <v>79</v>
      </c>
      <c r="D180">
        <v>13210</v>
      </c>
      <c r="E180">
        <v>13214</v>
      </c>
      <c r="F180" s="1">
        <f>(Tabla9[[#This Row],[Best]]-Tabla9[[#This Row],[Bks]])/Tabla9[[#This Row],[Bks]]*100</f>
        <v>3.0280090840272521E-2</v>
      </c>
      <c r="G180">
        <v>13238.2</v>
      </c>
      <c r="H180" s="1">
        <f>(Tabla9[[#This Row],[Avg]]-Tabla9[[#This Row],[Bks]])/Tabla9[[#This Row],[Bks]]*100</f>
        <v>0.21347464042392678</v>
      </c>
      <c r="I180">
        <v>15674</v>
      </c>
      <c r="J180">
        <v>66366.559999999998</v>
      </c>
      <c r="K180">
        <v>67.45</v>
      </c>
      <c r="L180">
        <v>400.15</v>
      </c>
      <c r="M180">
        <v>1166.5</v>
      </c>
      <c r="N180">
        <v>1010</v>
      </c>
    </row>
    <row r="181" spans="1:14" x14ac:dyDescent="0.2">
      <c r="A181" t="s">
        <v>88</v>
      </c>
      <c r="B181" t="s">
        <v>76</v>
      </c>
      <c r="C181">
        <v>80</v>
      </c>
      <c r="D181">
        <v>13183</v>
      </c>
      <c r="E181">
        <v>13183</v>
      </c>
      <c r="F181" s="1">
        <f>(Tabla9[[#This Row],[Best]]-Tabla9[[#This Row],[Bks]])/Tabla9[[#This Row],[Bks]]*100</f>
        <v>0</v>
      </c>
      <c r="G181">
        <v>13198.8</v>
      </c>
      <c r="H181" s="1">
        <f>(Tabla9[[#This Row],[Avg]]-Tabla9[[#This Row],[Bks]])/Tabla9[[#This Row],[Bks]]*100</f>
        <v>0.11985132367442367</v>
      </c>
      <c r="I181">
        <v>15510</v>
      </c>
      <c r="J181">
        <v>65196.62</v>
      </c>
      <c r="K181">
        <v>65.16</v>
      </c>
      <c r="L181">
        <v>400.17</v>
      </c>
      <c r="M181">
        <v>1185.0999999999999</v>
      </c>
      <c r="N181">
        <v>995.6</v>
      </c>
    </row>
    <row r="182" spans="1:14" x14ac:dyDescent="0.2">
      <c r="A182" t="s">
        <v>88</v>
      </c>
      <c r="B182" t="s">
        <v>76</v>
      </c>
      <c r="C182">
        <v>81</v>
      </c>
      <c r="D182">
        <v>12686</v>
      </c>
      <c r="E182">
        <v>12692</v>
      </c>
      <c r="F182" s="1">
        <f>(Tabla9[[#This Row],[Best]]-Tabla9[[#This Row],[Bks]])/Tabla9[[#This Row],[Bks]]*100</f>
        <v>4.7296232066845342E-2</v>
      </c>
      <c r="G182">
        <v>12705.7</v>
      </c>
      <c r="H182" s="1">
        <f>(Tabla9[[#This Row],[Avg]]-Tabla9[[#This Row],[Bks]])/Tabla9[[#This Row],[Bks]]*100</f>
        <v>0.15528929528614793</v>
      </c>
      <c r="I182">
        <v>15153</v>
      </c>
      <c r="J182">
        <v>60743.62</v>
      </c>
      <c r="K182">
        <v>60.67</v>
      </c>
      <c r="L182">
        <v>400.13</v>
      </c>
      <c r="M182">
        <v>1256.9000000000001</v>
      </c>
      <c r="N182">
        <v>1072.7</v>
      </c>
    </row>
    <row r="183" spans="1:14" x14ac:dyDescent="0.2">
      <c r="A183" t="s">
        <v>88</v>
      </c>
      <c r="B183" t="s">
        <v>76</v>
      </c>
      <c r="C183">
        <v>82</v>
      </c>
      <c r="D183">
        <v>13495</v>
      </c>
      <c r="E183">
        <v>13500</v>
      </c>
      <c r="F183" s="1">
        <f>(Tabla9[[#This Row],[Best]]-Tabla9[[#This Row],[Bks]])/Tabla9[[#This Row],[Bks]]*100</f>
        <v>3.7050759540570584E-2</v>
      </c>
      <c r="G183">
        <v>13548.9</v>
      </c>
      <c r="H183" s="1">
        <f>(Tabla9[[#This Row],[Avg]]-Tabla9[[#This Row],[Bks]])/Tabla9[[#This Row],[Bks]]*100</f>
        <v>0.39940718784734813</v>
      </c>
      <c r="I183">
        <v>16039</v>
      </c>
      <c r="J183">
        <v>71486.850000000006</v>
      </c>
      <c r="K183">
        <v>76.709999999999994</v>
      </c>
      <c r="L183">
        <v>400.14</v>
      </c>
      <c r="M183">
        <v>1034.0999999999999</v>
      </c>
      <c r="N183">
        <v>1021.2</v>
      </c>
    </row>
    <row r="184" spans="1:14" x14ac:dyDescent="0.2">
      <c r="A184" t="s">
        <v>88</v>
      </c>
      <c r="B184" t="s">
        <v>76</v>
      </c>
      <c r="C184">
        <v>83</v>
      </c>
      <c r="D184">
        <v>12755</v>
      </c>
      <c r="E184">
        <v>12758</v>
      </c>
      <c r="F184" s="1">
        <f>(Tabla9[[#This Row],[Best]]-Tabla9[[#This Row],[Bks]])/Tabla9[[#This Row],[Bks]]*100</f>
        <v>2.3520188161505293E-2</v>
      </c>
      <c r="G184">
        <v>12778.4</v>
      </c>
      <c r="H184" s="1">
        <f>(Tabla9[[#This Row],[Avg]]-Tabla9[[#This Row],[Bks]])/Tabla9[[#This Row],[Bks]]*100</f>
        <v>0.18345746765973842</v>
      </c>
      <c r="I184">
        <v>15128</v>
      </c>
      <c r="J184">
        <v>62087.86</v>
      </c>
      <c r="K184">
        <v>56.51</v>
      </c>
      <c r="L184">
        <v>400.11</v>
      </c>
      <c r="M184">
        <v>1258.4000000000001</v>
      </c>
      <c r="N184">
        <v>989.5</v>
      </c>
    </row>
    <row r="185" spans="1:14" x14ac:dyDescent="0.2">
      <c r="A185" t="s">
        <v>88</v>
      </c>
      <c r="B185" t="s">
        <v>76</v>
      </c>
      <c r="C185">
        <v>84</v>
      </c>
      <c r="D185">
        <v>13278</v>
      </c>
      <c r="E185">
        <v>13283</v>
      </c>
      <c r="F185" s="1">
        <f>(Tabla9[[#This Row],[Best]]-Tabla9[[#This Row],[Bks]])/Tabla9[[#This Row],[Bks]]*100</f>
        <v>3.765627353517096E-2</v>
      </c>
      <c r="G185">
        <v>13305.4</v>
      </c>
      <c r="H185" s="1">
        <f>(Tabla9[[#This Row],[Avg]]-Tabla9[[#This Row],[Bks]])/Tabla9[[#This Row],[Bks]]*100</f>
        <v>0.20635637897273412</v>
      </c>
      <c r="I185">
        <v>15715</v>
      </c>
      <c r="J185">
        <v>67237.33</v>
      </c>
      <c r="K185">
        <v>68.91</v>
      </c>
      <c r="L185">
        <v>400.14</v>
      </c>
      <c r="M185">
        <v>1138.5</v>
      </c>
      <c r="N185">
        <v>1009</v>
      </c>
    </row>
    <row r="186" spans="1:14" x14ac:dyDescent="0.2">
      <c r="A186" t="s">
        <v>88</v>
      </c>
      <c r="B186" t="s">
        <v>76</v>
      </c>
      <c r="C186">
        <v>85</v>
      </c>
      <c r="D186">
        <v>12740</v>
      </c>
      <c r="E186">
        <v>12742</v>
      </c>
      <c r="F186" s="1">
        <f>(Tabla9[[#This Row],[Best]]-Tabla9[[#This Row],[Bks]])/Tabla9[[#This Row],[Bks]]*100</f>
        <v>1.5698587127158554E-2</v>
      </c>
      <c r="G186">
        <v>12764.6</v>
      </c>
      <c r="H186" s="1">
        <f>(Tabla9[[#This Row],[Avg]]-Tabla9[[#This Row],[Bks]])/Tabla9[[#This Row],[Bks]]*100</f>
        <v>0.19309262166405308</v>
      </c>
      <c r="I186">
        <v>15035</v>
      </c>
      <c r="J186">
        <v>63666.69</v>
      </c>
      <c r="K186">
        <v>61.48</v>
      </c>
      <c r="L186">
        <v>400.12</v>
      </c>
      <c r="M186">
        <v>1238</v>
      </c>
      <c r="N186">
        <v>1033.3</v>
      </c>
    </row>
    <row r="187" spans="1:14" x14ac:dyDescent="0.2">
      <c r="A187" t="s">
        <v>88</v>
      </c>
      <c r="B187" t="s">
        <v>76</v>
      </c>
      <c r="C187">
        <v>86</v>
      </c>
      <c r="D187">
        <v>13941</v>
      </c>
      <c r="E187">
        <v>13964</v>
      </c>
      <c r="F187" s="1">
        <f>(Tabla9[[#This Row],[Best]]-Tabla9[[#This Row],[Bks]])/Tabla9[[#This Row],[Bks]]*100</f>
        <v>0.16498099132056523</v>
      </c>
      <c r="G187">
        <v>14010.7</v>
      </c>
      <c r="H187" s="1">
        <f>(Tabla9[[#This Row],[Avg]]-Tabla9[[#This Row],[Bks]])/Tabla9[[#This Row],[Bks]]*100</f>
        <v>0.49996413456710942</v>
      </c>
      <c r="I187">
        <v>16381</v>
      </c>
      <c r="J187">
        <v>65964.73</v>
      </c>
      <c r="K187">
        <v>82.69</v>
      </c>
      <c r="L187">
        <v>400.17</v>
      </c>
      <c r="M187">
        <v>1008.8</v>
      </c>
      <c r="N187">
        <v>1003.5</v>
      </c>
    </row>
    <row r="188" spans="1:14" x14ac:dyDescent="0.2">
      <c r="A188" t="s">
        <v>88</v>
      </c>
      <c r="B188" t="s">
        <v>76</v>
      </c>
      <c r="C188">
        <v>87</v>
      </c>
      <c r="D188">
        <v>12671</v>
      </c>
      <c r="E188">
        <v>12677</v>
      </c>
      <c r="F188" s="1">
        <f>(Tabla9[[#This Row],[Best]]-Tabla9[[#This Row],[Bks]])/Tabla9[[#This Row],[Bks]]*100</f>
        <v>4.7352221608397131E-2</v>
      </c>
      <c r="G188">
        <v>12691.7</v>
      </c>
      <c r="H188" s="1">
        <f>(Tabla9[[#This Row],[Avg]]-Tabla9[[#This Row],[Bks]])/Tabla9[[#This Row],[Bks]]*100</f>
        <v>0.16336516454897582</v>
      </c>
      <c r="I188">
        <v>15029</v>
      </c>
      <c r="J188">
        <v>66426.7</v>
      </c>
      <c r="K188">
        <v>58.93</v>
      </c>
      <c r="L188">
        <v>400.16</v>
      </c>
      <c r="M188">
        <v>1303.2</v>
      </c>
      <c r="N188">
        <v>999.4</v>
      </c>
    </row>
    <row r="189" spans="1:14" x14ac:dyDescent="0.2">
      <c r="A189" t="s">
        <v>88</v>
      </c>
      <c r="B189" t="s">
        <v>76</v>
      </c>
      <c r="C189">
        <v>88</v>
      </c>
      <c r="D189">
        <v>13066</v>
      </c>
      <c r="E189">
        <v>13079</v>
      </c>
      <c r="F189" s="1">
        <f>(Tabla9[[#This Row],[Best]]-Tabla9[[#This Row],[Bks]])/Tabla9[[#This Row],[Bks]]*100</f>
        <v>9.949487218735649E-2</v>
      </c>
      <c r="G189">
        <v>13088.5</v>
      </c>
      <c r="H189" s="1">
        <f>(Tabla9[[#This Row],[Avg]]-Tabla9[[#This Row],[Bks]])/Tabla9[[#This Row],[Bks]]*100</f>
        <v>0.17220266340119392</v>
      </c>
      <c r="I189">
        <v>15557</v>
      </c>
      <c r="J189">
        <v>63159.29</v>
      </c>
      <c r="K189">
        <v>59.99</v>
      </c>
      <c r="L189">
        <v>400.12</v>
      </c>
      <c r="M189">
        <v>1228</v>
      </c>
      <c r="N189">
        <v>1009.7</v>
      </c>
    </row>
    <row r="190" spans="1:14" x14ac:dyDescent="0.2">
      <c r="A190" t="s">
        <v>88</v>
      </c>
      <c r="B190" t="s">
        <v>76</v>
      </c>
      <c r="C190">
        <v>89</v>
      </c>
      <c r="D190">
        <v>12988</v>
      </c>
      <c r="E190">
        <v>12989</v>
      </c>
      <c r="F190" s="1">
        <f>(Tabla9[[#This Row],[Best]]-Tabla9[[#This Row],[Bks]])/Tabla9[[#This Row],[Bks]]*100</f>
        <v>7.6994148444718205E-3</v>
      </c>
      <c r="G190">
        <v>13008.9</v>
      </c>
      <c r="H190" s="1">
        <f>(Tabla9[[#This Row],[Avg]]-Tabla9[[#This Row],[Bks]])/Tabla9[[#This Row],[Bks]]*100</f>
        <v>0.16091777024945822</v>
      </c>
      <c r="I190">
        <v>15339</v>
      </c>
      <c r="J190">
        <v>63226.65</v>
      </c>
      <c r="K190">
        <v>61.62</v>
      </c>
      <c r="L190">
        <v>400.13</v>
      </c>
      <c r="M190">
        <v>1223.3</v>
      </c>
      <c r="N190">
        <v>1093.5</v>
      </c>
    </row>
    <row r="191" spans="1:14" x14ac:dyDescent="0.2">
      <c r="A191" t="s">
        <v>88</v>
      </c>
      <c r="B191" t="s">
        <v>76</v>
      </c>
      <c r="C191">
        <v>90</v>
      </c>
      <c r="D191">
        <v>13594</v>
      </c>
      <c r="E191">
        <v>13594</v>
      </c>
      <c r="F191" s="1">
        <f>(Tabla9[[#This Row],[Best]]-Tabla9[[#This Row],[Bks]])/Tabla9[[#This Row],[Bks]]*100</f>
        <v>0</v>
      </c>
      <c r="G191">
        <v>13619.3</v>
      </c>
      <c r="H191" s="1">
        <f>(Tabla9[[#This Row],[Avg]]-Tabla9[[#This Row],[Bks]])/Tabla9[[#This Row],[Bks]]*100</f>
        <v>0.18611151978813648</v>
      </c>
      <c r="I191">
        <v>16204</v>
      </c>
      <c r="J191">
        <v>65203.41</v>
      </c>
      <c r="K191">
        <v>67.55</v>
      </c>
      <c r="L191">
        <v>400.14</v>
      </c>
      <c r="M191">
        <v>1144</v>
      </c>
      <c r="N191">
        <v>1045.7</v>
      </c>
    </row>
    <row r="192" spans="1:14" x14ac:dyDescent="0.2">
      <c r="A192" t="s">
        <v>88</v>
      </c>
      <c r="B192" t="s">
        <v>76</v>
      </c>
      <c r="C192">
        <v>91</v>
      </c>
      <c r="D192">
        <v>13628</v>
      </c>
      <c r="E192">
        <v>13638</v>
      </c>
      <c r="F192" s="1">
        <f>(Tabla9[[#This Row],[Best]]-Tabla9[[#This Row],[Bks]])/Tabla9[[#This Row],[Bks]]*100</f>
        <v>7.3378338714411503E-2</v>
      </c>
      <c r="G192">
        <v>13686.4</v>
      </c>
      <c r="H192" s="1">
        <f>(Tabla9[[#This Row],[Avg]]-Tabla9[[#This Row],[Bks]])/Tabla9[[#This Row],[Bks]]*100</f>
        <v>0.42852949809216057</v>
      </c>
      <c r="I192">
        <v>16189</v>
      </c>
      <c r="J192">
        <v>69196.23</v>
      </c>
      <c r="K192">
        <v>77.34</v>
      </c>
      <c r="L192">
        <v>400.2</v>
      </c>
      <c r="M192">
        <v>1038.5999999999999</v>
      </c>
      <c r="N192">
        <v>1019.5</v>
      </c>
    </row>
    <row r="193" spans="1:14" x14ac:dyDescent="0.2">
      <c r="A193" t="s">
        <v>88</v>
      </c>
      <c r="B193" t="s">
        <v>76</v>
      </c>
      <c r="C193">
        <v>92</v>
      </c>
      <c r="D193">
        <v>13172</v>
      </c>
      <c r="E193">
        <v>13189</v>
      </c>
      <c r="F193" s="1">
        <f>(Tabla9[[#This Row],[Best]]-Tabla9[[#This Row],[Bks]])/Tabla9[[#This Row],[Bks]]*100</f>
        <v>0.1290616459155785</v>
      </c>
      <c r="G193">
        <v>13214.3</v>
      </c>
      <c r="H193" s="1">
        <f>(Tabla9[[#This Row],[Avg]]-Tabla9[[#This Row],[Bks]])/Tabla9[[#This Row],[Bks]]*100</f>
        <v>0.32113574248405158</v>
      </c>
      <c r="I193">
        <v>15643</v>
      </c>
      <c r="J193">
        <v>58749.68</v>
      </c>
      <c r="K193">
        <v>68.430000000000007</v>
      </c>
      <c r="L193">
        <v>400.2</v>
      </c>
      <c r="M193">
        <v>1145.7</v>
      </c>
      <c r="N193">
        <v>1048.3</v>
      </c>
    </row>
    <row r="194" spans="1:14" x14ac:dyDescent="0.2">
      <c r="A194" t="s">
        <v>88</v>
      </c>
      <c r="B194" t="s">
        <v>76</v>
      </c>
      <c r="C194">
        <v>93</v>
      </c>
      <c r="D194">
        <v>13288</v>
      </c>
      <c r="E194">
        <v>13288</v>
      </c>
      <c r="F194" s="1">
        <f>(Tabla9[[#This Row],[Best]]-Tabla9[[#This Row],[Bks]])/Tabla9[[#This Row],[Bks]]*100</f>
        <v>0</v>
      </c>
      <c r="G194">
        <v>13307.4</v>
      </c>
      <c r="H194" s="1">
        <f>(Tabla9[[#This Row],[Avg]]-Tabla9[[#This Row],[Bks]])/Tabla9[[#This Row],[Bks]]*100</f>
        <v>0.14599638771823928</v>
      </c>
      <c r="I194">
        <v>15713</v>
      </c>
      <c r="J194">
        <v>63218.13</v>
      </c>
      <c r="K194">
        <v>61.82</v>
      </c>
      <c r="L194">
        <v>400.14</v>
      </c>
      <c r="M194">
        <v>1185.3</v>
      </c>
      <c r="N194">
        <v>1013.2</v>
      </c>
    </row>
    <row r="195" spans="1:14" x14ac:dyDescent="0.2">
      <c r="A195" t="s">
        <v>88</v>
      </c>
      <c r="B195" t="s">
        <v>76</v>
      </c>
      <c r="C195">
        <v>94</v>
      </c>
      <c r="D195">
        <v>13321</v>
      </c>
      <c r="E195">
        <v>13324</v>
      </c>
      <c r="F195" s="1">
        <f>(Tabla9[[#This Row],[Best]]-Tabla9[[#This Row],[Bks]])/Tabla9[[#This Row],[Bks]]*100</f>
        <v>2.2520831769386684E-2</v>
      </c>
      <c r="G195">
        <v>13373.1</v>
      </c>
      <c r="H195" s="1">
        <f>(Tabla9[[#This Row],[Avg]]-Tabla9[[#This Row],[Bks]])/Tabla9[[#This Row],[Bks]]*100</f>
        <v>0.39111177839501809</v>
      </c>
      <c r="I195">
        <v>15871</v>
      </c>
      <c r="J195">
        <v>70092.23</v>
      </c>
      <c r="K195">
        <v>70.42</v>
      </c>
      <c r="L195">
        <v>400.14</v>
      </c>
      <c r="M195">
        <v>1087</v>
      </c>
      <c r="N195">
        <v>1053.3</v>
      </c>
    </row>
    <row r="196" spans="1:14" x14ac:dyDescent="0.2">
      <c r="A196" t="s">
        <v>88</v>
      </c>
      <c r="B196" t="s">
        <v>76</v>
      </c>
      <c r="C196">
        <v>95</v>
      </c>
      <c r="D196">
        <v>13447</v>
      </c>
      <c r="E196">
        <v>13447</v>
      </c>
      <c r="F196" s="1">
        <f>(Tabla9[[#This Row],[Best]]-Tabla9[[#This Row],[Bks]])/Tabla9[[#This Row],[Bks]]*100</f>
        <v>0</v>
      </c>
      <c r="G196">
        <v>13470.6</v>
      </c>
      <c r="H196" s="1">
        <f>(Tabla9[[#This Row],[Avg]]-Tabla9[[#This Row],[Bks]])/Tabla9[[#This Row],[Bks]]*100</f>
        <v>0.17550382985052698</v>
      </c>
      <c r="I196">
        <v>16041</v>
      </c>
      <c r="J196">
        <v>68007.509999999995</v>
      </c>
      <c r="K196">
        <v>66.2</v>
      </c>
      <c r="L196">
        <v>400.11</v>
      </c>
      <c r="M196">
        <v>1166.5</v>
      </c>
      <c r="N196">
        <v>1089.0999999999999</v>
      </c>
    </row>
    <row r="197" spans="1:14" x14ac:dyDescent="0.2">
      <c r="A197" t="s">
        <v>88</v>
      </c>
      <c r="B197" t="s">
        <v>76</v>
      </c>
      <c r="C197">
        <v>96</v>
      </c>
      <c r="D197">
        <v>13069</v>
      </c>
      <c r="E197">
        <v>13077</v>
      </c>
      <c r="F197" s="1">
        <f>(Tabla9[[#This Row],[Best]]-Tabla9[[#This Row],[Bks]])/Tabla9[[#This Row],[Bks]]*100</f>
        <v>6.121355880327492E-2</v>
      </c>
      <c r="G197">
        <v>13099.6</v>
      </c>
      <c r="H197" s="1">
        <f>(Tabla9[[#This Row],[Avg]]-Tabla9[[#This Row],[Bks]])/Tabla9[[#This Row],[Bks]]*100</f>
        <v>0.23414186242252938</v>
      </c>
      <c r="I197">
        <v>15516</v>
      </c>
      <c r="J197">
        <v>59107.59</v>
      </c>
      <c r="K197">
        <v>57.36</v>
      </c>
      <c r="L197">
        <v>400.11</v>
      </c>
      <c r="M197">
        <v>1346.4</v>
      </c>
      <c r="N197">
        <v>975</v>
      </c>
    </row>
    <row r="198" spans="1:14" x14ac:dyDescent="0.2">
      <c r="A198" t="s">
        <v>88</v>
      </c>
      <c r="B198" t="s">
        <v>76</v>
      </c>
      <c r="C198">
        <v>97</v>
      </c>
      <c r="D198">
        <v>12795</v>
      </c>
      <c r="E198">
        <v>12797</v>
      </c>
      <c r="F198" s="1">
        <f>(Tabla9[[#This Row],[Best]]-Tabla9[[#This Row],[Bks]])/Tabla9[[#This Row],[Bks]]*100</f>
        <v>1.5631105900742476E-2</v>
      </c>
      <c r="G198">
        <v>12818.9</v>
      </c>
      <c r="H198" s="1">
        <f>(Tabla9[[#This Row],[Avg]]-Tabla9[[#This Row],[Bks]])/Tabla9[[#This Row],[Bks]]*100</f>
        <v>0.18679171551386978</v>
      </c>
      <c r="I198">
        <v>15212</v>
      </c>
      <c r="J198">
        <v>66358.31</v>
      </c>
      <c r="K198">
        <v>60.1</v>
      </c>
      <c r="L198">
        <v>400.14</v>
      </c>
      <c r="M198">
        <v>1241.2</v>
      </c>
      <c r="N198">
        <v>1025.5</v>
      </c>
    </row>
    <row r="199" spans="1:14" x14ac:dyDescent="0.2">
      <c r="A199" t="s">
        <v>88</v>
      </c>
      <c r="B199" t="s">
        <v>76</v>
      </c>
      <c r="C199">
        <v>98</v>
      </c>
      <c r="D199">
        <v>13145</v>
      </c>
      <c r="E199">
        <v>13150</v>
      </c>
      <c r="F199" s="1">
        <f>(Tabla9[[#This Row],[Best]]-Tabla9[[#This Row],[Bks]])/Tabla9[[#This Row],[Bks]]*100</f>
        <v>3.8037276531000384E-2</v>
      </c>
      <c r="G199">
        <v>13166.9</v>
      </c>
      <c r="H199" s="1">
        <f>(Tabla9[[#This Row],[Avg]]-Tabla9[[#This Row],[Bks]])/Tabla9[[#This Row],[Bks]]*100</f>
        <v>0.16660327120577889</v>
      </c>
      <c r="I199">
        <v>15585</v>
      </c>
      <c r="J199">
        <v>58651.32</v>
      </c>
      <c r="K199">
        <v>56.1</v>
      </c>
      <c r="L199">
        <v>400.11</v>
      </c>
      <c r="M199">
        <v>1310.4000000000001</v>
      </c>
      <c r="N199">
        <v>1036.0999999999999</v>
      </c>
    </row>
    <row r="200" spans="1:14" x14ac:dyDescent="0.2">
      <c r="A200" t="s">
        <v>88</v>
      </c>
      <c r="B200" t="s">
        <v>76</v>
      </c>
      <c r="C200">
        <v>99</v>
      </c>
      <c r="D200">
        <v>14453</v>
      </c>
      <c r="E200">
        <v>14474</v>
      </c>
      <c r="F200" s="1">
        <f>(Tabla9[[#This Row],[Best]]-Tabla9[[#This Row],[Bks]])/Tabla9[[#This Row],[Bks]]*100</f>
        <v>0.14529855393343941</v>
      </c>
      <c r="G200">
        <v>14496.6</v>
      </c>
      <c r="H200" s="1">
        <f>(Tabla9[[#This Row],[Avg]]-Tabla9[[#This Row],[Bks]])/Tabla9[[#This Row],[Bks]]*100</f>
        <v>0.30166747388085768</v>
      </c>
      <c r="I200">
        <v>17218</v>
      </c>
      <c r="J200">
        <v>78024.38</v>
      </c>
      <c r="K200">
        <v>69.900000000000006</v>
      </c>
      <c r="L200">
        <v>400.07</v>
      </c>
      <c r="M200">
        <v>1140.9000000000001</v>
      </c>
      <c r="N200">
        <v>1122.5</v>
      </c>
    </row>
    <row r="201" spans="1:14" x14ac:dyDescent="0.2">
      <c r="A201" t="s">
        <v>88</v>
      </c>
      <c r="B201" t="s">
        <v>76</v>
      </c>
      <c r="C201">
        <v>100</v>
      </c>
      <c r="D201">
        <v>12800</v>
      </c>
      <c r="E201">
        <v>12801</v>
      </c>
      <c r="F201" s="1">
        <f>(Tabla9[[#This Row],[Best]]-Tabla9[[#This Row],[Bks]])/Tabla9[[#This Row],[Bks]]*100</f>
        <v>7.8125E-3</v>
      </c>
      <c r="G201">
        <v>12819.8</v>
      </c>
      <c r="H201" s="1">
        <f>(Tabla9[[#This Row],[Avg]]-Tabla9[[#This Row],[Bks]])/Tabla9[[#This Row],[Bks]]*100</f>
        <v>0.15468749999999432</v>
      </c>
      <c r="I201">
        <v>15216</v>
      </c>
      <c r="J201">
        <v>69191.12</v>
      </c>
      <c r="K201">
        <v>52.76</v>
      </c>
      <c r="L201">
        <v>400.15</v>
      </c>
      <c r="M201">
        <v>1418.1</v>
      </c>
      <c r="N201">
        <v>1099.2</v>
      </c>
    </row>
    <row r="202" spans="1:14" x14ac:dyDescent="0.2">
      <c r="A202" t="s">
        <v>89</v>
      </c>
      <c r="B202" t="s">
        <v>76</v>
      </c>
      <c r="C202">
        <v>1</v>
      </c>
      <c r="D202">
        <v>13457</v>
      </c>
      <c r="E202">
        <v>13457</v>
      </c>
      <c r="F202" s="1">
        <f>(Tabla9[[#This Row],[Best]]-Tabla9[[#This Row],[Bks]])/Tabla9[[#This Row],[Bks]]*100</f>
        <v>0</v>
      </c>
      <c r="G202">
        <v>13457</v>
      </c>
      <c r="H202" s="1">
        <f>(Tabla9[[#This Row],[Avg]]-Tabla9[[#This Row],[Bks]])/Tabla9[[#This Row],[Bks]]*100</f>
        <v>0</v>
      </c>
      <c r="I202">
        <v>15963</v>
      </c>
      <c r="J202">
        <v>71426.460000000006</v>
      </c>
      <c r="K202">
        <v>72.900000000000006</v>
      </c>
      <c r="L202">
        <v>400.38</v>
      </c>
      <c r="M202">
        <v>669.1</v>
      </c>
      <c r="N202">
        <v>408.1</v>
      </c>
    </row>
    <row r="203" spans="1:14" x14ac:dyDescent="0.2">
      <c r="A203" t="s">
        <v>89</v>
      </c>
      <c r="B203" t="s">
        <v>76</v>
      </c>
      <c r="C203">
        <v>2</v>
      </c>
      <c r="D203">
        <v>13988</v>
      </c>
      <c r="E203">
        <v>13989</v>
      </c>
      <c r="F203" s="1">
        <f>(Tabla9[[#This Row],[Best]]-Tabla9[[#This Row],[Bks]])/Tabla9[[#This Row],[Bks]]*100</f>
        <v>7.1489848441521307E-3</v>
      </c>
      <c r="G203">
        <v>13989</v>
      </c>
      <c r="H203" s="1">
        <f>(Tabla9[[#This Row],[Avg]]-Tabla9[[#This Row],[Bks]])/Tabla9[[#This Row],[Bks]]*100</f>
        <v>7.1489848441521307E-3</v>
      </c>
      <c r="I203">
        <v>16565</v>
      </c>
      <c r="J203">
        <v>72333.38</v>
      </c>
      <c r="K203">
        <v>78.78</v>
      </c>
      <c r="L203">
        <v>400.38</v>
      </c>
      <c r="M203">
        <v>647</v>
      </c>
      <c r="N203">
        <v>412.2</v>
      </c>
    </row>
    <row r="204" spans="1:14" x14ac:dyDescent="0.2">
      <c r="A204" t="s">
        <v>89</v>
      </c>
      <c r="B204" t="s">
        <v>76</v>
      </c>
      <c r="C204">
        <v>3</v>
      </c>
      <c r="D204">
        <v>12874</v>
      </c>
      <c r="E204">
        <v>12874</v>
      </c>
      <c r="F204" s="1">
        <f>(Tabla9[[#This Row],[Best]]-Tabla9[[#This Row],[Bks]])/Tabla9[[#This Row],[Bks]]*100</f>
        <v>0</v>
      </c>
      <c r="G204">
        <v>12874</v>
      </c>
      <c r="H204" s="1">
        <f>(Tabla9[[#This Row],[Avg]]-Tabla9[[#This Row],[Bks]])/Tabla9[[#This Row],[Bks]]*100</f>
        <v>0</v>
      </c>
      <c r="I204">
        <v>15098</v>
      </c>
      <c r="J204">
        <v>62636.83</v>
      </c>
      <c r="K204">
        <v>59.42</v>
      </c>
      <c r="L204">
        <v>400.31</v>
      </c>
      <c r="M204">
        <v>749.4</v>
      </c>
      <c r="N204">
        <v>346.9</v>
      </c>
    </row>
    <row r="205" spans="1:14" x14ac:dyDescent="0.2">
      <c r="A205" t="s">
        <v>89</v>
      </c>
      <c r="B205" t="s">
        <v>76</v>
      </c>
      <c r="C205">
        <v>4</v>
      </c>
      <c r="D205">
        <v>13194</v>
      </c>
      <c r="E205">
        <v>13194</v>
      </c>
      <c r="F205" s="1">
        <f>(Tabla9[[#This Row],[Best]]-Tabla9[[#This Row],[Bks]])/Tabla9[[#This Row],[Bks]]*100</f>
        <v>0</v>
      </c>
      <c r="G205">
        <v>13194</v>
      </c>
      <c r="H205" s="1">
        <f>(Tabla9[[#This Row],[Avg]]-Tabla9[[#This Row],[Bks]])/Tabla9[[#This Row],[Bks]]*100</f>
        <v>0</v>
      </c>
      <c r="I205">
        <v>15602</v>
      </c>
      <c r="J205">
        <v>63276.78</v>
      </c>
      <c r="K205">
        <v>66.790000000000006</v>
      </c>
      <c r="L205">
        <v>400.27</v>
      </c>
      <c r="M205">
        <v>724.8</v>
      </c>
      <c r="N205">
        <v>379</v>
      </c>
    </row>
    <row r="206" spans="1:14" x14ac:dyDescent="0.2">
      <c r="A206" t="s">
        <v>89</v>
      </c>
      <c r="B206" t="s">
        <v>76</v>
      </c>
      <c r="C206">
        <v>5</v>
      </c>
      <c r="D206">
        <v>13419</v>
      </c>
      <c r="E206">
        <v>13419</v>
      </c>
      <c r="F206" s="1">
        <f>(Tabla9[[#This Row],[Best]]-Tabla9[[#This Row],[Bks]])/Tabla9[[#This Row],[Bks]]*100</f>
        <v>0</v>
      </c>
      <c r="G206">
        <v>13419</v>
      </c>
      <c r="H206" s="1">
        <f>(Tabla9[[#This Row],[Avg]]-Tabla9[[#This Row],[Bks]])/Tabla9[[#This Row],[Bks]]*100</f>
        <v>0</v>
      </c>
      <c r="I206">
        <v>15967</v>
      </c>
      <c r="J206">
        <v>70113.710000000006</v>
      </c>
      <c r="K206">
        <v>73.16</v>
      </c>
      <c r="L206">
        <v>400.36</v>
      </c>
      <c r="M206">
        <v>676.6</v>
      </c>
      <c r="N206">
        <v>400.8</v>
      </c>
    </row>
    <row r="207" spans="1:14" x14ac:dyDescent="0.2">
      <c r="A207" t="s">
        <v>89</v>
      </c>
      <c r="B207" t="s">
        <v>76</v>
      </c>
      <c r="C207">
        <v>6</v>
      </c>
      <c r="D207">
        <v>13753</v>
      </c>
      <c r="E207">
        <v>13753</v>
      </c>
      <c r="F207" s="1">
        <f>(Tabla9[[#This Row],[Best]]-Tabla9[[#This Row],[Bks]])/Tabla9[[#This Row],[Bks]]*100</f>
        <v>0</v>
      </c>
      <c r="G207">
        <v>13753</v>
      </c>
      <c r="H207" s="1">
        <f>(Tabla9[[#This Row],[Avg]]-Tabla9[[#This Row],[Bks]])/Tabla9[[#This Row],[Bks]]*100</f>
        <v>0</v>
      </c>
      <c r="I207">
        <v>16296</v>
      </c>
      <c r="J207">
        <v>69342.66</v>
      </c>
      <c r="K207">
        <v>77.08</v>
      </c>
      <c r="L207">
        <v>400.32</v>
      </c>
      <c r="M207">
        <v>644.5</v>
      </c>
      <c r="N207">
        <v>411.9</v>
      </c>
    </row>
    <row r="208" spans="1:14" x14ac:dyDescent="0.2">
      <c r="A208" t="s">
        <v>89</v>
      </c>
      <c r="B208" t="s">
        <v>76</v>
      </c>
      <c r="C208">
        <v>7</v>
      </c>
      <c r="D208">
        <v>13255</v>
      </c>
      <c r="E208">
        <v>13255</v>
      </c>
      <c r="F208" s="1">
        <f>(Tabla9[[#This Row],[Best]]-Tabla9[[#This Row],[Bks]])/Tabla9[[#This Row],[Bks]]*100</f>
        <v>0</v>
      </c>
      <c r="G208">
        <v>13255</v>
      </c>
      <c r="H208" s="1">
        <f>(Tabla9[[#This Row],[Avg]]-Tabla9[[#This Row],[Bks]])/Tabla9[[#This Row],[Bks]]*100</f>
        <v>0</v>
      </c>
      <c r="I208">
        <v>15615</v>
      </c>
      <c r="J208">
        <v>67778.600000000006</v>
      </c>
      <c r="K208">
        <v>68.45</v>
      </c>
      <c r="L208">
        <v>400.27</v>
      </c>
      <c r="M208">
        <v>692.4</v>
      </c>
      <c r="N208">
        <v>383.1</v>
      </c>
    </row>
    <row r="209" spans="1:14" x14ac:dyDescent="0.2">
      <c r="A209" t="s">
        <v>89</v>
      </c>
      <c r="B209" t="s">
        <v>76</v>
      </c>
      <c r="C209">
        <v>8</v>
      </c>
      <c r="D209">
        <v>13320</v>
      </c>
      <c r="E209">
        <v>13320</v>
      </c>
      <c r="F209" s="1">
        <f>(Tabla9[[#This Row],[Best]]-Tabla9[[#This Row],[Bks]])/Tabla9[[#This Row],[Bks]]*100</f>
        <v>0</v>
      </c>
      <c r="G209">
        <v>13320</v>
      </c>
      <c r="H209" s="1">
        <f>(Tabla9[[#This Row],[Avg]]-Tabla9[[#This Row],[Bks]])/Tabla9[[#This Row],[Bks]]*100</f>
        <v>0</v>
      </c>
      <c r="I209">
        <v>15850</v>
      </c>
      <c r="J209">
        <v>65418.46</v>
      </c>
      <c r="K209">
        <v>64.86</v>
      </c>
      <c r="L209">
        <v>400.36</v>
      </c>
      <c r="M209">
        <v>729.8</v>
      </c>
      <c r="N209">
        <v>385.4</v>
      </c>
    </row>
    <row r="210" spans="1:14" x14ac:dyDescent="0.2">
      <c r="A210" t="s">
        <v>89</v>
      </c>
      <c r="B210" t="s">
        <v>76</v>
      </c>
      <c r="C210">
        <v>9</v>
      </c>
      <c r="D210">
        <v>13571</v>
      </c>
      <c r="E210">
        <v>13571</v>
      </c>
      <c r="F210" s="1">
        <f>(Tabla9[[#This Row],[Best]]-Tabla9[[#This Row],[Bks]])/Tabla9[[#This Row],[Bks]]*100</f>
        <v>0</v>
      </c>
      <c r="G210">
        <v>13571</v>
      </c>
      <c r="H210" s="1">
        <f>(Tabla9[[#This Row],[Avg]]-Tabla9[[#This Row],[Bks]])/Tabla9[[#This Row],[Bks]]*100</f>
        <v>0</v>
      </c>
      <c r="I210">
        <v>16010</v>
      </c>
      <c r="J210">
        <v>70902.83</v>
      </c>
      <c r="K210">
        <v>71.489999999999995</v>
      </c>
      <c r="L210">
        <v>400.17</v>
      </c>
      <c r="M210">
        <v>680.5</v>
      </c>
      <c r="N210">
        <v>410.1</v>
      </c>
    </row>
    <row r="211" spans="1:14" x14ac:dyDescent="0.2">
      <c r="A211" t="s">
        <v>89</v>
      </c>
      <c r="B211" t="s">
        <v>76</v>
      </c>
      <c r="C211">
        <v>10</v>
      </c>
      <c r="D211">
        <v>13241</v>
      </c>
      <c r="E211">
        <v>13241</v>
      </c>
      <c r="F211" s="1">
        <f>(Tabla9[[#This Row],[Best]]-Tabla9[[#This Row],[Bks]])/Tabla9[[#This Row],[Bks]]*100</f>
        <v>0</v>
      </c>
      <c r="G211">
        <v>13241</v>
      </c>
      <c r="H211" s="1">
        <f>(Tabla9[[#This Row],[Avg]]-Tabla9[[#This Row],[Bks]])/Tabla9[[#This Row],[Bks]]*100</f>
        <v>0</v>
      </c>
      <c r="I211">
        <v>15678</v>
      </c>
      <c r="J211">
        <v>66461.55</v>
      </c>
      <c r="K211">
        <v>66.23</v>
      </c>
      <c r="L211">
        <v>400.22</v>
      </c>
      <c r="M211">
        <v>714.1</v>
      </c>
      <c r="N211">
        <v>352.3</v>
      </c>
    </row>
    <row r="212" spans="1:14" x14ac:dyDescent="0.2">
      <c r="A212" t="s">
        <v>89</v>
      </c>
      <c r="B212" t="s">
        <v>76</v>
      </c>
      <c r="C212">
        <v>11</v>
      </c>
      <c r="D212">
        <v>12739</v>
      </c>
      <c r="E212">
        <v>12739</v>
      </c>
      <c r="F212" s="1">
        <f>(Tabla9[[#This Row],[Best]]-Tabla9[[#This Row],[Bks]])/Tabla9[[#This Row],[Bks]]*100</f>
        <v>0</v>
      </c>
      <c r="G212">
        <v>12739</v>
      </c>
      <c r="H212" s="1">
        <f>(Tabla9[[#This Row],[Avg]]-Tabla9[[#This Row],[Bks]])/Tabla9[[#This Row],[Bks]]*100</f>
        <v>0</v>
      </c>
      <c r="I212">
        <v>15132</v>
      </c>
      <c r="J212">
        <v>60469.99</v>
      </c>
      <c r="K212">
        <v>57.66</v>
      </c>
      <c r="L212">
        <v>400.22</v>
      </c>
      <c r="M212">
        <v>801.8</v>
      </c>
      <c r="N212">
        <v>353.6</v>
      </c>
    </row>
    <row r="213" spans="1:14" x14ac:dyDescent="0.2">
      <c r="A213" t="s">
        <v>89</v>
      </c>
      <c r="B213" t="s">
        <v>76</v>
      </c>
      <c r="C213">
        <v>12</v>
      </c>
      <c r="D213">
        <v>13125</v>
      </c>
      <c r="E213">
        <v>13125</v>
      </c>
      <c r="F213" s="1">
        <f>(Tabla9[[#This Row],[Best]]-Tabla9[[#This Row],[Bks]])/Tabla9[[#This Row],[Bks]]*100</f>
        <v>0</v>
      </c>
      <c r="G213">
        <v>13125</v>
      </c>
      <c r="H213" s="1">
        <f>(Tabla9[[#This Row],[Avg]]-Tabla9[[#This Row],[Bks]])/Tabla9[[#This Row],[Bks]]*100</f>
        <v>0</v>
      </c>
      <c r="I213">
        <v>15559</v>
      </c>
      <c r="J213">
        <v>68761.570000000007</v>
      </c>
      <c r="K213">
        <v>74.33</v>
      </c>
      <c r="L213">
        <v>400.38</v>
      </c>
      <c r="M213">
        <v>682.7</v>
      </c>
      <c r="N213">
        <v>394.1</v>
      </c>
    </row>
    <row r="214" spans="1:14" x14ac:dyDescent="0.2">
      <c r="A214" t="s">
        <v>89</v>
      </c>
      <c r="B214" t="s">
        <v>76</v>
      </c>
      <c r="C214">
        <v>13</v>
      </c>
      <c r="D214">
        <v>12747</v>
      </c>
      <c r="E214">
        <v>12747</v>
      </c>
      <c r="F214" s="1">
        <f>(Tabla9[[#This Row],[Best]]-Tabla9[[#This Row],[Bks]])/Tabla9[[#This Row],[Bks]]*100</f>
        <v>0</v>
      </c>
      <c r="G214">
        <v>12747</v>
      </c>
      <c r="H214" s="1">
        <f>(Tabla9[[#This Row],[Avg]]-Tabla9[[#This Row],[Bks]])/Tabla9[[#This Row],[Bks]]*100</f>
        <v>0</v>
      </c>
      <c r="I214">
        <v>14997</v>
      </c>
      <c r="J214">
        <v>58572.39</v>
      </c>
      <c r="K214">
        <v>58.61</v>
      </c>
      <c r="L214">
        <v>400.23</v>
      </c>
      <c r="M214">
        <v>806</v>
      </c>
      <c r="N214">
        <v>352</v>
      </c>
    </row>
    <row r="215" spans="1:14" x14ac:dyDescent="0.2">
      <c r="A215" t="s">
        <v>89</v>
      </c>
      <c r="B215" t="s">
        <v>76</v>
      </c>
      <c r="C215">
        <v>14</v>
      </c>
      <c r="D215">
        <v>13504</v>
      </c>
      <c r="E215">
        <v>13504</v>
      </c>
      <c r="F215" s="1">
        <f>(Tabla9[[#This Row],[Best]]-Tabla9[[#This Row],[Bks]])/Tabla9[[#This Row],[Bks]]*100</f>
        <v>0</v>
      </c>
      <c r="G215">
        <v>13504</v>
      </c>
      <c r="H215" s="1">
        <f>(Tabla9[[#This Row],[Avg]]-Tabla9[[#This Row],[Bks]])/Tabla9[[#This Row],[Bks]]*100</f>
        <v>0</v>
      </c>
      <c r="I215">
        <v>16144</v>
      </c>
      <c r="J215">
        <v>64448.57</v>
      </c>
      <c r="K215">
        <v>80.89</v>
      </c>
      <c r="L215">
        <v>400.36</v>
      </c>
      <c r="M215">
        <v>638.29999999999995</v>
      </c>
      <c r="N215">
        <v>438.1</v>
      </c>
    </row>
    <row r="216" spans="1:14" x14ac:dyDescent="0.2">
      <c r="A216" t="s">
        <v>89</v>
      </c>
      <c r="B216" t="s">
        <v>76</v>
      </c>
      <c r="C216">
        <v>15</v>
      </c>
      <c r="D216">
        <v>13177</v>
      </c>
      <c r="E216">
        <v>13177</v>
      </c>
      <c r="F216" s="1">
        <f>(Tabla9[[#This Row],[Best]]-Tabla9[[#This Row],[Bks]])/Tabla9[[#This Row],[Bks]]*100</f>
        <v>0</v>
      </c>
      <c r="G216">
        <v>13177</v>
      </c>
      <c r="H216" s="1">
        <f>(Tabla9[[#This Row],[Avg]]-Tabla9[[#This Row],[Bks]])/Tabla9[[#This Row],[Bks]]*100</f>
        <v>0</v>
      </c>
      <c r="I216">
        <v>15709</v>
      </c>
      <c r="J216">
        <v>62989.83</v>
      </c>
      <c r="K216">
        <v>60.91</v>
      </c>
      <c r="L216">
        <v>400.25</v>
      </c>
      <c r="M216">
        <v>755.6</v>
      </c>
      <c r="N216">
        <v>386.4</v>
      </c>
    </row>
    <row r="217" spans="1:14" x14ac:dyDescent="0.2">
      <c r="A217" t="s">
        <v>89</v>
      </c>
      <c r="B217" t="s">
        <v>76</v>
      </c>
      <c r="C217">
        <v>16</v>
      </c>
      <c r="D217">
        <v>12903</v>
      </c>
      <c r="E217">
        <v>12903</v>
      </c>
      <c r="F217" s="1">
        <f>(Tabla9[[#This Row],[Best]]-Tabla9[[#This Row],[Bks]])/Tabla9[[#This Row],[Bks]]*100</f>
        <v>0</v>
      </c>
      <c r="G217">
        <v>12903</v>
      </c>
      <c r="H217" s="1">
        <f>(Tabla9[[#This Row],[Avg]]-Tabla9[[#This Row],[Bks]])/Tabla9[[#This Row],[Bks]]*100</f>
        <v>0</v>
      </c>
      <c r="I217">
        <v>15256</v>
      </c>
      <c r="J217">
        <v>58930.1</v>
      </c>
      <c r="K217">
        <v>57.94</v>
      </c>
      <c r="L217">
        <v>400.29</v>
      </c>
      <c r="M217">
        <v>810.3</v>
      </c>
      <c r="N217">
        <v>338.4</v>
      </c>
    </row>
    <row r="218" spans="1:14" x14ac:dyDescent="0.2">
      <c r="A218" t="s">
        <v>89</v>
      </c>
      <c r="B218" t="s">
        <v>76</v>
      </c>
      <c r="C218">
        <v>17</v>
      </c>
      <c r="D218">
        <v>12862</v>
      </c>
      <c r="E218">
        <v>12862</v>
      </c>
      <c r="F218" s="1">
        <f>(Tabla9[[#This Row],[Best]]-Tabla9[[#This Row],[Bks]])/Tabla9[[#This Row],[Bks]]*100</f>
        <v>0</v>
      </c>
      <c r="G218">
        <v>12862</v>
      </c>
      <c r="H218" s="1">
        <f>(Tabla9[[#This Row],[Avg]]-Tabla9[[#This Row],[Bks]])/Tabla9[[#This Row],[Bks]]*100</f>
        <v>0</v>
      </c>
      <c r="I218">
        <v>15279</v>
      </c>
      <c r="J218">
        <v>64236.94</v>
      </c>
      <c r="K218">
        <v>59.58</v>
      </c>
      <c r="L218">
        <v>400.34</v>
      </c>
      <c r="M218">
        <v>802.4</v>
      </c>
      <c r="N218">
        <v>354.9</v>
      </c>
    </row>
    <row r="219" spans="1:14" x14ac:dyDescent="0.2">
      <c r="A219" t="s">
        <v>89</v>
      </c>
      <c r="B219" t="s">
        <v>76</v>
      </c>
      <c r="C219">
        <v>18</v>
      </c>
      <c r="D219">
        <v>13288</v>
      </c>
      <c r="E219">
        <v>13288</v>
      </c>
      <c r="F219" s="1">
        <f>(Tabla9[[#This Row],[Best]]-Tabla9[[#This Row],[Bks]])/Tabla9[[#This Row],[Bks]]*100</f>
        <v>0</v>
      </c>
      <c r="G219">
        <v>13288</v>
      </c>
      <c r="H219" s="1">
        <f>(Tabla9[[#This Row],[Avg]]-Tabla9[[#This Row],[Bks]])/Tabla9[[#This Row],[Bks]]*100</f>
        <v>0</v>
      </c>
      <c r="I219">
        <v>15809</v>
      </c>
      <c r="J219">
        <v>63247.99</v>
      </c>
      <c r="K219">
        <v>65.17</v>
      </c>
      <c r="L219">
        <v>400.33</v>
      </c>
      <c r="M219">
        <v>710.5</v>
      </c>
      <c r="N219">
        <v>401.5</v>
      </c>
    </row>
    <row r="220" spans="1:14" x14ac:dyDescent="0.2">
      <c r="A220" t="s">
        <v>89</v>
      </c>
      <c r="B220" t="s">
        <v>76</v>
      </c>
      <c r="C220">
        <v>19</v>
      </c>
      <c r="D220">
        <v>13566</v>
      </c>
      <c r="E220">
        <v>13566</v>
      </c>
      <c r="F220" s="1">
        <f>(Tabla9[[#This Row],[Best]]-Tabla9[[#This Row],[Bks]])/Tabla9[[#This Row],[Bks]]*100</f>
        <v>0</v>
      </c>
      <c r="G220">
        <v>13566</v>
      </c>
      <c r="H220" s="1">
        <f>(Tabla9[[#This Row],[Avg]]-Tabla9[[#This Row],[Bks]])/Tabla9[[#This Row],[Bks]]*100</f>
        <v>0</v>
      </c>
      <c r="I220">
        <v>16164</v>
      </c>
      <c r="J220">
        <v>69513.87</v>
      </c>
      <c r="K220">
        <v>76.02</v>
      </c>
      <c r="L220">
        <v>400.47</v>
      </c>
      <c r="M220">
        <v>654.20000000000005</v>
      </c>
      <c r="N220">
        <v>441.1</v>
      </c>
    </row>
    <row r="221" spans="1:14" x14ac:dyDescent="0.2">
      <c r="A221" t="s">
        <v>89</v>
      </c>
      <c r="B221" t="s">
        <v>76</v>
      </c>
      <c r="C221">
        <v>20</v>
      </c>
      <c r="D221">
        <v>13627</v>
      </c>
      <c r="E221">
        <v>13627</v>
      </c>
      <c r="F221" s="1">
        <f>(Tabla9[[#This Row],[Best]]-Tabla9[[#This Row],[Bks]])/Tabla9[[#This Row],[Bks]]*100</f>
        <v>0</v>
      </c>
      <c r="G221">
        <v>13627</v>
      </c>
      <c r="H221" s="1">
        <f>(Tabla9[[#This Row],[Avg]]-Tabla9[[#This Row],[Bks]])/Tabla9[[#This Row],[Bks]]*100</f>
        <v>0</v>
      </c>
      <c r="I221">
        <v>16220</v>
      </c>
      <c r="J221">
        <v>68472.55</v>
      </c>
      <c r="K221">
        <v>78.23</v>
      </c>
      <c r="L221">
        <v>400.3</v>
      </c>
      <c r="M221">
        <v>645</v>
      </c>
      <c r="N221">
        <v>418.1</v>
      </c>
    </row>
    <row r="222" spans="1:14" x14ac:dyDescent="0.2">
      <c r="A222" t="s">
        <v>89</v>
      </c>
      <c r="B222" t="s">
        <v>76</v>
      </c>
      <c r="C222">
        <v>21</v>
      </c>
      <c r="D222">
        <v>13041</v>
      </c>
      <c r="E222">
        <v>13041</v>
      </c>
      <c r="F222" s="1">
        <f>(Tabla9[[#This Row],[Best]]-Tabla9[[#This Row],[Bks]])/Tabla9[[#This Row],[Bks]]*100</f>
        <v>0</v>
      </c>
      <c r="G222">
        <v>13041</v>
      </c>
      <c r="H222" s="1">
        <f>(Tabla9[[#This Row],[Avg]]-Tabla9[[#This Row],[Bks]])/Tabla9[[#This Row],[Bks]]*100</f>
        <v>0</v>
      </c>
      <c r="I222">
        <v>15440</v>
      </c>
      <c r="J222">
        <v>65174.01</v>
      </c>
      <c r="K222">
        <v>66.81</v>
      </c>
      <c r="L222">
        <v>400.18</v>
      </c>
      <c r="M222">
        <v>721.5</v>
      </c>
      <c r="N222">
        <v>355.8</v>
      </c>
    </row>
    <row r="223" spans="1:14" x14ac:dyDescent="0.2">
      <c r="A223" t="s">
        <v>89</v>
      </c>
      <c r="B223" t="s">
        <v>76</v>
      </c>
      <c r="C223">
        <v>22</v>
      </c>
      <c r="D223">
        <v>13494</v>
      </c>
      <c r="E223">
        <v>13494</v>
      </c>
      <c r="F223" s="1">
        <f>(Tabla9[[#This Row],[Best]]-Tabla9[[#This Row],[Bks]])/Tabla9[[#This Row],[Bks]]*100</f>
        <v>0</v>
      </c>
      <c r="G223">
        <v>13494</v>
      </c>
      <c r="H223" s="1">
        <f>(Tabla9[[#This Row],[Avg]]-Tabla9[[#This Row],[Bks]])/Tabla9[[#This Row],[Bks]]*100</f>
        <v>0</v>
      </c>
      <c r="I223">
        <v>16086</v>
      </c>
      <c r="J223">
        <v>65860.259999999995</v>
      </c>
      <c r="K223">
        <v>68.31</v>
      </c>
      <c r="L223">
        <v>400.22</v>
      </c>
      <c r="M223">
        <v>726.4</v>
      </c>
      <c r="N223">
        <v>415.5</v>
      </c>
    </row>
    <row r="224" spans="1:14" x14ac:dyDescent="0.2">
      <c r="A224" t="s">
        <v>89</v>
      </c>
      <c r="B224" t="s">
        <v>76</v>
      </c>
      <c r="C224">
        <v>23</v>
      </c>
      <c r="D224">
        <v>12922</v>
      </c>
      <c r="E224">
        <v>12922</v>
      </c>
      <c r="F224" s="1">
        <f>(Tabla9[[#This Row],[Best]]-Tabla9[[#This Row],[Bks]])/Tabla9[[#This Row],[Bks]]*100</f>
        <v>0</v>
      </c>
      <c r="G224">
        <v>12922</v>
      </c>
      <c r="H224" s="1">
        <f>(Tabla9[[#This Row],[Avg]]-Tabla9[[#This Row],[Bks]])/Tabla9[[#This Row],[Bks]]*100</f>
        <v>0</v>
      </c>
      <c r="I224">
        <v>15396</v>
      </c>
      <c r="J224">
        <v>63870.14</v>
      </c>
      <c r="K224">
        <v>60.99</v>
      </c>
      <c r="L224">
        <v>400.27</v>
      </c>
      <c r="M224">
        <v>756.4</v>
      </c>
      <c r="N224">
        <v>346.6</v>
      </c>
    </row>
    <row r="225" spans="1:14" x14ac:dyDescent="0.2">
      <c r="A225" t="s">
        <v>89</v>
      </c>
      <c r="B225" t="s">
        <v>76</v>
      </c>
      <c r="C225">
        <v>24</v>
      </c>
      <c r="D225">
        <v>13588</v>
      </c>
      <c r="E225">
        <v>13588</v>
      </c>
      <c r="F225" s="1">
        <f>(Tabla9[[#This Row],[Best]]-Tabla9[[#This Row],[Bks]])/Tabla9[[#This Row],[Bks]]*100</f>
        <v>0</v>
      </c>
      <c r="G225">
        <v>13588</v>
      </c>
      <c r="H225" s="1">
        <f>(Tabla9[[#This Row],[Avg]]-Tabla9[[#This Row],[Bks]])/Tabla9[[#This Row],[Bks]]*100</f>
        <v>0</v>
      </c>
      <c r="I225">
        <v>16185</v>
      </c>
      <c r="J225">
        <v>62228.46</v>
      </c>
      <c r="K225">
        <v>72.040000000000006</v>
      </c>
      <c r="L225">
        <v>400.29</v>
      </c>
      <c r="M225">
        <v>690.9</v>
      </c>
      <c r="N225">
        <v>415</v>
      </c>
    </row>
    <row r="226" spans="1:14" x14ac:dyDescent="0.2">
      <c r="A226" t="s">
        <v>89</v>
      </c>
      <c r="B226" t="s">
        <v>76</v>
      </c>
      <c r="C226">
        <v>25</v>
      </c>
      <c r="D226">
        <v>13794</v>
      </c>
      <c r="E226">
        <v>13794</v>
      </c>
      <c r="F226" s="1">
        <f>(Tabla9[[#This Row],[Best]]-Tabla9[[#This Row],[Bks]])/Tabla9[[#This Row],[Bks]]*100</f>
        <v>0</v>
      </c>
      <c r="G226">
        <v>13794</v>
      </c>
      <c r="H226" s="1">
        <f>(Tabla9[[#This Row],[Avg]]-Tabla9[[#This Row],[Bks]])/Tabla9[[#This Row],[Bks]]*100</f>
        <v>0</v>
      </c>
      <c r="I226">
        <v>16380</v>
      </c>
      <c r="J226">
        <v>68551.23</v>
      </c>
      <c r="K226">
        <v>77.3</v>
      </c>
      <c r="L226">
        <v>400.33</v>
      </c>
      <c r="M226">
        <v>647.6</v>
      </c>
      <c r="N226">
        <v>438.9</v>
      </c>
    </row>
    <row r="227" spans="1:14" x14ac:dyDescent="0.2">
      <c r="A227" t="s">
        <v>89</v>
      </c>
      <c r="B227" t="s">
        <v>76</v>
      </c>
      <c r="C227">
        <v>26</v>
      </c>
      <c r="D227">
        <v>13671</v>
      </c>
      <c r="E227">
        <v>13671</v>
      </c>
      <c r="F227" s="1">
        <f>(Tabla9[[#This Row],[Best]]-Tabla9[[#This Row],[Bks]])/Tabla9[[#This Row],[Bks]]*100</f>
        <v>0</v>
      </c>
      <c r="G227">
        <v>13671</v>
      </c>
      <c r="H227" s="1">
        <f>(Tabla9[[#This Row],[Avg]]-Tabla9[[#This Row],[Bks]])/Tabla9[[#This Row],[Bks]]*100</f>
        <v>0</v>
      </c>
      <c r="I227">
        <v>16157</v>
      </c>
      <c r="J227">
        <v>72021.649999999994</v>
      </c>
      <c r="K227">
        <v>74.3</v>
      </c>
      <c r="L227">
        <v>400.24</v>
      </c>
      <c r="M227">
        <v>654.79999999999995</v>
      </c>
      <c r="N227">
        <v>387.9</v>
      </c>
    </row>
    <row r="228" spans="1:14" x14ac:dyDescent="0.2">
      <c r="A228" t="s">
        <v>89</v>
      </c>
      <c r="B228" t="s">
        <v>76</v>
      </c>
      <c r="C228">
        <v>27</v>
      </c>
      <c r="D228">
        <v>12846</v>
      </c>
      <c r="E228">
        <v>12846</v>
      </c>
      <c r="F228" s="1">
        <f>(Tabla9[[#This Row],[Best]]-Tabla9[[#This Row],[Bks]])/Tabla9[[#This Row],[Bks]]*100</f>
        <v>0</v>
      </c>
      <c r="G228">
        <v>12846</v>
      </c>
      <c r="H228" s="1">
        <f>(Tabla9[[#This Row],[Avg]]-Tabla9[[#This Row],[Bks]])/Tabla9[[#This Row],[Bks]]*100</f>
        <v>0</v>
      </c>
      <c r="I228">
        <v>15260</v>
      </c>
      <c r="J228">
        <v>58924.72</v>
      </c>
      <c r="K228">
        <v>56.54</v>
      </c>
      <c r="L228">
        <v>400.16</v>
      </c>
      <c r="M228">
        <v>801.5</v>
      </c>
      <c r="N228">
        <v>360.2</v>
      </c>
    </row>
    <row r="229" spans="1:14" x14ac:dyDescent="0.2">
      <c r="A229" t="s">
        <v>89</v>
      </c>
      <c r="B229" t="s">
        <v>76</v>
      </c>
      <c r="C229">
        <v>28</v>
      </c>
      <c r="D229">
        <v>13210</v>
      </c>
      <c r="E229">
        <v>13210</v>
      </c>
      <c r="F229" s="1">
        <f>(Tabla9[[#This Row],[Best]]-Tabla9[[#This Row],[Bks]])/Tabla9[[#This Row],[Bks]]*100</f>
        <v>0</v>
      </c>
      <c r="G229">
        <v>13210</v>
      </c>
      <c r="H229" s="1">
        <f>(Tabla9[[#This Row],[Avg]]-Tabla9[[#This Row],[Bks]])/Tabla9[[#This Row],[Bks]]*100</f>
        <v>0</v>
      </c>
      <c r="I229">
        <v>15643</v>
      </c>
      <c r="J229">
        <v>64958.87</v>
      </c>
      <c r="K229">
        <v>60.51</v>
      </c>
      <c r="L229">
        <v>400.35</v>
      </c>
      <c r="M229">
        <v>764.9</v>
      </c>
      <c r="N229">
        <v>377.3</v>
      </c>
    </row>
    <row r="230" spans="1:14" x14ac:dyDescent="0.2">
      <c r="A230" t="s">
        <v>89</v>
      </c>
      <c r="B230" t="s">
        <v>76</v>
      </c>
      <c r="C230">
        <v>29</v>
      </c>
      <c r="D230">
        <v>13013</v>
      </c>
      <c r="E230">
        <v>13013</v>
      </c>
      <c r="F230" s="1">
        <f>(Tabla9[[#This Row],[Best]]-Tabla9[[#This Row],[Bks]])/Tabla9[[#This Row],[Bks]]*100</f>
        <v>0</v>
      </c>
      <c r="G230">
        <v>13013</v>
      </c>
      <c r="H230" s="1">
        <f>(Tabla9[[#This Row],[Avg]]-Tabla9[[#This Row],[Bks]])/Tabla9[[#This Row],[Bks]]*100</f>
        <v>0</v>
      </c>
      <c r="I230">
        <v>15437</v>
      </c>
      <c r="J230">
        <v>64689.09</v>
      </c>
      <c r="K230">
        <v>62.49</v>
      </c>
      <c r="L230">
        <v>400.28</v>
      </c>
      <c r="M230">
        <v>763.7</v>
      </c>
      <c r="N230">
        <v>376.9</v>
      </c>
    </row>
    <row r="231" spans="1:14" x14ac:dyDescent="0.2">
      <c r="A231" t="s">
        <v>89</v>
      </c>
      <c r="B231" t="s">
        <v>76</v>
      </c>
      <c r="C231">
        <v>30</v>
      </c>
      <c r="D231">
        <v>13166</v>
      </c>
      <c r="E231">
        <v>13166</v>
      </c>
      <c r="F231" s="1">
        <f>(Tabla9[[#This Row],[Best]]-Tabla9[[#This Row],[Bks]])/Tabla9[[#This Row],[Bks]]*100</f>
        <v>0</v>
      </c>
      <c r="G231">
        <v>13166</v>
      </c>
      <c r="H231" s="1">
        <f>(Tabla9[[#This Row],[Avg]]-Tabla9[[#This Row],[Bks]])/Tabla9[[#This Row],[Bks]]*100</f>
        <v>0</v>
      </c>
      <c r="I231">
        <v>15672</v>
      </c>
      <c r="J231">
        <v>65602.34</v>
      </c>
      <c r="K231">
        <v>64.17</v>
      </c>
      <c r="L231">
        <v>400.29</v>
      </c>
      <c r="M231">
        <v>764.5</v>
      </c>
      <c r="N231">
        <v>377.7</v>
      </c>
    </row>
    <row r="232" spans="1:14" x14ac:dyDescent="0.2">
      <c r="A232" t="s">
        <v>89</v>
      </c>
      <c r="B232" t="s">
        <v>76</v>
      </c>
      <c r="C232">
        <v>31</v>
      </c>
      <c r="D232">
        <v>13261</v>
      </c>
      <c r="E232">
        <v>13261</v>
      </c>
      <c r="F232" s="1">
        <f>(Tabla9[[#This Row],[Best]]-Tabla9[[#This Row],[Bks]])/Tabla9[[#This Row],[Bks]]*100</f>
        <v>0</v>
      </c>
      <c r="G232">
        <v>13261</v>
      </c>
      <c r="H232" s="1">
        <f>(Tabla9[[#This Row],[Avg]]-Tabla9[[#This Row],[Bks]])/Tabla9[[#This Row],[Bks]]*100</f>
        <v>0</v>
      </c>
      <c r="I232">
        <v>15658</v>
      </c>
      <c r="J232">
        <v>64961.08</v>
      </c>
      <c r="K232">
        <v>66.25</v>
      </c>
      <c r="L232">
        <v>400.29</v>
      </c>
      <c r="M232">
        <v>739.1</v>
      </c>
      <c r="N232">
        <v>334.6</v>
      </c>
    </row>
    <row r="233" spans="1:14" x14ac:dyDescent="0.2">
      <c r="A233" t="s">
        <v>89</v>
      </c>
      <c r="B233" t="s">
        <v>76</v>
      </c>
      <c r="C233">
        <v>32</v>
      </c>
      <c r="D233">
        <v>13287</v>
      </c>
      <c r="E233">
        <v>13287</v>
      </c>
      <c r="F233" s="1">
        <f>(Tabla9[[#This Row],[Best]]-Tabla9[[#This Row],[Bks]])/Tabla9[[#This Row],[Bks]]*100</f>
        <v>0</v>
      </c>
      <c r="G233">
        <v>13287</v>
      </c>
      <c r="H233" s="1">
        <f>(Tabla9[[#This Row],[Avg]]-Tabla9[[#This Row],[Bks]])/Tabla9[[#This Row],[Bks]]*100</f>
        <v>0</v>
      </c>
      <c r="I233">
        <v>15734</v>
      </c>
      <c r="J233">
        <v>64343.08</v>
      </c>
      <c r="K233">
        <v>71.62</v>
      </c>
      <c r="L233">
        <v>400.21</v>
      </c>
      <c r="M233">
        <v>683.4</v>
      </c>
      <c r="N233">
        <v>368.1</v>
      </c>
    </row>
    <row r="234" spans="1:14" x14ac:dyDescent="0.2">
      <c r="A234" t="s">
        <v>89</v>
      </c>
      <c r="B234" t="s">
        <v>76</v>
      </c>
      <c r="C234">
        <v>33</v>
      </c>
      <c r="D234">
        <v>13327</v>
      </c>
      <c r="E234">
        <v>13327</v>
      </c>
      <c r="F234" s="1">
        <f>(Tabla9[[#This Row],[Best]]-Tabla9[[#This Row],[Bks]])/Tabla9[[#This Row],[Bks]]*100</f>
        <v>0</v>
      </c>
      <c r="G234">
        <v>13327</v>
      </c>
      <c r="H234" s="1">
        <f>(Tabla9[[#This Row],[Avg]]-Tabla9[[#This Row],[Bks]])/Tabla9[[#This Row],[Bks]]*100</f>
        <v>0</v>
      </c>
      <c r="I234">
        <v>15767</v>
      </c>
      <c r="J234">
        <v>67577.86</v>
      </c>
      <c r="K234">
        <v>75.430000000000007</v>
      </c>
      <c r="L234">
        <v>400.38</v>
      </c>
      <c r="M234">
        <v>678</v>
      </c>
      <c r="N234">
        <v>368.6</v>
      </c>
    </row>
    <row r="235" spans="1:14" x14ac:dyDescent="0.2">
      <c r="A235" t="s">
        <v>89</v>
      </c>
      <c r="B235" t="s">
        <v>76</v>
      </c>
      <c r="C235">
        <v>34</v>
      </c>
      <c r="D235">
        <v>13846</v>
      </c>
      <c r="E235">
        <v>13846</v>
      </c>
      <c r="F235" s="1">
        <f>(Tabla9[[#This Row],[Best]]-Tabla9[[#This Row],[Bks]])/Tabla9[[#This Row],[Bks]]*100</f>
        <v>0</v>
      </c>
      <c r="G235">
        <v>13846</v>
      </c>
      <c r="H235" s="1">
        <f>(Tabla9[[#This Row],[Avg]]-Tabla9[[#This Row],[Bks]])/Tabla9[[#This Row],[Bks]]*100</f>
        <v>0</v>
      </c>
      <c r="I235">
        <v>16398</v>
      </c>
      <c r="J235">
        <v>67396.95</v>
      </c>
      <c r="K235">
        <v>80.540000000000006</v>
      </c>
      <c r="L235">
        <v>400.18</v>
      </c>
      <c r="M235">
        <v>633.20000000000005</v>
      </c>
      <c r="N235">
        <v>410.1</v>
      </c>
    </row>
    <row r="236" spans="1:14" x14ac:dyDescent="0.2">
      <c r="A236" t="s">
        <v>89</v>
      </c>
      <c r="B236" t="s">
        <v>76</v>
      </c>
      <c r="C236">
        <v>35</v>
      </c>
      <c r="D236">
        <v>12368</v>
      </c>
      <c r="E236">
        <v>12368</v>
      </c>
      <c r="F236" s="1">
        <f>(Tabla9[[#This Row],[Best]]-Tabla9[[#This Row],[Bks]])/Tabla9[[#This Row],[Bks]]*100</f>
        <v>0</v>
      </c>
      <c r="G236">
        <v>12368</v>
      </c>
      <c r="H236" s="1">
        <f>(Tabla9[[#This Row],[Avg]]-Tabla9[[#This Row],[Bks]])/Tabla9[[#This Row],[Bks]]*100</f>
        <v>0</v>
      </c>
      <c r="I236">
        <v>14654</v>
      </c>
      <c r="J236">
        <v>64983.82</v>
      </c>
      <c r="K236">
        <v>56.35</v>
      </c>
      <c r="L236">
        <v>400.32</v>
      </c>
      <c r="M236">
        <v>797.9</v>
      </c>
      <c r="N236">
        <v>361.6</v>
      </c>
    </row>
    <row r="237" spans="1:14" x14ac:dyDescent="0.2">
      <c r="A237" t="s">
        <v>89</v>
      </c>
      <c r="B237" t="s">
        <v>76</v>
      </c>
      <c r="C237">
        <v>36</v>
      </c>
      <c r="D237">
        <v>13428</v>
      </c>
      <c r="E237">
        <v>13428</v>
      </c>
      <c r="F237" s="1">
        <f>(Tabla9[[#This Row],[Best]]-Tabla9[[#This Row],[Bks]])/Tabla9[[#This Row],[Bks]]*100</f>
        <v>0</v>
      </c>
      <c r="G237">
        <v>13428</v>
      </c>
      <c r="H237" s="1">
        <f>(Tabla9[[#This Row],[Avg]]-Tabla9[[#This Row],[Bks]])/Tabla9[[#This Row],[Bks]]*100</f>
        <v>0</v>
      </c>
      <c r="I237">
        <v>15965</v>
      </c>
      <c r="J237">
        <v>64596.62</v>
      </c>
      <c r="K237">
        <v>69.150000000000006</v>
      </c>
      <c r="L237">
        <v>400.22</v>
      </c>
      <c r="M237">
        <v>720.8</v>
      </c>
      <c r="N237">
        <v>371.1</v>
      </c>
    </row>
    <row r="238" spans="1:14" x14ac:dyDescent="0.2">
      <c r="A238" t="s">
        <v>89</v>
      </c>
      <c r="B238" t="s">
        <v>76</v>
      </c>
      <c r="C238">
        <v>37</v>
      </c>
      <c r="D238">
        <v>13263</v>
      </c>
      <c r="E238">
        <v>13263</v>
      </c>
      <c r="F238" s="1">
        <f>(Tabla9[[#This Row],[Best]]-Tabla9[[#This Row],[Bks]])/Tabla9[[#This Row],[Bks]]*100</f>
        <v>0</v>
      </c>
      <c r="G238">
        <v>13263</v>
      </c>
      <c r="H238" s="1">
        <f>(Tabla9[[#This Row],[Avg]]-Tabla9[[#This Row],[Bks]])/Tabla9[[#This Row],[Bks]]*100</f>
        <v>0</v>
      </c>
      <c r="I238">
        <v>15652</v>
      </c>
      <c r="J238">
        <v>65889.03</v>
      </c>
      <c r="K238">
        <v>70.930000000000007</v>
      </c>
      <c r="L238">
        <v>400.32</v>
      </c>
      <c r="M238">
        <v>691.9</v>
      </c>
      <c r="N238">
        <v>371.9</v>
      </c>
    </row>
    <row r="239" spans="1:14" x14ac:dyDescent="0.2">
      <c r="A239" t="s">
        <v>89</v>
      </c>
      <c r="B239" t="s">
        <v>76</v>
      </c>
      <c r="C239">
        <v>38</v>
      </c>
      <c r="D239">
        <v>13213</v>
      </c>
      <c r="E239">
        <v>13213</v>
      </c>
      <c r="F239" s="1">
        <f>(Tabla9[[#This Row],[Best]]-Tabla9[[#This Row],[Bks]])/Tabla9[[#This Row],[Bks]]*100</f>
        <v>0</v>
      </c>
      <c r="G239">
        <v>13213</v>
      </c>
      <c r="H239" s="1">
        <f>(Tabla9[[#This Row],[Avg]]-Tabla9[[#This Row],[Bks]])/Tabla9[[#This Row],[Bks]]*100</f>
        <v>0</v>
      </c>
      <c r="I239">
        <v>15690</v>
      </c>
      <c r="J239">
        <v>70450.039999999994</v>
      </c>
      <c r="K239">
        <v>75.14</v>
      </c>
      <c r="L239">
        <v>400.33</v>
      </c>
      <c r="M239">
        <v>659.2</v>
      </c>
      <c r="N239">
        <v>396.7</v>
      </c>
    </row>
    <row r="240" spans="1:14" x14ac:dyDescent="0.2">
      <c r="A240" t="s">
        <v>89</v>
      </c>
      <c r="B240" t="s">
        <v>76</v>
      </c>
      <c r="C240">
        <v>39</v>
      </c>
      <c r="D240">
        <v>13746</v>
      </c>
      <c r="E240">
        <v>13746</v>
      </c>
      <c r="F240" s="1">
        <f>(Tabla9[[#This Row],[Best]]-Tabla9[[#This Row],[Bks]])/Tabla9[[#This Row],[Bks]]*100</f>
        <v>0</v>
      </c>
      <c r="G240">
        <v>13746</v>
      </c>
      <c r="H240" s="1">
        <f>(Tabla9[[#This Row],[Avg]]-Tabla9[[#This Row],[Bks]])/Tabla9[[#This Row],[Bks]]*100</f>
        <v>0</v>
      </c>
      <c r="I240">
        <v>16338</v>
      </c>
      <c r="J240">
        <v>72043.88</v>
      </c>
      <c r="K240">
        <v>81.209999999999994</v>
      </c>
      <c r="L240">
        <v>400.28</v>
      </c>
      <c r="M240">
        <v>637.29999999999995</v>
      </c>
      <c r="N240">
        <v>415.2</v>
      </c>
    </row>
    <row r="241" spans="1:14" x14ac:dyDescent="0.2">
      <c r="A241" t="s">
        <v>89</v>
      </c>
      <c r="B241" t="s">
        <v>76</v>
      </c>
      <c r="C241">
        <v>40</v>
      </c>
      <c r="D241">
        <v>13483</v>
      </c>
      <c r="E241">
        <v>13483</v>
      </c>
      <c r="F241" s="1">
        <f>(Tabla9[[#This Row],[Best]]-Tabla9[[#This Row],[Bks]])/Tabla9[[#This Row],[Bks]]*100</f>
        <v>0</v>
      </c>
      <c r="G241">
        <v>13483</v>
      </c>
      <c r="H241" s="1">
        <f>(Tabla9[[#This Row],[Avg]]-Tabla9[[#This Row],[Bks]])/Tabla9[[#This Row],[Bks]]*100</f>
        <v>0</v>
      </c>
      <c r="I241">
        <v>16021</v>
      </c>
      <c r="J241">
        <v>73584.88</v>
      </c>
      <c r="K241">
        <v>79.959999999999994</v>
      </c>
      <c r="L241">
        <v>400.35</v>
      </c>
      <c r="M241">
        <v>655.8</v>
      </c>
      <c r="N241">
        <v>402</v>
      </c>
    </row>
    <row r="242" spans="1:14" x14ac:dyDescent="0.2">
      <c r="A242" t="s">
        <v>89</v>
      </c>
      <c r="B242" t="s">
        <v>76</v>
      </c>
      <c r="C242">
        <v>41</v>
      </c>
      <c r="D242">
        <v>13081</v>
      </c>
      <c r="E242">
        <v>13081</v>
      </c>
      <c r="F242" s="1">
        <f>(Tabla9[[#This Row],[Best]]-Tabla9[[#This Row],[Bks]])/Tabla9[[#This Row],[Bks]]*100</f>
        <v>0</v>
      </c>
      <c r="G242">
        <v>13081</v>
      </c>
      <c r="H242" s="1">
        <f>(Tabla9[[#This Row],[Avg]]-Tabla9[[#This Row],[Bks]])/Tabla9[[#This Row],[Bks]]*100</f>
        <v>0</v>
      </c>
      <c r="I242">
        <v>15597</v>
      </c>
      <c r="J242">
        <v>67726.789999999994</v>
      </c>
      <c r="K242">
        <v>68.55</v>
      </c>
      <c r="L242">
        <v>400.3</v>
      </c>
      <c r="M242">
        <v>696.3</v>
      </c>
      <c r="N242">
        <v>389.5</v>
      </c>
    </row>
    <row r="243" spans="1:14" x14ac:dyDescent="0.2">
      <c r="A243" t="s">
        <v>89</v>
      </c>
      <c r="B243" t="s">
        <v>76</v>
      </c>
      <c r="C243">
        <v>42</v>
      </c>
      <c r="D243">
        <v>13482</v>
      </c>
      <c r="E243">
        <v>13482</v>
      </c>
      <c r="F243" s="1">
        <f>(Tabla9[[#This Row],[Best]]-Tabla9[[#This Row],[Bks]])/Tabla9[[#This Row],[Bks]]*100</f>
        <v>0</v>
      </c>
      <c r="G243">
        <v>13482</v>
      </c>
      <c r="H243" s="1">
        <f>(Tabla9[[#This Row],[Avg]]-Tabla9[[#This Row],[Bks]])/Tabla9[[#This Row],[Bks]]*100</f>
        <v>0</v>
      </c>
      <c r="I243">
        <v>16068</v>
      </c>
      <c r="J243">
        <v>69658.759999999995</v>
      </c>
      <c r="K243">
        <v>72.3</v>
      </c>
      <c r="L243">
        <v>400.28</v>
      </c>
      <c r="M243">
        <v>682.5</v>
      </c>
      <c r="N243">
        <v>399.6</v>
      </c>
    </row>
    <row r="244" spans="1:14" x14ac:dyDescent="0.2">
      <c r="A244" t="s">
        <v>89</v>
      </c>
      <c r="B244" t="s">
        <v>76</v>
      </c>
      <c r="C244">
        <v>43</v>
      </c>
      <c r="D244">
        <v>13250</v>
      </c>
      <c r="E244">
        <v>13250</v>
      </c>
      <c r="F244" s="1">
        <f>(Tabla9[[#This Row],[Best]]-Tabla9[[#This Row],[Bks]])/Tabla9[[#This Row],[Bks]]*100</f>
        <v>0</v>
      </c>
      <c r="G244">
        <v>13250</v>
      </c>
      <c r="H244" s="1">
        <f>(Tabla9[[#This Row],[Avg]]-Tabla9[[#This Row],[Bks]])/Tabla9[[#This Row],[Bks]]*100</f>
        <v>0</v>
      </c>
      <c r="I244">
        <v>15813</v>
      </c>
      <c r="J244">
        <v>64141.67</v>
      </c>
      <c r="K244">
        <v>61.82</v>
      </c>
      <c r="L244">
        <v>400.21</v>
      </c>
      <c r="M244">
        <v>755.8</v>
      </c>
      <c r="N244">
        <v>376.2</v>
      </c>
    </row>
    <row r="245" spans="1:14" x14ac:dyDescent="0.2">
      <c r="A245" t="s">
        <v>89</v>
      </c>
      <c r="B245" t="s">
        <v>76</v>
      </c>
      <c r="C245">
        <v>44</v>
      </c>
      <c r="D245">
        <v>12510</v>
      </c>
      <c r="E245">
        <v>12510</v>
      </c>
      <c r="F245" s="1">
        <f>(Tabla9[[#This Row],[Best]]-Tabla9[[#This Row],[Bks]])/Tabla9[[#This Row],[Bks]]*100</f>
        <v>0</v>
      </c>
      <c r="G245">
        <v>12510</v>
      </c>
      <c r="H245" s="1">
        <f>(Tabla9[[#This Row],[Avg]]-Tabla9[[#This Row],[Bks]])/Tabla9[[#This Row],[Bks]]*100</f>
        <v>0</v>
      </c>
      <c r="I245">
        <v>14926</v>
      </c>
      <c r="J245">
        <v>59720.94</v>
      </c>
      <c r="K245">
        <v>58.35</v>
      </c>
      <c r="L245">
        <v>400.25</v>
      </c>
      <c r="M245">
        <v>792.9</v>
      </c>
      <c r="N245">
        <v>367</v>
      </c>
    </row>
    <row r="246" spans="1:14" x14ac:dyDescent="0.2">
      <c r="A246" t="s">
        <v>89</v>
      </c>
      <c r="B246" t="s">
        <v>76</v>
      </c>
      <c r="C246">
        <v>45</v>
      </c>
      <c r="D246">
        <v>12826</v>
      </c>
      <c r="E246">
        <v>12826</v>
      </c>
      <c r="F246" s="1">
        <f>(Tabla9[[#This Row],[Best]]-Tabla9[[#This Row],[Bks]])/Tabla9[[#This Row],[Bks]]*100</f>
        <v>0</v>
      </c>
      <c r="G246">
        <v>12826</v>
      </c>
      <c r="H246" s="1">
        <f>(Tabla9[[#This Row],[Avg]]-Tabla9[[#This Row],[Bks]])/Tabla9[[#This Row],[Bks]]*100</f>
        <v>0</v>
      </c>
      <c r="I246">
        <v>15088</v>
      </c>
      <c r="J246">
        <v>60350.19</v>
      </c>
      <c r="K246">
        <v>60.79</v>
      </c>
      <c r="L246">
        <v>400.21</v>
      </c>
      <c r="M246">
        <v>785.6</v>
      </c>
      <c r="N246">
        <v>351</v>
      </c>
    </row>
    <row r="247" spans="1:14" x14ac:dyDescent="0.2">
      <c r="A247" t="s">
        <v>89</v>
      </c>
      <c r="B247" t="s">
        <v>76</v>
      </c>
      <c r="C247">
        <v>46</v>
      </c>
      <c r="D247">
        <v>13374</v>
      </c>
      <c r="E247">
        <v>13374</v>
      </c>
      <c r="F247" s="1">
        <f>(Tabla9[[#This Row],[Best]]-Tabla9[[#This Row],[Bks]])/Tabla9[[#This Row],[Bks]]*100</f>
        <v>0</v>
      </c>
      <c r="G247">
        <v>13374</v>
      </c>
      <c r="H247" s="1">
        <f>(Tabla9[[#This Row],[Avg]]-Tabla9[[#This Row],[Bks]])/Tabla9[[#This Row],[Bks]]*100</f>
        <v>0</v>
      </c>
      <c r="I247">
        <v>15976</v>
      </c>
      <c r="J247">
        <v>66580.850000000006</v>
      </c>
      <c r="K247">
        <v>75.92</v>
      </c>
      <c r="L247">
        <v>400.29</v>
      </c>
      <c r="M247">
        <v>678.5</v>
      </c>
      <c r="N247">
        <v>432.7</v>
      </c>
    </row>
    <row r="248" spans="1:14" x14ac:dyDescent="0.2">
      <c r="A248" t="s">
        <v>89</v>
      </c>
      <c r="B248" t="s">
        <v>76</v>
      </c>
      <c r="C248">
        <v>47</v>
      </c>
      <c r="D248">
        <v>14166</v>
      </c>
      <c r="E248">
        <v>14166</v>
      </c>
      <c r="F248" s="1">
        <f>(Tabla9[[#This Row],[Best]]-Tabla9[[#This Row],[Bks]])/Tabla9[[#This Row],[Bks]]*100</f>
        <v>0</v>
      </c>
      <c r="G248">
        <v>14166</v>
      </c>
      <c r="H248" s="1">
        <f>(Tabla9[[#This Row],[Avg]]-Tabla9[[#This Row],[Bks]])/Tabla9[[#This Row],[Bks]]*100</f>
        <v>0</v>
      </c>
      <c r="I248">
        <v>16837</v>
      </c>
      <c r="J248">
        <v>74355.33</v>
      </c>
      <c r="K248">
        <v>75.819999999999993</v>
      </c>
      <c r="L248">
        <v>400.22</v>
      </c>
      <c r="M248">
        <v>656.1</v>
      </c>
      <c r="N248">
        <v>425.2</v>
      </c>
    </row>
    <row r="249" spans="1:14" x14ac:dyDescent="0.2">
      <c r="A249" t="s">
        <v>89</v>
      </c>
      <c r="B249" t="s">
        <v>76</v>
      </c>
      <c r="C249">
        <v>48</v>
      </c>
      <c r="D249">
        <v>13655</v>
      </c>
      <c r="E249">
        <v>13655</v>
      </c>
      <c r="F249" s="1">
        <f>(Tabla9[[#This Row],[Best]]-Tabla9[[#This Row],[Bks]])/Tabla9[[#This Row],[Bks]]*100</f>
        <v>0</v>
      </c>
      <c r="G249">
        <v>13655</v>
      </c>
      <c r="H249" s="1">
        <f>(Tabla9[[#This Row],[Avg]]-Tabla9[[#This Row],[Bks]])/Tabla9[[#This Row],[Bks]]*100</f>
        <v>0</v>
      </c>
      <c r="I249">
        <v>16279</v>
      </c>
      <c r="J249">
        <v>73690.91</v>
      </c>
      <c r="K249">
        <v>84.12</v>
      </c>
      <c r="L249">
        <v>400.31</v>
      </c>
      <c r="M249">
        <v>645.1</v>
      </c>
      <c r="N249">
        <v>427.9</v>
      </c>
    </row>
    <row r="250" spans="1:14" x14ac:dyDescent="0.2">
      <c r="A250" t="s">
        <v>89</v>
      </c>
      <c r="B250" t="s">
        <v>76</v>
      </c>
      <c r="C250">
        <v>49</v>
      </c>
      <c r="D250">
        <v>13813</v>
      </c>
      <c r="E250">
        <v>13813</v>
      </c>
      <c r="F250" s="1">
        <f>(Tabla9[[#This Row],[Best]]-Tabla9[[#This Row],[Bks]])/Tabla9[[#This Row],[Bks]]*100</f>
        <v>0</v>
      </c>
      <c r="G250">
        <v>13813</v>
      </c>
      <c r="H250" s="1">
        <f>(Tabla9[[#This Row],[Avg]]-Tabla9[[#This Row],[Bks]])/Tabla9[[#This Row],[Bks]]*100</f>
        <v>0</v>
      </c>
      <c r="I250">
        <v>16435</v>
      </c>
      <c r="J250">
        <v>67052.570000000007</v>
      </c>
      <c r="K250">
        <v>81.84</v>
      </c>
      <c r="L250">
        <v>400.28</v>
      </c>
      <c r="M250">
        <v>624.20000000000005</v>
      </c>
      <c r="N250">
        <v>402.8</v>
      </c>
    </row>
    <row r="251" spans="1:14" x14ac:dyDescent="0.2">
      <c r="A251" t="s">
        <v>89</v>
      </c>
      <c r="B251" t="s">
        <v>76</v>
      </c>
      <c r="C251">
        <v>50</v>
      </c>
      <c r="D251">
        <v>13468</v>
      </c>
      <c r="E251">
        <v>13468</v>
      </c>
      <c r="F251" s="1">
        <f>(Tabla9[[#This Row],[Best]]-Tabla9[[#This Row],[Bks]])/Tabla9[[#This Row],[Bks]]*100</f>
        <v>0</v>
      </c>
      <c r="G251">
        <v>13468</v>
      </c>
      <c r="H251" s="1">
        <f>(Tabla9[[#This Row],[Avg]]-Tabla9[[#This Row],[Bks]])/Tabla9[[#This Row],[Bks]]*100</f>
        <v>0</v>
      </c>
      <c r="I251">
        <v>16027</v>
      </c>
      <c r="J251">
        <v>75693.84</v>
      </c>
      <c r="K251">
        <v>73.849999999999994</v>
      </c>
      <c r="L251">
        <v>400.32</v>
      </c>
      <c r="M251">
        <v>662.7</v>
      </c>
      <c r="N251">
        <v>394.1</v>
      </c>
    </row>
    <row r="252" spans="1:14" x14ac:dyDescent="0.2">
      <c r="A252" t="s">
        <v>89</v>
      </c>
      <c r="B252" t="s">
        <v>76</v>
      </c>
      <c r="C252">
        <v>51</v>
      </c>
      <c r="D252">
        <v>13665</v>
      </c>
      <c r="E252">
        <v>13665</v>
      </c>
      <c r="F252" s="1">
        <f>(Tabla9[[#This Row],[Best]]-Tabla9[[#This Row],[Bks]])/Tabla9[[#This Row],[Bks]]*100</f>
        <v>0</v>
      </c>
      <c r="G252">
        <v>13665</v>
      </c>
      <c r="H252" s="1">
        <f>(Tabla9[[#This Row],[Avg]]-Tabla9[[#This Row],[Bks]])/Tabla9[[#This Row],[Bks]]*100</f>
        <v>0</v>
      </c>
      <c r="I252">
        <v>16190</v>
      </c>
      <c r="J252">
        <v>70508.19</v>
      </c>
      <c r="K252">
        <v>76.64</v>
      </c>
      <c r="L252">
        <v>400.27</v>
      </c>
      <c r="M252">
        <v>638.1</v>
      </c>
      <c r="N252">
        <v>373</v>
      </c>
    </row>
    <row r="253" spans="1:14" x14ac:dyDescent="0.2">
      <c r="A253" t="s">
        <v>89</v>
      </c>
      <c r="B253" t="s">
        <v>76</v>
      </c>
      <c r="C253">
        <v>52</v>
      </c>
      <c r="D253">
        <v>13437</v>
      </c>
      <c r="E253">
        <v>13437</v>
      </c>
      <c r="F253" s="1">
        <f>(Tabla9[[#This Row],[Best]]-Tabla9[[#This Row],[Bks]])/Tabla9[[#This Row],[Bks]]*100</f>
        <v>0</v>
      </c>
      <c r="G253">
        <v>13437</v>
      </c>
      <c r="H253" s="1">
        <f>(Tabla9[[#This Row],[Avg]]-Tabla9[[#This Row],[Bks]])/Tabla9[[#This Row],[Bks]]*100</f>
        <v>0</v>
      </c>
      <c r="I253">
        <v>15968</v>
      </c>
      <c r="J253">
        <v>69018.92</v>
      </c>
      <c r="K253">
        <v>75.3</v>
      </c>
      <c r="L253">
        <v>400.28</v>
      </c>
      <c r="M253">
        <v>659.2</v>
      </c>
      <c r="N253">
        <v>380.1</v>
      </c>
    </row>
    <row r="254" spans="1:14" x14ac:dyDescent="0.2">
      <c r="A254" t="s">
        <v>89</v>
      </c>
      <c r="B254" t="s">
        <v>76</v>
      </c>
      <c r="C254">
        <v>53</v>
      </c>
      <c r="D254">
        <v>13500</v>
      </c>
      <c r="E254">
        <v>13500</v>
      </c>
      <c r="F254" s="1">
        <f>(Tabla9[[#This Row],[Best]]-Tabla9[[#This Row],[Bks]])/Tabla9[[#This Row],[Bks]]*100</f>
        <v>0</v>
      </c>
      <c r="G254">
        <v>13500</v>
      </c>
      <c r="H254" s="1">
        <f>(Tabla9[[#This Row],[Avg]]-Tabla9[[#This Row],[Bks]])/Tabla9[[#This Row],[Bks]]*100</f>
        <v>0</v>
      </c>
      <c r="I254">
        <v>16030</v>
      </c>
      <c r="J254">
        <v>69150.009999999995</v>
      </c>
      <c r="K254">
        <v>74.86</v>
      </c>
      <c r="L254">
        <v>400.25</v>
      </c>
      <c r="M254">
        <v>672.5</v>
      </c>
      <c r="N254">
        <v>394.3</v>
      </c>
    </row>
    <row r="255" spans="1:14" x14ac:dyDescent="0.2">
      <c r="A255" t="s">
        <v>89</v>
      </c>
      <c r="B255" t="s">
        <v>76</v>
      </c>
      <c r="C255">
        <v>54</v>
      </c>
      <c r="D255">
        <v>13350</v>
      </c>
      <c r="E255">
        <v>13350</v>
      </c>
      <c r="F255" s="1">
        <f>(Tabla9[[#This Row],[Best]]-Tabla9[[#This Row],[Bks]])/Tabla9[[#This Row],[Bks]]*100</f>
        <v>0</v>
      </c>
      <c r="G255">
        <v>13350</v>
      </c>
      <c r="H255" s="1">
        <f>(Tabla9[[#This Row],[Avg]]-Tabla9[[#This Row],[Bks]])/Tabla9[[#This Row],[Bks]]*100</f>
        <v>0</v>
      </c>
      <c r="I255">
        <v>15936</v>
      </c>
      <c r="J255">
        <v>63686.54</v>
      </c>
      <c r="K255">
        <v>68.66</v>
      </c>
      <c r="L255">
        <v>400.3</v>
      </c>
      <c r="M255">
        <v>706</v>
      </c>
      <c r="N255">
        <v>403.5</v>
      </c>
    </row>
    <row r="256" spans="1:14" x14ac:dyDescent="0.2">
      <c r="A256" t="s">
        <v>89</v>
      </c>
      <c r="B256" t="s">
        <v>76</v>
      </c>
      <c r="C256">
        <v>55</v>
      </c>
      <c r="D256">
        <v>13306</v>
      </c>
      <c r="E256">
        <v>13306</v>
      </c>
      <c r="F256" s="1">
        <f>(Tabla9[[#This Row],[Best]]-Tabla9[[#This Row],[Bks]])/Tabla9[[#This Row],[Bks]]*100</f>
        <v>0</v>
      </c>
      <c r="G256">
        <v>13306</v>
      </c>
      <c r="H256" s="1">
        <f>(Tabla9[[#This Row],[Avg]]-Tabla9[[#This Row],[Bks]])/Tabla9[[#This Row],[Bks]]*100</f>
        <v>0</v>
      </c>
      <c r="I256">
        <v>15726</v>
      </c>
      <c r="J256">
        <v>63858.82</v>
      </c>
      <c r="K256">
        <v>71.86</v>
      </c>
      <c r="L256">
        <v>400.23</v>
      </c>
      <c r="M256">
        <v>680.9</v>
      </c>
      <c r="N256">
        <v>384.6</v>
      </c>
    </row>
    <row r="257" spans="1:14" x14ac:dyDescent="0.2">
      <c r="A257" t="s">
        <v>89</v>
      </c>
      <c r="B257" t="s">
        <v>76</v>
      </c>
      <c r="C257">
        <v>56</v>
      </c>
      <c r="D257">
        <v>13339</v>
      </c>
      <c r="E257">
        <v>13339</v>
      </c>
      <c r="F257" s="1">
        <f>(Tabla9[[#This Row],[Best]]-Tabla9[[#This Row],[Bks]])/Tabla9[[#This Row],[Bks]]*100</f>
        <v>0</v>
      </c>
      <c r="G257">
        <v>13339</v>
      </c>
      <c r="H257" s="1">
        <f>(Tabla9[[#This Row],[Avg]]-Tabla9[[#This Row],[Bks]])/Tabla9[[#This Row],[Bks]]*100</f>
        <v>0</v>
      </c>
      <c r="I257">
        <v>15920</v>
      </c>
      <c r="J257">
        <v>68327.38</v>
      </c>
      <c r="K257">
        <v>64.06</v>
      </c>
      <c r="L257">
        <v>400.25</v>
      </c>
      <c r="M257">
        <v>721.2</v>
      </c>
      <c r="N257">
        <v>401.9</v>
      </c>
    </row>
    <row r="258" spans="1:14" x14ac:dyDescent="0.2">
      <c r="A258" t="s">
        <v>89</v>
      </c>
      <c r="B258" t="s">
        <v>76</v>
      </c>
      <c r="C258">
        <v>57</v>
      </c>
      <c r="D258">
        <v>13389</v>
      </c>
      <c r="E258">
        <v>13389</v>
      </c>
      <c r="F258" s="1">
        <f>(Tabla9[[#This Row],[Best]]-Tabla9[[#This Row],[Bks]])/Tabla9[[#This Row],[Bks]]*100</f>
        <v>0</v>
      </c>
      <c r="G258">
        <v>13389</v>
      </c>
      <c r="H258" s="1">
        <f>(Tabla9[[#This Row],[Avg]]-Tabla9[[#This Row],[Bks]])/Tabla9[[#This Row],[Bks]]*100</f>
        <v>0</v>
      </c>
      <c r="I258">
        <v>15893</v>
      </c>
      <c r="J258">
        <v>63249.67</v>
      </c>
      <c r="K258">
        <v>64.37</v>
      </c>
      <c r="L258">
        <v>400.31</v>
      </c>
      <c r="M258">
        <v>717.3</v>
      </c>
      <c r="N258">
        <v>349</v>
      </c>
    </row>
    <row r="259" spans="1:14" x14ac:dyDescent="0.2">
      <c r="A259" t="s">
        <v>89</v>
      </c>
      <c r="B259" t="s">
        <v>76</v>
      </c>
      <c r="C259">
        <v>58</v>
      </c>
      <c r="D259">
        <v>13885</v>
      </c>
      <c r="E259">
        <v>13885</v>
      </c>
      <c r="F259" s="1">
        <f>(Tabla9[[#This Row],[Best]]-Tabla9[[#This Row],[Bks]])/Tabla9[[#This Row],[Bks]]*100</f>
        <v>0</v>
      </c>
      <c r="G259">
        <v>13885</v>
      </c>
      <c r="H259" s="1">
        <f>(Tabla9[[#This Row],[Avg]]-Tabla9[[#This Row],[Bks]])/Tabla9[[#This Row],[Bks]]*100</f>
        <v>0</v>
      </c>
      <c r="I259">
        <v>16544</v>
      </c>
      <c r="J259">
        <v>73448.960000000006</v>
      </c>
      <c r="K259">
        <v>78.790000000000006</v>
      </c>
      <c r="L259">
        <v>400.36</v>
      </c>
      <c r="M259">
        <v>663.1</v>
      </c>
      <c r="N259">
        <v>390.6</v>
      </c>
    </row>
    <row r="260" spans="1:14" x14ac:dyDescent="0.2">
      <c r="A260" t="s">
        <v>89</v>
      </c>
      <c r="B260" t="s">
        <v>76</v>
      </c>
      <c r="C260">
        <v>59</v>
      </c>
      <c r="D260">
        <v>13181</v>
      </c>
      <c r="E260">
        <v>13181</v>
      </c>
      <c r="F260" s="1">
        <f>(Tabla9[[#This Row],[Best]]-Tabla9[[#This Row],[Bks]])/Tabla9[[#This Row],[Bks]]*100</f>
        <v>0</v>
      </c>
      <c r="G260">
        <v>13181</v>
      </c>
      <c r="H260" s="1">
        <f>(Tabla9[[#This Row],[Avg]]-Tabla9[[#This Row],[Bks]])/Tabla9[[#This Row],[Bks]]*100</f>
        <v>0</v>
      </c>
      <c r="I260">
        <v>15668</v>
      </c>
      <c r="J260">
        <v>64758.1</v>
      </c>
      <c r="K260">
        <v>60.59</v>
      </c>
      <c r="L260">
        <v>400.23</v>
      </c>
      <c r="M260">
        <v>762.1</v>
      </c>
      <c r="N260">
        <v>361</v>
      </c>
    </row>
    <row r="261" spans="1:14" x14ac:dyDescent="0.2">
      <c r="A261" t="s">
        <v>89</v>
      </c>
      <c r="B261" t="s">
        <v>76</v>
      </c>
      <c r="C261">
        <v>60</v>
      </c>
      <c r="D261">
        <v>13273</v>
      </c>
      <c r="E261">
        <v>13273</v>
      </c>
      <c r="F261" s="1">
        <f>(Tabla9[[#This Row],[Best]]-Tabla9[[#This Row],[Bks]])/Tabla9[[#This Row],[Bks]]*100</f>
        <v>0</v>
      </c>
      <c r="G261">
        <v>13273</v>
      </c>
      <c r="H261" s="1">
        <f>(Tabla9[[#This Row],[Avg]]-Tabla9[[#This Row],[Bks]])/Tabla9[[#This Row],[Bks]]*100</f>
        <v>0</v>
      </c>
      <c r="I261">
        <v>15763</v>
      </c>
      <c r="J261">
        <v>67626.48</v>
      </c>
      <c r="K261">
        <v>71.819999999999993</v>
      </c>
      <c r="L261">
        <v>400.31</v>
      </c>
      <c r="M261">
        <v>700.5</v>
      </c>
      <c r="N261">
        <v>393.4</v>
      </c>
    </row>
    <row r="262" spans="1:14" x14ac:dyDescent="0.2">
      <c r="A262" t="s">
        <v>89</v>
      </c>
      <c r="B262" t="s">
        <v>76</v>
      </c>
      <c r="C262">
        <v>61</v>
      </c>
      <c r="D262">
        <v>13134</v>
      </c>
      <c r="E262">
        <v>13134</v>
      </c>
      <c r="F262" s="1">
        <f>(Tabla9[[#This Row],[Best]]-Tabla9[[#This Row],[Bks]])/Tabla9[[#This Row],[Bks]]*100</f>
        <v>0</v>
      </c>
      <c r="G262">
        <v>13134</v>
      </c>
      <c r="H262" s="1">
        <f>(Tabla9[[#This Row],[Avg]]-Tabla9[[#This Row],[Bks]])/Tabla9[[#This Row],[Bks]]*100</f>
        <v>0</v>
      </c>
      <c r="I262">
        <v>15565</v>
      </c>
      <c r="J262">
        <v>64395.81</v>
      </c>
      <c r="K262">
        <v>63.85</v>
      </c>
      <c r="L262">
        <v>400.25</v>
      </c>
      <c r="M262">
        <v>758.4</v>
      </c>
      <c r="N262">
        <v>368.9</v>
      </c>
    </row>
    <row r="263" spans="1:14" x14ac:dyDescent="0.2">
      <c r="A263" t="s">
        <v>89</v>
      </c>
      <c r="B263" t="s">
        <v>76</v>
      </c>
      <c r="C263">
        <v>62</v>
      </c>
      <c r="D263">
        <v>13159</v>
      </c>
      <c r="E263">
        <v>13159</v>
      </c>
      <c r="F263" s="1">
        <f>(Tabla9[[#This Row],[Best]]-Tabla9[[#This Row],[Bks]])/Tabla9[[#This Row],[Bks]]*100</f>
        <v>0</v>
      </c>
      <c r="G263">
        <v>13159</v>
      </c>
      <c r="H263" s="1">
        <f>(Tabla9[[#This Row],[Avg]]-Tabla9[[#This Row],[Bks]])/Tabla9[[#This Row],[Bks]]*100</f>
        <v>0</v>
      </c>
      <c r="I263">
        <v>15681</v>
      </c>
      <c r="J263">
        <v>61898.52</v>
      </c>
      <c r="K263">
        <v>58.01</v>
      </c>
      <c r="L263">
        <v>400.25</v>
      </c>
      <c r="M263">
        <v>782.4</v>
      </c>
      <c r="N263">
        <v>386.4</v>
      </c>
    </row>
    <row r="264" spans="1:14" x14ac:dyDescent="0.2">
      <c r="A264" t="s">
        <v>89</v>
      </c>
      <c r="B264" t="s">
        <v>76</v>
      </c>
      <c r="C264">
        <v>63</v>
      </c>
      <c r="D264">
        <v>13458</v>
      </c>
      <c r="E264">
        <v>13458</v>
      </c>
      <c r="F264" s="1">
        <f>(Tabla9[[#This Row],[Best]]-Tabla9[[#This Row],[Bks]])/Tabla9[[#This Row],[Bks]]*100</f>
        <v>0</v>
      </c>
      <c r="G264">
        <v>13458</v>
      </c>
      <c r="H264" s="1">
        <f>(Tabla9[[#This Row],[Avg]]-Tabla9[[#This Row],[Bks]])/Tabla9[[#This Row],[Bks]]*100</f>
        <v>0</v>
      </c>
      <c r="I264">
        <v>15881</v>
      </c>
      <c r="J264">
        <v>69824.210000000006</v>
      </c>
      <c r="K264">
        <v>77.61</v>
      </c>
      <c r="L264">
        <v>400.18</v>
      </c>
      <c r="M264">
        <v>651.1</v>
      </c>
      <c r="N264">
        <v>376.8</v>
      </c>
    </row>
    <row r="265" spans="1:14" x14ac:dyDescent="0.2">
      <c r="A265" t="s">
        <v>89</v>
      </c>
      <c r="B265" t="s">
        <v>76</v>
      </c>
      <c r="C265">
        <v>64</v>
      </c>
      <c r="D265">
        <v>12763</v>
      </c>
      <c r="E265">
        <v>12763</v>
      </c>
      <c r="F265" s="1">
        <f>(Tabla9[[#This Row],[Best]]-Tabla9[[#This Row],[Bks]])/Tabla9[[#This Row],[Bks]]*100</f>
        <v>0</v>
      </c>
      <c r="G265">
        <v>12763</v>
      </c>
      <c r="H265" s="1">
        <f>(Tabla9[[#This Row],[Avg]]-Tabla9[[#This Row],[Bks]])/Tabla9[[#This Row],[Bks]]*100</f>
        <v>0</v>
      </c>
      <c r="I265">
        <v>15132</v>
      </c>
      <c r="J265">
        <v>59135.1</v>
      </c>
      <c r="K265">
        <v>59.53</v>
      </c>
      <c r="L265">
        <v>400.21</v>
      </c>
      <c r="M265">
        <v>803.7</v>
      </c>
      <c r="N265">
        <v>320</v>
      </c>
    </row>
    <row r="266" spans="1:14" x14ac:dyDescent="0.2">
      <c r="A266" t="s">
        <v>89</v>
      </c>
      <c r="B266" t="s">
        <v>76</v>
      </c>
      <c r="C266">
        <v>65</v>
      </c>
      <c r="D266">
        <v>13255</v>
      </c>
      <c r="E266">
        <v>13255</v>
      </c>
      <c r="F266" s="1">
        <f>(Tabla9[[#This Row],[Best]]-Tabla9[[#This Row],[Bks]])/Tabla9[[#This Row],[Bks]]*100</f>
        <v>0</v>
      </c>
      <c r="G266">
        <v>13255</v>
      </c>
      <c r="H266" s="1">
        <f>(Tabla9[[#This Row],[Avg]]-Tabla9[[#This Row],[Bks]])/Tabla9[[#This Row],[Bks]]*100</f>
        <v>0</v>
      </c>
      <c r="I266">
        <v>15762</v>
      </c>
      <c r="J266">
        <v>61253.86</v>
      </c>
      <c r="K266">
        <v>70.72</v>
      </c>
      <c r="L266">
        <v>400.26</v>
      </c>
      <c r="M266">
        <v>701.7</v>
      </c>
      <c r="N266">
        <v>377.4</v>
      </c>
    </row>
    <row r="267" spans="1:14" x14ac:dyDescent="0.2">
      <c r="A267" t="s">
        <v>89</v>
      </c>
      <c r="B267" t="s">
        <v>76</v>
      </c>
      <c r="C267">
        <v>66</v>
      </c>
      <c r="D267">
        <v>13936</v>
      </c>
      <c r="E267">
        <v>13936</v>
      </c>
      <c r="F267" s="1">
        <f>(Tabla9[[#This Row],[Best]]-Tabla9[[#This Row],[Bks]])/Tabla9[[#This Row],[Bks]]*100</f>
        <v>0</v>
      </c>
      <c r="G267">
        <v>13936</v>
      </c>
      <c r="H267" s="1">
        <f>(Tabla9[[#This Row],[Avg]]-Tabla9[[#This Row],[Bks]])/Tabla9[[#This Row],[Bks]]*100</f>
        <v>0</v>
      </c>
      <c r="I267">
        <v>16601</v>
      </c>
      <c r="J267">
        <v>76510.149999999994</v>
      </c>
      <c r="K267">
        <v>74.81</v>
      </c>
      <c r="L267">
        <v>400.26</v>
      </c>
      <c r="M267">
        <v>671.1</v>
      </c>
      <c r="N267">
        <v>429.2</v>
      </c>
    </row>
    <row r="268" spans="1:14" x14ac:dyDescent="0.2">
      <c r="A268" t="s">
        <v>89</v>
      </c>
      <c r="B268" t="s">
        <v>76</v>
      </c>
      <c r="C268">
        <v>67</v>
      </c>
      <c r="D268">
        <v>13218</v>
      </c>
      <c r="E268">
        <v>13218</v>
      </c>
      <c r="F268" s="1">
        <f>(Tabla9[[#This Row],[Best]]-Tabla9[[#This Row],[Bks]])/Tabla9[[#This Row],[Bks]]*100</f>
        <v>0</v>
      </c>
      <c r="G268">
        <v>13218</v>
      </c>
      <c r="H268" s="1">
        <f>(Tabla9[[#This Row],[Avg]]-Tabla9[[#This Row],[Bks]])/Tabla9[[#This Row],[Bks]]*100</f>
        <v>0</v>
      </c>
      <c r="I268">
        <v>15662</v>
      </c>
      <c r="J268">
        <v>69209.95</v>
      </c>
      <c r="K268">
        <v>68.06</v>
      </c>
      <c r="L268">
        <v>400.26</v>
      </c>
      <c r="M268">
        <v>735</v>
      </c>
      <c r="N268">
        <v>378.5</v>
      </c>
    </row>
    <row r="269" spans="1:14" x14ac:dyDescent="0.2">
      <c r="A269" t="s">
        <v>89</v>
      </c>
      <c r="B269" t="s">
        <v>76</v>
      </c>
      <c r="C269">
        <v>68</v>
      </c>
      <c r="D269">
        <v>12963</v>
      </c>
      <c r="E269">
        <v>12963</v>
      </c>
      <c r="F269" s="1">
        <f>(Tabla9[[#This Row],[Best]]-Tabla9[[#This Row],[Bks]])/Tabla9[[#This Row],[Bks]]*100</f>
        <v>0</v>
      </c>
      <c r="G269">
        <v>12963</v>
      </c>
      <c r="H269" s="1">
        <f>(Tabla9[[#This Row],[Avg]]-Tabla9[[#This Row],[Bks]])/Tabla9[[#This Row],[Bks]]*100</f>
        <v>0</v>
      </c>
      <c r="I269">
        <v>15292</v>
      </c>
      <c r="J269">
        <v>67423.23</v>
      </c>
      <c r="K269">
        <v>64.05</v>
      </c>
      <c r="L269">
        <v>400.21</v>
      </c>
      <c r="M269">
        <v>769.3</v>
      </c>
      <c r="N269">
        <v>334.8</v>
      </c>
    </row>
    <row r="270" spans="1:14" x14ac:dyDescent="0.2">
      <c r="A270" t="s">
        <v>89</v>
      </c>
      <c r="B270" t="s">
        <v>76</v>
      </c>
      <c r="C270">
        <v>69</v>
      </c>
      <c r="D270">
        <v>13256</v>
      </c>
      <c r="E270">
        <v>13256</v>
      </c>
      <c r="F270" s="1">
        <f>(Tabla9[[#This Row],[Best]]-Tabla9[[#This Row],[Bks]])/Tabla9[[#This Row],[Bks]]*100</f>
        <v>0</v>
      </c>
      <c r="G270">
        <v>13256</v>
      </c>
      <c r="H270" s="1">
        <f>(Tabla9[[#This Row],[Avg]]-Tabla9[[#This Row],[Bks]])/Tabla9[[#This Row],[Bks]]*100</f>
        <v>0</v>
      </c>
      <c r="I270">
        <v>15776</v>
      </c>
      <c r="J270">
        <v>68086.64</v>
      </c>
      <c r="K270">
        <v>65.61</v>
      </c>
      <c r="L270">
        <v>400.26</v>
      </c>
      <c r="M270">
        <v>714.4</v>
      </c>
      <c r="N270">
        <v>410.6</v>
      </c>
    </row>
    <row r="271" spans="1:14" x14ac:dyDescent="0.2">
      <c r="A271" t="s">
        <v>89</v>
      </c>
      <c r="B271" t="s">
        <v>76</v>
      </c>
      <c r="C271">
        <v>70</v>
      </c>
      <c r="D271">
        <v>13269</v>
      </c>
      <c r="E271">
        <v>13269</v>
      </c>
      <c r="F271" s="1">
        <f>(Tabla9[[#This Row],[Best]]-Tabla9[[#This Row],[Bks]])/Tabla9[[#This Row],[Bks]]*100</f>
        <v>0</v>
      </c>
      <c r="G271">
        <v>13269</v>
      </c>
      <c r="H271" s="1">
        <f>(Tabla9[[#This Row],[Avg]]-Tabla9[[#This Row],[Bks]])/Tabla9[[#This Row],[Bks]]*100</f>
        <v>0</v>
      </c>
      <c r="I271">
        <v>15773</v>
      </c>
      <c r="J271">
        <v>69183.09</v>
      </c>
      <c r="K271">
        <v>75.58</v>
      </c>
      <c r="L271">
        <v>400.29</v>
      </c>
      <c r="M271">
        <v>669.6</v>
      </c>
      <c r="N271">
        <v>386.1</v>
      </c>
    </row>
    <row r="272" spans="1:14" x14ac:dyDescent="0.2">
      <c r="A272" t="s">
        <v>89</v>
      </c>
      <c r="B272" t="s">
        <v>76</v>
      </c>
      <c r="C272">
        <v>71</v>
      </c>
      <c r="D272">
        <v>13072</v>
      </c>
      <c r="E272">
        <v>13072</v>
      </c>
      <c r="F272" s="1">
        <f>(Tabla9[[#This Row],[Best]]-Tabla9[[#This Row],[Bks]])/Tabla9[[#This Row],[Bks]]*100</f>
        <v>0</v>
      </c>
      <c r="G272">
        <v>13072</v>
      </c>
      <c r="H272" s="1">
        <f>(Tabla9[[#This Row],[Avg]]-Tabla9[[#This Row],[Bks]])/Tabla9[[#This Row],[Bks]]*100</f>
        <v>0</v>
      </c>
      <c r="I272">
        <v>15487</v>
      </c>
      <c r="J272">
        <v>66456.5</v>
      </c>
      <c r="K272">
        <v>60.38</v>
      </c>
      <c r="L272">
        <v>400.26</v>
      </c>
      <c r="M272">
        <v>772.6</v>
      </c>
      <c r="N272">
        <v>350.1</v>
      </c>
    </row>
    <row r="273" spans="1:14" x14ac:dyDescent="0.2">
      <c r="A273" t="s">
        <v>89</v>
      </c>
      <c r="B273" t="s">
        <v>76</v>
      </c>
      <c r="C273">
        <v>72</v>
      </c>
      <c r="D273">
        <v>13383</v>
      </c>
      <c r="E273">
        <v>13383</v>
      </c>
      <c r="F273" s="1">
        <f>(Tabla9[[#This Row],[Best]]-Tabla9[[#This Row],[Bks]])/Tabla9[[#This Row],[Bks]]*100</f>
        <v>0</v>
      </c>
      <c r="G273">
        <v>13383</v>
      </c>
      <c r="H273" s="1">
        <f>(Tabla9[[#This Row],[Avg]]-Tabla9[[#This Row],[Bks]])/Tabla9[[#This Row],[Bks]]*100</f>
        <v>0</v>
      </c>
      <c r="I273">
        <v>15916</v>
      </c>
      <c r="J273">
        <v>68318.759999999995</v>
      </c>
      <c r="K273">
        <v>72.25</v>
      </c>
      <c r="L273">
        <v>400.21</v>
      </c>
      <c r="M273">
        <v>679.6</v>
      </c>
      <c r="N273">
        <v>420.1</v>
      </c>
    </row>
    <row r="274" spans="1:14" x14ac:dyDescent="0.2">
      <c r="A274" t="s">
        <v>89</v>
      </c>
      <c r="B274" t="s">
        <v>76</v>
      </c>
      <c r="C274">
        <v>73</v>
      </c>
      <c r="D274">
        <v>13679</v>
      </c>
      <c r="E274">
        <v>13679</v>
      </c>
      <c r="F274" s="1">
        <f>(Tabla9[[#This Row],[Best]]-Tabla9[[#This Row],[Bks]])/Tabla9[[#This Row],[Bks]]*100</f>
        <v>0</v>
      </c>
      <c r="G274">
        <v>13679</v>
      </c>
      <c r="H274" s="1">
        <f>(Tabla9[[#This Row],[Avg]]-Tabla9[[#This Row],[Bks]])/Tabla9[[#This Row],[Bks]]*100</f>
        <v>0</v>
      </c>
      <c r="I274">
        <v>16348</v>
      </c>
      <c r="J274">
        <v>67900.73</v>
      </c>
      <c r="K274">
        <v>67.319999999999993</v>
      </c>
      <c r="L274">
        <v>400.28</v>
      </c>
      <c r="M274">
        <v>725.1</v>
      </c>
      <c r="N274">
        <v>424.2</v>
      </c>
    </row>
    <row r="275" spans="1:14" x14ac:dyDescent="0.2">
      <c r="A275" t="s">
        <v>89</v>
      </c>
      <c r="B275" t="s">
        <v>76</v>
      </c>
      <c r="C275">
        <v>74</v>
      </c>
      <c r="D275">
        <v>13732</v>
      </c>
      <c r="E275">
        <v>13732</v>
      </c>
      <c r="F275" s="1">
        <f>(Tabla9[[#This Row],[Best]]-Tabla9[[#This Row],[Bks]])/Tabla9[[#This Row],[Bks]]*100</f>
        <v>0</v>
      </c>
      <c r="G275">
        <v>13732</v>
      </c>
      <c r="H275" s="1">
        <f>(Tabla9[[#This Row],[Avg]]-Tabla9[[#This Row],[Bks]])/Tabla9[[#This Row],[Bks]]*100</f>
        <v>0</v>
      </c>
      <c r="I275">
        <v>16338</v>
      </c>
      <c r="J275">
        <v>73163.240000000005</v>
      </c>
      <c r="K275">
        <v>71.88</v>
      </c>
      <c r="L275">
        <v>400.23</v>
      </c>
      <c r="M275">
        <v>681.2</v>
      </c>
      <c r="N275">
        <v>434.6</v>
      </c>
    </row>
    <row r="276" spans="1:14" x14ac:dyDescent="0.2">
      <c r="A276" t="s">
        <v>89</v>
      </c>
      <c r="B276" t="s">
        <v>76</v>
      </c>
      <c r="C276">
        <v>75</v>
      </c>
      <c r="D276">
        <v>13204</v>
      </c>
      <c r="E276">
        <v>13204</v>
      </c>
      <c r="F276" s="1">
        <f>(Tabla9[[#This Row],[Best]]-Tabla9[[#This Row],[Bks]])/Tabla9[[#This Row],[Bks]]*100</f>
        <v>0</v>
      </c>
      <c r="G276">
        <v>13204</v>
      </c>
      <c r="H276" s="1">
        <f>(Tabla9[[#This Row],[Avg]]-Tabla9[[#This Row],[Bks]])/Tabla9[[#This Row],[Bks]]*100</f>
        <v>0</v>
      </c>
      <c r="I276">
        <v>15611</v>
      </c>
      <c r="J276">
        <v>62242.07</v>
      </c>
      <c r="K276">
        <v>66.5</v>
      </c>
      <c r="L276">
        <v>400.37</v>
      </c>
      <c r="M276">
        <v>704</v>
      </c>
      <c r="N276">
        <v>355.1</v>
      </c>
    </row>
    <row r="277" spans="1:14" x14ac:dyDescent="0.2">
      <c r="A277" t="s">
        <v>89</v>
      </c>
      <c r="B277" t="s">
        <v>76</v>
      </c>
      <c r="C277">
        <v>76</v>
      </c>
      <c r="D277">
        <v>13524</v>
      </c>
      <c r="E277">
        <v>13524</v>
      </c>
      <c r="F277" s="1">
        <f>(Tabla9[[#This Row],[Best]]-Tabla9[[#This Row],[Bks]])/Tabla9[[#This Row],[Bks]]*100</f>
        <v>0</v>
      </c>
      <c r="G277">
        <v>13524</v>
      </c>
      <c r="H277" s="1">
        <f>(Tabla9[[#This Row],[Avg]]-Tabla9[[#This Row],[Bks]])/Tabla9[[#This Row],[Bks]]*100</f>
        <v>0</v>
      </c>
      <c r="I277">
        <v>16125</v>
      </c>
      <c r="J277">
        <v>70941.27</v>
      </c>
      <c r="K277">
        <v>78.86</v>
      </c>
      <c r="L277">
        <v>400.3</v>
      </c>
      <c r="M277">
        <v>646</v>
      </c>
      <c r="N277">
        <v>406.9</v>
      </c>
    </row>
    <row r="278" spans="1:14" x14ac:dyDescent="0.2">
      <c r="A278" t="s">
        <v>89</v>
      </c>
      <c r="B278" t="s">
        <v>76</v>
      </c>
      <c r="C278">
        <v>77</v>
      </c>
      <c r="D278">
        <v>12868</v>
      </c>
      <c r="E278">
        <v>12868</v>
      </c>
      <c r="F278" s="1">
        <f>(Tabla9[[#This Row],[Best]]-Tabla9[[#This Row],[Bks]])/Tabla9[[#This Row],[Bks]]*100</f>
        <v>0</v>
      </c>
      <c r="G278">
        <v>12868</v>
      </c>
      <c r="H278" s="1">
        <f>(Tabla9[[#This Row],[Avg]]-Tabla9[[#This Row],[Bks]])/Tabla9[[#This Row],[Bks]]*100</f>
        <v>0</v>
      </c>
      <c r="I278">
        <v>15254</v>
      </c>
      <c r="J278">
        <v>60462.93</v>
      </c>
      <c r="K278">
        <v>63.53</v>
      </c>
      <c r="L278">
        <v>400.26</v>
      </c>
      <c r="M278">
        <v>775.6</v>
      </c>
      <c r="N278">
        <v>351.5</v>
      </c>
    </row>
    <row r="279" spans="1:14" x14ac:dyDescent="0.2">
      <c r="A279" t="s">
        <v>89</v>
      </c>
      <c r="B279" t="s">
        <v>76</v>
      </c>
      <c r="C279">
        <v>78</v>
      </c>
      <c r="D279">
        <v>13706</v>
      </c>
      <c r="E279">
        <v>13706</v>
      </c>
      <c r="F279" s="1">
        <f>(Tabla9[[#This Row],[Best]]-Tabla9[[#This Row],[Bks]])/Tabla9[[#This Row],[Bks]]*100</f>
        <v>0</v>
      </c>
      <c r="G279">
        <v>13706</v>
      </c>
      <c r="H279" s="1">
        <f>(Tabla9[[#This Row],[Avg]]-Tabla9[[#This Row],[Bks]])/Tabla9[[#This Row],[Bks]]*100</f>
        <v>0</v>
      </c>
      <c r="I279">
        <v>16283</v>
      </c>
      <c r="J279">
        <v>70366.679999999993</v>
      </c>
      <c r="K279">
        <v>83</v>
      </c>
      <c r="L279">
        <v>400.27</v>
      </c>
      <c r="M279">
        <v>631.1</v>
      </c>
      <c r="N279">
        <v>409.9</v>
      </c>
    </row>
    <row r="280" spans="1:14" x14ac:dyDescent="0.2">
      <c r="A280" t="s">
        <v>89</v>
      </c>
      <c r="B280" t="s">
        <v>76</v>
      </c>
      <c r="C280">
        <v>79</v>
      </c>
      <c r="D280">
        <v>13210</v>
      </c>
      <c r="E280">
        <v>13210</v>
      </c>
      <c r="F280" s="1">
        <f>(Tabla9[[#This Row],[Best]]-Tabla9[[#This Row],[Bks]])/Tabla9[[#This Row],[Bks]]*100</f>
        <v>0</v>
      </c>
      <c r="G280">
        <v>13210</v>
      </c>
      <c r="H280" s="1">
        <f>(Tabla9[[#This Row],[Avg]]-Tabla9[[#This Row],[Bks]])/Tabla9[[#This Row],[Bks]]*100</f>
        <v>0</v>
      </c>
      <c r="I280">
        <v>15674</v>
      </c>
      <c r="J280">
        <v>66366.559999999998</v>
      </c>
      <c r="K280">
        <v>68.62</v>
      </c>
      <c r="L280">
        <v>400.36</v>
      </c>
      <c r="M280">
        <v>707.4</v>
      </c>
      <c r="N280">
        <v>364.5</v>
      </c>
    </row>
    <row r="281" spans="1:14" x14ac:dyDescent="0.2">
      <c r="A281" t="s">
        <v>89</v>
      </c>
      <c r="B281" t="s">
        <v>76</v>
      </c>
      <c r="C281">
        <v>80</v>
      </c>
      <c r="D281">
        <v>13183</v>
      </c>
      <c r="E281">
        <v>13183</v>
      </c>
      <c r="F281" s="1">
        <f>(Tabla9[[#This Row],[Best]]-Tabla9[[#This Row],[Bks]])/Tabla9[[#This Row],[Bks]]*100</f>
        <v>0</v>
      </c>
      <c r="G281">
        <v>13183</v>
      </c>
      <c r="H281" s="1">
        <f>(Tabla9[[#This Row],[Avg]]-Tabla9[[#This Row],[Bks]])/Tabla9[[#This Row],[Bks]]*100</f>
        <v>0</v>
      </c>
      <c r="I281">
        <v>15510</v>
      </c>
      <c r="J281">
        <v>65196.62</v>
      </c>
      <c r="K281">
        <v>66.94</v>
      </c>
      <c r="L281">
        <v>400.31</v>
      </c>
      <c r="M281">
        <v>715.9</v>
      </c>
      <c r="N281">
        <v>341</v>
      </c>
    </row>
    <row r="282" spans="1:14" x14ac:dyDescent="0.2">
      <c r="A282" t="s">
        <v>89</v>
      </c>
      <c r="B282" t="s">
        <v>76</v>
      </c>
      <c r="C282">
        <v>81</v>
      </c>
      <c r="D282">
        <v>12686</v>
      </c>
      <c r="E282">
        <v>12686</v>
      </c>
      <c r="F282" s="1">
        <f>(Tabla9[[#This Row],[Best]]-Tabla9[[#This Row],[Bks]])/Tabla9[[#This Row],[Bks]]*100</f>
        <v>0</v>
      </c>
      <c r="G282">
        <v>12686</v>
      </c>
      <c r="H282" s="1">
        <f>(Tabla9[[#This Row],[Avg]]-Tabla9[[#This Row],[Bks]])/Tabla9[[#This Row],[Bks]]*100</f>
        <v>0</v>
      </c>
      <c r="I282">
        <v>15153</v>
      </c>
      <c r="J282">
        <v>60743.62</v>
      </c>
      <c r="K282">
        <v>60.18</v>
      </c>
      <c r="L282">
        <v>400.28</v>
      </c>
      <c r="M282">
        <v>803.1</v>
      </c>
      <c r="N282">
        <v>368.4</v>
      </c>
    </row>
    <row r="283" spans="1:14" x14ac:dyDescent="0.2">
      <c r="A283" t="s">
        <v>89</v>
      </c>
      <c r="B283" t="s">
        <v>76</v>
      </c>
      <c r="C283">
        <v>82</v>
      </c>
      <c r="D283">
        <v>13495</v>
      </c>
      <c r="E283">
        <v>13495</v>
      </c>
      <c r="F283" s="1">
        <f>(Tabla9[[#This Row],[Best]]-Tabla9[[#This Row],[Bks]])/Tabla9[[#This Row],[Bks]]*100</f>
        <v>0</v>
      </c>
      <c r="G283">
        <v>13495</v>
      </c>
      <c r="H283" s="1">
        <f>(Tabla9[[#This Row],[Avg]]-Tabla9[[#This Row],[Bks]])/Tabla9[[#This Row],[Bks]]*100</f>
        <v>0</v>
      </c>
      <c r="I283">
        <v>16039</v>
      </c>
      <c r="J283">
        <v>71486.850000000006</v>
      </c>
      <c r="K283">
        <v>74.52</v>
      </c>
      <c r="L283">
        <v>400.24</v>
      </c>
      <c r="M283">
        <v>661.3</v>
      </c>
      <c r="N283">
        <v>389.4</v>
      </c>
    </row>
    <row r="284" spans="1:14" x14ac:dyDescent="0.2">
      <c r="A284" t="s">
        <v>89</v>
      </c>
      <c r="B284" t="s">
        <v>76</v>
      </c>
      <c r="C284">
        <v>83</v>
      </c>
      <c r="D284">
        <v>12755</v>
      </c>
      <c r="E284">
        <v>12755</v>
      </c>
      <c r="F284" s="1">
        <f>(Tabla9[[#This Row],[Best]]-Tabla9[[#This Row],[Bks]])/Tabla9[[#This Row],[Bks]]*100</f>
        <v>0</v>
      </c>
      <c r="G284">
        <v>12755</v>
      </c>
      <c r="H284" s="1">
        <f>(Tabla9[[#This Row],[Avg]]-Tabla9[[#This Row],[Bks]])/Tabla9[[#This Row],[Bks]]*100</f>
        <v>0</v>
      </c>
      <c r="I284">
        <v>15128</v>
      </c>
      <c r="J284">
        <v>62087.86</v>
      </c>
      <c r="K284">
        <v>55.78</v>
      </c>
      <c r="L284">
        <v>400.26</v>
      </c>
      <c r="M284">
        <v>798.7</v>
      </c>
      <c r="N284">
        <v>378.3</v>
      </c>
    </row>
    <row r="285" spans="1:14" x14ac:dyDescent="0.2">
      <c r="A285" t="s">
        <v>89</v>
      </c>
      <c r="B285" t="s">
        <v>76</v>
      </c>
      <c r="C285">
        <v>84</v>
      </c>
      <c r="D285">
        <v>13278</v>
      </c>
      <c r="E285">
        <v>13278</v>
      </c>
      <c r="F285" s="1">
        <f>(Tabla9[[#This Row],[Best]]-Tabla9[[#This Row],[Bks]])/Tabla9[[#This Row],[Bks]]*100</f>
        <v>0</v>
      </c>
      <c r="G285">
        <v>13278</v>
      </c>
      <c r="H285" s="1">
        <f>(Tabla9[[#This Row],[Avg]]-Tabla9[[#This Row],[Bks]])/Tabla9[[#This Row],[Bks]]*100</f>
        <v>0</v>
      </c>
      <c r="I285">
        <v>15715</v>
      </c>
      <c r="J285">
        <v>67237.33</v>
      </c>
      <c r="K285">
        <v>71.12</v>
      </c>
      <c r="L285">
        <v>400.22</v>
      </c>
      <c r="M285">
        <v>695.5</v>
      </c>
      <c r="N285">
        <v>369.2</v>
      </c>
    </row>
    <row r="286" spans="1:14" x14ac:dyDescent="0.2">
      <c r="A286" t="s">
        <v>89</v>
      </c>
      <c r="B286" t="s">
        <v>76</v>
      </c>
      <c r="C286">
        <v>85</v>
      </c>
      <c r="D286">
        <v>12740</v>
      </c>
      <c r="E286">
        <v>12740</v>
      </c>
      <c r="F286" s="1">
        <f>(Tabla9[[#This Row],[Best]]-Tabla9[[#This Row],[Bks]])/Tabla9[[#This Row],[Bks]]*100</f>
        <v>0</v>
      </c>
      <c r="G286">
        <v>12740</v>
      </c>
      <c r="H286" s="1">
        <f>(Tabla9[[#This Row],[Avg]]-Tabla9[[#This Row],[Bks]])/Tabla9[[#This Row],[Bks]]*100</f>
        <v>0</v>
      </c>
      <c r="I286">
        <v>15035</v>
      </c>
      <c r="J286">
        <v>63666.69</v>
      </c>
      <c r="K286">
        <v>59.28</v>
      </c>
      <c r="L286">
        <v>400.25</v>
      </c>
      <c r="M286">
        <v>798.5</v>
      </c>
      <c r="N286">
        <v>387.5</v>
      </c>
    </row>
    <row r="287" spans="1:14" x14ac:dyDescent="0.2">
      <c r="A287" t="s">
        <v>89</v>
      </c>
      <c r="B287" t="s">
        <v>76</v>
      </c>
      <c r="C287">
        <v>86</v>
      </c>
      <c r="D287">
        <v>13941</v>
      </c>
      <c r="E287">
        <v>13941</v>
      </c>
      <c r="F287" s="1">
        <f>(Tabla9[[#This Row],[Best]]-Tabla9[[#This Row],[Bks]])/Tabla9[[#This Row],[Bks]]*100</f>
        <v>0</v>
      </c>
      <c r="G287">
        <v>13941</v>
      </c>
      <c r="H287" s="1">
        <f>(Tabla9[[#This Row],[Avg]]-Tabla9[[#This Row],[Bks]])/Tabla9[[#This Row],[Bks]]*100</f>
        <v>0</v>
      </c>
      <c r="I287">
        <v>16381</v>
      </c>
      <c r="J287">
        <v>65964.73</v>
      </c>
      <c r="K287">
        <v>81.31</v>
      </c>
      <c r="L287">
        <v>400.38</v>
      </c>
      <c r="M287">
        <v>650.20000000000005</v>
      </c>
      <c r="N287">
        <v>412.3</v>
      </c>
    </row>
    <row r="288" spans="1:14" x14ac:dyDescent="0.2">
      <c r="A288" t="s">
        <v>89</v>
      </c>
      <c r="B288" t="s">
        <v>76</v>
      </c>
      <c r="C288">
        <v>87</v>
      </c>
      <c r="D288">
        <v>12671</v>
      </c>
      <c r="E288">
        <v>12671</v>
      </c>
      <c r="F288" s="1">
        <f>(Tabla9[[#This Row],[Best]]-Tabla9[[#This Row],[Bks]])/Tabla9[[#This Row],[Bks]]*100</f>
        <v>0</v>
      </c>
      <c r="G288">
        <v>12671</v>
      </c>
      <c r="H288" s="1">
        <f>(Tabla9[[#This Row],[Avg]]-Tabla9[[#This Row],[Bks]])/Tabla9[[#This Row],[Bks]]*100</f>
        <v>0</v>
      </c>
      <c r="I288">
        <v>15029</v>
      </c>
      <c r="J288">
        <v>66426.7</v>
      </c>
      <c r="K288">
        <v>58.86</v>
      </c>
      <c r="L288">
        <v>400.26</v>
      </c>
      <c r="M288">
        <v>799.3</v>
      </c>
      <c r="N288">
        <v>348.2</v>
      </c>
    </row>
    <row r="289" spans="1:14" x14ac:dyDescent="0.2">
      <c r="A289" t="s">
        <v>89</v>
      </c>
      <c r="B289" t="s">
        <v>76</v>
      </c>
      <c r="C289">
        <v>88</v>
      </c>
      <c r="D289">
        <v>13066</v>
      </c>
      <c r="E289">
        <v>13066</v>
      </c>
      <c r="F289" s="1">
        <f>(Tabla9[[#This Row],[Best]]-Tabla9[[#This Row],[Bks]])/Tabla9[[#This Row],[Bks]]*100</f>
        <v>0</v>
      </c>
      <c r="G289">
        <v>13066</v>
      </c>
      <c r="H289" s="1">
        <f>(Tabla9[[#This Row],[Avg]]-Tabla9[[#This Row],[Bks]])/Tabla9[[#This Row],[Bks]]*100</f>
        <v>0</v>
      </c>
      <c r="I289">
        <v>15557</v>
      </c>
      <c r="J289">
        <v>63159.29</v>
      </c>
      <c r="K289">
        <v>59.87</v>
      </c>
      <c r="L289">
        <v>400.16</v>
      </c>
      <c r="M289">
        <v>773.3</v>
      </c>
      <c r="N289">
        <v>358.6</v>
      </c>
    </row>
    <row r="290" spans="1:14" x14ac:dyDescent="0.2">
      <c r="A290" t="s">
        <v>89</v>
      </c>
      <c r="B290" t="s">
        <v>76</v>
      </c>
      <c r="C290">
        <v>89</v>
      </c>
      <c r="D290">
        <v>12988</v>
      </c>
      <c r="E290">
        <v>12988</v>
      </c>
      <c r="F290" s="1">
        <f>(Tabla9[[#This Row],[Best]]-Tabla9[[#This Row],[Bks]])/Tabla9[[#This Row],[Bks]]*100</f>
        <v>0</v>
      </c>
      <c r="G290">
        <v>12988</v>
      </c>
      <c r="H290" s="1">
        <f>(Tabla9[[#This Row],[Avg]]-Tabla9[[#This Row],[Bks]])/Tabla9[[#This Row],[Bks]]*100</f>
        <v>0</v>
      </c>
      <c r="I290">
        <v>15339</v>
      </c>
      <c r="J290">
        <v>63226.65</v>
      </c>
      <c r="K290">
        <v>59.68</v>
      </c>
      <c r="L290">
        <v>400.23</v>
      </c>
      <c r="M290">
        <v>786.2</v>
      </c>
      <c r="N290">
        <v>400.1</v>
      </c>
    </row>
    <row r="291" spans="1:14" x14ac:dyDescent="0.2">
      <c r="A291" t="s">
        <v>89</v>
      </c>
      <c r="B291" t="s">
        <v>76</v>
      </c>
      <c r="C291">
        <v>90</v>
      </c>
      <c r="D291">
        <v>13594</v>
      </c>
      <c r="E291">
        <v>13594</v>
      </c>
      <c r="F291" s="1">
        <f>(Tabla9[[#This Row],[Best]]-Tabla9[[#This Row],[Bks]])/Tabla9[[#This Row],[Bks]]*100</f>
        <v>0</v>
      </c>
      <c r="G291">
        <v>13594</v>
      </c>
      <c r="H291" s="1">
        <f>(Tabla9[[#This Row],[Avg]]-Tabla9[[#This Row],[Bks]])/Tabla9[[#This Row],[Bks]]*100</f>
        <v>0</v>
      </c>
      <c r="I291">
        <v>16204</v>
      </c>
      <c r="J291">
        <v>65203.41</v>
      </c>
      <c r="K291">
        <v>68.489999999999995</v>
      </c>
      <c r="L291">
        <v>400.21</v>
      </c>
      <c r="M291">
        <v>720.2</v>
      </c>
      <c r="N291">
        <v>365.3</v>
      </c>
    </row>
    <row r="292" spans="1:14" x14ac:dyDescent="0.2">
      <c r="A292" t="s">
        <v>89</v>
      </c>
      <c r="B292" t="s">
        <v>76</v>
      </c>
      <c r="C292">
        <v>91</v>
      </c>
      <c r="D292">
        <v>13628</v>
      </c>
      <c r="E292">
        <v>13628</v>
      </c>
      <c r="F292" s="1">
        <f>(Tabla9[[#This Row],[Best]]-Tabla9[[#This Row],[Bks]])/Tabla9[[#This Row],[Bks]]*100</f>
        <v>0</v>
      </c>
      <c r="G292">
        <v>13628</v>
      </c>
      <c r="H292" s="1">
        <f>(Tabla9[[#This Row],[Avg]]-Tabla9[[#This Row],[Bks]])/Tabla9[[#This Row],[Bks]]*100</f>
        <v>0</v>
      </c>
      <c r="I292">
        <v>16189</v>
      </c>
      <c r="J292">
        <v>69196.23</v>
      </c>
      <c r="K292">
        <v>77.099999999999994</v>
      </c>
      <c r="L292">
        <v>400.24</v>
      </c>
      <c r="M292">
        <v>663.4</v>
      </c>
      <c r="N292">
        <v>375.1</v>
      </c>
    </row>
    <row r="293" spans="1:14" x14ac:dyDescent="0.2">
      <c r="A293" t="s">
        <v>89</v>
      </c>
      <c r="B293" t="s">
        <v>76</v>
      </c>
      <c r="C293">
        <v>92</v>
      </c>
      <c r="D293">
        <v>13172</v>
      </c>
      <c r="E293">
        <v>13172</v>
      </c>
      <c r="F293" s="1">
        <f>(Tabla9[[#This Row],[Best]]-Tabla9[[#This Row],[Bks]])/Tabla9[[#This Row],[Bks]]*100</f>
        <v>0</v>
      </c>
      <c r="G293">
        <v>13172</v>
      </c>
      <c r="H293" s="1">
        <f>(Tabla9[[#This Row],[Avg]]-Tabla9[[#This Row],[Bks]])/Tabla9[[#This Row],[Bks]]*100</f>
        <v>0</v>
      </c>
      <c r="I293">
        <v>15643</v>
      </c>
      <c r="J293">
        <v>58749.68</v>
      </c>
      <c r="K293">
        <v>66.89</v>
      </c>
      <c r="L293">
        <v>400.37</v>
      </c>
      <c r="M293">
        <v>725</v>
      </c>
      <c r="N293">
        <v>368.8</v>
      </c>
    </row>
    <row r="294" spans="1:14" x14ac:dyDescent="0.2">
      <c r="A294" t="s">
        <v>89</v>
      </c>
      <c r="B294" t="s">
        <v>76</v>
      </c>
      <c r="C294">
        <v>93</v>
      </c>
      <c r="D294">
        <v>13288</v>
      </c>
      <c r="E294">
        <v>13288</v>
      </c>
      <c r="F294" s="1">
        <f>(Tabla9[[#This Row],[Best]]-Tabla9[[#This Row],[Bks]])/Tabla9[[#This Row],[Bks]]*100</f>
        <v>0</v>
      </c>
      <c r="G294">
        <v>13288</v>
      </c>
      <c r="H294" s="1">
        <f>(Tabla9[[#This Row],[Avg]]-Tabla9[[#This Row],[Bks]])/Tabla9[[#This Row],[Bks]]*100</f>
        <v>0</v>
      </c>
      <c r="I294">
        <v>15713</v>
      </c>
      <c r="J294">
        <v>63218.13</v>
      </c>
      <c r="K294">
        <v>61.77</v>
      </c>
      <c r="L294">
        <v>400.2</v>
      </c>
      <c r="M294">
        <v>758.9</v>
      </c>
      <c r="N294">
        <v>374.1</v>
      </c>
    </row>
    <row r="295" spans="1:14" x14ac:dyDescent="0.2">
      <c r="A295" t="s">
        <v>89</v>
      </c>
      <c r="B295" t="s">
        <v>76</v>
      </c>
      <c r="C295">
        <v>94</v>
      </c>
      <c r="D295">
        <v>13321</v>
      </c>
      <c r="E295">
        <v>13321</v>
      </c>
      <c r="F295" s="1">
        <f>(Tabla9[[#This Row],[Best]]-Tabla9[[#This Row],[Bks]])/Tabla9[[#This Row],[Bks]]*100</f>
        <v>0</v>
      </c>
      <c r="G295">
        <v>13321</v>
      </c>
      <c r="H295" s="1">
        <f>(Tabla9[[#This Row],[Avg]]-Tabla9[[#This Row],[Bks]])/Tabla9[[#This Row],[Bks]]*100</f>
        <v>0</v>
      </c>
      <c r="I295">
        <v>15871</v>
      </c>
      <c r="J295">
        <v>70092.23</v>
      </c>
      <c r="K295">
        <v>68.7</v>
      </c>
      <c r="L295">
        <v>400.37</v>
      </c>
      <c r="M295">
        <v>721.3</v>
      </c>
      <c r="N295">
        <v>401.7</v>
      </c>
    </row>
    <row r="296" spans="1:14" x14ac:dyDescent="0.2">
      <c r="A296" t="s">
        <v>89</v>
      </c>
      <c r="B296" t="s">
        <v>76</v>
      </c>
      <c r="C296">
        <v>95</v>
      </c>
      <c r="D296">
        <v>13447</v>
      </c>
      <c r="E296">
        <v>13447</v>
      </c>
      <c r="F296" s="1">
        <f>(Tabla9[[#This Row],[Best]]-Tabla9[[#This Row],[Bks]])/Tabla9[[#This Row],[Bks]]*100</f>
        <v>0</v>
      </c>
      <c r="G296">
        <v>13447</v>
      </c>
      <c r="H296" s="1">
        <f>(Tabla9[[#This Row],[Avg]]-Tabla9[[#This Row],[Bks]])/Tabla9[[#This Row],[Bks]]*100</f>
        <v>0</v>
      </c>
      <c r="I296">
        <v>16041</v>
      </c>
      <c r="J296">
        <v>68007.509999999995</v>
      </c>
      <c r="K296">
        <v>66.16</v>
      </c>
      <c r="L296">
        <v>400.34</v>
      </c>
      <c r="M296">
        <v>726.7</v>
      </c>
      <c r="N296">
        <v>386.6</v>
      </c>
    </row>
    <row r="297" spans="1:14" x14ac:dyDescent="0.2">
      <c r="A297" t="s">
        <v>89</v>
      </c>
      <c r="B297" t="s">
        <v>76</v>
      </c>
      <c r="C297">
        <v>96</v>
      </c>
      <c r="D297">
        <v>13069</v>
      </c>
      <c r="E297">
        <v>13069</v>
      </c>
      <c r="F297" s="1">
        <f>(Tabla9[[#This Row],[Best]]-Tabla9[[#This Row],[Bks]])/Tabla9[[#This Row],[Bks]]*100</f>
        <v>0</v>
      </c>
      <c r="G297">
        <v>13069</v>
      </c>
      <c r="H297" s="1">
        <f>(Tabla9[[#This Row],[Avg]]-Tabla9[[#This Row],[Bks]])/Tabla9[[#This Row],[Bks]]*100</f>
        <v>0</v>
      </c>
      <c r="I297">
        <v>15516</v>
      </c>
      <c r="J297">
        <v>59107.59</v>
      </c>
      <c r="K297">
        <v>58.7</v>
      </c>
      <c r="L297">
        <v>400.29</v>
      </c>
      <c r="M297">
        <v>821.9</v>
      </c>
      <c r="N297">
        <v>349.2</v>
      </c>
    </row>
    <row r="298" spans="1:14" x14ac:dyDescent="0.2">
      <c r="A298" t="s">
        <v>89</v>
      </c>
      <c r="B298" t="s">
        <v>76</v>
      </c>
      <c r="C298">
        <v>97</v>
      </c>
      <c r="D298">
        <v>12795</v>
      </c>
      <c r="E298">
        <v>12795</v>
      </c>
      <c r="F298" s="1">
        <f>(Tabla9[[#This Row],[Best]]-Tabla9[[#This Row],[Bks]])/Tabla9[[#This Row],[Bks]]*100</f>
        <v>0</v>
      </c>
      <c r="G298">
        <v>12795</v>
      </c>
      <c r="H298" s="1">
        <f>(Tabla9[[#This Row],[Avg]]-Tabla9[[#This Row],[Bks]])/Tabla9[[#This Row],[Bks]]*100</f>
        <v>0</v>
      </c>
      <c r="I298">
        <v>15212</v>
      </c>
      <c r="J298">
        <v>66358.31</v>
      </c>
      <c r="K298">
        <v>60.08</v>
      </c>
      <c r="L298">
        <v>400.15</v>
      </c>
      <c r="M298">
        <v>804.6</v>
      </c>
      <c r="N298">
        <v>370</v>
      </c>
    </row>
    <row r="299" spans="1:14" x14ac:dyDescent="0.2">
      <c r="A299" t="s">
        <v>89</v>
      </c>
      <c r="B299" t="s">
        <v>76</v>
      </c>
      <c r="C299">
        <v>98</v>
      </c>
      <c r="D299">
        <v>13145</v>
      </c>
      <c r="E299">
        <v>13145</v>
      </c>
      <c r="F299" s="1">
        <f>(Tabla9[[#This Row],[Best]]-Tabla9[[#This Row],[Bks]])/Tabla9[[#This Row],[Bks]]*100</f>
        <v>0</v>
      </c>
      <c r="G299">
        <v>13145</v>
      </c>
      <c r="H299" s="1">
        <f>(Tabla9[[#This Row],[Avg]]-Tabla9[[#This Row],[Bks]])/Tabla9[[#This Row],[Bks]]*100</f>
        <v>0</v>
      </c>
      <c r="I299">
        <v>15585</v>
      </c>
      <c r="J299">
        <v>58651.32</v>
      </c>
      <c r="K299">
        <v>56.31</v>
      </c>
      <c r="L299">
        <v>400.23</v>
      </c>
      <c r="M299">
        <v>827.5</v>
      </c>
      <c r="N299">
        <v>372.3</v>
      </c>
    </row>
    <row r="300" spans="1:14" x14ac:dyDescent="0.2">
      <c r="A300" t="s">
        <v>89</v>
      </c>
      <c r="B300" t="s">
        <v>76</v>
      </c>
      <c r="C300">
        <v>99</v>
      </c>
      <c r="D300">
        <v>14453</v>
      </c>
      <c r="E300">
        <v>14453</v>
      </c>
      <c r="F300" s="1">
        <f>(Tabla9[[#This Row],[Best]]-Tabla9[[#This Row],[Bks]])/Tabla9[[#This Row],[Bks]]*100</f>
        <v>0</v>
      </c>
      <c r="G300">
        <v>14453</v>
      </c>
      <c r="H300" s="1">
        <f>(Tabla9[[#This Row],[Avg]]-Tabla9[[#This Row],[Bks]])/Tabla9[[#This Row],[Bks]]*100</f>
        <v>0</v>
      </c>
      <c r="I300">
        <v>17218</v>
      </c>
      <c r="J300">
        <v>78024.38</v>
      </c>
      <c r="K300">
        <v>69.33</v>
      </c>
      <c r="L300">
        <v>400.18</v>
      </c>
      <c r="M300">
        <v>737.5</v>
      </c>
      <c r="N300">
        <v>424</v>
      </c>
    </row>
    <row r="301" spans="1:14" x14ac:dyDescent="0.2">
      <c r="A301" t="s">
        <v>89</v>
      </c>
      <c r="B301" t="s">
        <v>76</v>
      </c>
      <c r="C301">
        <v>100</v>
      </c>
      <c r="D301">
        <v>12800</v>
      </c>
      <c r="E301">
        <v>12800</v>
      </c>
      <c r="F301" s="1">
        <f>(Tabla9[[#This Row],[Best]]-Tabla9[[#This Row],[Bks]])/Tabla9[[#This Row],[Bks]]*100</f>
        <v>0</v>
      </c>
      <c r="G301">
        <v>12800</v>
      </c>
      <c r="H301" s="1">
        <f>(Tabla9[[#This Row],[Avg]]-Tabla9[[#This Row],[Bks]])/Tabla9[[#This Row],[Bks]]*100</f>
        <v>0</v>
      </c>
      <c r="I301">
        <v>15216</v>
      </c>
      <c r="J301">
        <v>69191.12</v>
      </c>
      <c r="K301">
        <v>53.74</v>
      </c>
      <c r="L301">
        <v>400.16</v>
      </c>
      <c r="M301">
        <v>887.1</v>
      </c>
      <c r="N301">
        <v>387</v>
      </c>
    </row>
    <row r="302" spans="1:14" x14ac:dyDescent="0.2">
      <c r="A302" t="s">
        <v>90</v>
      </c>
      <c r="B302" t="s">
        <v>76</v>
      </c>
      <c r="C302">
        <v>1</v>
      </c>
      <c r="D302">
        <v>13457</v>
      </c>
      <c r="E302">
        <v>13460</v>
      </c>
      <c r="F302" s="1">
        <f>(Tabla9[[#This Row],[Best]]-Tabla9[[#This Row],[Bks]])/Tabla9[[#This Row],[Bks]]*100</f>
        <v>2.2293230289068888E-2</v>
      </c>
      <c r="G302">
        <v>13472.2</v>
      </c>
      <c r="H302" s="1">
        <f>(Tabla9[[#This Row],[Avg]]-Tabla9[[#This Row],[Bks]])/Tabla9[[#This Row],[Bks]]*100</f>
        <v>0.11295236679795442</v>
      </c>
      <c r="I302">
        <v>15963</v>
      </c>
      <c r="J302">
        <v>71426.460000000006</v>
      </c>
      <c r="K302">
        <v>73.489999999999995</v>
      </c>
      <c r="L302">
        <v>400.24</v>
      </c>
      <c r="M302">
        <v>809.9</v>
      </c>
      <c r="N302">
        <v>597.1</v>
      </c>
    </row>
    <row r="303" spans="1:14" x14ac:dyDescent="0.2">
      <c r="A303" t="s">
        <v>90</v>
      </c>
      <c r="B303" t="s">
        <v>76</v>
      </c>
      <c r="C303">
        <v>2</v>
      </c>
      <c r="D303">
        <v>13988</v>
      </c>
      <c r="E303">
        <v>13988</v>
      </c>
      <c r="F303" s="1">
        <f>(Tabla9[[#This Row],[Best]]-Tabla9[[#This Row],[Bks]])/Tabla9[[#This Row],[Bks]]*100</f>
        <v>0</v>
      </c>
      <c r="G303">
        <v>14002.2</v>
      </c>
      <c r="H303" s="1">
        <f>(Tabla9[[#This Row],[Avg]]-Tabla9[[#This Row],[Bks]])/Tabla9[[#This Row],[Bks]]*100</f>
        <v>0.10151558478696544</v>
      </c>
      <c r="I303">
        <v>16565</v>
      </c>
      <c r="J303">
        <v>72333.39</v>
      </c>
      <c r="K303">
        <v>77.91</v>
      </c>
      <c r="L303">
        <v>400.22</v>
      </c>
      <c r="M303">
        <v>795.9</v>
      </c>
      <c r="N303">
        <v>647</v>
      </c>
    </row>
    <row r="304" spans="1:14" x14ac:dyDescent="0.2">
      <c r="A304" t="s">
        <v>90</v>
      </c>
      <c r="B304" t="s">
        <v>76</v>
      </c>
      <c r="C304">
        <v>3</v>
      </c>
      <c r="D304">
        <v>12874</v>
      </c>
      <c r="E304">
        <v>12874</v>
      </c>
      <c r="F304" s="1">
        <f>(Tabla9[[#This Row],[Best]]-Tabla9[[#This Row],[Bks]])/Tabla9[[#This Row],[Bks]]*100</f>
        <v>0</v>
      </c>
      <c r="G304">
        <v>12881.1</v>
      </c>
      <c r="H304" s="1">
        <f>(Tabla9[[#This Row],[Avg]]-Tabla9[[#This Row],[Bks]])/Tabla9[[#This Row],[Bks]]*100</f>
        <v>5.5149914556473237E-2</v>
      </c>
      <c r="I304">
        <v>15098</v>
      </c>
      <c r="J304">
        <v>62636.83</v>
      </c>
      <c r="K304">
        <v>60.69</v>
      </c>
      <c r="L304">
        <v>400.19</v>
      </c>
      <c r="M304">
        <v>923.5</v>
      </c>
      <c r="N304">
        <v>619.70000000000005</v>
      </c>
    </row>
    <row r="305" spans="1:14" x14ac:dyDescent="0.2">
      <c r="A305" t="s">
        <v>90</v>
      </c>
      <c r="B305" t="s">
        <v>76</v>
      </c>
      <c r="C305">
        <v>4</v>
      </c>
      <c r="D305">
        <v>13194</v>
      </c>
      <c r="E305">
        <v>13194</v>
      </c>
      <c r="F305" s="1">
        <f>(Tabla9[[#This Row],[Best]]-Tabla9[[#This Row],[Bks]])/Tabla9[[#This Row],[Bks]]*100</f>
        <v>0</v>
      </c>
      <c r="G305">
        <v>13205.5</v>
      </c>
      <c r="H305" s="1">
        <f>(Tabla9[[#This Row],[Avg]]-Tabla9[[#This Row],[Bks]])/Tabla9[[#This Row],[Bks]]*100</f>
        <v>8.7160830680612394E-2</v>
      </c>
      <c r="I305">
        <v>15602</v>
      </c>
      <c r="J305">
        <v>63276.78</v>
      </c>
      <c r="K305">
        <v>66.400000000000006</v>
      </c>
      <c r="L305">
        <v>400.18</v>
      </c>
      <c r="M305">
        <v>900</v>
      </c>
      <c r="N305">
        <v>649.1</v>
      </c>
    </row>
    <row r="306" spans="1:14" x14ac:dyDescent="0.2">
      <c r="A306" t="s">
        <v>90</v>
      </c>
      <c r="B306" t="s">
        <v>76</v>
      </c>
      <c r="C306">
        <v>5</v>
      </c>
      <c r="D306">
        <v>13419</v>
      </c>
      <c r="E306">
        <v>13419</v>
      </c>
      <c r="F306" s="1">
        <f>(Tabla9[[#This Row],[Best]]-Tabla9[[#This Row],[Bks]])/Tabla9[[#This Row],[Bks]]*100</f>
        <v>0</v>
      </c>
      <c r="G306">
        <v>13430.7</v>
      </c>
      <c r="H306" s="1">
        <f>(Tabla9[[#This Row],[Avg]]-Tabla9[[#This Row],[Bks]])/Tabla9[[#This Row],[Bks]]*100</f>
        <v>8.7189805499670078E-2</v>
      </c>
      <c r="I306">
        <v>15967</v>
      </c>
      <c r="J306">
        <v>70113.710000000006</v>
      </c>
      <c r="K306">
        <v>73.87</v>
      </c>
      <c r="L306">
        <v>400.27</v>
      </c>
      <c r="M306">
        <v>819.9</v>
      </c>
      <c r="N306">
        <v>620.20000000000005</v>
      </c>
    </row>
    <row r="307" spans="1:14" x14ac:dyDescent="0.2">
      <c r="A307" t="s">
        <v>90</v>
      </c>
      <c r="B307" t="s">
        <v>76</v>
      </c>
      <c r="C307">
        <v>6</v>
      </c>
      <c r="D307">
        <v>13753</v>
      </c>
      <c r="E307">
        <v>13753</v>
      </c>
      <c r="F307" s="1">
        <f>(Tabla9[[#This Row],[Best]]-Tabla9[[#This Row],[Bks]])/Tabla9[[#This Row],[Bks]]*100</f>
        <v>0</v>
      </c>
      <c r="G307">
        <v>13762.1</v>
      </c>
      <c r="H307" s="1">
        <f>(Tabla9[[#This Row],[Avg]]-Tabla9[[#This Row],[Bks]])/Tabla9[[#This Row],[Bks]]*100</f>
        <v>6.6167381662185443E-2</v>
      </c>
      <c r="I307">
        <v>16296</v>
      </c>
      <c r="J307">
        <v>69342.66</v>
      </c>
      <c r="K307">
        <v>76.7</v>
      </c>
      <c r="L307">
        <v>400.24</v>
      </c>
      <c r="M307">
        <v>790.3</v>
      </c>
      <c r="N307">
        <v>631</v>
      </c>
    </row>
    <row r="308" spans="1:14" x14ac:dyDescent="0.2">
      <c r="A308" t="s">
        <v>90</v>
      </c>
      <c r="B308" t="s">
        <v>76</v>
      </c>
      <c r="C308">
        <v>7</v>
      </c>
      <c r="D308">
        <v>13255</v>
      </c>
      <c r="E308">
        <v>13255</v>
      </c>
      <c r="F308" s="1">
        <f>(Tabla9[[#This Row],[Best]]-Tabla9[[#This Row],[Bks]])/Tabla9[[#This Row],[Bks]]*100</f>
        <v>0</v>
      </c>
      <c r="G308">
        <v>13262.1</v>
      </c>
      <c r="H308" s="1">
        <f>(Tabla9[[#This Row],[Avg]]-Tabla9[[#This Row],[Bks]])/Tabla9[[#This Row],[Bks]]*100</f>
        <v>5.3564692568844691E-2</v>
      </c>
      <c r="I308">
        <v>15615</v>
      </c>
      <c r="J308">
        <v>67778.600000000006</v>
      </c>
      <c r="K308">
        <v>73.45</v>
      </c>
      <c r="L308">
        <v>400.22</v>
      </c>
      <c r="M308">
        <v>836.2</v>
      </c>
      <c r="N308">
        <v>642.9</v>
      </c>
    </row>
    <row r="309" spans="1:14" x14ac:dyDescent="0.2">
      <c r="A309" t="s">
        <v>90</v>
      </c>
      <c r="B309" t="s">
        <v>76</v>
      </c>
      <c r="C309">
        <v>8</v>
      </c>
      <c r="D309">
        <v>13320</v>
      </c>
      <c r="E309">
        <v>13320</v>
      </c>
      <c r="F309" s="1">
        <f>(Tabla9[[#This Row],[Best]]-Tabla9[[#This Row],[Bks]])/Tabla9[[#This Row],[Bks]]*100</f>
        <v>0</v>
      </c>
      <c r="G309">
        <v>13332</v>
      </c>
      <c r="H309" s="1">
        <f>(Tabla9[[#This Row],[Avg]]-Tabla9[[#This Row],[Bks]])/Tabla9[[#This Row],[Bks]]*100</f>
        <v>9.0090090090090086E-2</v>
      </c>
      <c r="I309">
        <v>15850</v>
      </c>
      <c r="J309">
        <v>65418.46</v>
      </c>
      <c r="K309">
        <v>62.63</v>
      </c>
      <c r="L309">
        <v>400.24</v>
      </c>
      <c r="M309">
        <v>902.9</v>
      </c>
      <c r="N309">
        <v>658.1</v>
      </c>
    </row>
    <row r="310" spans="1:14" x14ac:dyDescent="0.2">
      <c r="A310" t="s">
        <v>90</v>
      </c>
      <c r="B310" t="s">
        <v>76</v>
      </c>
      <c r="C310">
        <v>9</v>
      </c>
      <c r="D310">
        <v>13571</v>
      </c>
      <c r="E310">
        <v>13571</v>
      </c>
      <c r="F310" s="1">
        <f>(Tabla9[[#This Row],[Best]]-Tabla9[[#This Row],[Bks]])/Tabla9[[#This Row],[Bks]]*100</f>
        <v>0</v>
      </c>
      <c r="G310">
        <v>13580.6</v>
      </c>
      <c r="H310" s="1">
        <f>(Tabla9[[#This Row],[Avg]]-Tabla9[[#This Row],[Bks]])/Tabla9[[#This Row],[Bks]]*100</f>
        <v>7.073907597082281E-2</v>
      </c>
      <c r="I310">
        <v>16010</v>
      </c>
      <c r="J310">
        <v>70902.83</v>
      </c>
      <c r="K310">
        <v>73.94</v>
      </c>
      <c r="L310">
        <v>400.19</v>
      </c>
      <c r="M310">
        <v>821.3</v>
      </c>
      <c r="N310">
        <v>630.9</v>
      </c>
    </row>
    <row r="311" spans="1:14" x14ac:dyDescent="0.2">
      <c r="A311" t="s">
        <v>90</v>
      </c>
      <c r="B311" t="s">
        <v>76</v>
      </c>
      <c r="C311">
        <v>10</v>
      </c>
      <c r="D311">
        <v>13241</v>
      </c>
      <c r="E311">
        <v>13241</v>
      </c>
      <c r="F311" s="1">
        <f>(Tabla9[[#This Row],[Best]]-Tabla9[[#This Row],[Bks]])/Tabla9[[#This Row],[Bks]]*100</f>
        <v>0</v>
      </c>
      <c r="G311">
        <v>13251.6</v>
      </c>
      <c r="H311" s="1">
        <f>(Tabla9[[#This Row],[Avg]]-Tabla9[[#This Row],[Bks]])/Tabla9[[#This Row],[Bks]]*100</f>
        <v>8.005437655766455E-2</v>
      </c>
      <c r="I311">
        <v>15678</v>
      </c>
      <c r="J311">
        <v>66461.55</v>
      </c>
      <c r="K311">
        <v>67.84</v>
      </c>
      <c r="L311">
        <v>400.18</v>
      </c>
      <c r="M311">
        <v>882.6</v>
      </c>
      <c r="N311">
        <v>589.6</v>
      </c>
    </row>
    <row r="312" spans="1:14" x14ac:dyDescent="0.2">
      <c r="A312" t="s">
        <v>90</v>
      </c>
      <c r="B312" t="s">
        <v>76</v>
      </c>
      <c r="C312">
        <v>11</v>
      </c>
      <c r="D312">
        <v>12739</v>
      </c>
      <c r="E312">
        <v>12744</v>
      </c>
      <c r="F312" s="1">
        <f>(Tabla9[[#This Row],[Best]]-Tabla9[[#This Row],[Bks]])/Tabla9[[#This Row],[Bks]]*100</f>
        <v>3.9249548630190749E-2</v>
      </c>
      <c r="G312">
        <v>12755.7</v>
      </c>
      <c r="H312" s="1">
        <f>(Tabla9[[#This Row],[Avg]]-Tabla9[[#This Row],[Bks]])/Tabla9[[#This Row],[Bks]]*100</f>
        <v>0.13109349242484281</v>
      </c>
      <c r="I312">
        <v>15132</v>
      </c>
      <c r="J312">
        <v>60469.99</v>
      </c>
      <c r="K312">
        <v>61.23</v>
      </c>
      <c r="L312">
        <v>400.18</v>
      </c>
      <c r="M312">
        <v>957.6</v>
      </c>
      <c r="N312">
        <v>611.79999999999995</v>
      </c>
    </row>
    <row r="313" spans="1:14" x14ac:dyDescent="0.2">
      <c r="A313" t="s">
        <v>90</v>
      </c>
      <c r="B313" t="s">
        <v>76</v>
      </c>
      <c r="C313">
        <v>12</v>
      </c>
      <c r="D313">
        <v>13125</v>
      </c>
      <c r="E313">
        <v>13125</v>
      </c>
      <c r="F313" s="1">
        <f>(Tabla9[[#This Row],[Best]]-Tabla9[[#This Row],[Bks]])/Tabla9[[#This Row],[Bks]]*100</f>
        <v>0</v>
      </c>
      <c r="G313">
        <v>13133</v>
      </c>
      <c r="H313" s="1">
        <f>(Tabla9[[#This Row],[Avg]]-Tabla9[[#This Row],[Bks]])/Tabla9[[#This Row],[Bks]]*100</f>
        <v>6.0952380952380945E-2</v>
      </c>
      <c r="I313">
        <v>15559</v>
      </c>
      <c r="J313">
        <v>68761.570000000007</v>
      </c>
      <c r="K313">
        <v>75.33</v>
      </c>
      <c r="L313">
        <v>400.26</v>
      </c>
      <c r="M313">
        <v>826.2</v>
      </c>
      <c r="N313">
        <v>629.29999999999995</v>
      </c>
    </row>
    <row r="314" spans="1:14" x14ac:dyDescent="0.2">
      <c r="A314" t="s">
        <v>90</v>
      </c>
      <c r="B314" t="s">
        <v>76</v>
      </c>
      <c r="C314">
        <v>13</v>
      </c>
      <c r="D314">
        <v>12747</v>
      </c>
      <c r="E314">
        <v>12749</v>
      </c>
      <c r="F314" s="1">
        <f>(Tabla9[[#This Row],[Best]]-Tabla9[[#This Row],[Bks]])/Tabla9[[#This Row],[Bks]]*100</f>
        <v>1.5689966266572528E-2</v>
      </c>
      <c r="G314">
        <v>12762.4</v>
      </c>
      <c r="H314" s="1">
        <f>(Tabla9[[#This Row],[Avg]]-Tabla9[[#This Row],[Bks]])/Tabla9[[#This Row],[Bks]]*100</f>
        <v>0.12081274025260562</v>
      </c>
      <c r="I314">
        <v>14997</v>
      </c>
      <c r="J314">
        <v>58572.39</v>
      </c>
      <c r="K314">
        <v>59.9</v>
      </c>
      <c r="L314">
        <v>400.21</v>
      </c>
      <c r="M314">
        <v>964.1</v>
      </c>
      <c r="N314">
        <v>564.4</v>
      </c>
    </row>
    <row r="315" spans="1:14" x14ac:dyDescent="0.2">
      <c r="A315" t="s">
        <v>90</v>
      </c>
      <c r="B315" t="s">
        <v>76</v>
      </c>
      <c r="C315">
        <v>14</v>
      </c>
      <c r="D315">
        <v>13504</v>
      </c>
      <c r="E315">
        <v>13505</v>
      </c>
      <c r="F315" s="1">
        <f>(Tabla9[[#This Row],[Best]]-Tabla9[[#This Row],[Bks]])/Tabla9[[#This Row],[Bks]]*100</f>
        <v>7.4052132701421802E-3</v>
      </c>
      <c r="G315">
        <v>13524.2</v>
      </c>
      <c r="H315" s="1">
        <f>(Tabla9[[#This Row],[Avg]]-Tabla9[[#This Row],[Bks]])/Tabla9[[#This Row],[Bks]]*100</f>
        <v>0.14958530805687742</v>
      </c>
      <c r="I315">
        <v>16144</v>
      </c>
      <c r="J315">
        <v>64448.57</v>
      </c>
      <c r="K315">
        <v>80.69</v>
      </c>
      <c r="L315">
        <v>400.24</v>
      </c>
      <c r="M315">
        <v>787.9</v>
      </c>
      <c r="N315">
        <v>654</v>
      </c>
    </row>
    <row r="316" spans="1:14" x14ac:dyDescent="0.2">
      <c r="A316" t="s">
        <v>90</v>
      </c>
      <c r="B316" t="s">
        <v>76</v>
      </c>
      <c r="C316">
        <v>15</v>
      </c>
      <c r="D316">
        <v>13177</v>
      </c>
      <c r="E316">
        <v>13178</v>
      </c>
      <c r="F316" s="1">
        <f>(Tabla9[[#This Row],[Best]]-Tabla9[[#This Row],[Bks]])/Tabla9[[#This Row],[Bks]]*100</f>
        <v>7.5889807998785761E-3</v>
      </c>
      <c r="G316">
        <v>13187.7</v>
      </c>
      <c r="H316" s="1">
        <f>(Tabla9[[#This Row],[Avg]]-Tabla9[[#This Row],[Bks]])/Tabla9[[#This Row],[Bks]]*100</f>
        <v>8.1202094558706292E-2</v>
      </c>
      <c r="I316">
        <v>15709</v>
      </c>
      <c r="J316">
        <v>62989.83</v>
      </c>
      <c r="K316">
        <v>62.87</v>
      </c>
      <c r="L316">
        <v>400.18</v>
      </c>
      <c r="M316">
        <v>931.9</v>
      </c>
      <c r="N316">
        <v>596.20000000000005</v>
      </c>
    </row>
    <row r="317" spans="1:14" x14ac:dyDescent="0.2">
      <c r="A317" t="s">
        <v>90</v>
      </c>
      <c r="B317" t="s">
        <v>76</v>
      </c>
      <c r="C317">
        <v>16</v>
      </c>
      <c r="D317">
        <v>12903</v>
      </c>
      <c r="E317">
        <v>12903</v>
      </c>
      <c r="F317" s="1">
        <f>(Tabla9[[#This Row],[Best]]-Tabla9[[#This Row],[Bks]])/Tabla9[[#This Row],[Bks]]*100</f>
        <v>0</v>
      </c>
      <c r="G317">
        <v>12915.9</v>
      </c>
      <c r="H317" s="1">
        <f>(Tabla9[[#This Row],[Avg]]-Tabla9[[#This Row],[Bks]])/Tabla9[[#This Row],[Bks]]*100</f>
        <v>9.9976749593115061E-2</v>
      </c>
      <c r="I317">
        <v>15256</v>
      </c>
      <c r="J317">
        <v>58930.1</v>
      </c>
      <c r="K317">
        <v>57.7</v>
      </c>
      <c r="L317">
        <v>400.26</v>
      </c>
      <c r="M317">
        <v>976.8</v>
      </c>
      <c r="N317">
        <v>510.5</v>
      </c>
    </row>
    <row r="318" spans="1:14" x14ac:dyDescent="0.2">
      <c r="A318" t="s">
        <v>90</v>
      </c>
      <c r="B318" t="s">
        <v>76</v>
      </c>
      <c r="C318">
        <v>17</v>
      </c>
      <c r="D318">
        <v>12862</v>
      </c>
      <c r="E318">
        <v>12864</v>
      </c>
      <c r="F318" s="1">
        <f>(Tabla9[[#This Row],[Best]]-Tabla9[[#This Row],[Bks]])/Tabla9[[#This Row],[Bks]]*100</f>
        <v>1.5549681231534752E-2</v>
      </c>
      <c r="G318">
        <v>12875.5</v>
      </c>
      <c r="H318" s="1">
        <f>(Tabla9[[#This Row],[Avg]]-Tabla9[[#This Row],[Bks]])/Tabla9[[#This Row],[Bks]]*100</f>
        <v>0.10496034831285958</v>
      </c>
      <c r="I318">
        <v>15279</v>
      </c>
      <c r="J318">
        <v>64236.94</v>
      </c>
      <c r="K318">
        <v>57.47</v>
      </c>
      <c r="L318">
        <v>400.17</v>
      </c>
      <c r="M318">
        <v>1006.7</v>
      </c>
      <c r="N318">
        <v>583.20000000000005</v>
      </c>
    </row>
    <row r="319" spans="1:14" x14ac:dyDescent="0.2">
      <c r="A319" t="s">
        <v>90</v>
      </c>
      <c r="B319" t="s">
        <v>76</v>
      </c>
      <c r="C319">
        <v>18</v>
      </c>
      <c r="D319">
        <v>13288</v>
      </c>
      <c r="E319">
        <v>13288</v>
      </c>
      <c r="F319" s="1">
        <f>(Tabla9[[#This Row],[Best]]-Tabla9[[#This Row],[Bks]])/Tabla9[[#This Row],[Bks]]*100</f>
        <v>0</v>
      </c>
      <c r="G319">
        <v>13297</v>
      </c>
      <c r="H319" s="1">
        <f>(Tabla9[[#This Row],[Avg]]-Tabla9[[#This Row],[Bks]])/Tabla9[[#This Row],[Bks]]*100</f>
        <v>6.7730282962071037E-2</v>
      </c>
      <c r="I319">
        <v>15809</v>
      </c>
      <c r="J319">
        <v>63247.99</v>
      </c>
      <c r="K319">
        <v>65.959999999999994</v>
      </c>
      <c r="L319">
        <v>400.19</v>
      </c>
      <c r="M319">
        <v>880.8</v>
      </c>
      <c r="N319">
        <v>625.6</v>
      </c>
    </row>
    <row r="320" spans="1:14" x14ac:dyDescent="0.2">
      <c r="A320" t="s">
        <v>90</v>
      </c>
      <c r="B320" t="s">
        <v>76</v>
      </c>
      <c r="C320">
        <v>19</v>
      </c>
      <c r="D320">
        <v>13566</v>
      </c>
      <c r="E320">
        <v>13566</v>
      </c>
      <c r="F320" s="1">
        <f>(Tabla9[[#This Row],[Best]]-Tabla9[[#This Row],[Bks]])/Tabla9[[#This Row],[Bks]]*100</f>
        <v>0</v>
      </c>
      <c r="G320">
        <v>13582.6</v>
      </c>
      <c r="H320" s="1">
        <f>(Tabla9[[#This Row],[Avg]]-Tabla9[[#This Row],[Bks]])/Tabla9[[#This Row],[Bks]]*100</f>
        <v>0.12236473536783403</v>
      </c>
      <c r="I320">
        <v>16164</v>
      </c>
      <c r="J320">
        <v>69513.87</v>
      </c>
      <c r="K320">
        <v>77.3</v>
      </c>
      <c r="L320">
        <v>400.19</v>
      </c>
      <c r="M320">
        <v>786.9</v>
      </c>
      <c r="N320">
        <v>691.1</v>
      </c>
    </row>
    <row r="321" spans="1:14" x14ac:dyDescent="0.2">
      <c r="A321" t="s">
        <v>90</v>
      </c>
      <c r="B321" t="s">
        <v>76</v>
      </c>
      <c r="C321">
        <v>20</v>
      </c>
      <c r="D321">
        <v>13627</v>
      </c>
      <c r="E321">
        <v>13628</v>
      </c>
      <c r="F321" s="1">
        <f>(Tabla9[[#This Row],[Best]]-Tabla9[[#This Row],[Bks]])/Tabla9[[#This Row],[Bks]]*100</f>
        <v>7.3383723490129896E-3</v>
      </c>
      <c r="G321">
        <v>13638.7</v>
      </c>
      <c r="H321" s="1">
        <f>(Tabla9[[#This Row],[Avg]]-Tabla9[[#This Row],[Bks]])/Tabla9[[#This Row],[Bks]]*100</f>
        <v>8.5858956483457316E-2</v>
      </c>
      <c r="I321">
        <v>16220</v>
      </c>
      <c r="J321">
        <v>68472.55</v>
      </c>
      <c r="K321">
        <v>79.55</v>
      </c>
      <c r="L321">
        <v>400.23</v>
      </c>
      <c r="M321">
        <v>792.5</v>
      </c>
      <c r="N321">
        <v>656.9</v>
      </c>
    </row>
    <row r="322" spans="1:14" x14ac:dyDescent="0.2">
      <c r="A322" t="s">
        <v>90</v>
      </c>
      <c r="B322" t="s">
        <v>76</v>
      </c>
      <c r="C322">
        <v>21</v>
      </c>
      <c r="D322">
        <v>13041</v>
      </c>
      <c r="E322">
        <v>13042</v>
      </c>
      <c r="F322" s="1">
        <f>(Tabla9[[#This Row],[Best]]-Tabla9[[#This Row],[Bks]])/Tabla9[[#This Row],[Bks]]*100</f>
        <v>7.6681236101525949E-3</v>
      </c>
      <c r="G322">
        <v>13055.8</v>
      </c>
      <c r="H322" s="1">
        <f>(Tabla9[[#This Row],[Avg]]-Tabla9[[#This Row],[Bks]])/Tabla9[[#This Row],[Bks]]*100</f>
        <v>0.11348822943025283</v>
      </c>
      <c r="I322">
        <v>15440</v>
      </c>
      <c r="J322">
        <v>65174.01</v>
      </c>
      <c r="K322">
        <v>67.260000000000005</v>
      </c>
      <c r="L322">
        <v>400.28</v>
      </c>
      <c r="M322">
        <v>886</v>
      </c>
      <c r="N322">
        <v>587.70000000000005</v>
      </c>
    </row>
    <row r="323" spans="1:14" x14ac:dyDescent="0.2">
      <c r="A323" t="s">
        <v>90</v>
      </c>
      <c r="B323" t="s">
        <v>76</v>
      </c>
      <c r="C323">
        <v>22</v>
      </c>
      <c r="D323">
        <v>13494</v>
      </c>
      <c r="E323">
        <v>13494</v>
      </c>
      <c r="F323" s="1">
        <f>(Tabla9[[#This Row],[Best]]-Tabla9[[#This Row],[Bks]])/Tabla9[[#This Row],[Bks]]*100</f>
        <v>0</v>
      </c>
      <c r="G323">
        <v>13512.4</v>
      </c>
      <c r="H323" s="1">
        <f>(Tabla9[[#This Row],[Avg]]-Tabla9[[#This Row],[Bks]])/Tabla9[[#This Row],[Bks]]*100</f>
        <v>0.13635689936267703</v>
      </c>
      <c r="I323">
        <v>16086</v>
      </c>
      <c r="J323">
        <v>65860.259999999995</v>
      </c>
      <c r="K323">
        <v>68.989999999999995</v>
      </c>
      <c r="L323">
        <v>400.21</v>
      </c>
      <c r="M323">
        <v>898.1</v>
      </c>
      <c r="N323">
        <v>645</v>
      </c>
    </row>
    <row r="324" spans="1:14" x14ac:dyDescent="0.2">
      <c r="A324" t="s">
        <v>90</v>
      </c>
      <c r="B324" t="s">
        <v>76</v>
      </c>
      <c r="C324">
        <v>23</v>
      </c>
      <c r="D324">
        <v>12922</v>
      </c>
      <c r="E324">
        <v>12924</v>
      </c>
      <c r="F324" s="1">
        <f>(Tabla9[[#This Row],[Best]]-Tabla9[[#This Row],[Bks]])/Tabla9[[#This Row],[Bks]]*100</f>
        <v>1.5477480266212661E-2</v>
      </c>
      <c r="G324">
        <v>12932.4</v>
      </c>
      <c r="H324" s="1">
        <f>(Tabla9[[#This Row],[Avg]]-Tabla9[[#This Row],[Bks]])/Tabla9[[#This Row],[Bks]]*100</f>
        <v>8.0482897384303032E-2</v>
      </c>
      <c r="I324">
        <v>15396</v>
      </c>
      <c r="J324">
        <v>63870.14</v>
      </c>
      <c r="K324">
        <v>63.38</v>
      </c>
      <c r="L324">
        <v>400.26</v>
      </c>
      <c r="M324">
        <v>923.8</v>
      </c>
      <c r="N324">
        <v>579.79999999999995</v>
      </c>
    </row>
    <row r="325" spans="1:14" x14ac:dyDescent="0.2">
      <c r="A325" t="s">
        <v>90</v>
      </c>
      <c r="B325" t="s">
        <v>76</v>
      </c>
      <c r="C325">
        <v>24</v>
      </c>
      <c r="D325">
        <v>13588</v>
      </c>
      <c r="E325">
        <v>13588</v>
      </c>
      <c r="F325" s="1">
        <f>(Tabla9[[#This Row],[Best]]-Tabla9[[#This Row],[Bks]])/Tabla9[[#This Row],[Bks]]*100</f>
        <v>0</v>
      </c>
      <c r="G325">
        <v>13599.7</v>
      </c>
      <c r="H325" s="1">
        <f>(Tabla9[[#This Row],[Avg]]-Tabla9[[#This Row],[Bks]])/Tabla9[[#This Row],[Bks]]*100</f>
        <v>8.6105387106275591E-2</v>
      </c>
      <c r="I325">
        <v>16185</v>
      </c>
      <c r="J325">
        <v>62228.46</v>
      </c>
      <c r="K325">
        <v>70.78</v>
      </c>
      <c r="L325">
        <v>400.23</v>
      </c>
      <c r="M325">
        <v>857.7</v>
      </c>
      <c r="N325">
        <v>641</v>
      </c>
    </row>
    <row r="326" spans="1:14" x14ac:dyDescent="0.2">
      <c r="A326" t="s">
        <v>90</v>
      </c>
      <c r="B326" t="s">
        <v>76</v>
      </c>
      <c r="C326">
        <v>25</v>
      </c>
      <c r="D326">
        <v>13794</v>
      </c>
      <c r="E326">
        <v>13794</v>
      </c>
      <c r="F326" s="1">
        <f>(Tabla9[[#This Row],[Best]]-Tabla9[[#This Row],[Bks]])/Tabla9[[#This Row],[Bks]]*100</f>
        <v>0</v>
      </c>
      <c r="G326">
        <v>13810.7</v>
      </c>
      <c r="H326" s="1">
        <f>(Tabla9[[#This Row],[Avg]]-Tabla9[[#This Row],[Bks]])/Tabla9[[#This Row],[Bks]]*100</f>
        <v>0.12106713063651389</v>
      </c>
      <c r="I326">
        <v>16380</v>
      </c>
      <c r="J326">
        <v>68551.23</v>
      </c>
      <c r="K326">
        <v>75.849999999999994</v>
      </c>
      <c r="L326">
        <v>400.25</v>
      </c>
      <c r="M326">
        <v>804.9</v>
      </c>
      <c r="N326">
        <v>654.1</v>
      </c>
    </row>
    <row r="327" spans="1:14" x14ac:dyDescent="0.2">
      <c r="A327" t="s">
        <v>90</v>
      </c>
      <c r="B327" t="s">
        <v>76</v>
      </c>
      <c r="C327">
        <v>26</v>
      </c>
      <c r="D327">
        <v>13671</v>
      </c>
      <c r="E327">
        <v>13673</v>
      </c>
      <c r="F327" s="1">
        <f>(Tabla9[[#This Row],[Best]]-Tabla9[[#This Row],[Bks]])/Tabla9[[#This Row],[Bks]]*100</f>
        <v>1.462950771706532E-2</v>
      </c>
      <c r="G327">
        <v>13687.9</v>
      </c>
      <c r="H327" s="1">
        <f>(Tabla9[[#This Row],[Avg]]-Tabla9[[#This Row],[Bks]])/Tabla9[[#This Row],[Bks]]*100</f>
        <v>0.12361934020919929</v>
      </c>
      <c r="I327">
        <v>16157</v>
      </c>
      <c r="J327">
        <v>72021.649999999994</v>
      </c>
      <c r="K327">
        <v>77.38</v>
      </c>
      <c r="L327">
        <v>400.25</v>
      </c>
      <c r="M327">
        <v>795.1</v>
      </c>
      <c r="N327">
        <v>554.29999999999995</v>
      </c>
    </row>
    <row r="328" spans="1:14" x14ac:dyDescent="0.2">
      <c r="A328" t="s">
        <v>90</v>
      </c>
      <c r="B328" t="s">
        <v>76</v>
      </c>
      <c r="C328">
        <v>27</v>
      </c>
      <c r="D328">
        <v>12846</v>
      </c>
      <c r="E328">
        <v>12846</v>
      </c>
      <c r="F328" s="1">
        <f>(Tabla9[[#This Row],[Best]]-Tabla9[[#This Row],[Bks]])/Tabla9[[#This Row],[Bks]]*100</f>
        <v>0</v>
      </c>
      <c r="G328">
        <v>12859.9</v>
      </c>
      <c r="H328" s="1">
        <f>(Tabla9[[#This Row],[Avg]]-Tabla9[[#This Row],[Bks]])/Tabla9[[#This Row],[Bks]]*100</f>
        <v>0.10820488868129874</v>
      </c>
      <c r="I328">
        <v>15260</v>
      </c>
      <c r="J328">
        <v>58924.72</v>
      </c>
      <c r="K328">
        <v>56.09</v>
      </c>
      <c r="L328">
        <v>400.19</v>
      </c>
      <c r="M328">
        <v>996.3</v>
      </c>
      <c r="N328">
        <v>592</v>
      </c>
    </row>
    <row r="329" spans="1:14" x14ac:dyDescent="0.2">
      <c r="A329" t="s">
        <v>90</v>
      </c>
      <c r="B329" t="s">
        <v>76</v>
      </c>
      <c r="C329">
        <v>28</v>
      </c>
      <c r="D329">
        <v>13210</v>
      </c>
      <c r="E329">
        <v>13210</v>
      </c>
      <c r="F329" s="1">
        <f>(Tabla9[[#This Row],[Best]]-Tabla9[[#This Row],[Bks]])/Tabla9[[#This Row],[Bks]]*100</f>
        <v>0</v>
      </c>
      <c r="G329">
        <v>13222.8</v>
      </c>
      <c r="H329" s="1">
        <f>(Tabla9[[#This Row],[Avg]]-Tabla9[[#This Row],[Bks]])/Tabla9[[#This Row],[Bks]]*100</f>
        <v>9.6896290688866557E-2</v>
      </c>
      <c r="I329">
        <v>15643</v>
      </c>
      <c r="J329">
        <v>64958.87</v>
      </c>
      <c r="K329">
        <v>60.6</v>
      </c>
      <c r="L329">
        <v>400.19</v>
      </c>
      <c r="M329">
        <v>945.6</v>
      </c>
      <c r="N329">
        <v>635.79999999999995</v>
      </c>
    </row>
    <row r="330" spans="1:14" x14ac:dyDescent="0.2">
      <c r="A330" t="s">
        <v>90</v>
      </c>
      <c r="B330" t="s">
        <v>76</v>
      </c>
      <c r="C330">
        <v>29</v>
      </c>
      <c r="D330">
        <v>13013</v>
      </c>
      <c r="E330">
        <v>13013</v>
      </c>
      <c r="F330" s="1">
        <f>(Tabla9[[#This Row],[Best]]-Tabla9[[#This Row],[Bks]])/Tabla9[[#This Row],[Bks]]*100</f>
        <v>0</v>
      </c>
      <c r="G330">
        <v>13023.3</v>
      </c>
      <c r="H330" s="1">
        <f>(Tabla9[[#This Row],[Avg]]-Tabla9[[#This Row],[Bks]])/Tabla9[[#This Row],[Bks]]*100</f>
        <v>7.9151617613150482E-2</v>
      </c>
      <c r="I330">
        <v>15437</v>
      </c>
      <c r="J330">
        <v>64689.09</v>
      </c>
      <c r="K330">
        <v>61.48</v>
      </c>
      <c r="L330">
        <v>400.2</v>
      </c>
      <c r="M330">
        <v>937.1</v>
      </c>
      <c r="N330">
        <v>590.5</v>
      </c>
    </row>
    <row r="331" spans="1:14" x14ac:dyDescent="0.2">
      <c r="A331" t="s">
        <v>90</v>
      </c>
      <c r="B331" t="s">
        <v>76</v>
      </c>
      <c r="C331">
        <v>30</v>
      </c>
      <c r="D331">
        <v>13166</v>
      </c>
      <c r="E331">
        <v>13166</v>
      </c>
      <c r="F331" s="1">
        <f>(Tabla9[[#This Row],[Best]]-Tabla9[[#This Row],[Bks]])/Tabla9[[#This Row],[Bks]]*100</f>
        <v>0</v>
      </c>
      <c r="G331">
        <v>13174.5</v>
      </c>
      <c r="H331" s="1">
        <f>(Tabla9[[#This Row],[Avg]]-Tabla9[[#This Row],[Bks]])/Tabla9[[#This Row],[Bks]]*100</f>
        <v>6.4560230897766968E-2</v>
      </c>
      <c r="I331">
        <v>15672</v>
      </c>
      <c r="J331">
        <v>65602.34</v>
      </c>
      <c r="K331">
        <v>65.77</v>
      </c>
      <c r="L331">
        <v>400.18</v>
      </c>
      <c r="M331">
        <v>942.3</v>
      </c>
      <c r="N331">
        <v>691.9</v>
      </c>
    </row>
    <row r="332" spans="1:14" x14ac:dyDescent="0.2">
      <c r="A332" t="s">
        <v>90</v>
      </c>
      <c r="B332" t="s">
        <v>76</v>
      </c>
      <c r="C332">
        <v>31</v>
      </c>
      <c r="D332">
        <v>13261</v>
      </c>
      <c r="E332">
        <v>13261</v>
      </c>
      <c r="F332" s="1">
        <f>(Tabla9[[#This Row],[Best]]-Tabla9[[#This Row],[Bks]])/Tabla9[[#This Row],[Bks]]*100</f>
        <v>0</v>
      </c>
      <c r="G332">
        <v>13274.4</v>
      </c>
      <c r="H332" s="1">
        <f>(Tabla9[[#This Row],[Avg]]-Tabla9[[#This Row],[Bks]])/Tabla9[[#This Row],[Bks]]*100</f>
        <v>0.10104818641127845</v>
      </c>
      <c r="I332">
        <v>15658</v>
      </c>
      <c r="J332">
        <v>64961.08</v>
      </c>
      <c r="K332">
        <v>67.08</v>
      </c>
      <c r="L332">
        <v>400.29</v>
      </c>
      <c r="M332">
        <v>896.5</v>
      </c>
      <c r="N332">
        <v>554.4</v>
      </c>
    </row>
    <row r="333" spans="1:14" x14ac:dyDescent="0.2">
      <c r="A333" t="s">
        <v>90</v>
      </c>
      <c r="B333" t="s">
        <v>76</v>
      </c>
      <c r="C333">
        <v>32</v>
      </c>
      <c r="D333">
        <v>13287</v>
      </c>
      <c r="E333">
        <v>13287</v>
      </c>
      <c r="F333" s="1">
        <f>(Tabla9[[#This Row],[Best]]-Tabla9[[#This Row],[Bks]])/Tabla9[[#This Row],[Bks]]*100</f>
        <v>0</v>
      </c>
      <c r="G333">
        <v>13304.5</v>
      </c>
      <c r="H333" s="1">
        <f>(Tabla9[[#This Row],[Avg]]-Tabla9[[#This Row],[Bks]])/Tabla9[[#This Row],[Bks]]*100</f>
        <v>0.13170768420260404</v>
      </c>
      <c r="I333">
        <v>15734</v>
      </c>
      <c r="J333">
        <v>64343.08</v>
      </c>
      <c r="K333">
        <v>71.650000000000006</v>
      </c>
      <c r="L333">
        <v>400.26</v>
      </c>
      <c r="M333">
        <v>846.5</v>
      </c>
      <c r="N333">
        <v>595.79999999999995</v>
      </c>
    </row>
    <row r="334" spans="1:14" x14ac:dyDescent="0.2">
      <c r="A334" t="s">
        <v>90</v>
      </c>
      <c r="B334" t="s">
        <v>76</v>
      </c>
      <c r="C334">
        <v>33</v>
      </c>
      <c r="D334">
        <v>13327</v>
      </c>
      <c r="E334">
        <v>13327</v>
      </c>
      <c r="F334" s="1">
        <f>(Tabla9[[#This Row],[Best]]-Tabla9[[#This Row],[Bks]])/Tabla9[[#This Row],[Bks]]*100</f>
        <v>0</v>
      </c>
      <c r="G334">
        <v>13343.2</v>
      </c>
      <c r="H334" s="1">
        <f>(Tabla9[[#This Row],[Avg]]-Tabla9[[#This Row],[Bks]])/Tabla9[[#This Row],[Bks]]*100</f>
        <v>0.12155773992647054</v>
      </c>
      <c r="I334">
        <v>15767</v>
      </c>
      <c r="J334">
        <v>67577.86</v>
      </c>
      <c r="K334">
        <v>72.5</v>
      </c>
      <c r="L334">
        <v>400.22</v>
      </c>
      <c r="M334">
        <v>824.6</v>
      </c>
      <c r="N334">
        <v>599.70000000000005</v>
      </c>
    </row>
    <row r="335" spans="1:14" x14ac:dyDescent="0.2">
      <c r="A335" t="s">
        <v>90</v>
      </c>
      <c r="B335" t="s">
        <v>76</v>
      </c>
      <c r="C335">
        <v>34</v>
      </c>
      <c r="D335">
        <v>13846</v>
      </c>
      <c r="E335">
        <v>13846</v>
      </c>
      <c r="F335" s="1">
        <f>(Tabla9[[#This Row],[Best]]-Tabla9[[#This Row],[Bks]])/Tabla9[[#This Row],[Bks]]*100</f>
        <v>0</v>
      </c>
      <c r="G335">
        <v>13854.1</v>
      </c>
      <c r="H335" s="1">
        <f>(Tabla9[[#This Row],[Avg]]-Tabla9[[#This Row],[Bks]])/Tabla9[[#This Row],[Bks]]*100</f>
        <v>5.8500650007224937E-2</v>
      </c>
      <c r="I335">
        <v>16398</v>
      </c>
      <c r="J335">
        <v>67396.95</v>
      </c>
      <c r="K335">
        <v>81.010000000000005</v>
      </c>
      <c r="L335">
        <v>400.16</v>
      </c>
      <c r="M335">
        <v>782.5</v>
      </c>
      <c r="N335">
        <v>655.6</v>
      </c>
    </row>
    <row r="336" spans="1:14" x14ac:dyDescent="0.2">
      <c r="A336" t="s">
        <v>90</v>
      </c>
      <c r="B336" t="s">
        <v>76</v>
      </c>
      <c r="C336">
        <v>35</v>
      </c>
      <c r="D336">
        <v>12368</v>
      </c>
      <c r="E336">
        <v>12368</v>
      </c>
      <c r="F336" s="1">
        <f>(Tabla9[[#This Row],[Best]]-Tabla9[[#This Row],[Bks]])/Tabla9[[#This Row],[Bks]]*100</f>
        <v>0</v>
      </c>
      <c r="G336">
        <v>12380.9</v>
      </c>
      <c r="H336" s="1">
        <f>(Tabla9[[#This Row],[Avg]]-Tabla9[[#This Row],[Bks]])/Tabla9[[#This Row],[Bks]]*100</f>
        <v>0.10430142302716393</v>
      </c>
      <c r="I336">
        <v>14654</v>
      </c>
      <c r="J336">
        <v>64983.82</v>
      </c>
      <c r="K336">
        <v>56.78</v>
      </c>
      <c r="L336">
        <v>400.25</v>
      </c>
      <c r="M336">
        <v>993.6</v>
      </c>
      <c r="N336">
        <v>589.29999999999995</v>
      </c>
    </row>
    <row r="337" spans="1:14" x14ac:dyDescent="0.2">
      <c r="A337" t="s">
        <v>90</v>
      </c>
      <c r="B337" t="s">
        <v>76</v>
      </c>
      <c r="C337">
        <v>36</v>
      </c>
      <c r="D337">
        <v>13428</v>
      </c>
      <c r="E337">
        <v>13431</v>
      </c>
      <c r="F337" s="1">
        <f>(Tabla9[[#This Row],[Best]]-Tabla9[[#This Row],[Bks]])/Tabla9[[#This Row],[Bks]]*100</f>
        <v>2.2341376228775692E-2</v>
      </c>
      <c r="G337">
        <v>13442.2</v>
      </c>
      <c r="H337" s="1">
        <f>(Tabla9[[#This Row],[Avg]]-Tabla9[[#This Row],[Bks]])/Tabla9[[#This Row],[Bks]]*100</f>
        <v>0.10574918081621036</v>
      </c>
      <c r="I337">
        <v>15965</v>
      </c>
      <c r="J337">
        <v>64596.62</v>
      </c>
      <c r="K337">
        <v>69.09</v>
      </c>
      <c r="L337">
        <v>400.21</v>
      </c>
      <c r="M337">
        <v>877.1</v>
      </c>
      <c r="N337">
        <v>589.5</v>
      </c>
    </row>
    <row r="338" spans="1:14" x14ac:dyDescent="0.2">
      <c r="A338" t="s">
        <v>90</v>
      </c>
      <c r="B338" t="s">
        <v>76</v>
      </c>
      <c r="C338">
        <v>37</v>
      </c>
      <c r="D338">
        <v>13263</v>
      </c>
      <c r="E338">
        <v>13263</v>
      </c>
      <c r="F338" s="1">
        <f>(Tabla9[[#This Row],[Best]]-Tabla9[[#This Row],[Bks]])/Tabla9[[#This Row],[Bks]]*100</f>
        <v>0</v>
      </c>
      <c r="G338">
        <v>13276.4</v>
      </c>
      <c r="H338" s="1">
        <f>(Tabla9[[#This Row],[Avg]]-Tabla9[[#This Row],[Bks]])/Tabla9[[#This Row],[Bks]]*100</f>
        <v>0.10103294880494335</v>
      </c>
      <c r="I338">
        <v>15652</v>
      </c>
      <c r="J338">
        <v>65889.03</v>
      </c>
      <c r="K338">
        <v>72.52</v>
      </c>
      <c r="L338">
        <v>400.23</v>
      </c>
      <c r="M338">
        <v>847</v>
      </c>
      <c r="N338">
        <v>625.5</v>
      </c>
    </row>
    <row r="339" spans="1:14" x14ac:dyDescent="0.2">
      <c r="A339" t="s">
        <v>90</v>
      </c>
      <c r="B339" t="s">
        <v>76</v>
      </c>
      <c r="C339">
        <v>38</v>
      </c>
      <c r="D339">
        <v>13213</v>
      </c>
      <c r="E339">
        <v>13218</v>
      </c>
      <c r="F339" s="1">
        <f>(Tabla9[[#This Row],[Best]]-Tabla9[[#This Row],[Bks]])/Tabla9[[#This Row],[Bks]]*100</f>
        <v>3.7841519715431773E-2</v>
      </c>
      <c r="G339">
        <v>13229.3</v>
      </c>
      <c r="H339" s="1">
        <f>(Tabla9[[#This Row],[Avg]]-Tabla9[[#This Row],[Bks]])/Tabla9[[#This Row],[Bks]]*100</f>
        <v>0.12336335427230206</v>
      </c>
      <c r="I339">
        <v>15690</v>
      </c>
      <c r="J339">
        <v>70450.039999999994</v>
      </c>
      <c r="K339">
        <v>78.44</v>
      </c>
      <c r="L339">
        <v>400.17</v>
      </c>
      <c r="M339">
        <v>798.6</v>
      </c>
      <c r="N339">
        <v>630.6</v>
      </c>
    </row>
    <row r="340" spans="1:14" x14ac:dyDescent="0.2">
      <c r="A340" t="s">
        <v>90</v>
      </c>
      <c r="B340" t="s">
        <v>76</v>
      </c>
      <c r="C340">
        <v>39</v>
      </c>
      <c r="D340">
        <v>13746</v>
      </c>
      <c r="E340">
        <v>13747</v>
      </c>
      <c r="F340" s="1">
        <f>(Tabla9[[#This Row],[Best]]-Tabla9[[#This Row],[Bks]])/Tabla9[[#This Row],[Bks]]*100</f>
        <v>7.2748435908627958E-3</v>
      </c>
      <c r="G340">
        <v>13770.6</v>
      </c>
      <c r="H340" s="1">
        <f>(Tabla9[[#This Row],[Avg]]-Tabla9[[#This Row],[Bks]])/Tabla9[[#This Row],[Bks]]*100</f>
        <v>0.17896115233522744</v>
      </c>
      <c r="I340">
        <v>16338</v>
      </c>
      <c r="J340">
        <v>72043.88</v>
      </c>
      <c r="K340">
        <v>82.8</v>
      </c>
      <c r="L340">
        <v>400.26</v>
      </c>
      <c r="M340">
        <v>772.3</v>
      </c>
      <c r="N340">
        <v>651.6</v>
      </c>
    </row>
    <row r="341" spans="1:14" x14ac:dyDescent="0.2">
      <c r="A341" t="s">
        <v>90</v>
      </c>
      <c r="B341" t="s">
        <v>76</v>
      </c>
      <c r="C341">
        <v>40</v>
      </c>
      <c r="D341">
        <v>13483</v>
      </c>
      <c r="E341">
        <v>13488</v>
      </c>
      <c r="F341" s="1">
        <f>(Tabla9[[#This Row],[Best]]-Tabla9[[#This Row],[Bks]])/Tabla9[[#This Row],[Bks]]*100</f>
        <v>3.7083735073796635E-2</v>
      </c>
      <c r="G341">
        <v>13508.1</v>
      </c>
      <c r="H341" s="1">
        <f>(Tabla9[[#This Row],[Avg]]-Tabla9[[#This Row],[Bks]])/Tabla9[[#This Row],[Bks]]*100</f>
        <v>0.18616035007046181</v>
      </c>
      <c r="I341">
        <v>16021</v>
      </c>
      <c r="J341">
        <v>73584.88</v>
      </c>
      <c r="K341">
        <v>80</v>
      </c>
      <c r="L341">
        <v>400.24</v>
      </c>
      <c r="M341">
        <v>813.5</v>
      </c>
      <c r="N341">
        <v>616.79999999999995</v>
      </c>
    </row>
    <row r="342" spans="1:14" x14ac:dyDescent="0.2">
      <c r="A342" t="s">
        <v>90</v>
      </c>
      <c r="B342" t="s">
        <v>76</v>
      </c>
      <c r="C342">
        <v>41</v>
      </c>
      <c r="D342">
        <v>13081</v>
      </c>
      <c r="E342">
        <v>13081</v>
      </c>
      <c r="F342" s="1">
        <f>(Tabla9[[#This Row],[Best]]-Tabla9[[#This Row],[Bks]])/Tabla9[[#This Row],[Bks]]*100</f>
        <v>0</v>
      </c>
      <c r="G342">
        <v>13091.4</v>
      </c>
      <c r="H342" s="1">
        <f>(Tabla9[[#This Row],[Avg]]-Tabla9[[#This Row],[Bks]])/Tabla9[[#This Row],[Bks]]*100</f>
        <v>7.9504625028664747E-2</v>
      </c>
      <c r="I342">
        <v>15597</v>
      </c>
      <c r="J342">
        <v>67726.789999999994</v>
      </c>
      <c r="K342">
        <v>69.62</v>
      </c>
      <c r="L342">
        <v>400.22</v>
      </c>
      <c r="M342">
        <v>846.3</v>
      </c>
      <c r="N342">
        <v>640.1</v>
      </c>
    </row>
    <row r="343" spans="1:14" x14ac:dyDescent="0.2">
      <c r="A343" t="s">
        <v>90</v>
      </c>
      <c r="B343" t="s">
        <v>76</v>
      </c>
      <c r="C343">
        <v>42</v>
      </c>
      <c r="D343">
        <v>13482</v>
      </c>
      <c r="E343">
        <v>13482</v>
      </c>
      <c r="F343" s="1">
        <f>(Tabla9[[#This Row],[Best]]-Tabla9[[#This Row],[Bks]])/Tabla9[[#This Row],[Bks]]*100</f>
        <v>0</v>
      </c>
      <c r="G343">
        <v>13494.4</v>
      </c>
      <c r="H343" s="1">
        <f>(Tabla9[[#This Row],[Avg]]-Tabla9[[#This Row],[Bks]])/Tabla9[[#This Row],[Bks]]*100</f>
        <v>9.1974484497846287E-2</v>
      </c>
      <c r="I343">
        <v>16068</v>
      </c>
      <c r="J343">
        <v>69658.759999999995</v>
      </c>
      <c r="K343">
        <v>74.489999999999995</v>
      </c>
      <c r="L343">
        <v>400.19</v>
      </c>
      <c r="M343">
        <v>840</v>
      </c>
      <c r="N343">
        <v>652.4</v>
      </c>
    </row>
    <row r="344" spans="1:14" x14ac:dyDescent="0.2">
      <c r="A344" t="s">
        <v>90</v>
      </c>
      <c r="B344" t="s">
        <v>76</v>
      </c>
      <c r="C344">
        <v>43</v>
      </c>
      <c r="D344">
        <v>13250</v>
      </c>
      <c r="E344">
        <v>13250</v>
      </c>
      <c r="F344" s="1">
        <f>(Tabla9[[#This Row],[Best]]-Tabla9[[#This Row],[Bks]])/Tabla9[[#This Row],[Bks]]*100</f>
        <v>0</v>
      </c>
      <c r="G344">
        <v>13269.2</v>
      </c>
      <c r="H344" s="1">
        <f>(Tabla9[[#This Row],[Avg]]-Tabla9[[#This Row],[Bks]])/Tabla9[[#This Row],[Bks]]*100</f>
        <v>0.14490566037736399</v>
      </c>
      <c r="I344">
        <v>15813</v>
      </c>
      <c r="J344">
        <v>64141.67</v>
      </c>
      <c r="K344">
        <v>61.27</v>
      </c>
      <c r="L344">
        <v>400.13</v>
      </c>
      <c r="M344">
        <v>946.2</v>
      </c>
      <c r="N344">
        <v>568.6</v>
      </c>
    </row>
    <row r="345" spans="1:14" x14ac:dyDescent="0.2">
      <c r="A345" t="s">
        <v>90</v>
      </c>
      <c r="B345" t="s">
        <v>76</v>
      </c>
      <c r="C345">
        <v>44</v>
      </c>
      <c r="D345">
        <v>12510</v>
      </c>
      <c r="E345">
        <v>12510</v>
      </c>
      <c r="F345" s="1">
        <f>(Tabla9[[#This Row],[Best]]-Tabla9[[#This Row],[Bks]])/Tabla9[[#This Row],[Bks]]*100</f>
        <v>0</v>
      </c>
      <c r="G345">
        <v>12523.6</v>
      </c>
      <c r="H345" s="1">
        <f>(Tabla9[[#This Row],[Avg]]-Tabla9[[#This Row],[Bks]])/Tabla9[[#This Row],[Bks]]*100</f>
        <v>0.10871302957634182</v>
      </c>
      <c r="I345">
        <v>14926</v>
      </c>
      <c r="J345">
        <v>59720.94</v>
      </c>
      <c r="K345">
        <v>58.08</v>
      </c>
      <c r="L345">
        <v>400.23</v>
      </c>
      <c r="M345">
        <v>967.2</v>
      </c>
      <c r="N345">
        <v>632.4</v>
      </c>
    </row>
    <row r="346" spans="1:14" x14ac:dyDescent="0.2">
      <c r="A346" t="s">
        <v>90</v>
      </c>
      <c r="B346" t="s">
        <v>76</v>
      </c>
      <c r="C346">
        <v>45</v>
      </c>
      <c r="D346">
        <v>12826</v>
      </c>
      <c r="E346">
        <v>12826</v>
      </c>
      <c r="F346" s="1">
        <f>(Tabla9[[#This Row],[Best]]-Tabla9[[#This Row],[Bks]])/Tabla9[[#This Row],[Bks]]*100</f>
        <v>0</v>
      </c>
      <c r="G346">
        <v>12842.8</v>
      </c>
      <c r="H346" s="1">
        <f>(Tabla9[[#This Row],[Avg]]-Tabla9[[#This Row],[Bks]])/Tabla9[[#This Row],[Bks]]*100</f>
        <v>0.13098393887415619</v>
      </c>
      <c r="I346">
        <v>15088</v>
      </c>
      <c r="J346">
        <v>60350.19</v>
      </c>
      <c r="K346">
        <v>63.5</v>
      </c>
      <c r="L346">
        <v>400.25</v>
      </c>
      <c r="M346">
        <v>982.2</v>
      </c>
      <c r="N346">
        <v>593.70000000000005</v>
      </c>
    </row>
    <row r="347" spans="1:14" x14ac:dyDescent="0.2">
      <c r="A347" t="s">
        <v>90</v>
      </c>
      <c r="B347" t="s">
        <v>76</v>
      </c>
      <c r="C347">
        <v>46</v>
      </c>
      <c r="D347">
        <v>13374</v>
      </c>
      <c r="E347">
        <v>13376</v>
      </c>
      <c r="F347" s="1">
        <f>(Tabla9[[#This Row],[Best]]-Tabla9[[#This Row],[Bks]])/Tabla9[[#This Row],[Bks]]*100</f>
        <v>1.4954389113204725E-2</v>
      </c>
      <c r="G347">
        <v>13395.9</v>
      </c>
      <c r="H347" s="1">
        <f>(Tabla9[[#This Row],[Avg]]-Tabla9[[#This Row],[Bks]])/Tabla9[[#This Row],[Bks]]*100</f>
        <v>0.16375056078958902</v>
      </c>
      <c r="I347">
        <v>15976</v>
      </c>
      <c r="J347">
        <v>66580.850000000006</v>
      </c>
      <c r="K347">
        <v>76.14</v>
      </c>
      <c r="L347">
        <v>400.23</v>
      </c>
      <c r="M347">
        <v>826.6</v>
      </c>
      <c r="N347">
        <v>636.5</v>
      </c>
    </row>
    <row r="348" spans="1:14" x14ac:dyDescent="0.2">
      <c r="A348" t="s">
        <v>90</v>
      </c>
      <c r="B348" t="s">
        <v>76</v>
      </c>
      <c r="C348">
        <v>47</v>
      </c>
      <c r="D348">
        <v>14166</v>
      </c>
      <c r="E348">
        <v>14166</v>
      </c>
      <c r="F348" s="1">
        <f>(Tabla9[[#This Row],[Best]]-Tabla9[[#This Row],[Bks]])/Tabla9[[#This Row],[Bks]]*100</f>
        <v>0</v>
      </c>
      <c r="G348">
        <v>14182</v>
      </c>
      <c r="H348" s="1">
        <f>(Tabla9[[#This Row],[Avg]]-Tabla9[[#This Row],[Bks]])/Tabla9[[#This Row],[Bks]]*100</f>
        <v>0.1129464915996047</v>
      </c>
      <c r="I348">
        <v>16837</v>
      </c>
      <c r="J348">
        <v>74355.33</v>
      </c>
      <c r="K348">
        <v>76.72</v>
      </c>
      <c r="L348">
        <v>400.24</v>
      </c>
      <c r="M348">
        <v>792.6</v>
      </c>
      <c r="N348">
        <v>656.3</v>
      </c>
    </row>
    <row r="349" spans="1:14" x14ac:dyDescent="0.2">
      <c r="A349" t="s">
        <v>90</v>
      </c>
      <c r="B349" t="s">
        <v>76</v>
      </c>
      <c r="C349">
        <v>48</v>
      </c>
      <c r="D349">
        <v>13655</v>
      </c>
      <c r="E349">
        <v>13660</v>
      </c>
      <c r="F349" s="1">
        <f>(Tabla9[[#This Row],[Best]]-Tabla9[[#This Row],[Bks]])/Tabla9[[#This Row],[Bks]]*100</f>
        <v>3.661662394727206E-2</v>
      </c>
      <c r="G349">
        <v>13669.6</v>
      </c>
      <c r="H349" s="1">
        <f>(Tabla9[[#This Row],[Avg]]-Tabla9[[#This Row],[Bks]])/Tabla9[[#This Row],[Bks]]*100</f>
        <v>0.10692054192603709</v>
      </c>
      <c r="I349">
        <v>16279</v>
      </c>
      <c r="J349">
        <v>73690.92</v>
      </c>
      <c r="K349">
        <v>83.47</v>
      </c>
      <c r="L349">
        <v>400.27</v>
      </c>
      <c r="M349">
        <v>797.4</v>
      </c>
      <c r="N349">
        <v>657.4</v>
      </c>
    </row>
    <row r="350" spans="1:14" x14ac:dyDescent="0.2">
      <c r="A350" t="s">
        <v>90</v>
      </c>
      <c r="B350" t="s">
        <v>76</v>
      </c>
      <c r="C350">
        <v>49</v>
      </c>
      <c r="D350">
        <v>13813</v>
      </c>
      <c r="E350">
        <v>13813</v>
      </c>
      <c r="F350" s="1">
        <f>(Tabla9[[#This Row],[Best]]-Tabla9[[#This Row],[Bks]])/Tabla9[[#This Row],[Bks]]*100</f>
        <v>0</v>
      </c>
      <c r="G350">
        <v>13833.4</v>
      </c>
      <c r="H350" s="1">
        <f>(Tabla9[[#This Row],[Avg]]-Tabla9[[#This Row],[Bks]])/Tabla9[[#This Row],[Bks]]*100</f>
        <v>0.14768696155795003</v>
      </c>
      <c r="I350">
        <v>16435</v>
      </c>
      <c r="J350">
        <v>67052.570000000007</v>
      </c>
      <c r="K350">
        <v>82.48</v>
      </c>
      <c r="L350">
        <v>400.28</v>
      </c>
      <c r="M350">
        <v>778.7</v>
      </c>
      <c r="N350">
        <v>631</v>
      </c>
    </row>
    <row r="351" spans="1:14" x14ac:dyDescent="0.2">
      <c r="A351" t="s">
        <v>90</v>
      </c>
      <c r="B351" t="s">
        <v>76</v>
      </c>
      <c r="C351">
        <v>50</v>
      </c>
      <c r="D351">
        <v>13468</v>
      </c>
      <c r="E351">
        <v>13468</v>
      </c>
      <c r="F351" s="1">
        <f>(Tabla9[[#This Row],[Best]]-Tabla9[[#This Row],[Bks]])/Tabla9[[#This Row],[Bks]]*100</f>
        <v>0</v>
      </c>
      <c r="G351">
        <v>13486</v>
      </c>
      <c r="H351" s="1">
        <f>(Tabla9[[#This Row],[Avg]]-Tabla9[[#This Row],[Bks]])/Tabla9[[#This Row],[Bks]]*100</f>
        <v>0.13365013365013365</v>
      </c>
      <c r="I351">
        <v>16027</v>
      </c>
      <c r="J351">
        <v>75693.84</v>
      </c>
      <c r="K351">
        <v>76.459999999999994</v>
      </c>
      <c r="L351">
        <v>400.21</v>
      </c>
      <c r="M351">
        <v>799.9</v>
      </c>
      <c r="N351">
        <v>682.9</v>
      </c>
    </row>
    <row r="352" spans="1:14" x14ac:dyDescent="0.2">
      <c r="A352" t="s">
        <v>90</v>
      </c>
      <c r="B352" t="s">
        <v>76</v>
      </c>
      <c r="C352">
        <v>51</v>
      </c>
      <c r="D352">
        <v>13665</v>
      </c>
      <c r="E352">
        <v>13665</v>
      </c>
      <c r="F352" s="1">
        <f>(Tabla9[[#This Row],[Best]]-Tabla9[[#This Row],[Bks]])/Tabla9[[#This Row],[Bks]]*100</f>
        <v>0</v>
      </c>
      <c r="G352">
        <v>13672.7</v>
      </c>
      <c r="H352" s="1">
        <f>(Tabla9[[#This Row],[Avg]]-Tabla9[[#This Row],[Bks]])/Tabla9[[#This Row],[Bks]]*100</f>
        <v>5.6348335162830061E-2</v>
      </c>
      <c r="I352">
        <v>16190</v>
      </c>
      <c r="J352">
        <v>70508.19</v>
      </c>
      <c r="K352">
        <v>79</v>
      </c>
      <c r="L352">
        <v>400.22</v>
      </c>
      <c r="M352">
        <v>786.8</v>
      </c>
      <c r="N352">
        <v>579.29999999999995</v>
      </c>
    </row>
    <row r="353" spans="1:14" x14ac:dyDescent="0.2">
      <c r="A353" t="s">
        <v>90</v>
      </c>
      <c r="B353" t="s">
        <v>76</v>
      </c>
      <c r="C353">
        <v>52</v>
      </c>
      <c r="D353">
        <v>13437</v>
      </c>
      <c r="E353">
        <v>13441</v>
      </c>
      <c r="F353" s="1">
        <f>(Tabla9[[#This Row],[Best]]-Tabla9[[#This Row],[Bks]])/Tabla9[[#This Row],[Bks]]*100</f>
        <v>2.9768549527424273E-2</v>
      </c>
      <c r="G353">
        <v>13452.3</v>
      </c>
      <c r="H353" s="1">
        <f>(Tabla9[[#This Row],[Avg]]-Tabla9[[#This Row],[Bks]])/Tabla9[[#This Row],[Bks]]*100</f>
        <v>0.11386470194239245</v>
      </c>
      <c r="I353">
        <v>15968</v>
      </c>
      <c r="J353">
        <v>69018.92</v>
      </c>
      <c r="K353">
        <v>76.11</v>
      </c>
      <c r="L353">
        <v>400.3</v>
      </c>
      <c r="M353">
        <v>807.9</v>
      </c>
      <c r="N353">
        <v>626</v>
      </c>
    </row>
    <row r="354" spans="1:14" x14ac:dyDescent="0.2">
      <c r="A354" t="s">
        <v>90</v>
      </c>
      <c r="B354" t="s">
        <v>76</v>
      </c>
      <c r="C354">
        <v>53</v>
      </c>
      <c r="D354">
        <v>13500</v>
      </c>
      <c r="E354">
        <v>13504</v>
      </c>
      <c r="F354" s="1">
        <f>(Tabla9[[#This Row],[Best]]-Tabla9[[#This Row],[Bks]])/Tabla9[[#This Row],[Bks]]*100</f>
        <v>2.9629629629629631E-2</v>
      </c>
      <c r="G354">
        <v>13514.8</v>
      </c>
      <c r="H354" s="1">
        <f>(Tabla9[[#This Row],[Avg]]-Tabla9[[#This Row],[Bks]])/Tabla9[[#This Row],[Bks]]*100</f>
        <v>0.10962962962962423</v>
      </c>
      <c r="I354">
        <v>16030</v>
      </c>
      <c r="J354">
        <v>69150.009999999995</v>
      </c>
      <c r="K354">
        <v>75.91</v>
      </c>
      <c r="L354">
        <v>400.3</v>
      </c>
      <c r="M354">
        <v>814</v>
      </c>
      <c r="N354">
        <v>630.70000000000005</v>
      </c>
    </row>
    <row r="355" spans="1:14" x14ac:dyDescent="0.2">
      <c r="A355" t="s">
        <v>90</v>
      </c>
      <c r="B355" t="s">
        <v>76</v>
      </c>
      <c r="C355">
        <v>54</v>
      </c>
      <c r="D355">
        <v>13350</v>
      </c>
      <c r="E355">
        <v>13352</v>
      </c>
      <c r="F355" s="1">
        <f>(Tabla9[[#This Row],[Best]]-Tabla9[[#This Row],[Bks]])/Tabla9[[#This Row],[Bks]]*100</f>
        <v>1.4981273408239701E-2</v>
      </c>
      <c r="G355">
        <v>13363.1</v>
      </c>
      <c r="H355" s="1">
        <f>(Tabla9[[#This Row],[Avg]]-Tabla9[[#This Row],[Bks]])/Tabla9[[#This Row],[Bks]]*100</f>
        <v>9.8127340823972758E-2</v>
      </c>
      <c r="I355">
        <v>15936</v>
      </c>
      <c r="J355">
        <v>63686.54</v>
      </c>
      <c r="K355">
        <v>69.75</v>
      </c>
      <c r="L355">
        <v>400.19</v>
      </c>
      <c r="M355">
        <v>860.9</v>
      </c>
      <c r="N355">
        <v>627</v>
      </c>
    </row>
    <row r="356" spans="1:14" x14ac:dyDescent="0.2">
      <c r="A356" t="s">
        <v>90</v>
      </c>
      <c r="B356" t="s">
        <v>76</v>
      </c>
      <c r="C356">
        <v>55</v>
      </c>
      <c r="D356">
        <v>13306</v>
      </c>
      <c r="E356">
        <v>13306</v>
      </c>
      <c r="F356" s="1">
        <f>(Tabla9[[#This Row],[Best]]-Tabla9[[#This Row],[Bks]])/Tabla9[[#This Row],[Bks]]*100</f>
        <v>0</v>
      </c>
      <c r="G356">
        <v>13310.1</v>
      </c>
      <c r="H356" s="1">
        <f>(Tabla9[[#This Row],[Avg]]-Tabla9[[#This Row],[Bks]])/Tabla9[[#This Row],[Bks]]*100</f>
        <v>3.0813166992337021E-2</v>
      </c>
      <c r="I356">
        <v>15726</v>
      </c>
      <c r="J356">
        <v>63858.82</v>
      </c>
      <c r="K356">
        <v>70.680000000000007</v>
      </c>
      <c r="L356">
        <v>400.19</v>
      </c>
      <c r="M356">
        <v>838.7</v>
      </c>
      <c r="N356">
        <v>591.4</v>
      </c>
    </row>
    <row r="357" spans="1:14" x14ac:dyDescent="0.2">
      <c r="A357" t="s">
        <v>90</v>
      </c>
      <c r="B357" t="s">
        <v>76</v>
      </c>
      <c r="C357">
        <v>56</v>
      </c>
      <c r="D357">
        <v>13339</v>
      </c>
      <c r="E357">
        <v>13341</v>
      </c>
      <c r="F357" s="1">
        <f>(Tabla9[[#This Row],[Best]]-Tabla9[[#This Row],[Bks]])/Tabla9[[#This Row],[Bks]]*100</f>
        <v>1.4993627708224006E-2</v>
      </c>
      <c r="G357">
        <v>13356.6</v>
      </c>
      <c r="H357" s="1">
        <f>(Tabla9[[#This Row],[Avg]]-Tabla9[[#This Row],[Bks]])/Tabla9[[#This Row],[Bks]]*100</f>
        <v>0.13194392383237397</v>
      </c>
      <c r="I357">
        <v>15920</v>
      </c>
      <c r="J357">
        <v>68327.38</v>
      </c>
      <c r="K357">
        <v>67</v>
      </c>
      <c r="L357">
        <v>400.2</v>
      </c>
      <c r="M357">
        <v>890.6</v>
      </c>
      <c r="N357">
        <v>637.6</v>
      </c>
    </row>
    <row r="358" spans="1:14" x14ac:dyDescent="0.2">
      <c r="A358" t="s">
        <v>90</v>
      </c>
      <c r="B358" t="s">
        <v>76</v>
      </c>
      <c r="C358">
        <v>57</v>
      </c>
      <c r="D358">
        <v>13389</v>
      </c>
      <c r="E358">
        <v>13391</v>
      </c>
      <c r="F358" s="1">
        <f>(Tabla9[[#This Row],[Best]]-Tabla9[[#This Row],[Bks]])/Tabla9[[#This Row],[Bks]]*100</f>
        <v>1.4937635372320563E-2</v>
      </c>
      <c r="G358">
        <v>13417.8</v>
      </c>
      <c r="H358" s="1">
        <f>(Tabla9[[#This Row],[Avg]]-Tabla9[[#This Row],[Bks]])/Tabla9[[#This Row],[Bks]]*100</f>
        <v>0.21510194936141067</v>
      </c>
      <c r="I358">
        <v>15893</v>
      </c>
      <c r="J358">
        <v>63249.67</v>
      </c>
      <c r="K358">
        <v>66.209999999999994</v>
      </c>
      <c r="L358">
        <v>400.27</v>
      </c>
      <c r="M358">
        <v>867.1</v>
      </c>
      <c r="N358">
        <v>557.70000000000005</v>
      </c>
    </row>
    <row r="359" spans="1:14" x14ac:dyDescent="0.2">
      <c r="A359" t="s">
        <v>90</v>
      </c>
      <c r="B359" t="s">
        <v>76</v>
      </c>
      <c r="C359">
        <v>58</v>
      </c>
      <c r="D359">
        <v>13885</v>
      </c>
      <c r="E359">
        <v>13885</v>
      </c>
      <c r="F359" s="1">
        <f>(Tabla9[[#This Row],[Best]]-Tabla9[[#This Row],[Bks]])/Tabla9[[#This Row],[Bks]]*100</f>
        <v>0</v>
      </c>
      <c r="G359">
        <v>13896.8</v>
      </c>
      <c r="H359" s="1">
        <f>(Tabla9[[#This Row],[Avg]]-Tabla9[[#This Row],[Bks]])/Tabla9[[#This Row],[Bks]]*100</f>
        <v>8.4983795462724318E-2</v>
      </c>
      <c r="I359">
        <v>16544</v>
      </c>
      <c r="J359">
        <v>73448.960000000006</v>
      </c>
      <c r="K359">
        <v>77.900000000000006</v>
      </c>
      <c r="L359">
        <v>400.19</v>
      </c>
      <c r="M359">
        <v>814.2</v>
      </c>
      <c r="N359">
        <v>597.4</v>
      </c>
    </row>
    <row r="360" spans="1:14" x14ac:dyDescent="0.2">
      <c r="A360" t="s">
        <v>90</v>
      </c>
      <c r="B360" t="s">
        <v>76</v>
      </c>
      <c r="C360">
        <v>59</v>
      </c>
      <c r="D360">
        <v>13181</v>
      </c>
      <c r="E360">
        <v>13181</v>
      </c>
      <c r="F360" s="1">
        <f>(Tabla9[[#This Row],[Best]]-Tabla9[[#This Row],[Bks]])/Tabla9[[#This Row],[Bks]]*100</f>
        <v>0</v>
      </c>
      <c r="G360">
        <v>13187.5</v>
      </c>
      <c r="H360" s="1">
        <f>(Tabla9[[#This Row],[Avg]]-Tabla9[[#This Row],[Bks]])/Tabla9[[#This Row],[Bks]]*100</f>
        <v>4.9313405659661635E-2</v>
      </c>
      <c r="I360">
        <v>15668</v>
      </c>
      <c r="J360">
        <v>64758.1</v>
      </c>
      <c r="K360">
        <v>62.26</v>
      </c>
      <c r="L360">
        <v>400.12</v>
      </c>
      <c r="M360">
        <v>933.7</v>
      </c>
      <c r="N360">
        <v>609.4</v>
      </c>
    </row>
    <row r="361" spans="1:14" x14ac:dyDescent="0.2">
      <c r="A361" t="s">
        <v>90</v>
      </c>
      <c r="B361" t="s">
        <v>76</v>
      </c>
      <c r="C361">
        <v>60</v>
      </c>
      <c r="D361">
        <v>13273</v>
      </c>
      <c r="E361">
        <v>13281</v>
      </c>
      <c r="F361" s="1">
        <f>(Tabla9[[#This Row],[Best]]-Tabla9[[#This Row],[Bks]])/Tabla9[[#This Row],[Bks]]*100</f>
        <v>6.0272734121901608E-2</v>
      </c>
      <c r="G361">
        <v>13292</v>
      </c>
      <c r="H361" s="1">
        <f>(Tabla9[[#This Row],[Avg]]-Tabla9[[#This Row],[Bks]])/Tabla9[[#This Row],[Bks]]*100</f>
        <v>0.14314774353951631</v>
      </c>
      <c r="I361">
        <v>15763</v>
      </c>
      <c r="J361">
        <v>67626.48</v>
      </c>
      <c r="K361">
        <v>67.86</v>
      </c>
      <c r="L361">
        <v>400.17</v>
      </c>
      <c r="M361">
        <v>870.4</v>
      </c>
      <c r="N361">
        <v>609.5</v>
      </c>
    </row>
    <row r="362" spans="1:14" x14ac:dyDescent="0.2">
      <c r="A362" t="s">
        <v>90</v>
      </c>
      <c r="B362" t="s">
        <v>76</v>
      </c>
      <c r="C362">
        <v>61</v>
      </c>
      <c r="D362">
        <v>13134</v>
      </c>
      <c r="E362">
        <v>13135</v>
      </c>
      <c r="F362" s="1">
        <f>(Tabla9[[#This Row],[Best]]-Tabla9[[#This Row],[Bks]])/Tabla9[[#This Row],[Bks]]*100</f>
        <v>7.6138267093040961E-3</v>
      </c>
      <c r="G362">
        <v>13150.3</v>
      </c>
      <c r="H362" s="1">
        <f>(Tabla9[[#This Row],[Avg]]-Tabla9[[#This Row],[Bks]])/Tabla9[[#This Row],[Bks]]*100</f>
        <v>0.12410537536165123</v>
      </c>
      <c r="I362">
        <v>15565</v>
      </c>
      <c r="J362">
        <v>64395.81</v>
      </c>
      <c r="K362">
        <v>63.64</v>
      </c>
      <c r="L362">
        <v>400.2</v>
      </c>
      <c r="M362">
        <v>929.9</v>
      </c>
      <c r="N362">
        <v>534</v>
      </c>
    </row>
    <row r="363" spans="1:14" x14ac:dyDescent="0.2">
      <c r="A363" t="s">
        <v>90</v>
      </c>
      <c r="B363" t="s">
        <v>76</v>
      </c>
      <c r="C363">
        <v>62</v>
      </c>
      <c r="D363">
        <v>13159</v>
      </c>
      <c r="E363">
        <v>13159</v>
      </c>
      <c r="F363" s="1">
        <f>(Tabla9[[#This Row],[Best]]-Tabla9[[#This Row],[Bks]])/Tabla9[[#This Row],[Bks]]*100</f>
        <v>0</v>
      </c>
      <c r="G363">
        <v>13173.2</v>
      </c>
      <c r="H363" s="1">
        <f>(Tabla9[[#This Row],[Avg]]-Tabla9[[#This Row],[Bks]])/Tabla9[[#This Row],[Bks]]*100</f>
        <v>0.10791093548142508</v>
      </c>
      <c r="I363">
        <v>15681</v>
      </c>
      <c r="J363">
        <v>61898.52</v>
      </c>
      <c r="K363">
        <v>56.62</v>
      </c>
      <c r="L363">
        <v>400.25</v>
      </c>
      <c r="M363">
        <v>977.6</v>
      </c>
      <c r="N363">
        <v>637.29999999999995</v>
      </c>
    </row>
    <row r="364" spans="1:14" x14ac:dyDescent="0.2">
      <c r="A364" t="s">
        <v>90</v>
      </c>
      <c r="B364" t="s">
        <v>76</v>
      </c>
      <c r="C364">
        <v>63</v>
      </c>
      <c r="D364">
        <v>13458</v>
      </c>
      <c r="E364">
        <v>13458</v>
      </c>
      <c r="F364" s="1">
        <f>(Tabla9[[#This Row],[Best]]-Tabla9[[#This Row],[Bks]])/Tabla9[[#This Row],[Bks]]*100</f>
        <v>0</v>
      </c>
      <c r="G364">
        <v>13466.6</v>
      </c>
      <c r="H364" s="1">
        <f>(Tabla9[[#This Row],[Avg]]-Tabla9[[#This Row],[Bks]])/Tabla9[[#This Row],[Bks]]*100</f>
        <v>6.3902511517315824E-2</v>
      </c>
      <c r="I364">
        <v>15881</v>
      </c>
      <c r="J364">
        <v>69824.210000000006</v>
      </c>
      <c r="K364">
        <v>77.209999999999994</v>
      </c>
      <c r="L364">
        <v>400.25</v>
      </c>
      <c r="M364">
        <v>791.9</v>
      </c>
      <c r="N364">
        <v>594.4</v>
      </c>
    </row>
    <row r="365" spans="1:14" x14ac:dyDescent="0.2">
      <c r="A365" t="s">
        <v>90</v>
      </c>
      <c r="B365" t="s">
        <v>76</v>
      </c>
      <c r="C365">
        <v>64</v>
      </c>
      <c r="D365">
        <v>12763</v>
      </c>
      <c r="E365">
        <v>12763</v>
      </c>
      <c r="F365" s="1">
        <f>(Tabla9[[#This Row],[Best]]-Tabla9[[#This Row],[Bks]])/Tabla9[[#This Row],[Bks]]*100</f>
        <v>0</v>
      </c>
      <c r="G365">
        <v>12771.7</v>
      </c>
      <c r="H365" s="1">
        <f>(Tabla9[[#This Row],[Avg]]-Tabla9[[#This Row],[Bks]])/Tabla9[[#This Row],[Bks]]*100</f>
        <v>6.8165791741759213E-2</v>
      </c>
      <c r="I365">
        <v>15132</v>
      </c>
      <c r="J365">
        <v>59135.1</v>
      </c>
      <c r="K365">
        <v>60.88</v>
      </c>
      <c r="L365">
        <v>400.27</v>
      </c>
      <c r="M365">
        <v>990.9</v>
      </c>
      <c r="N365">
        <v>584.79999999999995</v>
      </c>
    </row>
    <row r="366" spans="1:14" x14ac:dyDescent="0.2">
      <c r="A366" t="s">
        <v>90</v>
      </c>
      <c r="B366" t="s">
        <v>76</v>
      </c>
      <c r="C366">
        <v>65</v>
      </c>
      <c r="D366">
        <v>13255</v>
      </c>
      <c r="E366">
        <v>13258</v>
      </c>
      <c r="F366" s="1">
        <f>(Tabla9[[#This Row],[Best]]-Tabla9[[#This Row],[Bks]])/Tabla9[[#This Row],[Bks]]*100</f>
        <v>2.2632968691059976E-2</v>
      </c>
      <c r="G366">
        <v>13271.7</v>
      </c>
      <c r="H366" s="1">
        <f>(Tabla9[[#This Row],[Avg]]-Tabla9[[#This Row],[Bks]])/Tabla9[[#This Row],[Bks]]*100</f>
        <v>0.12599019238023937</v>
      </c>
      <c r="I366">
        <v>15762</v>
      </c>
      <c r="J366">
        <v>61253.86</v>
      </c>
      <c r="K366">
        <v>71.64</v>
      </c>
      <c r="L366">
        <v>400.25</v>
      </c>
      <c r="M366">
        <v>852</v>
      </c>
      <c r="N366">
        <v>568.70000000000005</v>
      </c>
    </row>
    <row r="367" spans="1:14" x14ac:dyDescent="0.2">
      <c r="A367" t="s">
        <v>90</v>
      </c>
      <c r="B367" t="s">
        <v>76</v>
      </c>
      <c r="C367">
        <v>66</v>
      </c>
      <c r="D367">
        <v>13936</v>
      </c>
      <c r="E367">
        <v>13936</v>
      </c>
      <c r="F367" s="1">
        <f>(Tabla9[[#This Row],[Best]]-Tabla9[[#This Row],[Bks]])/Tabla9[[#This Row],[Bks]]*100</f>
        <v>0</v>
      </c>
      <c r="G367">
        <v>13950.9</v>
      </c>
      <c r="H367" s="1">
        <f>(Tabla9[[#This Row],[Avg]]-Tabla9[[#This Row],[Bks]])/Tabla9[[#This Row],[Bks]]*100</f>
        <v>0.10691733639494573</v>
      </c>
      <c r="I367">
        <v>16601</v>
      </c>
      <c r="J367">
        <v>76510.149999999994</v>
      </c>
      <c r="K367">
        <v>75.430000000000007</v>
      </c>
      <c r="L367">
        <v>400.34</v>
      </c>
      <c r="M367">
        <v>797.6</v>
      </c>
      <c r="N367">
        <v>644.20000000000005</v>
      </c>
    </row>
    <row r="368" spans="1:14" x14ac:dyDescent="0.2">
      <c r="A368" t="s">
        <v>90</v>
      </c>
      <c r="B368" t="s">
        <v>76</v>
      </c>
      <c r="C368">
        <v>67</v>
      </c>
      <c r="D368">
        <v>13218</v>
      </c>
      <c r="E368">
        <v>13218</v>
      </c>
      <c r="F368" s="1">
        <f>(Tabla9[[#This Row],[Best]]-Tabla9[[#This Row],[Bks]])/Tabla9[[#This Row],[Bks]]*100</f>
        <v>0</v>
      </c>
      <c r="G368">
        <v>13228.2</v>
      </c>
      <c r="H368" s="1">
        <f>(Tabla9[[#This Row],[Avg]]-Tabla9[[#This Row],[Bks]])/Tabla9[[#This Row],[Bks]]*100</f>
        <v>7.7167498865189338E-2</v>
      </c>
      <c r="I368">
        <v>15662</v>
      </c>
      <c r="J368">
        <v>69209.95</v>
      </c>
      <c r="K368">
        <v>70.540000000000006</v>
      </c>
      <c r="L368">
        <v>400.25</v>
      </c>
      <c r="M368">
        <v>872.7</v>
      </c>
      <c r="N368">
        <v>607.70000000000005</v>
      </c>
    </row>
    <row r="369" spans="1:14" x14ac:dyDescent="0.2">
      <c r="A369" t="s">
        <v>90</v>
      </c>
      <c r="B369" t="s">
        <v>76</v>
      </c>
      <c r="C369">
        <v>68</v>
      </c>
      <c r="D369">
        <v>12963</v>
      </c>
      <c r="E369">
        <v>12963</v>
      </c>
      <c r="F369" s="1">
        <f>(Tabla9[[#This Row],[Best]]-Tabla9[[#This Row],[Bks]])/Tabla9[[#This Row],[Bks]]*100</f>
        <v>0</v>
      </c>
      <c r="G369">
        <v>12975.4</v>
      </c>
      <c r="H369" s="1">
        <f>(Tabla9[[#This Row],[Avg]]-Tabla9[[#This Row],[Bks]])/Tabla9[[#This Row],[Bks]]*100</f>
        <v>9.5656869551798474E-2</v>
      </c>
      <c r="I369">
        <v>15292</v>
      </c>
      <c r="J369">
        <v>67423.23</v>
      </c>
      <c r="K369">
        <v>66.16</v>
      </c>
      <c r="L369">
        <v>400.25</v>
      </c>
      <c r="M369">
        <v>956.1</v>
      </c>
      <c r="N369">
        <v>572.20000000000005</v>
      </c>
    </row>
    <row r="370" spans="1:14" x14ac:dyDescent="0.2">
      <c r="A370" t="s">
        <v>90</v>
      </c>
      <c r="B370" t="s">
        <v>76</v>
      </c>
      <c r="C370">
        <v>69</v>
      </c>
      <c r="D370">
        <v>13256</v>
      </c>
      <c r="E370">
        <v>13259</v>
      </c>
      <c r="F370" s="1">
        <f>(Tabla9[[#This Row],[Best]]-Tabla9[[#This Row],[Bks]])/Tabla9[[#This Row],[Bks]]*100</f>
        <v>2.2631261315630657E-2</v>
      </c>
      <c r="G370">
        <v>13265.6</v>
      </c>
      <c r="H370" s="1">
        <f>(Tabla9[[#This Row],[Avg]]-Tabla9[[#This Row],[Bks]])/Tabla9[[#This Row],[Bks]]*100</f>
        <v>7.2420036210020841E-2</v>
      </c>
      <c r="I370">
        <v>15776</v>
      </c>
      <c r="J370">
        <v>68086.64</v>
      </c>
      <c r="K370">
        <v>68.55</v>
      </c>
      <c r="L370">
        <v>400.28</v>
      </c>
      <c r="M370">
        <v>856.1</v>
      </c>
      <c r="N370">
        <v>699.2</v>
      </c>
    </row>
    <row r="371" spans="1:14" x14ac:dyDescent="0.2">
      <c r="A371" t="s">
        <v>90</v>
      </c>
      <c r="B371" t="s">
        <v>76</v>
      </c>
      <c r="C371">
        <v>70</v>
      </c>
      <c r="D371">
        <v>13269</v>
      </c>
      <c r="E371">
        <v>13269</v>
      </c>
      <c r="F371" s="1">
        <f>(Tabla9[[#This Row],[Best]]-Tabla9[[#This Row],[Bks]])/Tabla9[[#This Row],[Bks]]*100</f>
        <v>0</v>
      </c>
      <c r="G371">
        <v>13281.9</v>
      </c>
      <c r="H371" s="1">
        <f>(Tabla9[[#This Row],[Avg]]-Tabla9[[#This Row],[Bks]])/Tabla9[[#This Row],[Bks]]*100</f>
        <v>9.7219082070989796E-2</v>
      </c>
      <c r="I371">
        <v>15773</v>
      </c>
      <c r="J371">
        <v>69183.09</v>
      </c>
      <c r="K371">
        <v>77.98</v>
      </c>
      <c r="L371">
        <v>400.2</v>
      </c>
      <c r="M371">
        <v>818.4</v>
      </c>
      <c r="N371">
        <v>564.1</v>
      </c>
    </row>
    <row r="372" spans="1:14" x14ac:dyDescent="0.2">
      <c r="A372" t="s">
        <v>90</v>
      </c>
      <c r="B372" t="s">
        <v>76</v>
      </c>
      <c r="C372">
        <v>71</v>
      </c>
      <c r="D372">
        <v>13072</v>
      </c>
      <c r="E372">
        <v>13075</v>
      </c>
      <c r="F372" s="1">
        <f>(Tabla9[[#This Row],[Best]]-Tabla9[[#This Row],[Bks]])/Tabla9[[#This Row],[Bks]]*100</f>
        <v>2.294981640146879E-2</v>
      </c>
      <c r="G372">
        <v>13091.2</v>
      </c>
      <c r="H372" s="1">
        <f>(Tabla9[[#This Row],[Avg]]-Tabla9[[#This Row],[Bks]])/Tabla9[[#This Row],[Bks]]*100</f>
        <v>0.14687882496940582</v>
      </c>
      <c r="I372">
        <v>15487</v>
      </c>
      <c r="J372">
        <v>66456.5</v>
      </c>
      <c r="K372">
        <v>60.34</v>
      </c>
      <c r="L372">
        <v>400.2</v>
      </c>
      <c r="M372">
        <v>945.9</v>
      </c>
      <c r="N372">
        <v>582.70000000000005</v>
      </c>
    </row>
    <row r="373" spans="1:14" x14ac:dyDescent="0.2">
      <c r="A373" t="s">
        <v>90</v>
      </c>
      <c r="B373" t="s">
        <v>76</v>
      </c>
      <c r="C373">
        <v>72</v>
      </c>
      <c r="D373">
        <v>13383</v>
      </c>
      <c r="E373">
        <v>13383</v>
      </c>
      <c r="F373" s="1">
        <f>(Tabla9[[#This Row],[Best]]-Tabla9[[#This Row],[Bks]])/Tabla9[[#This Row],[Bks]]*100</f>
        <v>0</v>
      </c>
      <c r="G373">
        <v>13396.3</v>
      </c>
      <c r="H373" s="1">
        <f>(Tabla9[[#This Row],[Avg]]-Tabla9[[#This Row],[Bks]])/Tabla9[[#This Row],[Bks]]*100</f>
        <v>9.9379810206973562E-2</v>
      </c>
      <c r="I373">
        <v>15916</v>
      </c>
      <c r="J373">
        <v>68318.759999999995</v>
      </c>
      <c r="K373">
        <v>72.739999999999995</v>
      </c>
      <c r="L373">
        <v>400.2</v>
      </c>
      <c r="M373">
        <v>841.8</v>
      </c>
      <c r="N373">
        <v>658.3</v>
      </c>
    </row>
    <row r="374" spans="1:14" x14ac:dyDescent="0.2">
      <c r="A374" t="s">
        <v>90</v>
      </c>
      <c r="B374" t="s">
        <v>76</v>
      </c>
      <c r="C374">
        <v>73</v>
      </c>
      <c r="D374">
        <v>13679</v>
      </c>
      <c r="E374">
        <v>13679</v>
      </c>
      <c r="F374" s="1">
        <f>(Tabla9[[#This Row],[Best]]-Tabla9[[#This Row],[Bks]])/Tabla9[[#This Row],[Bks]]*100</f>
        <v>0</v>
      </c>
      <c r="G374">
        <v>13690.8</v>
      </c>
      <c r="H374" s="1">
        <f>(Tabla9[[#This Row],[Avg]]-Tabla9[[#This Row],[Bks]])/Tabla9[[#This Row],[Bks]]*100</f>
        <v>8.6263615761380752E-2</v>
      </c>
      <c r="I374">
        <v>16348</v>
      </c>
      <c r="J374">
        <v>67900.73</v>
      </c>
      <c r="K374">
        <v>69.06</v>
      </c>
      <c r="L374">
        <v>400.25</v>
      </c>
      <c r="M374">
        <v>865.6</v>
      </c>
      <c r="N374">
        <v>613.9</v>
      </c>
    </row>
    <row r="375" spans="1:14" x14ac:dyDescent="0.2">
      <c r="A375" t="s">
        <v>90</v>
      </c>
      <c r="B375" t="s">
        <v>76</v>
      </c>
      <c r="C375">
        <v>74</v>
      </c>
      <c r="D375">
        <v>13732</v>
      </c>
      <c r="E375">
        <v>13732</v>
      </c>
      <c r="F375" s="1">
        <f>(Tabla9[[#This Row],[Best]]-Tabla9[[#This Row],[Bks]])/Tabla9[[#This Row],[Bks]]*100</f>
        <v>0</v>
      </c>
      <c r="G375">
        <v>13742.3</v>
      </c>
      <c r="H375" s="1">
        <f>(Tabla9[[#This Row],[Avg]]-Tabla9[[#This Row],[Bks]])/Tabla9[[#This Row],[Bks]]*100</f>
        <v>7.5007282260408328E-2</v>
      </c>
      <c r="I375">
        <v>16338</v>
      </c>
      <c r="J375">
        <v>73163.240000000005</v>
      </c>
      <c r="K375">
        <v>71.88</v>
      </c>
      <c r="L375">
        <v>400.29</v>
      </c>
      <c r="M375">
        <v>838</v>
      </c>
      <c r="N375">
        <v>647.70000000000005</v>
      </c>
    </row>
    <row r="376" spans="1:14" x14ac:dyDescent="0.2">
      <c r="A376" t="s">
        <v>90</v>
      </c>
      <c r="B376" t="s">
        <v>76</v>
      </c>
      <c r="C376">
        <v>75</v>
      </c>
      <c r="D376">
        <v>13204</v>
      </c>
      <c r="E376">
        <v>13204</v>
      </c>
      <c r="F376" s="1">
        <f>(Tabla9[[#This Row],[Best]]-Tabla9[[#This Row],[Bks]])/Tabla9[[#This Row],[Bks]]*100</f>
        <v>0</v>
      </c>
      <c r="G376">
        <v>13213.8</v>
      </c>
      <c r="H376" s="1">
        <f>(Tabla9[[#This Row],[Avg]]-Tabla9[[#This Row],[Bks]])/Tabla9[[#This Row],[Bks]]*100</f>
        <v>7.4219933353523726E-2</v>
      </c>
      <c r="I376">
        <v>15611</v>
      </c>
      <c r="J376">
        <v>62242.07</v>
      </c>
      <c r="K376">
        <v>68.290000000000006</v>
      </c>
      <c r="L376">
        <v>400.34</v>
      </c>
      <c r="M376">
        <v>861.1</v>
      </c>
      <c r="N376">
        <v>574</v>
      </c>
    </row>
    <row r="377" spans="1:14" x14ac:dyDescent="0.2">
      <c r="A377" t="s">
        <v>90</v>
      </c>
      <c r="B377" t="s">
        <v>76</v>
      </c>
      <c r="C377">
        <v>76</v>
      </c>
      <c r="D377">
        <v>13524</v>
      </c>
      <c r="E377">
        <v>13529</v>
      </c>
      <c r="F377" s="1">
        <f>(Tabla9[[#This Row],[Best]]-Tabla9[[#This Row],[Bks]])/Tabla9[[#This Row],[Bks]]*100</f>
        <v>3.6971310263235732E-2</v>
      </c>
      <c r="G377">
        <v>13541.4</v>
      </c>
      <c r="H377" s="1">
        <f>(Tabla9[[#This Row],[Avg]]-Tabla9[[#This Row],[Bks]])/Tabla9[[#This Row],[Bks]]*100</f>
        <v>0.12866015971605765</v>
      </c>
      <c r="I377">
        <v>16125</v>
      </c>
      <c r="J377">
        <v>70941.27</v>
      </c>
      <c r="K377">
        <v>82.07</v>
      </c>
      <c r="L377">
        <v>400.22</v>
      </c>
      <c r="M377">
        <v>792.7</v>
      </c>
      <c r="N377">
        <v>607.79999999999995</v>
      </c>
    </row>
    <row r="378" spans="1:14" x14ac:dyDescent="0.2">
      <c r="A378" t="s">
        <v>90</v>
      </c>
      <c r="B378" t="s">
        <v>76</v>
      </c>
      <c r="C378">
        <v>77</v>
      </c>
      <c r="D378">
        <v>12868</v>
      </c>
      <c r="E378">
        <v>12868</v>
      </c>
      <c r="F378" s="1">
        <f>(Tabla9[[#This Row],[Best]]-Tabla9[[#This Row],[Bks]])/Tabla9[[#This Row],[Bks]]*100</f>
        <v>0</v>
      </c>
      <c r="G378">
        <v>12879.2</v>
      </c>
      <c r="H378" s="1">
        <f>(Tabla9[[#This Row],[Avg]]-Tabla9[[#This Row],[Bks]])/Tabla9[[#This Row],[Bks]]*100</f>
        <v>8.7037612682629217E-2</v>
      </c>
      <c r="I378">
        <v>15254</v>
      </c>
      <c r="J378">
        <v>60462.93</v>
      </c>
      <c r="K378">
        <v>60.14</v>
      </c>
      <c r="L378">
        <v>400.19</v>
      </c>
      <c r="M378">
        <v>974.3</v>
      </c>
      <c r="N378">
        <v>572.9</v>
      </c>
    </row>
    <row r="379" spans="1:14" x14ac:dyDescent="0.2">
      <c r="A379" t="s">
        <v>90</v>
      </c>
      <c r="B379" t="s">
        <v>76</v>
      </c>
      <c r="C379">
        <v>78</v>
      </c>
      <c r="D379">
        <v>13706</v>
      </c>
      <c r="E379">
        <v>13706</v>
      </c>
      <c r="F379" s="1">
        <f>(Tabla9[[#This Row],[Best]]-Tabla9[[#This Row],[Bks]])/Tabla9[[#This Row],[Bks]]*100</f>
        <v>0</v>
      </c>
      <c r="G379">
        <v>13723.1</v>
      </c>
      <c r="H379" s="1">
        <f>(Tabla9[[#This Row],[Avg]]-Tabla9[[#This Row],[Bks]])/Tabla9[[#This Row],[Bks]]*100</f>
        <v>0.124762877571869</v>
      </c>
      <c r="I379">
        <v>16283</v>
      </c>
      <c r="J379">
        <v>70366.679999999993</v>
      </c>
      <c r="K379">
        <v>82.29</v>
      </c>
      <c r="L379">
        <v>400.23</v>
      </c>
      <c r="M379">
        <v>777.9</v>
      </c>
      <c r="N379">
        <v>666</v>
      </c>
    </row>
    <row r="380" spans="1:14" x14ac:dyDescent="0.2">
      <c r="A380" t="s">
        <v>90</v>
      </c>
      <c r="B380" t="s">
        <v>76</v>
      </c>
      <c r="C380">
        <v>79</v>
      </c>
      <c r="D380">
        <v>13210</v>
      </c>
      <c r="E380">
        <v>13210</v>
      </c>
      <c r="F380" s="1">
        <f>(Tabla9[[#This Row],[Best]]-Tabla9[[#This Row],[Bks]])/Tabla9[[#This Row],[Bks]]*100</f>
        <v>0</v>
      </c>
      <c r="G380">
        <v>13223.2</v>
      </c>
      <c r="H380" s="1">
        <f>(Tabla9[[#This Row],[Avg]]-Tabla9[[#This Row],[Bks]])/Tabla9[[#This Row],[Bks]]*100</f>
        <v>9.9924299772904832E-2</v>
      </c>
      <c r="I380">
        <v>15674</v>
      </c>
      <c r="J380">
        <v>66366.559999999998</v>
      </c>
      <c r="K380">
        <v>68.42</v>
      </c>
      <c r="L380">
        <v>400.2</v>
      </c>
      <c r="M380">
        <v>872.7</v>
      </c>
      <c r="N380">
        <v>614.29999999999995</v>
      </c>
    </row>
    <row r="381" spans="1:14" x14ac:dyDescent="0.2">
      <c r="A381" t="s">
        <v>90</v>
      </c>
      <c r="B381" t="s">
        <v>76</v>
      </c>
      <c r="C381">
        <v>80</v>
      </c>
      <c r="D381">
        <v>13183</v>
      </c>
      <c r="E381">
        <v>13186</v>
      </c>
      <c r="F381" s="1">
        <f>(Tabla9[[#This Row],[Best]]-Tabla9[[#This Row],[Bks]])/Tabla9[[#This Row],[Bks]]*100</f>
        <v>2.2756580444511874E-2</v>
      </c>
      <c r="G381">
        <v>13200.4</v>
      </c>
      <c r="H381" s="1">
        <f>(Tabla9[[#This Row],[Avg]]-Tabla9[[#This Row],[Bks]])/Tabla9[[#This Row],[Bks]]*100</f>
        <v>0.13198816657816609</v>
      </c>
      <c r="I381">
        <v>15510</v>
      </c>
      <c r="J381">
        <v>65196.62</v>
      </c>
      <c r="K381">
        <v>66.39</v>
      </c>
      <c r="L381">
        <v>400.17</v>
      </c>
      <c r="M381">
        <v>888.8</v>
      </c>
      <c r="N381">
        <v>576.70000000000005</v>
      </c>
    </row>
    <row r="382" spans="1:14" x14ac:dyDescent="0.2">
      <c r="A382" t="s">
        <v>90</v>
      </c>
      <c r="B382" t="s">
        <v>76</v>
      </c>
      <c r="C382">
        <v>81</v>
      </c>
      <c r="D382">
        <v>12686</v>
      </c>
      <c r="E382">
        <v>12686</v>
      </c>
      <c r="F382" s="1">
        <f>(Tabla9[[#This Row],[Best]]-Tabla9[[#This Row],[Bks]])/Tabla9[[#This Row],[Bks]]*100</f>
        <v>0</v>
      </c>
      <c r="G382">
        <v>12701.8</v>
      </c>
      <c r="H382" s="1">
        <f>(Tabla9[[#This Row],[Avg]]-Tabla9[[#This Row],[Bks]])/Tabla9[[#This Row],[Bks]]*100</f>
        <v>0.124546744442687</v>
      </c>
      <c r="I382">
        <v>15153</v>
      </c>
      <c r="J382">
        <v>60743.62</v>
      </c>
      <c r="K382">
        <v>61.47</v>
      </c>
      <c r="L382">
        <v>400.17</v>
      </c>
      <c r="M382">
        <v>973.7</v>
      </c>
      <c r="N382">
        <v>590</v>
      </c>
    </row>
    <row r="383" spans="1:14" x14ac:dyDescent="0.2">
      <c r="A383" t="s">
        <v>90</v>
      </c>
      <c r="B383" t="s">
        <v>76</v>
      </c>
      <c r="C383">
        <v>82</v>
      </c>
      <c r="D383">
        <v>13495</v>
      </c>
      <c r="E383">
        <v>13495</v>
      </c>
      <c r="F383" s="1">
        <f>(Tabla9[[#This Row],[Best]]-Tabla9[[#This Row],[Bks]])/Tabla9[[#This Row],[Bks]]*100</f>
        <v>0</v>
      </c>
      <c r="G383">
        <v>13510</v>
      </c>
      <c r="H383" s="1">
        <f>(Tabla9[[#This Row],[Avg]]-Tabla9[[#This Row],[Bks]])/Tabla9[[#This Row],[Bks]]*100</f>
        <v>0.11115227862171174</v>
      </c>
      <c r="I383">
        <v>16039</v>
      </c>
      <c r="J383">
        <v>71486.850000000006</v>
      </c>
      <c r="K383">
        <v>77.27</v>
      </c>
      <c r="L383">
        <v>400.17</v>
      </c>
      <c r="M383">
        <v>808</v>
      </c>
      <c r="N383">
        <v>592.79999999999995</v>
      </c>
    </row>
    <row r="384" spans="1:14" x14ac:dyDescent="0.2">
      <c r="A384" t="s">
        <v>90</v>
      </c>
      <c r="B384" t="s">
        <v>76</v>
      </c>
      <c r="C384">
        <v>83</v>
      </c>
      <c r="D384">
        <v>12755</v>
      </c>
      <c r="E384">
        <v>12755</v>
      </c>
      <c r="F384" s="1">
        <f>(Tabla9[[#This Row],[Best]]-Tabla9[[#This Row],[Bks]])/Tabla9[[#This Row],[Bks]]*100</f>
        <v>0</v>
      </c>
      <c r="G384">
        <v>12767.3</v>
      </c>
      <c r="H384" s="1">
        <f>(Tabla9[[#This Row],[Avg]]-Tabla9[[#This Row],[Bks]])/Tabla9[[#This Row],[Bks]]*100</f>
        <v>9.6432771462166E-2</v>
      </c>
      <c r="I384">
        <v>15128</v>
      </c>
      <c r="J384">
        <v>62087.86</v>
      </c>
      <c r="K384">
        <v>56.4</v>
      </c>
      <c r="L384">
        <v>400.2</v>
      </c>
      <c r="M384">
        <v>962.6</v>
      </c>
      <c r="N384">
        <v>618.5</v>
      </c>
    </row>
    <row r="385" spans="1:14" x14ac:dyDescent="0.2">
      <c r="A385" t="s">
        <v>90</v>
      </c>
      <c r="B385" t="s">
        <v>76</v>
      </c>
      <c r="C385">
        <v>84</v>
      </c>
      <c r="D385">
        <v>13278</v>
      </c>
      <c r="E385">
        <v>13278</v>
      </c>
      <c r="F385" s="1">
        <f>(Tabla9[[#This Row],[Best]]-Tabla9[[#This Row],[Bks]])/Tabla9[[#This Row],[Bks]]*100</f>
        <v>0</v>
      </c>
      <c r="G385">
        <v>13290.6</v>
      </c>
      <c r="H385" s="1">
        <f>(Tabla9[[#This Row],[Avg]]-Tabla9[[#This Row],[Bks]])/Tabla9[[#This Row],[Bks]]*100</f>
        <v>9.4893809308633559E-2</v>
      </c>
      <c r="I385">
        <v>15715</v>
      </c>
      <c r="J385">
        <v>67237.33</v>
      </c>
      <c r="K385">
        <v>69.69</v>
      </c>
      <c r="L385">
        <v>400.21</v>
      </c>
      <c r="M385">
        <v>853.7</v>
      </c>
      <c r="N385">
        <v>551.20000000000005</v>
      </c>
    </row>
    <row r="386" spans="1:14" x14ac:dyDescent="0.2">
      <c r="A386" t="s">
        <v>90</v>
      </c>
      <c r="B386" t="s">
        <v>76</v>
      </c>
      <c r="C386">
        <v>85</v>
      </c>
      <c r="D386">
        <v>12740</v>
      </c>
      <c r="E386">
        <v>12740</v>
      </c>
      <c r="F386" s="1">
        <f>(Tabla9[[#This Row],[Best]]-Tabla9[[#This Row],[Bks]])/Tabla9[[#This Row],[Bks]]*100</f>
        <v>0</v>
      </c>
      <c r="G386">
        <v>12754.4</v>
      </c>
      <c r="H386" s="1">
        <f>(Tabla9[[#This Row],[Avg]]-Tabla9[[#This Row],[Bks]])/Tabla9[[#This Row],[Bks]]*100</f>
        <v>0.11302982731553875</v>
      </c>
      <c r="I386">
        <v>15035</v>
      </c>
      <c r="J386">
        <v>63666.7</v>
      </c>
      <c r="K386">
        <v>63.66</v>
      </c>
      <c r="L386">
        <v>400.14</v>
      </c>
      <c r="M386">
        <v>950</v>
      </c>
      <c r="N386">
        <v>593.9</v>
      </c>
    </row>
    <row r="387" spans="1:14" x14ac:dyDescent="0.2">
      <c r="A387" t="s">
        <v>90</v>
      </c>
      <c r="B387" t="s">
        <v>76</v>
      </c>
      <c r="C387">
        <v>86</v>
      </c>
      <c r="D387">
        <v>13941</v>
      </c>
      <c r="E387">
        <v>13943</v>
      </c>
      <c r="F387" s="1">
        <f>(Tabla9[[#This Row],[Best]]-Tabla9[[#This Row],[Bks]])/Tabla9[[#This Row],[Bks]]*100</f>
        <v>1.434617315831002E-2</v>
      </c>
      <c r="G387">
        <v>13953.8</v>
      </c>
      <c r="H387" s="1">
        <f>(Tabla9[[#This Row],[Avg]]-Tabla9[[#This Row],[Bks]])/Tabla9[[#This Row],[Bks]]*100</f>
        <v>9.1815508213178909E-2</v>
      </c>
      <c r="I387">
        <v>16381</v>
      </c>
      <c r="J387">
        <v>65964.73</v>
      </c>
      <c r="K387">
        <v>82.44</v>
      </c>
      <c r="L387">
        <v>400.29</v>
      </c>
      <c r="M387">
        <v>784.9</v>
      </c>
      <c r="N387">
        <v>612.70000000000005</v>
      </c>
    </row>
    <row r="388" spans="1:14" x14ac:dyDescent="0.2">
      <c r="A388" t="s">
        <v>90</v>
      </c>
      <c r="B388" t="s">
        <v>76</v>
      </c>
      <c r="C388">
        <v>87</v>
      </c>
      <c r="D388">
        <v>12671</v>
      </c>
      <c r="E388">
        <v>12671</v>
      </c>
      <c r="F388" s="1">
        <f>(Tabla9[[#This Row],[Best]]-Tabla9[[#This Row],[Bks]])/Tabla9[[#This Row],[Bks]]*100</f>
        <v>0</v>
      </c>
      <c r="G388">
        <v>12682.4</v>
      </c>
      <c r="H388" s="1">
        <f>(Tabla9[[#This Row],[Avg]]-Tabla9[[#This Row],[Bks]])/Tabla9[[#This Row],[Bks]]*100</f>
        <v>8.9969221055951662E-2</v>
      </c>
      <c r="I388">
        <v>15029</v>
      </c>
      <c r="J388">
        <v>66426.7</v>
      </c>
      <c r="K388">
        <v>59.38</v>
      </c>
      <c r="L388">
        <v>400.17</v>
      </c>
      <c r="M388">
        <v>963</v>
      </c>
      <c r="N388">
        <v>601.79999999999995</v>
      </c>
    </row>
    <row r="389" spans="1:14" x14ac:dyDescent="0.2">
      <c r="A389" t="s">
        <v>90</v>
      </c>
      <c r="B389" t="s">
        <v>76</v>
      </c>
      <c r="C389">
        <v>88</v>
      </c>
      <c r="D389">
        <v>13066</v>
      </c>
      <c r="E389">
        <v>13066</v>
      </c>
      <c r="F389" s="1">
        <f>(Tabla9[[#This Row],[Best]]-Tabla9[[#This Row],[Bks]])/Tabla9[[#This Row],[Bks]]*100</f>
        <v>0</v>
      </c>
      <c r="G389">
        <v>13072.7</v>
      </c>
      <c r="H389" s="1">
        <f>(Tabla9[[#This Row],[Avg]]-Tabla9[[#This Row],[Bks]])/Tabla9[[#This Row],[Bks]]*100</f>
        <v>5.1278126435027757E-2</v>
      </c>
      <c r="I389">
        <v>15557</v>
      </c>
      <c r="J389">
        <v>63159.29</v>
      </c>
      <c r="K389">
        <v>59.93</v>
      </c>
      <c r="L389">
        <v>400.21</v>
      </c>
      <c r="M389">
        <v>955.6</v>
      </c>
      <c r="N389">
        <v>540.79999999999995</v>
      </c>
    </row>
    <row r="390" spans="1:14" x14ac:dyDescent="0.2">
      <c r="A390" t="s">
        <v>90</v>
      </c>
      <c r="B390" t="s">
        <v>76</v>
      </c>
      <c r="C390">
        <v>89</v>
      </c>
      <c r="D390">
        <v>12988</v>
      </c>
      <c r="E390">
        <v>12988</v>
      </c>
      <c r="F390" s="1">
        <f>(Tabla9[[#This Row],[Best]]-Tabla9[[#This Row],[Bks]])/Tabla9[[#This Row],[Bks]]*100</f>
        <v>0</v>
      </c>
      <c r="G390">
        <v>13001.3</v>
      </c>
      <c r="H390" s="1">
        <f>(Tabla9[[#This Row],[Avg]]-Tabla9[[#This Row],[Bks]])/Tabla9[[#This Row],[Bks]]*100</f>
        <v>0.1024022174314696</v>
      </c>
      <c r="I390">
        <v>15339</v>
      </c>
      <c r="J390">
        <v>63226.65</v>
      </c>
      <c r="K390">
        <v>62.7</v>
      </c>
      <c r="L390">
        <v>400.18</v>
      </c>
      <c r="M390">
        <v>932.4</v>
      </c>
      <c r="N390">
        <v>639.20000000000005</v>
      </c>
    </row>
    <row r="391" spans="1:14" x14ac:dyDescent="0.2">
      <c r="A391" t="s">
        <v>90</v>
      </c>
      <c r="B391" t="s">
        <v>76</v>
      </c>
      <c r="C391">
        <v>90</v>
      </c>
      <c r="D391">
        <v>13594</v>
      </c>
      <c r="E391">
        <v>13594</v>
      </c>
      <c r="F391" s="1">
        <f>(Tabla9[[#This Row],[Best]]-Tabla9[[#This Row],[Bks]])/Tabla9[[#This Row],[Bks]]*100</f>
        <v>0</v>
      </c>
      <c r="G391">
        <v>13602.4</v>
      </c>
      <c r="H391" s="1">
        <f>(Tabla9[[#This Row],[Avg]]-Tabla9[[#This Row],[Bks]])/Tabla9[[#This Row],[Bks]]*100</f>
        <v>6.1791967044281575E-2</v>
      </c>
      <c r="I391">
        <v>16204</v>
      </c>
      <c r="J391">
        <v>65203.41</v>
      </c>
      <c r="K391">
        <v>68.88</v>
      </c>
      <c r="L391">
        <v>400.23</v>
      </c>
      <c r="M391">
        <v>858.8</v>
      </c>
      <c r="N391">
        <v>580.4</v>
      </c>
    </row>
    <row r="392" spans="1:14" x14ac:dyDescent="0.2">
      <c r="A392" t="s">
        <v>90</v>
      </c>
      <c r="B392" t="s">
        <v>76</v>
      </c>
      <c r="C392">
        <v>91</v>
      </c>
      <c r="D392">
        <v>13628</v>
      </c>
      <c r="E392">
        <v>13628</v>
      </c>
      <c r="F392" s="1">
        <f>(Tabla9[[#This Row],[Best]]-Tabla9[[#This Row],[Bks]])/Tabla9[[#This Row],[Bks]]*100</f>
        <v>0</v>
      </c>
      <c r="G392">
        <v>13640.9</v>
      </c>
      <c r="H392" s="1">
        <f>(Tabla9[[#This Row],[Avg]]-Tabla9[[#This Row],[Bks]])/Tabla9[[#This Row],[Bks]]*100</f>
        <v>9.4658056941588173E-2</v>
      </c>
      <c r="I392">
        <v>16189</v>
      </c>
      <c r="J392">
        <v>69196.23</v>
      </c>
      <c r="K392">
        <v>76.73</v>
      </c>
      <c r="L392">
        <v>400.34</v>
      </c>
      <c r="M392">
        <v>805.5</v>
      </c>
      <c r="N392">
        <v>626.79999999999995</v>
      </c>
    </row>
    <row r="393" spans="1:14" x14ac:dyDescent="0.2">
      <c r="A393" t="s">
        <v>90</v>
      </c>
      <c r="B393" t="s">
        <v>76</v>
      </c>
      <c r="C393">
        <v>92</v>
      </c>
      <c r="D393">
        <v>13172</v>
      </c>
      <c r="E393">
        <v>13172</v>
      </c>
      <c r="F393" s="1">
        <f>(Tabla9[[#This Row],[Best]]-Tabla9[[#This Row],[Bks]])/Tabla9[[#This Row],[Bks]]*100</f>
        <v>0</v>
      </c>
      <c r="G393">
        <v>13189.5</v>
      </c>
      <c r="H393" s="1">
        <f>(Tabla9[[#This Row],[Avg]]-Tabla9[[#This Row],[Bks]])/Tabla9[[#This Row],[Bks]]*100</f>
        <v>0.1328575766778014</v>
      </c>
      <c r="I393">
        <v>15643</v>
      </c>
      <c r="J393">
        <v>58749.68</v>
      </c>
      <c r="K393">
        <v>70.680000000000007</v>
      </c>
      <c r="L393">
        <v>400.15</v>
      </c>
      <c r="M393">
        <v>865.5</v>
      </c>
      <c r="N393">
        <v>546.70000000000005</v>
      </c>
    </row>
    <row r="394" spans="1:14" x14ac:dyDescent="0.2">
      <c r="A394" t="s">
        <v>90</v>
      </c>
      <c r="B394" t="s">
        <v>76</v>
      </c>
      <c r="C394">
        <v>93</v>
      </c>
      <c r="D394">
        <v>13288</v>
      </c>
      <c r="E394">
        <v>13288</v>
      </c>
      <c r="F394" s="1">
        <f>(Tabla9[[#This Row],[Best]]-Tabla9[[#This Row],[Bks]])/Tabla9[[#This Row],[Bks]]*100</f>
        <v>0</v>
      </c>
      <c r="G394">
        <v>13299.2</v>
      </c>
      <c r="H394" s="1">
        <f>(Tabla9[[#This Row],[Avg]]-Tabla9[[#This Row],[Bks]])/Tabla9[[#This Row],[Bks]]*100</f>
        <v>8.4286574352804997E-2</v>
      </c>
      <c r="I394">
        <v>15713</v>
      </c>
      <c r="J394">
        <v>63218.13</v>
      </c>
      <c r="K394">
        <v>61.24</v>
      </c>
      <c r="L394">
        <v>400.19</v>
      </c>
      <c r="M394">
        <v>932.2</v>
      </c>
      <c r="N394">
        <v>645.4</v>
      </c>
    </row>
    <row r="395" spans="1:14" x14ac:dyDescent="0.2">
      <c r="A395" t="s">
        <v>90</v>
      </c>
      <c r="B395" t="s">
        <v>76</v>
      </c>
      <c r="C395">
        <v>94</v>
      </c>
      <c r="D395">
        <v>13321</v>
      </c>
      <c r="E395">
        <v>13321</v>
      </c>
      <c r="F395" s="1">
        <f>(Tabla9[[#This Row],[Best]]-Tabla9[[#This Row],[Bks]])/Tabla9[[#This Row],[Bks]]*100</f>
        <v>0</v>
      </c>
      <c r="G395">
        <v>13329.8</v>
      </c>
      <c r="H395" s="1">
        <f>(Tabla9[[#This Row],[Avg]]-Tabla9[[#This Row],[Bks]])/Tabla9[[#This Row],[Bks]]*100</f>
        <v>6.6061106523528812E-2</v>
      </c>
      <c r="I395">
        <v>15871</v>
      </c>
      <c r="J395">
        <v>70092.23</v>
      </c>
      <c r="K395">
        <v>71.099999999999994</v>
      </c>
      <c r="L395">
        <v>400.21</v>
      </c>
      <c r="M395">
        <v>841.7</v>
      </c>
      <c r="N395">
        <v>650.6</v>
      </c>
    </row>
    <row r="396" spans="1:14" x14ac:dyDescent="0.2">
      <c r="A396" t="s">
        <v>90</v>
      </c>
      <c r="B396" t="s">
        <v>76</v>
      </c>
      <c r="C396">
        <v>95</v>
      </c>
      <c r="D396">
        <v>13447</v>
      </c>
      <c r="E396">
        <v>13451</v>
      </c>
      <c r="F396" s="1">
        <f>(Tabla9[[#This Row],[Best]]-Tabla9[[#This Row],[Bks]])/Tabla9[[#This Row],[Bks]]*100</f>
        <v>2.974641183907191E-2</v>
      </c>
      <c r="G396">
        <v>13466</v>
      </c>
      <c r="H396" s="1">
        <f>(Tabla9[[#This Row],[Avg]]-Tabla9[[#This Row],[Bks]])/Tabla9[[#This Row],[Bks]]*100</f>
        <v>0.14129545623559159</v>
      </c>
      <c r="I396">
        <v>16041</v>
      </c>
      <c r="J396">
        <v>68007.509999999995</v>
      </c>
      <c r="K396">
        <v>66.239999999999995</v>
      </c>
      <c r="L396">
        <v>400.25</v>
      </c>
      <c r="M396">
        <v>894.3</v>
      </c>
      <c r="N396">
        <v>628.6</v>
      </c>
    </row>
    <row r="397" spans="1:14" x14ac:dyDescent="0.2">
      <c r="A397" t="s">
        <v>90</v>
      </c>
      <c r="B397" t="s">
        <v>76</v>
      </c>
      <c r="C397">
        <v>96</v>
      </c>
      <c r="D397">
        <v>13069</v>
      </c>
      <c r="E397">
        <v>13069</v>
      </c>
      <c r="F397" s="1">
        <f>(Tabla9[[#This Row],[Best]]-Tabla9[[#This Row],[Bks]])/Tabla9[[#This Row],[Bks]]*100</f>
        <v>0</v>
      </c>
      <c r="G397">
        <v>13085.5</v>
      </c>
      <c r="H397" s="1">
        <f>(Tabla9[[#This Row],[Avg]]-Tabla9[[#This Row],[Bks]])/Tabla9[[#This Row],[Bks]]*100</f>
        <v>0.12625296503175454</v>
      </c>
      <c r="I397">
        <v>15516</v>
      </c>
      <c r="J397">
        <v>59107.59</v>
      </c>
      <c r="K397">
        <v>60.98</v>
      </c>
      <c r="L397">
        <v>400.2</v>
      </c>
      <c r="M397">
        <v>978.1</v>
      </c>
      <c r="N397">
        <v>589.20000000000005</v>
      </c>
    </row>
    <row r="398" spans="1:14" x14ac:dyDescent="0.2">
      <c r="A398" t="s">
        <v>90</v>
      </c>
      <c r="B398" t="s">
        <v>76</v>
      </c>
      <c r="C398">
        <v>97</v>
      </c>
      <c r="D398">
        <v>12795</v>
      </c>
      <c r="E398">
        <v>12795</v>
      </c>
      <c r="F398" s="1">
        <f>(Tabla9[[#This Row],[Best]]-Tabla9[[#This Row],[Bks]])/Tabla9[[#This Row],[Bks]]*100</f>
        <v>0</v>
      </c>
      <c r="G398">
        <v>12804.7</v>
      </c>
      <c r="H398" s="1">
        <f>(Tabla9[[#This Row],[Avg]]-Tabla9[[#This Row],[Bks]])/Tabla9[[#This Row],[Bks]]*100</f>
        <v>7.58108636186067E-2</v>
      </c>
      <c r="I398">
        <v>15212</v>
      </c>
      <c r="J398">
        <v>66358.31</v>
      </c>
      <c r="K398">
        <v>61.07</v>
      </c>
      <c r="L398">
        <v>400.14</v>
      </c>
      <c r="M398">
        <v>963.3</v>
      </c>
      <c r="N398">
        <v>636.70000000000005</v>
      </c>
    </row>
    <row r="399" spans="1:14" x14ac:dyDescent="0.2">
      <c r="A399" t="s">
        <v>90</v>
      </c>
      <c r="B399" t="s">
        <v>76</v>
      </c>
      <c r="C399">
        <v>98</v>
      </c>
      <c r="D399">
        <v>13145</v>
      </c>
      <c r="E399">
        <v>13149</v>
      </c>
      <c r="F399" s="1">
        <f>(Tabla9[[#This Row],[Best]]-Tabla9[[#This Row],[Bks]])/Tabla9[[#This Row],[Bks]]*100</f>
        <v>3.0429821224800303E-2</v>
      </c>
      <c r="G399">
        <v>13155.3</v>
      </c>
      <c r="H399" s="1">
        <f>(Tabla9[[#This Row],[Avg]]-Tabla9[[#This Row],[Bks]])/Tabla9[[#This Row],[Bks]]*100</f>
        <v>7.8356789653855244E-2</v>
      </c>
      <c r="I399">
        <v>15585</v>
      </c>
      <c r="J399">
        <v>58651.32</v>
      </c>
      <c r="K399">
        <v>56.47</v>
      </c>
      <c r="L399">
        <v>400.1</v>
      </c>
      <c r="M399">
        <v>1007.7</v>
      </c>
      <c r="N399">
        <v>579.9</v>
      </c>
    </row>
    <row r="400" spans="1:14" x14ac:dyDescent="0.2">
      <c r="A400" t="s">
        <v>90</v>
      </c>
      <c r="B400" t="s">
        <v>76</v>
      </c>
      <c r="C400">
        <v>99</v>
      </c>
      <c r="D400">
        <v>14453</v>
      </c>
      <c r="E400">
        <v>14453</v>
      </c>
      <c r="F400" s="1">
        <f>(Tabla9[[#This Row],[Best]]-Tabla9[[#This Row],[Bks]])/Tabla9[[#This Row],[Bks]]*100</f>
        <v>0</v>
      </c>
      <c r="G400">
        <v>14462.9</v>
      </c>
      <c r="H400" s="1">
        <f>(Tabla9[[#This Row],[Avg]]-Tabla9[[#This Row],[Bks]])/Tabla9[[#This Row],[Bks]]*100</f>
        <v>6.8497889711476065E-2</v>
      </c>
      <c r="I400">
        <v>17218</v>
      </c>
      <c r="J400">
        <v>78024.38</v>
      </c>
      <c r="K400">
        <v>70.099999999999994</v>
      </c>
      <c r="L400">
        <v>400.15</v>
      </c>
      <c r="M400">
        <v>894.9</v>
      </c>
      <c r="N400">
        <v>646.70000000000005</v>
      </c>
    </row>
    <row r="401" spans="1:14" x14ac:dyDescent="0.2">
      <c r="A401" t="s">
        <v>90</v>
      </c>
      <c r="B401" t="s">
        <v>76</v>
      </c>
      <c r="C401">
        <v>100</v>
      </c>
      <c r="D401">
        <v>12800</v>
      </c>
      <c r="E401">
        <v>12800</v>
      </c>
      <c r="F401" s="1">
        <f>(Tabla9[[#This Row],[Best]]-Tabla9[[#This Row],[Bks]])/Tabla9[[#This Row],[Bks]]*100</f>
        <v>0</v>
      </c>
      <c r="G401">
        <v>12812.7</v>
      </c>
      <c r="H401" s="1">
        <f>(Tabla9[[#This Row],[Avg]]-Tabla9[[#This Row],[Bks]])/Tabla9[[#This Row],[Bks]]*100</f>
        <v>9.9218750000005684E-2</v>
      </c>
      <c r="I401">
        <v>15216</v>
      </c>
      <c r="J401">
        <v>69191.12</v>
      </c>
      <c r="K401">
        <v>53.25</v>
      </c>
      <c r="L401">
        <v>400.16</v>
      </c>
      <c r="M401">
        <v>1087.2</v>
      </c>
      <c r="N401">
        <v>728.1</v>
      </c>
    </row>
    <row r="402" spans="1:14" x14ac:dyDescent="0.2">
      <c r="A402" t="s">
        <v>91</v>
      </c>
      <c r="B402" t="s">
        <v>76</v>
      </c>
      <c r="C402">
        <v>1</v>
      </c>
      <c r="D402">
        <v>13457</v>
      </c>
      <c r="E402">
        <v>15663</v>
      </c>
      <c r="F402" s="1">
        <f>(Tabla9[[#This Row],[Best]]-Tabla9[[#This Row],[Bks]])/Tabla9[[#This Row],[Bks]]*100</f>
        <v>16.392955339228653</v>
      </c>
      <c r="G402">
        <v>15732.1</v>
      </c>
      <c r="H402" s="1">
        <f>(Tabla9[[#This Row],[Avg]]-Tabla9[[#This Row],[Bks]])/Tabla9[[#This Row],[Bks]]*100</f>
        <v>16.906442743553544</v>
      </c>
      <c r="I402">
        <v>15963</v>
      </c>
      <c r="J402">
        <v>71426.460000000006</v>
      </c>
      <c r="K402">
        <v>73.87</v>
      </c>
      <c r="L402">
        <v>420.38</v>
      </c>
      <c r="M402">
        <v>8.3000000000000007</v>
      </c>
      <c r="N402">
        <v>8.1999999999999993</v>
      </c>
    </row>
    <row r="403" spans="1:14" x14ac:dyDescent="0.2">
      <c r="A403" t="s">
        <v>91</v>
      </c>
      <c r="B403" t="s">
        <v>76</v>
      </c>
      <c r="C403">
        <v>2</v>
      </c>
      <c r="D403">
        <v>13988</v>
      </c>
      <c r="E403">
        <v>16226</v>
      </c>
      <c r="F403" s="1">
        <f>(Tabla9[[#This Row],[Best]]-Tabla9[[#This Row],[Bks]])/Tabla9[[#This Row],[Bks]]*100</f>
        <v>15.99942808121247</v>
      </c>
      <c r="G403">
        <v>16318.6</v>
      </c>
      <c r="H403" s="1">
        <f>(Tabla9[[#This Row],[Avg]]-Tabla9[[#This Row],[Bks]])/Tabla9[[#This Row],[Bks]]*100</f>
        <v>16.661424077780957</v>
      </c>
      <c r="I403">
        <v>16565</v>
      </c>
      <c r="J403">
        <v>72333.38</v>
      </c>
      <c r="K403">
        <v>75.73</v>
      </c>
      <c r="L403">
        <v>427.54</v>
      </c>
      <c r="M403">
        <v>10.1</v>
      </c>
      <c r="N403">
        <v>10</v>
      </c>
    </row>
    <row r="404" spans="1:14" x14ac:dyDescent="0.2">
      <c r="A404" t="s">
        <v>91</v>
      </c>
      <c r="B404" t="s">
        <v>76</v>
      </c>
      <c r="C404">
        <v>3</v>
      </c>
      <c r="D404">
        <v>12874</v>
      </c>
      <c r="E404">
        <v>14850</v>
      </c>
      <c r="F404" s="1">
        <f>(Tabla9[[#This Row],[Best]]-Tabla9[[#This Row],[Bks]])/Tabla9[[#This Row],[Bks]]*100</f>
        <v>15.34876495261768</v>
      </c>
      <c r="G404">
        <v>14956.3</v>
      </c>
      <c r="H404" s="1">
        <f>(Tabla9[[#This Row],[Avg]]-Tabla9[[#This Row],[Bks]])/Tabla9[[#This Row],[Bks]]*100</f>
        <v>16.17446015224483</v>
      </c>
      <c r="I404">
        <v>15098</v>
      </c>
      <c r="J404">
        <v>62636.83</v>
      </c>
      <c r="K404">
        <v>61.48</v>
      </c>
      <c r="L404">
        <v>417.31</v>
      </c>
      <c r="M404">
        <v>9.9</v>
      </c>
      <c r="N404">
        <v>9.8000000000000007</v>
      </c>
    </row>
    <row r="405" spans="1:14" x14ac:dyDescent="0.2">
      <c r="A405" t="s">
        <v>91</v>
      </c>
      <c r="B405" t="s">
        <v>76</v>
      </c>
      <c r="C405">
        <v>4</v>
      </c>
      <c r="D405">
        <v>13194</v>
      </c>
      <c r="E405">
        <v>15342</v>
      </c>
      <c r="F405" s="1">
        <f>(Tabla9[[#This Row],[Best]]-Tabla9[[#This Row],[Bks]])/Tabla9[[#This Row],[Bks]]*100</f>
        <v>16.28012733060482</v>
      </c>
      <c r="G405">
        <v>15371.3</v>
      </c>
      <c r="H405" s="1">
        <f>(Tabla9[[#This Row],[Avg]]-Tabla9[[#This Row],[Bks]])/Tabla9[[#This Row],[Bks]]*100</f>
        <v>16.502197968773679</v>
      </c>
      <c r="I405">
        <v>15602</v>
      </c>
      <c r="J405">
        <v>63276.78</v>
      </c>
      <c r="K405">
        <v>66.180000000000007</v>
      </c>
      <c r="L405">
        <v>415.86</v>
      </c>
      <c r="M405">
        <v>9.9</v>
      </c>
      <c r="N405">
        <v>9.5</v>
      </c>
    </row>
    <row r="406" spans="1:14" x14ac:dyDescent="0.2">
      <c r="A406" t="s">
        <v>91</v>
      </c>
      <c r="B406" t="s">
        <v>76</v>
      </c>
      <c r="C406">
        <v>5</v>
      </c>
      <c r="D406">
        <v>13419</v>
      </c>
      <c r="E406">
        <v>15631</v>
      </c>
      <c r="F406" s="1">
        <f>(Tabla9[[#This Row],[Best]]-Tabla9[[#This Row],[Bks]])/Tabla9[[#This Row],[Bks]]*100</f>
        <v>16.484089723526342</v>
      </c>
      <c r="G406">
        <v>15724.9</v>
      </c>
      <c r="H406" s="1">
        <f>(Tabla9[[#This Row],[Avg]]-Tabla9[[#This Row],[Bks]])/Tabla9[[#This Row],[Bks]]*100</f>
        <v>17.183843803562109</v>
      </c>
      <c r="I406">
        <v>15967</v>
      </c>
      <c r="J406">
        <v>70113.710000000006</v>
      </c>
      <c r="K406">
        <v>73.33</v>
      </c>
      <c r="L406">
        <v>420.29</v>
      </c>
      <c r="M406">
        <v>8.9</v>
      </c>
      <c r="N406">
        <v>8.5</v>
      </c>
    </row>
    <row r="407" spans="1:14" x14ac:dyDescent="0.2">
      <c r="A407" t="s">
        <v>91</v>
      </c>
      <c r="B407" t="s">
        <v>76</v>
      </c>
      <c r="C407">
        <v>6</v>
      </c>
      <c r="D407">
        <v>13753</v>
      </c>
      <c r="E407">
        <v>16007</v>
      </c>
      <c r="F407" s="1">
        <f>(Tabla9[[#This Row],[Best]]-Tabla9[[#This Row],[Bks]])/Tabla9[[#This Row],[Bks]]*100</f>
        <v>16.389151457863736</v>
      </c>
      <c r="G407">
        <v>16109.3</v>
      </c>
      <c r="H407" s="1">
        <f>(Tabla9[[#This Row],[Avg]]-Tabla9[[#This Row],[Bks]])/Tabla9[[#This Row],[Bks]]*100</f>
        <v>17.13298916600014</v>
      </c>
      <c r="I407">
        <v>16296</v>
      </c>
      <c r="J407">
        <v>69342.66</v>
      </c>
      <c r="K407">
        <v>76.53</v>
      </c>
      <c r="L407">
        <v>426.52</v>
      </c>
      <c r="M407">
        <v>8.1</v>
      </c>
      <c r="N407">
        <v>7.9</v>
      </c>
    </row>
    <row r="408" spans="1:14" x14ac:dyDescent="0.2">
      <c r="A408" t="s">
        <v>91</v>
      </c>
      <c r="B408" t="s">
        <v>76</v>
      </c>
      <c r="C408">
        <v>7</v>
      </c>
      <c r="D408">
        <v>13255</v>
      </c>
      <c r="E408">
        <v>15251</v>
      </c>
      <c r="F408" s="1">
        <f>(Tabla9[[#This Row],[Best]]-Tabla9[[#This Row],[Bks]])/Tabla9[[#This Row],[Bks]]*100</f>
        <v>15.058468502451905</v>
      </c>
      <c r="G408">
        <v>15485</v>
      </c>
      <c r="H408" s="1">
        <f>(Tabla9[[#This Row],[Avg]]-Tabla9[[#This Row],[Bks]])/Tabla9[[#This Row],[Bks]]*100</f>
        <v>16.823840060354584</v>
      </c>
      <c r="I408">
        <v>15615</v>
      </c>
      <c r="J408">
        <v>67778.600000000006</v>
      </c>
      <c r="K408">
        <v>73.790000000000006</v>
      </c>
      <c r="L408">
        <v>418.2</v>
      </c>
      <c r="M408">
        <v>8.6999999999999993</v>
      </c>
      <c r="N408">
        <v>8.1</v>
      </c>
    </row>
    <row r="409" spans="1:14" x14ac:dyDescent="0.2">
      <c r="A409" t="s">
        <v>91</v>
      </c>
      <c r="B409" t="s">
        <v>76</v>
      </c>
      <c r="C409">
        <v>8</v>
      </c>
      <c r="D409">
        <v>13320</v>
      </c>
      <c r="E409">
        <v>15427</v>
      </c>
      <c r="F409" s="1">
        <f>(Tabla9[[#This Row],[Best]]-Tabla9[[#This Row],[Bks]])/Tabla9[[#This Row],[Bks]]*100</f>
        <v>15.818318318318319</v>
      </c>
      <c r="G409">
        <v>15531.9</v>
      </c>
      <c r="H409" s="1">
        <f>(Tabla9[[#This Row],[Avg]]-Tabla9[[#This Row],[Bks]])/Tabla9[[#This Row],[Bks]]*100</f>
        <v>16.605855855855854</v>
      </c>
      <c r="I409">
        <v>15850</v>
      </c>
      <c r="J409">
        <v>65418.46</v>
      </c>
      <c r="K409">
        <v>60.55</v>
      </c>
      <c r="L409">
        <v>419.07</v>
      </c>
      <c r="M409">
        <v>9.8000000000000007</v>
      </c>
      <c r="N409">
        <v>9.5</v>
      </c>
    </row>
    <row r="410" spans="1:14" x14ac:dyDescent="0.2">
      <c r="A410" t="s">
        <v>91</v>
      </c>
      <c r="B410" t="s">
        <v>76</v>
      </c>
      <c r="C410">
        <v>9</v>
      </c>
      <c r="D410">
        <v>13571</v>
      </c>
      <c r="E410">
        <v>15830</v>
      </c>
      <c r="F410" s="1">
        <f>(Tabla9[[#This Row],[Best]]-Tabla9[[#This Row],[Bks]])/Tabla9[[#This Row],[Bks]]*100</f>
        <v>16.645788814383611</v>
      </c>
      <c r="G410">
        <v>15935.9</v>
      </c>
      <c r="H410" s="1">
        <f>(Tabla9[[#This Row],[Avg]]-Tabla9[[#This Row],[Bks]])/Tabla9[[#This Row],[Bks]]*100</f>
        <v>17.426129246186719</v>
      </c>
      <c r="I410">
        <v>16010</v>
      </c>
      <c r="J410">
        <v>70902.83</v>
      </c>
      <c r="K410">
        <v>71.98</v>
      </c>
      <c r="L410">
        <v>418.27</v>
      </c>
      <c r="M410">
        <v>8.5</v>
      </c>
      <c r="N410">
        <v>8.4</v>
      </c>
    </row>
    <row r="411" spans="1:14" x14ac:dyDescent="0.2">
      <c r="A411" t="s">
        <v>91</v>
      </c>
      <c r="B411" t="s">
        <v>76</v>
      </c>
      <c r="C411">
        <v>10</v>
      </c>
      <c r="D411">
        <v>13241</v>
      </c>
      <c r="E411">
        <v>15217</v>
      </c>
      <c r="F411" s="1">
        <f>(Tabla9[[#This Row],[Best]]-Tabla9[[#This Row],[Bks]])/Tabla9[[#This Row],[Bks]]*100</f>
        <v>14.923344158296201</v>
      </c>
      <c r="G411">
        <v>15380.6</v>
      </c>
      <c r="H411" s="1">
        <f>(Tabla9[[#This Row],[Avg]]-Tabla9[[#This Row],[Bks]])/Tabla9[[#This Row],[Bks]]*100</f>
        <v>16.158900385167286</v>
      </c>
      <c r="I411">
        <v>15678</v>
      </c>
      <c r="J411">
        <v>66461.55</v>
      </c>
      <c r="K411">
        <v>64.66</v>
      </c>
      <c r="L411">
        <v>419.47</v>
      </c>
      <c r="M411">
        <v>10.3</v>
      </c>
      <c r="N411">
        <v>9.9</v>
      </c>
    </row>
    <row r="412" spans="1:14" x14ac:dyDescent="0.2">
      <c r="A412" t="s">
        <v>91</v>
      </c>
      <c r="B412" t="s">
        <v>76</v>
      </c>
      <c r="C412">
        <v>11</v>
      </c>
      <c r="D412">
        <v>12739</v>
      </c>
      <c r="E412">
        <v>14570</v>
      </c>
      <c r="F412" s="1">
        <f>(Tabla9[[#This Row],[Best]]-Tabla9[[#This Row],[Bks]])/Tabla9[[#This Row],[Bks]]*100</f>
        <v>14.373184708375852</v>
      </c>
      <c r="G412">
        <v>14773.7</v>
      </c>
      <c r="H412" s="1">
        <f>(Tabla9[[#This Row],[Avg]]-Tabla9[[#This Row],[Bks]])/Tabla9[[#This Row],[Bks]]*100</f>
        <v>15.972211319569832</v>
      </c>
      <c r="I412">
        <v>15132</v>
      </c>
      <c r="J412">
        <v>60470</v>
      </c>
      <c r="K412">
        <v>59.63</v>
      </c>
      <c r="L412">
        <v>418.61</v>
      </c>
      <c r="M412">
        <v>11.3</v>
      </c>
      <c r="N412">
        <v>11</v>
      </c>
    </row>
    <row r="413" spans="1:14" x14ac:dyDescent="0.2">
      <c r="A413" t="s">
        <v>91</v>
      </c>
      <c r="B413" t="s">
        <v>76</v>
      </c>
      <c r="C413">
        <v>12</v>
      </c>
      <c r="D413">
        <v>13125</v>
      </c>
      <c r="E413">
        <v>15221</v>
      </c>
      <c r="F413" s="1">
        <f>(Tabla9[[#This Row],[Best]]-Tabla9[[#This Row],[Bks]])/Tabla9[[#This Row],[Bks]]*100</f>
        <v>15.969523809523809</v>
      </c>
      <c r="G413">
        <v>15340.4</v>
      </c>
      <c r="H413" s="1">
        <f>(Tabla9[[#This Row],[Avg]]-Tabla9[[#This Row],[Bks]])/Tabla9[[#This Row],[Bks]]*100</f>
        <v>16.87923809523809</v>
      </c>
      <c r="I413">
        <v>15559</v>
      </c>
      <c r="J413">
        <v>68761.570000000007</v>
      </c>
      <c r="K413">
        <v>74.84</v>
      </c>
      <c r="L413">
        <v>415.8</v>
      </c>
      <c r="M413">
        <v>8.6999999999999993</v>
      </c>
      <c r="N413">
        <v>8.5</v>
      </c>
    </row>
    <row r="414" spans="1:14" x14ac:dyDescent="0.2">
      <c r="A414" t="s">
        <v>91</v>
      </c>
      <c r="B414" t="s">
        <v>76</v>
      </c>
      <c r="C414">
        <v>13</v>
      </c>
      <c r="D414">
        <v>12747</v>
      </c>
      <c r="E414">
        <v>14636</v>
      </c>
      <c r="F414" s="1">
        <f>(Tabla9[[#This Row],[Best]]-Tabla9[[#This Row],[Bks]])/Tabla9[[#This Row],[Bks]]*100</f>
        <v>14.819173138777753</v>
      </c>
      <c r="G414">
        <v>14774.8</v>
      </c>
      <c r="H414" s="1">
        <f>(Tabla9[[#This Row],[Avg]]-Tabla9[[#This Row],[Bks]])/Tabla9[[#This Row],[Bks]]*100</f>
        <v>15.90805679767788</v>
      </c>
      <c r="I414">
        <v>14997</v>
      </c>
      <c r="J414">
        <v>58572.39</v>
      </c>
      <c r="K414">
        <v>57.85</v>
      </c>
      <c r="L414">
        <v>415.98</v>
      </c>
      <c r="M414">
        <v>11.5</v>
      </c>
      <c r="N414">
        <v>11.3</v>
      </c>
    </row>
    <row r="415" spans="1:14" x14ac:dyDescent="0.2">
      <c r="A415" t="s">
        <v>91</v>
      </c>
      <c r="B415" t="s">
        <v>76</v>
      </c>
      <c r="C415">
        <v>14</v>
      </c>
      <c r="D415">
        <v>13504</v>
      </c>
      <c r="E415">
        <v>15790</v>
      </c>
      <c r="F415" s="1">
        <f>(Tabla9[[#This Row],[Best]]-Tabla9[[#This Row],[Bks]])/Tabla9[[#This Row],[Bks]]*100</f>
        <v>16.928317535545023</v>
      </c>
      <c r="G415">
        <v>15858.7</v>
      </c>
      <c r="H415" s="1">
        <f>(Tabla9[[#This Row],[Avg]]-Tabla9[[#This Row],[Bks]])/Tabla9[[#This Row],[Bks]]*100</f>
        <v>17.437055687203799</v>
      </c>
      <c r="I415">
        <v>16144</v>
      </c>
      <c r="J415">
        <v>64448.57</v>
      </c>
      <c r="K415">
        <v>81.92</v>
      </c>
      <c r="L415">
        <v>427.45</v>
      </c>
      <c r="M415">
        <v>7.8</v>
      </c>
      <c r="N415">
        <v>7.5</v>
      </c>
    </row>
    <row r="416" spans="1:14" x14ac:dyDescent="0.2">
      <c r="A416" t="s">
        <v>91</v>
      </c>
      <c r="B416" t="s">
        <v>76</v>
      </c>
      <c r="C416">
        <v>15</v>
      </c>
      <c r="D416">
        <v>13177</v>
      </c>
      <c r="E416">
        <v>15373</v>
      </c>
      <c r="F416" s="1">
        <f>(Tabla9[[#This Row],[Best]]-Tabla9[[#This Row],[Bks]])/Tabla9[[#This Row],[Bks]]*100</f>
        <v>16.665401836533352</v>
      </c>
      <c r="G416">
        <v>15428.7</v>
      </c>
      <c r="H416" s="1">
        <f>(Tabla9[[#This Row],[Avg]]-Tabla9[[#This Row],[Bks]])/Tabla9[[#This Row],[Bks]]*100</f>
        <v>17.088108067086598</v>
      </c>
      <c r="I416">
        <v>15709</v>
      </c>
      <c r="J416">
        <v>62989.83</v>
      </c>
      <c r="K416">
        <v>60.49</v>
      </c>
      <c r="L416">
        <v>420.57</v>
      </c>
      <c r="M416">
        <v>10.8</v>
      </c>
      <c r="N416">
        <v>10.5</v>
      </c>
    </row>
    <row r="417" spans="1:14" x14ac:dyDescent="0.2">
      <c r="A417" t="s">
        <v>91</v>
      </c>
      <c r="B417" t="s">
        <v>76</v>
      </c>
      <c r="C417">
        <v>16</v>
      </c>
      <c r="D417">
        <v>12903</v>
      </c>
      <c r="E417">
        <v>14781</v>
      </c>
      <c r="F417" s="1">
        <f>(Tabla9[[#This Row],[Best]]-Tabla9[[#This Row],[Bks]])/Tabla9[[#This Row],[Bks]]*100</f>
        <v>14.554754708207392</v>
      </c>
      <c r="G417">
        <v>14947.2</v>
      </c>
      <c r="H417" s="1">
        <f>(Tabla9[[#This Row],[Avg]]-Tabla9[[#This Row],[Bks]])/Tabla9[[#This Row],[Bks]]*100</f>
        <v>15.842827249476871</v>
      </c>
      <c r="I417">
        <v>15256</v>
      </c>
      <c r="J417">
        <v>58930.1</v>
      </c>
      <c r="K417">
        <v>59.41</v>
      </c>
      <c r="L417">
        <v>413.78</v>
      </c>
      <c r="M417">
        <v>11.5</v>
      </c>
      <c r="N417">
        <v>11.1</v>
      </c>
    </row>
    <row r="418" spans="1:14" x14ac:dyDescent="0.2">
      <c r="A418" t="s">
        <v>91</v>
      </c>
      <c r="B418" t="s">
        <v>76</v>
      </c>
      <c r="C418">
        <v>17</v>
      </c>
      <c r="D418">
        <v>12862</v>
      </c>
      <c r="E418">
        <v>14864</v>
      </c>
      <c r="F418" s="1">
        <f>(Tabla9[[#This Row],[Best]]-Tabla9[[#This Row],[Bks]])/Tabla9[[#This Row],[Bks]]*100</f>
        <v>15.565230912766289</v>
      </c>
      <c r="G418">
        <v>14953.3</v>
      </c>
      <c r="H418" s="1">
        <f>(Tabla9[[#This Row],[Avg]]-Tabla9[[#This Row],[Bks]])/Tabla9[[#This Row],[Bks]]*100</f>
        <v>16.259524179754308</v>
      </c>
      <c r="I418">
        <v>15279</v>
      </c>
      <c r="J418">
        <v>64236.94</v>
      </c>
      <c r="K418">
        <v>58.95</v>
      </c>
      <c r="L418">
        <v>413.39</v>
      </c>
      <c r="M418">
        <v>11.7</v>
      </c>
      <c r="N418">
        <v>11.2</v>
      </c>
    </row>
    <row r="419" spans="1:14" x14ac:dyDescent="0.2">
      <c r="A419" t="s">
        <v>91</v>
      </c>
      <c r="B419" t="s">
        <v>76</v>
      </c>
      <c r="C419">
        <v>18</v>
      </c>
      <c r="D419">
        <v>13288</v>
      </c>
      <c r="E419">
        <v>15457</v>
      </c>
      <c r="F419" s="1">
        <f>(Tabla9[[#This Row],[Best]]-Tabla9[[#This Row],[Bks]])/Tabla9[[#This Row],[Bks]]*100</f>
        <v>16.322998193859121</v>
      </c>
      <c r="G419">
        <v>15536.8</v>
      </c>
      <c r="H419" s="1">
        <f>(Tabla9[[#This Row],[Avg]]-Tabla9[[#This Row],[Bks]])/Tabla9[[#This Row],[Bks]]*100</f>
        <v>16.923540036122812</v>
      </c>
      <c r="I419">
        <v>15809</v>
      </c>
      <c r="J419">
        <v>63247.99</v>
      </c>
      <c r="K419">
        <v>66.040000000000006</v>
      </c>
      <c r="L419">
        <v>426.86</v>
      </c>
      <c r="M419">
        <v>9.5</v>
      </c>
      <c r="N419">
        <v>9.3000000000000007</v>
      </c>
    </row>
    <row r="420" spans="1:14" x14ac:dyDescent="0.2">
      <c r="A420" t="s">
        <v>91</v>
      </c>
      <c r="B420" t="s">
        <v>76</v>
      </c>
      <c r="C420">
        <v>19</v>
      </c>
      <c r="D420">
        <v>13566</v>
      </c>
      <c r="E420">
        <v>15854</v>
      </c>
      <c r="F420" s="1">
        <f>(Tabla9[[#This Row],[Best]]-Tabla9[[#This Row],[Bks]])/Tabla9[[#This Row],[Bks]]*100</f>
        <v>16.865693645879404</v>
      </c>
      <c r="G420">
        <v>15919.7</v>
      </c>
      <c r="H420" s="1">
        <f>(Tabla9[[#This Row],[Avg]]-Tabla9[[#This Row],[Bks]])/Tabla9[[#This Row],[Bks]]*100</f>
        <v>17.349992628630407</v>
      </c>
      <c r="I420">
        <v>16164</v>
      </c>
      <c r="J420">
        <v>69513.87</v>
      </c>
      <c r="K420">
        <v>77.31</v>
      </c>
      <c r="L420">
        <v>426.63</v>
      </c>
      <c r="M420">
        <v>7.8</v>
      </c>
      <c r="N420">
        <v>7.8</v>
      </c>
    </row>
    <row r="421" spans="1:14" x14ac:dyDescent="0.2">
      <c r="A421" t="s">
        <v>91</v>
      </c>
      <c r="B421" t="s">
        <v>76</v>
      </c>
      <c r="C421">
        <v>20</v>
      </c>
      <c r="D421">
        <v>13627</v>
      </c>
      <c r="E421">
        <v>15823</v>
      </c>
      <c r="F421" s="1">
        <f>(Tabla9[[#This Row],[Best]]-Tabla9[[#This Row],[Bks]])/Tabla9[[#This Row],[Bks]]*100</f>
        <v>16.115065678432526</v>
      </c>
      <c r="G421">
        <v>15960.9</v>
      </c>
      <c r="H421" s="1">
        <f>(Tabla9[[#This Row],[Avg]]-Tabla9[[#This Row],[Bks]])/Tabla9[[#This Row],[Bks]]*100</f>
        <v>17.127027225361413</v>
      </c>
      <c r="I421">
        <v>16220</v>
      </c>
      <c r="J421">
        <v>68472.55</v>
      </c>
      <c r="K421">
        <v>73.87</v>
      </c>
      <c r="L421">
        <v>424.9</v>
      </c>
      <c r="M421">
        <v>8.3000000000000007</v>
      </c>
      <c r="N421">
        <v>7.8</v>
      </c>
    </row>
    <row r="422" spans="1:14" x14ac:dyDescent="0.2">
      <c r="A422" t="s">
        <v>91</v>
      </c>
      <c r="B422" t="s">
        <v>76</v>
      </c>
      <c r="C422">
        <v>21</v>
      </c>
      <c r="D422">
        <v>13041</v>
      </c>
      <c r="E422">
        <v>15087</v>
      </c>
      <c r="F422" s="1">
        <f>(Tabla9[[#This Row],[Best]]-Tabla9[[#This Row],[Bks]])/Tabla9[[#This Row],[Bks]]*100</f>
        <v>15.68898090637221</v>
      </c>
      <c r="G422">
        <v>15173.7</v>
      </c>
      <c r="H422" s="1">
        <f>(Tabla9[[#This Row],[Avg]]-Tabla9[[#This Row],[Bks]])/Tabla9[[#This Row],[Bks]]*100</f>
        <v>16.353807223372446</v>
      </c>
      <c r="I422">
        <v>15440</v>
      </c>
      <c r="J422">
        <v>65174.01</v>
      </c>
      <c r="K422">
        <v>72.72</v>
      </c>
      <c r="L422">
        <v>416.05</v>
      </c>
      <c r="M422">
        <v>9.3000000000000007</v>
      </c>
      <c r="N422">
        <v>9.1999999999999993</v>
      </c>
    </row>
    <row r="423" spans="1:14" x14ac:dyDescent="0.2">
      <c r="A423" t="s">
        <v>91</v>
      </c>
      <c r="B423" t="s">
        <v>76</v>
      </c>
      <c r="C423">
        <v>22</v>
      </c>
      <c r="D423">
        <v>13494</v>
      </c>
      <c r="E423">
        <v>15657</v>
      </c>
      <c r="F423" s="1">
        <f>(Tabla9[[#This Row],[Best]]-Tabla9[[#This Row],[Bks]])/Tabla9[[#This Row],[Bks]]*100</f>
        <v>16.029346376167187</v>
      </c>
      <c r="G423">
        <v>15806.6</v>
      </c>
      <c r="H423" s="1">
        <f>(Tabla9[[#This Row],[Avg]]-Tabla9[[#This Row],[Bks]])/Tabla9[[#This Row],[Bks]]*100</f>
        <v>17.137987253594194</v>
      </c>
      <c r="I423">
        <v>16086</v>
      </c>
      <c r="J423">
        <v>65860.259999999995</v>
      </c>
      <c r="K423">
        <v>68.25</v>
      </c>
      <c r="L423">
        <v>415.09</v>
      </c>
      <c r="M423">
        <v>9.5</v>
      </c>
      <c r="N423">
        <v>9</v>
      </c>
    </row>
    <row r="424" spans="1:14" x14ac:dyDescent="0.2">
      <c r="A424" t="s">
        <v>91</v>
      </c>
      <c r="B424" t="s">
        <v>76</v>
      </c>
      <c r="C424">
        <v>23</v>
      </c>
      <c r="D424">
        <v>12922</v>
      </c>
      <c r="E424">
        <v>14938</v>
      </c>
      <c r="F424" s="1">
        <f>(Tabla9[[#This Row],[Best]]-Tabla9[[#This Row],[Bks]])/Tabla9[[#This Row],[Bks]]*100</f>
        <v>15.601300108342361</v>
      </c>
      <c r="G424">
        <v>15010.1</v>
      </c>
      <c r="H424" s="1">
        <f>(Tabla9[[#This Row],[Avg]]-Tabla9[[#This Row],[Bks]])/Tabla9[[#This Row],[Bks]]*100</f>
        <v>16.159263271939331</v>
      </c>
      <c r="I424">
        <v>15396</v>
      </c>
      <c r="J424">
        <v>63870.14</v>
      </c>
      <c r="K424">
        <v>61.05</v>
      </c>
      <c r="L424">
        <v>413.07</v>
      </c>
      <c r="M424">
        <v>10.3</v>
      </c>
      <c r="N424">
        <v>10</v>
      </c>
    </row>
    <row r="425" spans="1:14" x14ac:dyDescent="0.2">
      <c r="A425" t="s">
        <v>91</v>
      </c>
      <c r="B425" t="s">
        <v>76</v>
      </c>
      <c r="C425">
        <v>24</v>
      </c>
      <c r="D425">
        <v>13588</v>
      </c>
      <c r="E425">
        <v>15890</v>
      </c>
      <c r="F425" s="1">
        <f>(Tabla9[[#This Row],[Best]]-Tabla9[[#This Row],[Bks]])/Tabla9[[#This Row],[Bks]]*100</f>
        <v>16.941418899028555</v>
      </c>
      <c r="G425">
        <v>15952</v>
      </c>
      <c r="H425" s="1">
        <f>(Tabla9[[#This Row],[Avg]]-Tabla9[[#This Row],[Bks]])/Tabla9[[#This Row],[Bks]]*100</f>
        <v>17.397703856343831</v>
      </c>
      <c r="I425">
        <v>16185</v>
      </c>
      <c r="J425">
        <v>62228.46</v>
      </c>
      <c r="K425">
        <v>73.069999999999993</v>
      </c>
      <c r="L425">
        <v>420.31</v>
      </c>
      <c r="M425">
        <v>8.9</v>
      </c>
      <c r="N425">
        <v>8.5</v>
      </c>
    </row>
    <row r="426" spans="1:14" x14ac:dyDescent="0.2">
      <c r="A426" t="s">
        <v>91</v>
      </c>
      <c r="B426" t="s">
        <v>76</v>
      </c>
      <c r="C426">
        <v>25</v>
      </c>
      <c r="D426">
        <v>13794</v>
      </c>
      <c r="E426">
        <v>16113</v>
      </c>
      <c r="F426" s="1">
        <f>(Tabla9[[#This Row],[Best]]-Tabla9[[#This Row],[Bks]])/Tabla9[[#This Row],[Bks]]*100</f>
        <v>16.811657242279253</v>
      </c>
      <c r="G426">
        <v>16181.2</v>
      </c>
      <c r="H426" s="1">
        <f>(Tabla9[[#This Row],[Avg]]-Tabla9[[#This Row],[Bks]])/Tabla9[[#This Row],[Bks]]*100</f>
        <v>17.306075105118175</v>
      </c>
      <c r="I426">
        <v>16380</v>
      </c>
      <c r="J426">
        <v>68551.23</v>
      </c>
      <c r="K426">
        <v>78.5</v>
      </c>
      <c r="L426">
        <v>419.18</v>
      </c>
      <c r="M426">
        <v>8.1</v>
      </c>
      <c r="N426">
        <v>7.8</v>
      </c>
    </row>
    <row r="427" spans="1:14" x14ac:dyDescent="0.2">
      <c r="A427" t="s">
        <v>91</v>
      </c>
      <c r="B427" t="s">
        <v>76</v>
      </c>
      <c r="C427">
        <v>26</v>
      </c>
      <c r="D427">
        <v>13671</v>
      </c>
      <c r="E427">
        <v>15843</v>
      </c>
      <c r="F427" s="1">
        <f>(Tabla9[[#This Row],[Best]]-Tabla9[[#This Row],[Bks]])/Tabla9[[#This Row],[Bks]]*100</f>
        <v>15.887645380732938</v>
      </c>
      <c r="G427">
        <v>15965.6</v>
      </c>
      <c r="H427" s="1">
        <f>(Tabla9[[#This Row],[Avg]]-Tabla9[[#This Row],[Bks]])/Tabla9[[#This Row],[Bks]]*100</f>
        <v>16.784434203789043</v>
      </c>
      <c r="I427">
        <v>16157</v>
      </c>
      <c r="J427">
        <v>72021.649999999994</v>
      </c>
      <c r="K427">
        <v>74.489999999999995</v>
      </c>
      <c r="L427">
        <v>421.75</v>
      </c>
      <c r="M427">
        <v>8.1</v>
      </c>
      <c r="N427">
        <v>7.6</v>
      </c>
    </row>
    <row r="428" spans="1:14" x14ac:dyDescent="0.2">
      <c r="A428" t="s">
        <v>91</v>
      </c>
      <c r="B428" t="s">
        <v>76</v>
      </c>
      <c r="C428">
        <v>27</v>
      </c>
      <c r="D428">
        <v>12846</v>
      </c>
      <c r="E428">
        <v>14892</v>
      </c>
      <c r="F428" s="1">
        <f>(Tabla9[[#This Row],[Best]]-Tabla9[[#This Row],[Bks]])/Tabla9[[#This Row],[Bks]]*100</f>
        <v>15.927136851938348</v>
      </c>
      <c r="G428">
        <v>14957.1</v>
      </c>
      <c r="H428" s="1">
        <f>(Tabla9[[#This Row],[Avg]]-Tabla9[[#This Row],[Bks]])/Tabla9[[#This Row],[Bks]]*100</f>
        <v>16.433909388136389</v>
      </c>
      <c r="I428">
        <v>15260</v>
      </c>
      <c r="J428">
        <v>58924.72</v>
      </c>
      <c r="K428">
        <v>57.39</v>
      </c>
      <c r="L428">
        <v>412.22</v>
      </c>
      <c r="M428">
        <v>11</v>
      </c>
      <c r="N428">
        <v>10.6</v>
      </c>
    </row>
    <row r="429" spans="1:14" x14ac:dyDescent="0.2">
      <c r="A429" t="s">
        <v>91</v>
      </c>
      <c r="B429" t="s">
        <v>76</v>
      </c>
      <c r="C429">
        <v>28</v>
      </c>
      <c r="D429">
        <v>13210</v>
      </c>
      <c r="E429">
        <v>15344</v>
      </c>
      <c r="F429" s="1">
        <f>(Tabla9[[#This Row],[Best]]-Tabla9[[#This Row],[Bks]])/Tabla9[[#This Row],[Bks]]*100</f>
        <v>16.154428463285388</v>
      </c>
      <c r="G429">
        <v>15407</v>
      </c>
      <c r="H429" s="1">
        <f>(Tabla9[[#This Row],[Avg]]-Tabla9[[#This Row],[Bks]])/Tabla9[[#This Row],[Bks]]*100</f>
        <v>16.631339894019682</v>
      </c>
      <c r="I429">
        <v>15643</v>
      </c>
      <c r="J429">
        <v>64958.87</v>
      </c>
      <c r="K429">
        <v>60.16</v>
      </c>
      <c r="L429">
        <v>417.59</v>
      </c>
      <c r="M429">
        <v>10.4</v>
      </c>
      <c r="N429">
        <v>10.1</v>
      </c>
    </row>
    <row r="430" spans="1:14" x14ac:dyDescent="0.2">
      <c r="A430" t="s">
        <v>91</v>
      </c>
      <c r="B430" t="s">
        <v>76</v>
      </c>
      <c r="C430">
        <v>29</v>
      </c>
      <c r="D430">
        <v>13013</v>
      </c>
      <c r="E430">
        <v>14998</v>
      </c>
      <c r="F430" s="1">
        <f>(Tabla9[[#This Row],[Best]]-Tabla9[[#This Row],[Bks]])/Tabla9[[#This Row],[Bks]]*100</f>
        <v>15.253976792438332</v>
      </c>
      <c r="G430">
        <v>15124.5</v>
      </c>
      <c r="H430" s="1">
        <f>(Tabla9[[#This Row],[Avg]]-Tabla9[[#This Row],[Bks]])/Tabla9[[#This Row],[Bks]]*100</f>
        <v>16.226081610696998</v>
      </c>
      <c r="I430">
        <v>15437</v>
      </c>
      <c r="J430">
        <v>64689.09</v>
      </c>
      <c r="K430">
        <v>60.06</v>
      </c>
      <c r="L430">
        <v>410.16</v>
      </c>
      <c r="M430">
        <v>10.199999999999999</v>
      </c>
      <c r="N430">
        <v>9.6</v>
      </c>
    </row>
    <row r="431" spans="1:14" x14ac:dyDescent="0.2">
      <c r="A431" t="s">
        <v>91</v>
      </c>
      <c r="B431" t="s">
        <v>76</v>
      </c>
      <c r="C431">
        <v>30</v>
      </c>
      <c r="D431">
        <v>13166</v>
      </c>
      <c r="E431">
        <v>15165</v>
      </c>
      <c r="F431" s="1">
        <f>(Tabla9[[#This Row],[Best]]-Tabla9[[#This Row],[Bks]])/Tabla9[[#This Row],[Bks]]*100</f>
        <v>15.183047242898375</v>
      </c>
      <c r="G431">
        <v>15292.3</v>
      </c>
      <c r="H431" s="1">
        <f>(Tabla9[[#This Row],[Avg]]-Tabla9[[#This Row],[Bks]])/Tabla9[[#This Row],[Bks]]*100</f>
        <v>16.149931642108456</v>
      </c>
      <c r="I431">
        <v>15672</v>
      </c>
      <c r="J431">
        <v>65602.34</v>
      </c>
      <c r="K431">
        <v>64.680000000000007</v>
      </c>
      <c r="L431">
        <v>420.57</v>
      </c>
      <c r="M431">
        <v>11.1</v>
      </c>
      <c r="N431">
        <v>11</v>
      </c>
    </row>
    <row r="432" spans="1:14" x14ac:dyDescent="0.2">
      <c r="A432" t="s">
        <v>91</v>
      </c>
      <c r="B432" t="s">
        <v>76</v>
      </c>
      <c r="C432">
        <v>31</v>
      </c>
      <c r="D432">
        <v>13261</v>
      </c>
      <c r="E432">
        <v>15345</v>
      </c>
      <c r="F432" s="1">
        <f>(Tabla9[[#This Row],[Best]]-Tabla9[[#This Row],[Bks]])/Tabla9[[#This Row],[Bks]]*100</f>
        <v>15.71525525978433</v>
      </c>
      <c r="G432">
        <v>15389.9</v>
      </c>
      <c r="H432" s="1">
        <f>(Tabla9[[#This Row],[Avg]]-Tabla9[[#This Row],[Bks]])/Tabla9[[#This Row],[Bks]]*100</f>
        <v>16.053842093356458</v>
      </c>
      <c r="I432">
        <v>15658</v>
      </c>
      <c r="J432">
        <v>64961.08</v>
      </c>
      <c r="K432">
        <v>66.17</v>
      </c>
      <c r="L432">
        <v>416.2</v>
      </c>
      <c r="M432">
        <v>10.3</v>
      </c>
      <c r="N432">
        <v>10.199999999999999</v>
      </c>
    </row>
    <row r="433" spans="1:14" x14ac:dyDescent="0.2">
      <c r="A433" t="s">
        <v>91</v>
      </c>
      <c r="B433" t="s">
        <v>76</v>
      </c>
      <c r="C433">
        <v>32</v>
      </c>
      <c r="D433">
        <v>13287</v>
      </c>
      <c r="E433">
        <v>15394</v>
      </c>
      <c r="F433" s="1">
        <f>(Tabla9[[#This Row],[Best]]-Tabla9[[#This Row],[Bks]])/Tabla9[[#This Row],[Bks]]*100</f>
        <v>15.857605177993527</v>
      </c>
      <c r="G433">
        <v>15465.6</v>
      </c>
      <c r="H433" s="1">
        <f>(Tabla9[[#This Row],[Avg]]-Tabla9[[#This Row],[Bks]])/Tabla9[[#This Row],[Bks]]*100</f>
        <v>16.396477760216758</v>
      </c>
      <c r="I433">
        <v>15734</v>
      </c>
      <c r="J433">
        <v>64343.08</v>
      </c>
      <c r="K433">
        <v>70.87</v>
      </c>
      <c r="L433">
        <v>420.26</v>
      </c>
      <c r="M433">
        <v>9</v>
      </c>
      <c r="N433">
        <v>8.6999999999999993</v>
      </c>
    </row>
    <row r="434" spans="1:14" x14ac:dyDescent="0.2">
      <c r="A434" t="s">
        <v>91</v>
      </c>
      <c r="B434" t="s">
        <v>76</v>
      </c>
      <c r="C434">
        <v>33</v>
      </c>
      <c r="D434">
        <v>13327</v>
      </c>
      <c r="E434">
        <v>15325</v>
      </c>
      <c r="F434" s="1">
        <f>(Tabla9[[#This Row],[Best]]-Tabla9[[#This Row],[Bks]])/Tabla9[[#This Row],[Bks]]*100</f>
        <v>14.992121257597359</v>
      </c>
      <c r="G434">
        <v>15547.4</v>
      </c>
      <c r="H434" s="1">
        <f>(Tabla9[[#This Row],[Avg]]-Tabla9[[#This Row],[Bks]])/Tabla9[[#This Row],[Bks]]*100</f>
        <v>16.660913934118703</v>
      </c>
      <c r="I434">
        <v>15767</v>
      </c>
      <c r="J434">
        <v>67577.86</v>
      </c>
      <c r="K434">
        <v>75.33</v>
      </c>
      <c r="L434">
        <v>423.37</v>
      </c>
      <c r="M434">
        <v>8.8000000000000007</v>
      </c>
      <c r="N434">
        <v>8.4</v>
      </c>
    </row>
    <row r="435" spans="1:14" x14ac:dyDescent="0.2">
      <c r="A435" t="s">
        <v>91</v>
      </c>
      <c r="B435" t="s">
        <v>76</v>
      </c>
      <c r="C435">
        <v>34</v>
      </c>
      <c r="D435">
        <v>13846</v>
      </c>
      <c r="E435">
        <v>16138</v>
      </c>
      <c r="F435" s="1">
        <f>(Tabla9[[#This Row],[Best]]-Tabla9[[#This Row],[Bks]])/Tabla9[[#This Row],[Bks]]*100</f>
        <v>16.553517261302904</v>
      </c>
      <c r="G435">
        <v>16289.7</v>
      </c>
      <c r="H435" s="1">
        <f>(Tabla9[[#This Row],[Avg]]-Tabla9[[#This Row],[Bks]])/Tabla9[[#This Row],[Bks]]*100</f>
        <v>17.649140546006073</v>
      </c>
      <c r="I435">
        <v>16398</v>
      </c>
      <c r="J435">
        <v>67396.95</v>
      </c>
      <c r="K435">
        <v>83.36</v>
      </c>
      <c r="L435">
        <v>424.05</v>
      </c>
      <c r="M435">
        <v>7.8</v>
      </c>
      <c r="N435">
        <v>7.6</v>
      </c>
    </row>
    <row r="436" spans="1:14" x14ac:dyDescent="0.2">
      <c r="A436" t="s">
        <v>91</v>
      </c>
      <c r="B436" t="s">
        <v>76</v>
      </c>
      <c r="C436">
        <v>35</v>
      </c>
      <c r="D436">
        <v>12368</v>
      </c>
      <c r="E436">
        <v>14330</v>
      </c>
      <c r="F436" s="1">
        <f>(Tabla9[[#This Row],[Best]]-Tabla9[[#This Row],[Bks]])/Tabla9[[#This Row],[Bks]]*100</f>
        <v>15.863518758085382</v>
      </c>
      <c r="G436">
        <v>14380.6</v>
      </c>
      <c r="H436" s="1">
        <f>(Tabla9[[#This Row],[Avg]]-Tabla9[[#This Row],[Bks]])/Tabla9[[#This Row],[Bks]]*100</f>
        <v>16.27263906856404</v>
      </c>
      <c r="I436">
        <v>14654</v>
      </c>
      <c r="J436">
        <v>64983.82</v>
      </c>
      <c r="K436">
        <v>56.98</v>
      </c>
      <c r="L436">
        <v>419.8</v>
      </c>
      <c r="M436">
        <v>12.1</v>
      </c>
      <c r="N436">
        <v>11.7</v>
      </c>
    </row>
    <row r="437" spans="1:14" x14ac:dyDescent="0.2">
      <c r="A437" t="s">
        <v>91</v>
      </c>
      <c r="B437" t="s">
        <v>76</v>
      </c>
      <c r="C437">
        <v>36</v>
      </c>
      <c r="D437">
        <v>13428</v>
      </c>
      <c r="E437">
        <v>15469</v>
      </c>
      <c r="F437" s="1">
        <f>(Tabla9[[#This Row],[Best]]-Tabla9[[#This Row],[Bks]])/Tabla9[[#This Row],[Bks]]*100</f>
        <v>15.199582960977063</v>
      </c>
      <c r="G437">
        <v>15601.2</v>
      </c>
      <c r="H437" s="1">
        <f>(Tabla9[[#This Row],[Avg]]-Tabla9[[#This Row],[Bks]])/Tabla9[[#This Row],[Bks]]*100</f>
        <v>16.184092940125115</v>
      </c>
      <c r="I437">
        <v>15965</v>
      </c>
      <c r="J437">
        <v>64596.62</v>
      </c>
      <c r="K437">
        <v>68.489999999999995</v>
      </c>
      <c r="L437">
        <v>417.18</v>
      </c>
      <c r="M437">
        <v>9.9</v>
      </c>
      <c r="N437">
        <v>9.8000000000000007</v>
      </c>
    </row>
    <row r="438" spans="1:14" x14ac:dyDescent="0.2">
      <c r="A438" t="s">
        <v>91</v>
      </c>
      <c r="B438" t="s">
        <v>76</v>
      </c>
      <c r="C438">
        <v>37</v>
      </c>
      <c r="D438">
        <v>13263</v>
      </c>
      <c r="E438">
        <v>15281</v>
      </c>
      <c r="F438" s="1">
        <f>(Tabla9[[#This Row],[Best]]-Tabla9[[#This Row],[Bks]])/Tabla9[[#This Row],[Bks]]*100</f>
        <v>15.215260499132926</v>
      </c>
      <c r="G438">
        <v>15449.1</v>
      </c>
      <c r="H438" s="1">
        <f>(Tabla9[[#This Row],[Avg]]-Tabla9[[#This Row],[Bks]])/Tabla9[[#This Row],[Bks]]*100</f>
        <v>16.482696222574081</v>
      </c>
      <c r="I438">
        <v>15652</v>
      </c>
      <c r="J438">
        <v>65889.03</v>
      </c>
      <c r="K438">
        <v>73.53</v>
      </c>
      <c r="L438">
        <v>421.17</v>
      </c>
      <c r="M438">
        <v>8.6999999999999993</v>
      </c>
      <c r="N438">
        <v>8.6999999999999993</v>
      </c>
    </row>
    <row r="439" spans="1:14" x14ac:dyDescent="0.2">
      <c r="A439" t="s">
        <v>91</v>
      </c>
      <c r="B439" t="s">
        <v>76</v>
      </c>
      <c r="C439">
        <v>38</v>
      </c>
      <c r="D439">
        <v>13213</v>
      </c>
      <c r="E439">
        <v>15329</v>
      </c>
      <c r="F439" s="1">
        <f>(Tabla9[[#This Row],[Best]]-Tabla9[[#This Row],[Bks]])/Tabla9[[#This Row],[Bks]]*100</f>
        <v>16.014531143570725</v>
      </c>
      <c r="G439">
        <v>15473</v>
      </c>
      <c r="H439" s="1">
        <f>(Tabla9[[#This Row],[Avg]]-Tabla9[[#This Row],[Bks]])/Tabla9[[#This Row],[Bks]]*100</f>
        <v>17.104366911375159</v>
      </c>
      <c r="I439">
        <v>15690</v>
      </c>
      <c r="J439">
        <v>70450.039999999994</v>
      </c>
      <c r="K439">
        <v>79.400000000000006</v>
      </c>
      <c r="L439">
        <v>417.89</v>
      </c>
      <c r="M439">
        <v>7.7</v>
      </c>
      <c r="N439">
        <v>7</v>
      </c>
    </row>
    <row r="440" spans="1:14" x14ac:dyDescent="0.2">
      <c r="A440" t="s">
        <v>91</v>
      </c>
      <c r="B440" t="s">
        <v>76</v>
      </c>
      <c r="C440">
        <v>39</v>
      </c>
      <c r="D440">
        <v>13746</v>
      </c>
      <c r="E440">
        <v>15987</v>
      </c>
      <c r="F440" s="1">
        <f>(Tabla9[[#This Row],[Best]]-Tabla9[[#This Row],[Bks]])/Tabla9[[#This Row],[Bks]]*100</f>
        <v>16.302924487123526</v>
      </c>
      <c r="G440">
        <v>16068.8</v>
      </c>
      <c r="H440" s="1">
        <f>(Tabla9[[#This Row],[Avg]]-Tabla9[[#This Row],[Bks]])/Tabla9[[#This Row],[Bks]]*100</f>
        <v>16.8980066928561</v>
      </c>
      <c r="I440">
        <v>16338</v>
      </c>
      <c r="J440">
        <v>72043.88</v>
      </c>
      <c r="K440">
        <v>81.75</v>
      </c>
      <c r="L440">
        <v>413.99</v>
      </c>
      <c r="M440">
        <v>7.8</v>
      </c>
      <c r="N440">
        <v>7.4</v>
      </c>
    </row>
    <row r="441" spans="1:14" x14ac:dyDescent="0.2">
      <c r="A441" t="s">
        <v>91</v>
      </c>
      <c r="B441" t="s">
        <v>76</v>
      </c>
      <c r="C441">
        <v>40</v>
      </c>
      <c r="D441">
        <v>13483</v>
      </c>
      <c r="E441">
        <v>15692</v>
      </c>
      <c r="F441" s="1">
        <f>(Tabla9[[#This Row],[Best]]-Tabla9[[#This Row],[Bks]])/Tabla9[[#This Row],[Bks]]*100</f>
        <v>16.383594155603355</v>
      </c>
      <c r="G441">
        <v>15758.5</v>
      </c>
      <c r="H441" s="1">
        <f>(Tabla9[[#This Row],[Avg]]-Tabla9[[#This Row],[Bks]])/Tabla9[[#This Row],[Bks]]*100</f>
        <v>16.876807832084847</v>
      </c>
      <c r="I441">
        <v>16021</v>
      </c>
      <c r="J441">
        <v>73584.88</v>
      </c>
      <c r="K441">
        <v>80.58</v>
      </c>
      <c r="L441">
        <v>416.85</v>
      </c>
      <c r="M441">
        <v>8.3000000000000007</v>
      </c>
      <c r="N441">
        <v>8.3000000000000007</v>
      </c>
    </row>
    <row r="442" spans="1:14" x14ac:dyDescent="0.2">
      <c r="A442" t="s">
        <v>91</v>
      </c>
      <c r="B442" t="s">
        <v>76</v>
      </c>
      <c r="C442">
        <v>41</v>
      </c>
      <c r="D442">
        <v>13081</v>
      </c>
      <c r="E442">
        <v>15160</v>
      </c>
      <c r="F442" s="1">
        <f>(Tabla9[[#This Row],[Best]]-Tabla9[[#This Row],[Bks]])/Tabla9[[#This Row],[Bks]]*100</f>
        <v>15.893280330249981</v>
      </c>
      <c r="G442">
        <v>15263.7</v>
      </c>
      <c r="H442" s="1">
        <f>(Tabla9[[#This Row],[Avg]]-Tabla9[[#This Row],[Bks]])/Tabla9[[#This Row],[Bks]]*100</f>
        <v>16.686033177891606</v>
      </c>
      <c r="I442">
        <v>15597</v>
      </c>
      <c r="J442">
        <v>67726.789999999994</v>
      </c>
      <c r="K442">
        <v>70.8</v>
      </c>
      <c r="L442">
        <v>414.59</v>
      </c>
      <c r="M442">
        <v>8.6999999999999993</v>
      </c>
      <c r="N442">
        <v>8.6</v>
      </c>
    </row>
    <row r="443" spans="1:14" x14ac:dyDescent="0.2">
      <c r="A443" t="s">
        <v>91</v>
      </c>
      <c r="B443" t="s">
        <v>76</v>
      </c>
      <c r="C443">
        <v>42</v>
      </c>
      <c r="D443">
        <v>13482</v>
      </c>
      <c r="E443">
        <v>15745</v>
      </c>
      <c r="F443" s="1">
        <f>(Tabla9[[#This Row],[Best]]-Tabla9[[#This Row],[Bks]])/Tabla9[[#This Row],[Bks]]*100</f>
        <v>16.785343420857441</v>
      </c>
      <c r="G443">
        <v>15786.1</v>
      </c>
      <c r="H443" s="1">
        <f>(Tabla9[[#This Row],[Avg]]-Tabla9[[#This Row],[Bks]])/Tabla9[[#This Row],[Bks]]*100</f>
        <v>17.090194333184989</v>
      </c>
      <c r="I443">
        <v>16068</v>
      </c>
      <c r="J443">
        <v>69658.759999999995</v>
      </c>
      <c r="K443">
        <v>73.760000000000005</v>
      </c>
      <c r="L443">
        <v>427.25</v>
      </c>
      <c r="M443">
        <v>8.8000000000000007</v>
      </c>
      <c r="N443">
        <v>8.6</v>
      </c>
    </row>
    <row r="444" spans="1:14" x14ac:dyDescent="0.2">
      <c r="A444" t="s">
        <v>91</v>
      </c>
      <c r="B444" t="s">
        <v>76</v>
      </c>
      <c r="C444">
        <v>43</v>
      </c>
      <c r="D444">
        <v>13250</v>
      </c>
      <c r="E444">
        <v>15273</v>
      </c>
      <c r="F444" s="1">
        <f>(Tabla9[[#This Row],[Best]]-Tabla9[[#This Row],[Bks]])/Tabla9[[#This Row],[Bks]]*100</f>
        <v>15.267924528301888</v>
      </c>
      <c r="G444">
        <v>15446.3</v>
      </c>
      <c r="H444" s="1">
        <f>(Tabla9[[#This Row],[Avg]]-Tabla9[[#This Row],[Bks]])/Tabla9[[#This Row],[Bks]]*100</f>
        <v>16.575849056603769</v>
      </c>
      <c r="I444">
        <v>15813</v>
      </c>
      <c r="J444">
        <v>64141.66</v>
      </c>
      <c r="K444">
        <v>61.11</v>
      </c>
      <c r="L444">
        <v>422.41</v>
      </c>
      <c r="M444">
        <v>10.6</v>
      </c>
      <c r="N444">
        <v>10.4</v>
      </c>
    </row>
    <row r="445" spans="1:14" x14ac:dyDescent="0.2">
      <c r="A445" t="s">
        <v>91</v>
      </c>
      <c r="B445" t="s">
        <v>76</v>
      </c>
      <c r="C445">
        <v>44</v>
      </c>
      <c r="D445">
        <v>12510</v>
      </c>
      <c r="E445">
        <v>14465</v>
      </c>
      <c r="F445" s="1">
        <f>(Tabla9[[#This Row],[Best]]-Tabla9[[#This Row],[Bks]])/Tabla9[[#This Row],[Bks]]*100</f>
        <v>15.627498001598722</v>
      </c>
      <c r="G445">
        <v>14580</v>
      </c>
      <c r="H445" s="1">
        <f>(Tabla9[[#This Row],[Avg]]-Tabla9[[#This Row],[Bks]])/Tabla9[[#This Row],[Bks]]*100</f>
        <v>16.546762589928058</v>
      </c>
      <c r="I445">
        <v>14926</v>
      </c>
      <c r="J445">
        <v>59720.94</v>
      </c>
      <c r="K445">
        <v>60.31</v>
      </c>
      <c r="L445">
        <v>414.27</v>
      </c>
      <c r="M445">
        <v>11.1</v>
      </c>
      <c r="N445">
        <v>10.8</v>
      </c>
    </row>
    <row r="446" spans="1:14" x14ac:dyDescent="0.2">
      <c r="A446" t="s">
        <v>91</v>
      </c>
      <c r="B446" t="s">
        <v>76</v>
      </c>
      <c r="C446">
        <v>45</v>
      </c>
      <c r="D446">
        <v>12826</v>
      </c>
      <c r="E446">
        <v>14710</v>
      </c>
      <c r="F446" s="1">
        <f>(Tabla9[[#This Row],[Best]]-Tabla9[[#This Row],[Bks]])/Tabla9[[#This Row],[Bks]]*100</f>
        <v>14.688913145173865</v>
      </c>
      <c r="G446">
        <v>14834.9</v>
      </c>
      <c r="H446" s="1">
        <f>(Tabla9[[#This Row],[Avg]]-Tabla9[[#This Row],[Bks]])/Tabla9[[#This Row],[Bks]]*100</f>
        <v>15.662716357399031</v>
      </c>
      <c r="I446">
        <v>15088</v>
      </c>
      <c r="J446">
        <v>60350.19</v>
      </c>
      <c r="K446">
        <v>60.16</v>
      </c>
      <c r="L446">
        <v>424.78</v>
      </c>
      <c r="M446">
        <v>11.6</v>
      </c>
      <c r="N446">
        <v>11.3</v>
      </c>
    </row>
    <row r="447" spans="1:14" x14ac:dyDescent="0.2">
      <c r="A447" t="s">
        <v>91</v>
      </c>
      <c r="B447" t="s">
        <v>76</v>
      </c>
      <c r="C447">
        <v>46</v>
      </c>
      <c r="D447">
        <v>13374</v>
      </c>
      <c r="E447">
        <v>15424</v>
      </c>
      <c r="F447" s="1">
        <f>(Tabla9[[#This Row],[Best]]-Tabla9[[#This Row],[Bks]])/Tabla9[[#This Row],[Bks]]*100</f>
        <v>15.328248841034844</v>
      </c>
      <c r="G447">
        <v>15640</v>
      </c>
      <c r="H447" s="1">
        <f>(Tabla9[[#This Row],[Avg]]-Tabla9[[#This Row],[Bks]])/Tabla9[[#This Row],[Bks]]*100</f>
        <v>16.943322865260953</v>
      </c>
      <c r="I447">
        <v>15976</v>
      </c>
      <c r="J447">
        <v>66580.850000000006</v>
      </c>
      <c r="K447">
        <v>80.09</v>
      </c>
      <c r="L447">
        <v>421.82</v>
      </c>
      <c r="M447">
        <v>8.4</v>
      </c>
      <c r="N447">
        <v>8.1999999999999993</v>
      </c>
    </row>
    <row r="448" spans="1:14" x14ac:dyDescent="0.2">
      <c r="A448" t="s">
        <v>91</v>
      </c>
      <c r="B448" t="s">
        <v>76</v>
      </c>
      <c r="C448">
        <v>47</v>
      </c>
      <c r="D448">
        <v>14166</v>
      </c>
      <c r="E448">
        <v>16597</v>
      </c>
      <c r="F448" s="1">
        <f>(Tabla9[[#This Row],[Best]]-Tabla9[[#This Row],[Bks]])/Tabla9[[#This Row],[Bks]]*100</f>
        <v>17.160807567414938</v>
      </c>
      <c r="G448">
        <v>16658.7</v>
      </c>
      <c r="H448" s="1">
        <f>(Tabla9[[#This Row],[Avg]]-Tabla9[[#This Row],[Bks]])/Tabla9[[#This Row],[Bks]]*100</f>
        <v>17.596357475645917</v>
      </c>
      <c r="I448">
        <v>16837</v>
      </c>
      <c r="J448">
        <v>74355.33</v>
      </c>
      <c r="K448">
        <v>76.3</v>
      </c>
      <c r="L448">
        <v>425.71</v>
      </c>
      <c r="M448">
        <v>8.1999999999999993</v>
      </c>
      <c r="N448">
        <v>7.9</v>
      </c>
    </row>
    <row r="449" spans="1:14" x14ac:dyDescent="0.2">
      <c r="A449" t="s">
        <v>91</v>
      </c>
      <c r="B449" t="s">
        <v>76</v>
      </c>
      <c r="C449">
        <v>48</v>
      </c>
      <c r="D449">
        <v>13655</v>
      </c>
      <c r="E449">
        <v>15962</v>
      </c>
      <c r="F449" s="1">
        <f>(Tabla9[[#This Row],[Best]]-Tabla9[[#This Row],[Bks]])/Tabla9[[#This Row],[Bks]]*100</f>
        <v>16.89491028927133</v>
      </c>
      <c r="G449">
        <v>16069.3</v>
      </c>
      <c r="H449" s="1">
        <f>(Tabla9[[#This Row],[Avg]]-Tabla9[[#This Row],[Bks]])/Tabla9[[#This Row],[Bks]]*100</f>
        <v>17.680703039179782</v>
      </c>
      <c r="I449">
        <v>16279</v>
      </c>
      <c r="J449">
        <v>73690.92</v>
      </c>
      <c r="K449">
        <v>84.17</v>
      </c>
      <c r="L449">
        <v>424.8</v>
      </c>
      <c r="M449">
        <v>8</v>
      </c>
      <c r="N449">
        <v>7.2</v>
      </c>
    </row>
    <row r="450" spans="1:14" x14ac:dyDescent="0.2">
      <c r="A450" t="s">
        <v>91</v>
      </c>
      <c r="B450" t="s">
        <v>76</v>
      </c>
      <c r="C450">
        <v>49</v>
      </c>
      <c r="D450">
        <v>13813</v>
      </c>
      <c r="E450">
        <v>16037</v>
      </c>
      <c r="F450" s="1">
        <f>(Tabla9[[#This Row],[Best]]-Tabla9[[#This Row],[Bks]])/Tabla9[[#This Row],[Bks]]*100</f>
        <v>16.100774632592486</v>
      </c>
      <c r="G450">
        <v>16197.2</v>
      </c>
      <c r="H450" s="1">
        <f>(Tabla9[[#This Row],[Avg]]-Tabla9[[#This Row],[Bks]])/Tabla9[[#This Row],[Bks]]*100</f>
        <v>17.260551654238764</v>
      </c>
      <c r="I450">
        <v>16435</v>
      </c>
      <c r="J450">
        <v>67052.570000000007</v>
      </c>
      <c r="K450">
        <v>80.95</v>
      </c>
      <c r="L450">
        <v>425.81</v>
      </c>
      <c r="M450">
        <v>7.9</v>
      </c>
      <c r="N450">
        <v>7.4</v>
      </c>
    </row>
    <row r="451" spans="1:14" x14ac:dyDescent="0.2">
      <c r="A451" t="s">
        <v>91</v>
      </c>
      <c r="B451" t="s">
        <v>76</v>
      </c>
      <c r="C451">
        <v>50</v>
      </c>
      <c r="D451">
        <v>13468</v>
      </c>
      <c r="E451">
        <v>15628</v>
      </c>
      <c r="F451" s="1">
        <f>(Tabla9[[#This Row],[Best]]-Tabla9[[#This Row],[Bks]])/Tabla9[[#This Row],[Bks]]*100</f>
        <v>16.038016038016035</v>
      </c>
      <c r="G451">
        <v>15741</v>
      </c>
      <c r="H451" s="1">
        <f>(Tabla9[[#This Row],[Avg]]-Tabla9[[#This Row],[Bks]])/Tabla9[[#This Row],[Bks]]*100</f>
        <v>16.877041877041876</v>
      </c>
      <c r="I451">
        <v>16027</v>
      </c>
      <c r="J451">
        <v>75693.84</v>
      </c>
      <c r="K451">
        <v>74.989999999999995</v>
      </c>
      <c r="L451">
        <v>426.66</v>
      </c>
      <c r="M451">
        <v>8.5</v>
      </c>
      <c r="N451">
        <v>8.4</v>
      </c>
    </row>
    <row r="452" spans="1:14" x14ac:dyDescent="0.2">
      <c r="A452" t="s">
        <v>91</v>
      </c>
      <c r="B452" t="s">
        <v>76</v>
      </c>
      <c r="C452">
        <v>51</v>
      </c>
      <c r="D452">
        <v>13665</v>
      </c>
      <c r="E452">
        <v>15849</v>
      </c>
      <c r="F452" s="1">
        <f>(Tabla9[[#This Row],[Best]]-Tabla9[[#This Row],[Bks]])/Tabla9[[#This Row],[Bks]]*100</f>
        <v>15.982436882546653</v>
      </c>
      <c r="G452">
        <v>15892.8</v>
      </c>
      <c r="H452" s="1">
        <f>(Tabla9[[#This Row],[Avg]]-Tabla9[[#This Row],[Bks]])/Tabla9[[#This Row],[Bks]]*100</f>
        <v>16.302963776070246</v>
      </c>
      <c r="I452">
        <v>16190</v>
      </c>
      <c r="J452">
        <v>70508.19</v>
      </c>
      <c r="K452">
        <v>83.42</v>
      </c>
      <c r="L452">
        <v>429.24</v>
      </c>
      <c r="M452">
        <v>8</v>
      </c>
      <c r="N452">
        <v>7.6</v>
      </c>
    </row>
    <row r="453" spans="1:14" x14ac:dyDescent="0.2">
      <c r="A453" t="s">
        <v>91</v>
      </c>
      <c r="B453" t="s">
        <v>76</v>
      </c>
      <c r="C453">
        <v>52</v>
      </c>
      <c r="D453">
        <v>13437</v>
      </c>
      <c r="E453">
        <v>15585</v>
      </c>
      <c r="F453" s="1">
        <f>(Tabla9[[#This Row],[Best]]-Tabla9[[#This Row],[Bks]])/Tabla9[[#This Row],[Bks]]*100</f>
        <v>15.985711096226837</v>
      </c>
      <c r="G453">
        <v>15703.1</v>
      </c>
      <c r="H453" s="1">
        <f>(Tabla9[[#This Row],[Avg]]-Tabla9[[#This Row],[Bks]])/Tabla9[[#This Row],[Bks]]*100</f>
        <v>16.86462752102404</v>
      </c>
      <c r="I453">
        <v>15968</v>
      </c>
      <c r="J453">
        <v>69018.92</v>
      </c>
      <c r="K453">
        <v>75.849999999999994</v>
      </c>
      <c r="L453">
        <v>425.54</v>
      </c>
      <c r="M453">
        <v>8.3000000000000007</v>
      </c>
      <c r="N453">
        <v>7.7</v>
      </c>
    </row>
    <row r="454" spans="1:14" x14ac:dyDescent="0.2">
      <c r="A454" t="s">
        <v>91</v>
      </c>
      <c r="B454" t="s">
        <v>76</v>
      </c>
      <c r="C454">
        <v>53</v>
      </c>
      <c r="D454">
        <v>13500</v>
      </c>
      <c r="E454">
        <v>15567</v>
      </c>
      <c r="F454" s="1">
        <f>(Tabla9[[#This Row],[Best]]-Tabla9[[#This Row],[Bks]])/Tabla9[[#This Row],[Bks]]*100</f>
        <v>15.311111111111112</v>
      </c>
      <c r="G454">
        <v>15776.1</v>
      </c>
      <c r="H454" s="1">
        <f>(Tabla9[[#This Row],[Avg]]-Tabla9[[#This Row],[Bks]])/Tabla9[[#This Row],[Bks]]*100</f>
        <v>16.860000000000003</v>
      </c>
      <c r="I454">
        <v>16030</v>
      </c>
      <c r="J454">
        <v>69150.009999999995</v>
      </c>
      <c r="K454">
        <v>76.930000000000007</v>
      </c>
      <c r="L454">
        <v>418.51</v>
      </c>
      <c r="M454">
        <v>8.1999999999999993</v>
      </c>
      <c r="N454">
        <v>8.1</v>
      </c>
    </row>
    <row r="455" spans="1:14" x14ac:dyDescent="0.2">
      <c r="A455" t="s">
        <v>91</v>
      </c>
      <c r="B455" t="s">
        <v>76</v>
      </c>
      <c r="C455">
        <v>54</v>
      </c>
      <c r="D455">
        <v>13350</v>
      </c>
      <c r="E455">
        <v>15524</v>
      </c>
      <c r="F455" s="1">
        <f>(Tabla9[[#This Row],[Best]]-Tabla9[[#This Row],[Bks]])/Tabla9[[#This Row],[Bks]]*100</f>
        <v>16.284644194756552</v>
      </c>
      <c r="G455">
        <v>15624.2</v>
      </c>
      <c r="H455" s="1">
        <f>(Tabla9[[#This Row],[Avg]]-Tabla9[[#This Row],[Bks]])/Tabla9[[#This Row],[Bks]]*100</f>
        <v>17.035205992509368</v>
      </c>
      <c r="I455">
        <v>15936</v>
      </c>
      <c r="J455">
        <v>63686.54</v>
      </c>
      <c r="K455">
        <v>69.099999999999994</v>
      </c>
      <c r="L455">
        <v>418.8</v>
      </c>
      <c r="M455">
        <v>8.9</v>
      </c>
      <c r="N455">
        <v>8.5</v>
      </c>
    </row>
    <row r="456" spans="1:14" x14ac:dyDescent="0.2">
      <c r="A456" t="s">
        <v>91</v>
      </c>
      <c r="B456" t="s">
        <v>76</v>
      </c>
      <c r="C456">
        <v>55</v>
      </c>
      <c r="D456">
        <v>13306</v>
      </c>
      <c r="E456">
        <v>15351</v>
      </c>
      <c r="F456" s="1">
        <f>(Tabla9[[#This Row],[Best]]-Tabla9[[#This Row],[Bks]])/Tabla9[[#This Row],[Bks]]*100</f>
        <v>15.369006463249663</v>
      </c>
      <c r="G456">
        <v>15532.1</v>
      </c>
      <c r="H456" s="1">
        <f>(Tabla9[[#This Row],[Avg]]-Tabla9[[#This Row],[Bks]])/Tabla9[[#This Row],[Bks]]*100</f>
        <v>16.730046595520818</v>
      </c>
      <c r="I456">
        <v>15726</v>
      </c>
      <c r="J456">
        <v>63858.82</v>
      </c>
      <c r="K456">
        <v>70.5</v>
      </c>
      <c r="L456">
        <v>426.11</v>
      </c>
      <c r="M456">
        <v>9.1999999999999993</v>
      </c>
      <c r="N456">
        <v>9.1</v>
      </c>
    </row>
    <row r="457" spans="1:14" x14ac:dyDescent="0.2">
      <c r="A457" t="s">
        <v>91</v>
      </c>
      <c r="B457" t="s">
        <v>76</v>
      </c>
      <c r="C457">
        <v>56</v>
      </c>
      <c r="D457">
        <v>13339</v>
      </c>
      <c r="E457">
        <v>15486</v>
      </c>
      <c r="F457" s="1">
        <f>(Tabla9[[#This Row],[Best]]-Tabla9[[#This Row],[Bks]])/Tabla9[[#This Row],[Bks]]*100</f>
        <v>16.095659344778468</v>
      </c>
      <c r="G457">
        <v>15597.3</v>
      </c>
      <c r="H457" s="1">
        <f>(Tabla9[[#This Row],[Avg]]-Tabla9[[#This Row],[Bks]])/Tabla9[[#This Row],[Bks]]*100</f>
        <v>16.93005472674113</v>
      </c>
      <c r="I457">
        <v>15920</v>
      </c>
      <c r="J457">
        <v>68327.38</v>
      </c>
      <c r="K457">
        <v>67.44</v>
      </c>
      <c r="L457">
        <v>415.48</v>
      </c>
      <c r="M457">
        <v>9.5</v>
      </c>
      <c r="N457">
        <v>9.4</v>
      </c>
    </row>
    <row r="458" spans="1:14" x14ac:dyDescent="0.2">
      <c r="A458" t="s">
        <v>91</v>
      </c>
      <c r="B458" t="s">
        <v>76</v>
      </c>
      <c r="C458">
        <v>57</v>
      </c>
      <c r="D458">
        <v>13389</v>
      </c>
      <c r="E458">
        <v>15509</v>
      </c>
      <c r="F458" s="1">
        <f>(Tabla9[[#This Row],[Best]]-Tabla9[[#This Row],[Bks]])/Tabla9[[#This Row],[Bks]]*100</f>
        <v>15.833893494659796</v>
      </c>
      <c r="G458">
        <v>15601.1</v>
      </c>
      <c r="H458" s="1">
        <f>(Tabla9[[#This Row],[Avg]]-Tabla9[[#This Row],[Bks]])/Tabla9[[#This Row],[Bks]]*100</f>
        <v>16.521771603555159</v>
      </c>
      <c r="I458">
        <v>15893</v>
      </c>
      <c r="J458">
        <v>63249.67</v>
      </c>
      <c r="K458">
        <v>64.56</v>
      </c>
      <c r="L458">
        <v>420.42</v>
      </c>
      <c r="M458">
        <v>9.5</v>
      </c>
      <c r="N458">
        <v>9.3000000000000007</v>
      </c>
    </row>
    <row r="459" spans="1:14" x14ac:dyDescent="0.2">
      <c r="A459" t="s">
        <v>91</v>
      </c>
      <c r="B459" t="s">
        <v>76</v>
      </c>
      <c r="C459">
        <v>58</v>
      </c>
      <c r="D459">
        <v>13885</v>
      </c>
      <c r="E459">
        <v>16101</v>
      </c>
      <c r="F459" s="1">
        <f>(Tabla9[[#This Row],[Best]]-Tabla9[[#This Row],[Bks]])/Tabla9[[#This Row],[Bks]]*100</f>
        <v>15.959668707238025</v>
      </c>
      <c r="G459">
        <v>16249.2</v>
      </c>
      <c r="H459" s="1">
        <f>(Tabla9[[#This Row],[Avg]]-Tabla9[[#This Row],[Bks]])/Tabla9[[#This Row],[Bks]]*100</f>
        <v>17.027007562117401</v>
      </c>
      <c r="I459">
        <v>16544</v>
      </c>
      <c r="J459">
        <v>73448.960000000006</v>
      </c>
      <c r="K459">
        <v>76.930000000000007</v>
      </c>
      <c r="L459">
        <v>418.41</v>
      </c>
      <c r="M459">
        <v>7.9</v>
      </c>
      <c r="N459">
        <v>7.7</v>
      </c>
    </row>
    <row r="460" spans="1:14" x14ac:dyDescent="0.2">
      <c r="A460" t="s">
        <v>91</v>
      </c>
      <c r="B460" t="s">
        <v>76</v>
      </c>
      <c r="C460">
        <v>59</v>
      </c>
      <c r="D460">
        <v>13181</v>
      </c>
      <c r="E460">
        <v>15324</v>
      </c>
      <c r="F460" s="1">
        <f>(Tabla9[[#This Row],[Best]]-Tabla9[[#This Row],[Bks]])/Tabla9[[#This Row],[Bks]]*100</f>
        <v>16.258250512100751</v>
      </c>
      <c r="G460">
        <v>15363.8</v>
      </c>
      <c r="H460" s="1">
        <f>(Tabla9[[#This Row],[Avg]]-Tabla9[[#This Row],[Bks]])/Tabla9[[#This Row],[Bks]]*100</f>
        <v>16.56020028829375</v>
      </c>
      <c r="I460">
        <v>15668</v>
      </c>
      <c r="J460">
        <v>64758.1</v>
      </c>
      <c r="K460">
        <v>62.73</v>
      </c>
      <c r="L460">
        <v>417.05</v>
      </c>
      <c r="M460">
        <v>10.5</v>
      </c>
      <c r="N460">
        <v>10.199999999999999</v>
      </c>
    </row>
    <row r="461" spans="1:14" x14ac:dyDescent="0.2">
      <c r="A461" t="s">
        <v>91</v>
      </c>
      <c r="B461" t="s">
        <v>76</v>
      </c>
      <c r="C461">
        <v>60</v>
      </c>
      <c r="D461">
        <v>13273</v>
      </c>
      <c r="E461">
        <v>15361</v>
      </c>
      <c r="F461" s="1">
        <f>(Tabla9[[#This Row],[Best]]-Tabla9[[#This Row],[Bks]])/Tabla9[[#This Row],[Bks]]*100</f>
        <v>15.731183605816318</v>
      </c>
      <c r="G461">
        <v>15494</v>
      </c>
      <c r="H461" s="1">
        <f>(Tabla9[[#This Row],[Avg]]-Tabla9[[#This Row],[Bks]])/Tabla9[[#This Row],[Bks]]*100</f>
        <v>16.733217810592933</v>
      </c>
      <c r="I461">
        <v>15763</v>
      </c>
      <c r="J461">
        <v>67626.48</v>
      </c>
      <c r="K461">
        <v>66.53</v>
      </c>
      <c r="L461">
        <v>419.62</v>
      </c>
      <c r="M461">
        <v>9.6</v>
      </c>
      <c r="N461">
        <v>9.3000000000000007</v>
      </c>
    </row>
    <row r="462" spans="1:14" x14ac:dyDescent="0.2">
      <c r="A462" t="s">
        <v>91</v>
      </c>
      <c r="B462" t="s">
        <v>76</v>
      </c>
      <c r="C462">
        <v>61</v>
      </c>
      <c r="D462">
        <v>13134</v>
      </c>
      <c r="E462">
        <v>15204</v>
      </c>
      <c r="F462" s="1">
        <f>(Tabla9[[#This Row],[Best]]-Tabla9[[#This Row],[Bks]])/Tabla9[[#This Row],[Bks]]*100</f>
        <v>15.760621288259479</v>
      </c>
      <c r="G462">
        <v>15257.9</v>
      </c>
      <c r="H462" s="1">
        <f>(Tabla9[[#This Row],[Avg]]-Tabla9[[#This Row],[Bks]])/Tabla9[[#This Row],[Bks]]*100</f>
        <v>16.171006547890968</v>
      </c>
      <c r="I462">
        <v>15565</v>
      </c>
      <c r="J462">
        <v>64395.81</v>
      </c>
      <c r="K462">
        <v>61.77</v>
      </c>
      <c r="L462">
        <v>415.56</v>
      </c>
      <c r="M462">
        <v>10.199999999999999</v>
      </c>
      <c r="N462">
        <v>9.8000000000000007</v>
      </c>
    </row>
    <row r="463" spans="1:14" x14ac:dyDescent="0.2">
      <c r="A463" t="s">
        <v>91</v>
      </c>
      <c r="B463" t="s">
        <v>76</v>
      </c>
      <c r="C463">
        <v>62</v>
      </c>
      <c r="D463">
        <v>13159</v>
      </c>
      <c r="E463">
        <v>15203</v>
      </c>
      <c r="F463" s="1">
        <f>(Tabla9[[#This Row],[Best]]-Tabla9[[#This Row],[Bks]])/Tabla9[[#This Row],[Bks]]*100</f>
        <v>15.533095220001519</v>
      </c>
      <c r="G463">
        <v>15346.4</v>
      </c>
      <c r="H463" s="1">
        <f>(Tabla9[[#This Row],[Avg]]-Tabla9[[#This Row],[Bks]])/Tabla9[[#This Row],[Bks]]*100</f>
        <v>16.622843681130782</v>
      </c>
      <c r="I463">
        <v>15681</v>
      </c>
      <c r="J463">
        <v>61898.52</v>
      </c>
      <c r="K463">
        <v>60.06</v>
      </c>
      <c r="L463">
        <v>414.92</v>
      </c>
      <c r="M463">
        <v>10.4</v>
      </c>
      <c r="N463">
        <v>10.3</v>
      </c>
    </row>
    <row r="464" spans="1:14" x14ac:dyDescent="0.2">
      <c r="A464" t="s">
        <v>91</v>
      </c>
      <c r="B464" t="s">
        <v>76</v>
      </c>
      <c r="C464">
        <v>63</v>
      </c>
      <c r="D464">
        <v>13458</v>
      </c>
      <c r="E464">
        <v>15536</v>
      </c>
      <c r="F464" s="1">
        <f>(Tabla9[[#This Row],[Best]]-Tabla9[[#This Row],[Bks]])/Tabla9[[#This Row],[Bks]]*100</f>
        <v>15.440630108485658</v>
      </c>
      <c r="G464">
        <v>15698.2</v>
      </c>
      <c r="H464" s="1">
        <f>(Tabla9[[#This Row],[Avg]]-Tabla9[[#This Row],[Bks]])/Tabla9[[#This Row],[Bks]]*100</f>
        <v>16.645861197800571</v>
      </c>
      <c r="I464">
        <v>15881</v>
      </c>
      <c r="J464">
        <v>69824.210000000006</v>
      </c>
      <c r="K464">
        <v>75.430000000000007</v>
      </c>
      <c r="L464">
        <v>421.44</v>
      </c>
      <c r="M464">
        <v>8.4</v>
      </c>
      <c r="N464">
        <v>8</v>
      </c>
    </row>
    <row r="465" spans="1:14" x14ac:dyDescent="0.2">
      <c r="A465" t="s">
        <v>91</v>
      </c>
      <c r="B465" t="s">
        <v>76</v>
      </c>
      <c r="C465">
        <v>64</v>
      </c>
      <c r="D465">
        <v>12763</v>
      </c>
      <c r="E465">
        <v>14647</v>
      </c>
      <c r="F465" s="1">
        <f>(Tabla9[[#This Row],[Best]]-Tabla9[[#This Row],[Bks]])/Tabla9[[#This Row],[Bks]]*100</f>
        <v>14.761419728903864</v>
      </c>
      <c r="G465">
        <v>14732.7</v>
      </c>
      <c r="H465" s="1">
        <f>(Tabla9[[#This Row],[Avg]]-Tabla9[[#This Row],[Bks]])/Tabla9[[#This Row],[Bks]]*100</f>
        <v>15.432891953302521</v>
      </c>
      <c r="I465">
        <v>15132</v>
      </c>
      <c r="J465">
        <v>59135.1</v>
      </c>
      <c r="K465">
        <v>60.62</v>
      </c>
      <c r="L465">
        <v>416.81</v>
      </c>
      <c r="M465">
        <v>11.3</v>
      </c>
      <c r="N465">
        <v>10.8</v>
      </c>
    </row>
    <row r="466" spans="1:14" x14ac:dyDescent="0.2">
      <c r="A466" t="s">
        <v>91</v>
      </c>
      <c r="B466" t="s">
        <v>76</v>
      </c>
      <c r="C466">
        <v>65</v>
      </c>
      <c r="D466">
        <v>13255</v>
      </c>
      <c r="E466">
        <v>15252</v>
      </c>
      <c r="F466" s="1">
        <f>(Tabla9[[#This Row],[Best]]-Tabla9[[#This Row],[Bks]])/Tabla9[[#This Row],[Bks]]*100</f>
        <v>15.066012825348926</v>
      </c>
      <c r="G466">
        <v>15421</v>
      </c>
      <c r="H466" s="1">
        <f>(Tabla9[[#This Row],[Avg]]-Tabla9[[#This Row],[Bks]])/Tabla9[[#This Row],[Bks]]*100</f>
        <v>16.341003394945304</v>
      </c>
      <c r="I466">
        <v>15762</v>
      </c>
      <c r="J466">
        <v>61253.86</v>
      </c>
      <c r="K466">
        <v>72.33</v>
      </c>
      <c r="L466">
        <v>420.38</v>
      </c>
      <c r="M466">
        <v>9.1999999999999993</v>
      </c>
      <c r="N466">
        <v>8.6</v>
      </c>
    </row>
    <row r="467" spans="1:14" x14ac:dyDescent="0.2">
      <c r="A467" t="s">
        <v>91</v>
      </c>
      <c r="B467" t="s">
        <v>76</v>
      </c>
      <c r="C467">
        <v>66</v>
      </c>
      <c r="D467">
        <v>13936</v>
      </c>
      <c r="E467">
        <v>16281</v>
      </c>
      <c r="F467" s="1">
        <f>(Tabla9[[#This Row],[Best]]-Tabla9[[#This Row],[Bks]])/Tabla9[[#This Row],[Bks]]*100</f>
        <v>16.826923076923077</v>
      </c>
      <c r="G467">
        <v>16358.6</v>
      </c>
      <c r="H467" s="1">
        <f>(Tabla9[[#This Row],[Avg]]-Tabla9[[#This Row],[Bks]])/Tabla9[[#This Row],[Bks]]*100</f>
        <v>17.383754305396099</v>
      </c>
      <c r="I467">
        <v>16601</v>
      </c>
      <c r="J467">
        <v>76510.149999999994</v>
      </c>
      <c r="K467">
        <v>76.040000000000006</v>
      </c>
      <c r="L467">
        <v>419.99</v>
      </c>
      <c r="M467">
        <v>8.1</v>
      </c>
      <c r="N467">
        <v>7.8</v>
      </c>
    </row>
    <row r="468" spans="1:14" x14ac:dyDescent="0.2">
      <c r="A468" t="s">
        <v>91</v>
      </c>
      <c r="B468" t="s">
        <v>76</v>
      </c>
      <c r="C468">
        <v>67</v>
      </c>
      <c r="D468">
        <v>13218</v>
      </c>
      <c r="E468">
        <v>15353</v>
      </c>
      <c r="F468" s="1">
        <f>(Tabla9[[#This Row],[Best]]-Tabla9[[#This Row],[Bks]])/Tabla9[[#This Row],[Bks]]*100</f>
        <v>16.152216674232108</v>
      </c>
      <c r="G468">
        <v>15423</v>
      </c>
      <c r="H468" s="1">
        <f>(Tabla9[[#This Row],[Avg]]-Tabla9[[#This Row],[Bks]])/Tabla9[[#This Row],[Bks]]*100</f>
        <v>16.681797548797096</v>
      </c>
      <c r="I468">
        <v>15662</v>
      </c>
      <c r="J468">
        <v>69209.95</v>
      </c>
      <c r="K468">
        <v>69.55</v>
      </c>
      <c r="L468">
        <v>419.88</v>
      </c>
      <c r="M468">
        <v>9.1999999999999993</v>
      </c>
      <c r="N468">
        <v>8.9</v>
      </c>
    </row>
    <row r="469" spans="1:14" x14ac:dyDescent="0.2">
      <c r="A469" t="s">
        <v>91</v>
      </c>
      <c r="B469" t="s">
        <v>76</v>
      </c>
      <c r="C469">
        <v>68</v>
      </c>
      <c r="D469">
        <v>12963</v>
      </c>
      <c r="E469">
        <v>14751</v>
      </c>
      <c r="F469" s="1">
        <f>(Tabla9[[#This Row],[Best]]-Tabla9[[#This Row],[Bks]])/Tabla9[[#This Row],[Bks]]*100</f>
        <v>13.793103448275861</v>
      </c>
      <c r="G469">
        <v>14996.7</v>
      </c>
      <c r="H469" s="1">
        <f>(Tabla9[[#This Row],[Avg]]-Tabla9[[#This Row],[Bks]])/Tabla9[[#This Row],[Bks]]*100</f>
        <v>15.688498032862769</v>
      </c>
      <c r="I469">
        <v>15292</v>
      </c>
      <c r="J469">
        <v>67423.23</v>
      </c>
      <c r="K469">
        <v>65.540000000000006</v>
      </c>
      <c r="L469">
        <v>418.05</v>
      </c>
      <c r="M469">
        <v>11.1</v>
      </c>
      <c r="N469">
        <v>10.6</v>
      </c>
    </row>
    <row r="470" spans="1:14" x14ac:dyDescent="0.2">
      <c r="A470" t="s">
        <v>91</v>
      </c>
      <c r="B470" t="s">
        <v>76</v>
      </c>
      <c r="C470">
        <v>69</v>
      </c>
      <c r="D470">
        <v>13256</v>
      </c>
      <c r="E470">
        <v>15336</v>
      </c>
      <c r="F470" s="1">
        <f>(Tabla9[[#This Row],[Best]]-Tabla9[[#This Row],[Bks]])/Tabla9[[#This Row],[Bks]]*100</f>
        <v>15.691007845503924</v>
      </c>
      <c r="G470">
        <v>15476.8</v>
      </c>
      <c r="H470" s="1">
        <f>(Tabla9[[#This Row],[Avg]]-Tabla9[[#This Row],[Bks]])/Tabla9[[#This Row],[Bks]]*100</f>
        <v>16.753168376584181</v>
      </c>
      <c r="I470">
        <v>15776</v>
      </c>
      <c r="J470">
        <v>68086.64</v>
      </c>
      <c r="K470">
        <v>67.58</v>
      </c>
      <c r="L470">
        <v>421.83</v>
      </c>
      <c r="M470">
        <v>9.4</v>
      </c>
      <c r="N470">
        <v>9.1999999999999993</v>
      </c>
    </row>
    <row r="471" spans="1:14" x14ac:dyDescent="0.2">
      <c r="A471" t="s">
        <v>91</v>
      </c>
      <c r="B471" t="s">
        <v>76</v>
      </c>
      <c r="C471">
        <v>70</v>
      </c>
      <c r="D471">
        <v>13269</v>
      </c>
      <c r="E471">
        <v>15365</v>
      </c>
      <c r="F471" s="1">
        <f>(Tabla9[[#This Row],[Best]]-Tabla9[[#This Row],[Bks]])/Tabla9[[#This Row],[Bks]]*100</f>
        <v>15.796216745798478</v>
      </c>
      <c r="G471">
        <v>15495</v>
      </c>
      <c r="H471" s="1">
        <f>(Tabla9[[#This Row],[Avg]]-Tabla9[[#This Row],[Bks]])/Tabla9[[#This Row],[Bks]]*100</f>
        <v>16.775943929459643</v>
      </c>
      <c r="I471">
        <v>15773</v>
      </c>
      <c r="J471">
        <v>69183.09</v>
      </c>
      <c r="K471">
        <v>78.2</v>
      </c>
      <c r="L471">
        <v>418.5</v>
      </c>
      <c r="M471">
        <v>8.3000000000000007</v>
      </c>
      <c r="N471">
        <v>7.8</v>
      </c>
    </row>
    <row r="472" spans="1:14" x14ac:dyDescent="0.2">
      <c r="A472" t="s">
        <v>91</v>
      </c>
      <c r="B472" t="s">
        <v>76</v>
      </c>
      <c r="C472">
        <v>71</v>
      </c>
      <c r="D472">
        <v>13072</v>
      </c>
      <c r="E472">
        <v>15033</v>
      </c>
      <c r="F472" s="1">
        <f>(Tabla9[[#This Row],[Best]]-Tabla9[[#This Row],[Bks]])/Tabla9[[#This Row],[Bks]]*100</f>
        <v>15.001529987760097</v>
      </c>
      <c r="G472">
        <v>15171.8</v>
      </c>
      <c r="H472" s="1">
        <f>(Tabla9[[#This Row],[Avg]]-Tabla9[[#This Row],[Bks]])/Tabla9[[#This Row],[Bks]]*100</f>
        <v>16.063341493268048</v>
      </c>
      <c r="I472">
        <v>15487</v>
      </c>
      <c r="J472">
        <v>66456.5</v>
      </c>
      <c r="K472">
        <v>60.47</v>
      </c>
      <c r="L472">
        <v>414.68</v>
      </c>
      <c r="M472">
        <v>9.9</v>
      </c>
      <c r="N472">
        <v>9.5</v>
      </c>
    </row>
    <row r="473" spans="1:14" x14ac:dyDescent="0.2">
      <c r="A473" t="s">
        <v>91</v>
      </c>
      <c r="B473" t="s">
        <v>76</v>
      </c>
      <c r="C473">
        <v>72</v>
      </c>
      <c r="D473">
        <v>13383</v>
      </c>
      <c r="E473">
        <v>15572</v>
      </c>
      <c r="F473" s="1">
        <f>(Tabla9[[#This Row],[Best]]-Tabla9[[#This Row],[Bks]])/Tabla9[[#This Row],[Bks]]*100</f>
        <v>16.356571770156165</v>
      </c>
      <c r="G473">
        <v>15676.7</v>
      </c>
      <c r="H473" s="1">
        <f>(Tabla9[[#This Row],[Avg]]-Tabla9[[#This Row],[Bks]])/Tabla9[[#This Row],[Bks]]*100</f>
        <v>17.138907569304347</v>
      </c>
      <c r="I473">
        <v>15916</v>
      </c>
      <c r="J473">
        <v>68318.759999999995</v>
      </c>
      <c r="K473">
        <v>74.56</v>
      </c>
      <c r="L473">
        <v>422.85</v>
      </c>
      <c r="M473">
        <v>8.6999999999999993</v>
      </c>
      <c r="N473">
        <v>8.6</v>
      </c>
    </row>
    <row r="474" spans="1:14" x14ac:dyDescent="0.2">
      <c r="A474" t="s">
        <v>91</v>
      </c>
      <c r="B474" t="s">
        <v>76</v>
      </c>
      <c r="C474">
        <v>73</v>
      </c>
      <c r="D474">
        <v>13679</v>
      </c>
      <c r="E474">
        <v>15926</v>
      </c>
      <c r="F474" s="1">
        <f>(Tabla9[[#This Row],[Best]]-Tabla9[[#This Row],[Bks]])/Tabla9[[#This Row],[Bks]]*100</f>
        <v>16.426639374223264</v>
      </c>
      <c r="G474">
        <v>16031.8</v>
      </c>
      <c r="H474" s="1">
        <f>(Tabla9[[#This Row],[Avg]]-Tabla9[[#This Row],[Bks]])/Tabla9[[#This Row],[Bks]]*100</f>
        <v>17.20008772571094</v>
      </c>
      <c r="I474">
        <v>16348</v>
      </c>
      <c r="J474">
        <v>67900.73</v>
      </c>
      <c r="K474">
        <v>70.09</v>
      </c>
      <c r="L474">
        <v>422.35</v>
      </c>
      <c r="M474">
        <v>9.6999999999999993</v>
      </c>
      <c r="N474">
        <v>9.3000000000000007</v>
      </c>
    </row>
    <row r="475" spans="1:14" x14ac:dyDescent="0.2">
      <c r="A475" t="s">
        <v>91</v>
      </c>
      <c r="B475" t="s">
        <v>76</v>
      </c>
      <c r="C475">
        <v>74</v>
      </c>
      <c r="D475">
        <v>13732</v>
      </c>
      <c r="E475">
        <v>16012</v>
      </c>
      <c r="F475" s="1">
        <f>(Tabla9[[#This Row],[Best]]-Tabla9[[#This Row],[Bks]])/Tabla9[[#This Row],[Bks]]*100</f>
        <v>16.603553743081854</v>
      </c>
      <c r="G475">
        <v>16032.6</v>
      </c>
      <c r="H475" s="1">
        <f>(Tabla9[[#This Row],[Avg]]-Tabla9[[#This Row],[Bks]])/Tabla9[[#This Row],[Bks]]*100</f>
        <v>16.753568307602681</v>
      </c>
      <c r="I475">
        <v>16338</v>
      </c>
      <c r="J475">
        <v>73163.240000000005</v>
      </c>
      <c r="K475">
        <v>72.150000000000006</v>
      </c>
      <c r="L475">
        <v>416.21</v>
      </c>
      <c r="M475">
        <v>8.6999999999999993</v>
      </c>
      <c r="N475">
        <v>8.5</v>
      </c>
    </row>
    <row r="476" spans="1:14" x14ac:dyDescent="0.2">
      <c r="A476" t="s">
        <v>91</v>
      </c>
      <c r="B476" t="s">
        <v>76</v>
      </c>
      <c r="C476">
        <v>75</v>
      </c>
      <c r="D476">
        <v>13204</v>
      </c>
      <c r="E476">
        <v>15314</v>
      </c>
      <c r="F476" s="1">
        <f>(Tabla9[[#This Row],[Best]]-Tabla9[[#This Row],[Bks]])/Tabla9[[#This Row],[Bks]]*100</f>
        <v>15.980006058770069</v>
      </c>
      <c r="G476">
        <v>15392.7</v>
      </c>
      <c r="H476" s="1">
        <f>(Tabla9[[#This Row],[Avg]]-Tabla9[[#This Row],[Bks]])/Tabla9[[#This Row],[Bks]]*100</f>
        <v>16.576037564374438</v>
      </c>
      <c r="I476">
        <v>15611</v>
      </c>
      <c r="J476">
        <v>62242.07</v>
      </c>
      <c r="K476">
        <v>71.41</v>
      </c>
      <c r="L476">
        <v>421.8</v>
      </c>
      <c r="M476">
        <v>9.3000000000000007</v>
      </c>
      <c r="N476">
        <v>8.6999999999999993</v>
      </c>
    </row>
    <row r="477" spans="1:14" x14ac:dyDescent="0.2">
      <c r="A477" t="s">
        <v>91</v>
      </c>
      <c r="B477" t="s">
        <v>76</v>
      </c>
      <c r="C477">
        <v>76</v>
      </c>
      <c r="D477">
        <v>13524</v>
      </c>
      <c r="E477">
        <v>15744</v>
      </c>
      <c r="F477" s="1">
        <f>(Tabla9[[#This Row],[Best]]-Tabla9[[#This Row],[Bks]])/Tabla9[[#This Row],[Bks]]*100</f>
        <v>16.415261756876664</v>
      </c>
      <c r="G477">
        <v>15849.9</v>
      </c>
      <c r="H477" s="1">
        <f>(Tabla9[[#This Row],[Avg]]-Tabla9[[#This Row],[Bks]])/Tabla9[[#This Row],[Bks]]*100</f>
        <v>17.198314108251996</v>
      </c>
      <c r="I477">
        <v>16125</v>
      </c>
      <c r="J477">
        <v>70941.27</v>
      </c>
      <c r="K477">
        <v>82.4</v>
      </c>
      <c r="L477">
        <v>423.54</v>
      </c>
      <c r="M477">
        <v>8.3000000000000007</v>
      </c>
      <c r="N477">
        <v>8.3000000000000007</v>
      </c>
    </row>
    <row r="478" spans="1:14" x14ac:dyDescent="0.2">
      <c r="A478" t="s">
        <v>91</v>
      </c>
      <c r="B478" t="s">
        <v>76</v>
      </c>
      <c r="C478">
        <v>77</v>
      </c>
      <c r="D478">
        <v>12868</v>
      </c>
      <c r="E478">
        <v>14860</v>
      </c>
      <c r="F478" s="1">
        <f>(Tabla9[[#This Row],[Best]]-Tabla9[[#This Row],[Bks]])/Tabla9[[#This Row],[Bks]]*100</f>
        <v>15.480261112838049</v>
      </c>
      <c r="G478">
        <v>14950.6</v>
      </c>
      <c r="H478" s="1">
        <f>(Tabla9[[#This Row],[Avg]]-Tabla9[[#This Row],[Bks]])/Tabla9[[#This Row],[Bks]]*100</f>
        <v>16.184333229717129</v>
      </c>
      <c r="I478">
        <v>15254</v>
      </c>
      <c r="J478">
        <v>60462.93</v>
      </c>
      <c r="K478">
        <v>59.12</v>
      </c>
      <c r="L478">
        <v>414.02</v>
      </c>
      <c r="M478">
        <v>11.3</v>
      </c>
      <c r="N478">
        <v>10.9</v>
      </c>
    </row>
    <row r="479" spans="1:14" x14ac:dyDescent="0.2">
      <c r="A479" t="s">
        <v>91</v>
      </c>
      <c r="B479" t="s">
        <v>76</v>
      </c>
      <c r="C479">
        <v>78</v>
      </c>
      <c r="D479">
        <v>13706</v>
      </c>
      <c r="E479">
        <v>15948</v>
      </c>
      <c r="F479" s="1">
        <f>(Tabla9[[#This Row],[Best]]-Tabla9[[#This Row],[Bks]])/Tabla9[[#This Row],[Bks]]*100</f>
        <v>16.357799503866918</v>
      </c>
      <c r="G479">
        <v>16052.7</v>
      </c>
      <c r="H479" s="1">
        <f>(Tabla9[[#This Row],[Avg]]-Tabla9[[#This Row],[Bks]])/Tabla9[[#This Row],[Bks]]*100</f>
        <v>17.121698526192912</v>
      </c>
      <c r="I479">
        <v>16283</v>
      </c>
      <c r="J479">
        <v>70366.679999999993</v>
      </c>
      <c r="K479">
        <v>80.86</v>
      </c>
      <c r="L479">
        <v>421.15</v>
      </c>
      <c r="M479">
        <v>7.8</v>
      </c>
      <c r="N479">
        <v>7.7</v>
      </c>
    </row>
    <row r="480" spans="1:14" x14ac:dyDescent="0.2">
      <c r="A480" t="s">
        <v>91</v>
      </c>
      <c r="B480" t="s">
        <v>76</v>
      </c>
      <c r="C480">
        <v>79</v>
      </c>
      <c r="D480">
        <v>13210</v>
      </c>
      <c r="E480">
        <v>15326</v>
      </c>
      <c r="F480" s="1">
        <f>(Tabla9[[#This Row],[Best]]-Tabla9[[#This Row],[Bks]])/Tabla9[[#This Row],[Bks]]*100</f>
        <v>16.018168054504166</v>
      </c>
      <c r="G480">
        <v>15416.6</v>
      </c>
      <c r="H480" s="1">
        <f>(Tabla9[[#This Row],[Avg]]-Tabla9[[#This Row],[Bks]])/Tabla9[[#This Row],[Bks]]*100</f>
        <v>16.704012112036342</v>
      </c>
      <c r="I480">
        <v>15674</v>
      </c>
      <c r="J480">
        <v>66366.559999999998</v>
      </c>
      <c r="K480">
        <v>67.22</v>
      </c>
      <c r="L480">
        <v>415.94</v>
      </c>
      <c r="M480">
        <v>9.9</v>
      </c>
      <c r="N480">
        <v>9.8000000000000007</v>
      </c>
    </row>
    <row r="481" spans="1:14" x14ac:dyDescent="0.2">
      <c r="A481" t="s">
        <v>91</v>
      </c>
      <c r="B481" t="s">
        <v>76</v>
      </c>
      <c r="C481">
        <v>80</v>
      </c>
      <c r="D481">
        <v>13183</v>
      </c>
      <c r="E481">
        <v>15226</v>
      </c>
      <c r="F481" s="1">
        <f>(Tabla9[[#This Row],[Best]]-Tabla9[[#This Row],[Bks]])/Tabla9[[#This Row],[Bks]]*100</f>
        <v>15.497231282712583</v>
      </c>
      <c r="G481">
        <v>15308.9</v>
      </c>
      <c r="H481" s="1">
        <f>(Tabla9[[#This Row],[Avg]]-Tabla9[[#This Row],[Bks]])/Tabla9[[#This Row],[Bks]]*100</f>
        <v>16.126071455662593</v>
      </c>
      <c r="I481">
        <v>15510</v>
      </c>
      <c r="J481">
        <v>65196.62</v>
      </c>
      <c r="K481">
        <v>67.62</v>
      </c>
      <c r="L481">
        <v>419.92</v>
      </c>
      <c r="M481">
        <v>9.6</v>
      </c>
      <c r="N481">
        <v>9.3000000000000007</v>
      </c>
    </row>
    <row r="482" spans="1:14" x14ac:dyDescent="0.2">
      <c r="A482" t="s">
        <v>91</v>
      </c>
      <c r="B482" t="s">
        <v>76</v>
      </c>
      <c r="C482">
        <v>81</v>
      </c>
      <c r="D482">
        <v>12686</v>
      </c>
      <c r="E482">
        <v>14670</v>
      </c>
      <c r="F482" s="1">
        <f>(Tabla9[[#This Row],[Best]]-Tabla9[[#This Row],[Bks]])/Tabla9[[#This Row],[Bks]]*100</f>
        <v>15.63928740343686</v>
      </c>
      <c r="G482">
        <v>14756.2</v>
      </c>
      <c r="H482" s="1">
        <f>(Tabla9[[#This Row],[Avg]]-Tabla9[[#This Row],[Bks]])/Tabla9[[#This Row],[Bks]]*100</f>
        <v>16.318776604130544</v>
      </c>
      <c r="I482">
        <v>15153</v>
      </c>
      <c r="J482">
        <v>60743.62</v>
      </c>
      <c r="K482">
        <v>62.18</v>
      </c>
      <c r="L482">
        <v>420.78</v>
      </c>
      <c r="M482">
        <v>11.6</v>
      </c>
      <c r="N482">
        <v>11.5</v>
      </c>
    </row>
    <row r="483" spans="1:14" x14ac:dyDescent="0.2">
      <c r="A483" t="s">
        <v>91</v>
      </c>
      <c r="B483" t="s">
        <v>76</v>
      </c>
      <c r="C483">
        <v>82</v>
      </c>
      <c r="D483">
        <v>13495</v>
      </c>
      <c r="E483">
        <v>15670</v>
      </c>
      <c r="F483" s="1">
        <f>(Tabla9[[#This Row],[Best]]-Tabla9[[#This Row],[Bks]])/Tabla9[[#This Row],[Bks]]*100</f>
        <v>16.117080400148204</v>
      </c>
      <c r="G483">
        <v>15757.6</v>
      </c>
      <c r="H483" s="1">
        <f>(Tabla9[[#This Row],[Avg]]-Tabla9[[#This Row],[Bks]])/Tabla9[[#This Row],[Bks]]*100</f>
        <v>16.766209707299002</v>
      </c>
      <c r="I483">
        <v>16039</v>
      </c>
      <c r="J483">
        <v>71486.850000000006</v>
      </c>
      <c r="K483">
        <v>78.349999999999994</v>
      </c>
      <c r="L483">
        <v>418.83</v>
      </c>
      <c r="M483">
        <v>8.1</v>
      </c>
      <c r="N483">
        <v>7.9</v>
      </c>
    </row>
    <row r="484" spans="1:14" x14ac:dyDescent="0.2">
      <c r="A484" t="s">
        <v>91</v>
      </c>
      <c r="B484" t="s">
        <v>76</v>
      </c>
      <c r="C484">
        <v>83</v>
      </c>
      <c r="D484">
        <v>12755</v>
      </c>
      <c r="E484">
        <v>14705</v>
      </c>
      <c r="F484" s="1">
        <f>(Tabla9[[#This Row],[Best]]-Tabla9[[#This Row],[Bks]])/Tabla9[[#This Row],[Bks]]*100</f>
        <v>15.28812230497844</v>
      </c>
      <c r="G484">
        <v>14809.2</v>
      </c>
      <c r="H484" s="1">
        <f>(Tabla9[[#This Row],[Avg]]-Tabla9[[#This Row],[Bks]])/Tabla9[[#This Row],[Bks]]*100</f>
        <v>16.105056840454729</v>
      </c>
      <c r="I484">
        <v>15128</v>
      </c>
      <c r="J484">
        <v>62087.86</v>
      </c>
      <c r="K484">
        <v>58.5</v>
      </c>
      <c r="L484">
        <v>423.94</v>
      </c>
      <c r="M484">
        <v>11.1</v>
      </c>
      <c r="N484">
        <v>11</v>
      </c>
    </row>
    <row r="485" spans="1:14" x14ac:dyDescent="0.2">
      <c r="A485" t="s">
        <v>91</v>
      </c>
      <c r="B485" t="s">
        <v>76</v>
      </c>
      <c r="C485">
        <v>84</v>
      </c>
      <c r="D485">
        <v>13278</v>
      </c>
      <c r="E485">
        <v>15391</v>
      </c>
      <c r="F485" s="1">
        <f>(Tabla9[[#This Row],[Best]]-Tabla9[[#This Row],[Bks]])/Tabla9[[#This Row],[Bks]]*100</f>
        <v>15.913541195963246</v>
      </c>
      <c r="G485">
        <v>15520.7</v>
      </c>
      <c r="H485" s="1">
        <f>(Tabla9[[#This Row],[Avg]]-Tabla9[[#This Row],[Bks]])/Tabla9[[#This Row],[Bks]]*100</f>
        <v>16.890344931465588</v>
      </c>
      <c r="I485">
        <v>15715</v>
      </c>
      <c r="J485">
        <v>67237.33</v>
      </c>
      <c r="K485">
        <v>70.31</v>
      </c>
      <c r="L485">
        <v>425.45</v>
      </c>
      <c r="M485">
        <v>9</v>
      </c>
      <c r="N485">
        <v>8.8000000000000007</v>
      </c>
    </row>
    <row r="486" spans="1:14" x14ac:dyDescent="0.2">
      <c r="A486" t="s">
        <v>91</v>
      </c>
      <c r="B486" t="s">
        <v>76</v>
      </c>
      <c r="C486">
        <v>85</v>
      </c>
      <c r="D486">
        <v>12740</v>
      </c>
      <c r="E486">
        <v>14725</v>
      </c>
      <c r="F486" s="1">
        <f>(Tabla9[[#This Row],[Best]]-Tabla9[[#This Row],[Bks]])/Tabla9[[#This Row],[Bks]]*100</f>
        <v>15.580847723704865</v>
      </c>
      <c r="G486">
        <v>14852.6</v>
      </c>
      <c r="H486" s="1">
        <f>(Tabla9[[#This Row],[Avg]]-Tabla9[[#This Row],[Bks]])/Tabla9[[#This Row],[Bks]]*100</f>
        <v>16.582417582417584</v>
      </c>
      <c r="I486">
        <v>15035</v>
      </c>
      <c r="J486">
        <v>63666.7</v>
      </c>
      <c r="K486">
        <v>62.98</v>
      </c>
      <c r="L486">
        <v>418.14</v>
      </c>
      <c r="M486">
        <v>10.8</v>
      </c>
      <c r="N486">
        <v>10.199999999999999</v>
      </c>
    </row>
    <row r="487" spans="1:14" x14ac:dyDescent="0.2">
      <c r="A487" t="s">
        <v>91</v>
      </c>
      <c r="B487" t="s">
        <v>76</v>
      </c>
      <c r="C487">
        <v>86</v>
      </c>
      <c r="D487">
        <v>13941</v>
      </c>
      <c r="E487">
        <v>16143</v>
      </c>
      <c r="F487" s="1">
        <f>(Tabla9[[#This Row],[Best]]-Tabla9[[#This Row],[Bks]])/Tabla9[[#This Row],[Bks]]*100</f>
        <v>15.795136647299332</v>
      </c>
      <c r="G487">
        <v>16242.7</v>
      </c>
      <c r="H487" s="1">
        <f>(Tabla9[[#This Row],[Avg]]-Tabla9[[#This Row],[Bks]])/Tabla9[[#This Row],[Bks]]*100</f>
        <v>16.510293379241091</v>
      </c>
      <c r="I487">
        <v>16381</v>
      </c>
      <c r="J487">
        <v>65964.73</v>
      </c>
      <c r="K487">
        <v>81.66</v>
      </c>
      <c r="L487">
        <v>427.89</v>
      </c>
      <c r="M487">
        <v>7.8</v>
      </c>
      <c r="N487">
        <v>7.8</v>
      </c>
    </row>
    <row r="488" spans="1:14" x14ac:dyDescent="0.2">
      <c r="A488" t="s">
        <v>91</v>
      </c>
      <c r="B488" t="s">
        <v>76</v>
      </c>
      <c r="C488">
        <v>87</v>
      </c>
      <c r="D488">
        <v>12671</v>
      </c>
      <c r="E488">
        <v>14695</v>
      </c>
      <c r="F488" s="1">
        <f>(Tabla9[[#This Row],[Best]]-Tabla9[[#This Row],[Bks]])/Tabla9[[#This Row],[Bks]]*100</f>
        <v>15.973482755899299</v>
      </c>
      <c r="G488">
        <v>14763.2</v>
      </c>
      <c r="H488" s="1">
        <f>(Tabla9[[#This Row],[Avg]]-Tabla9[[#This Row],[Bks]])/Tabla9[[#This Row],[Bks]]*100</f>
        <v>16.511719674848084</v>
      </c>
      <c r="I488">
        <v>15029</v>
      </c>
      <c r="J488">
        <v>66426.7</v>
      </c>
      <c r="K488">
        <v>59.48</v>
      </c>
      <c r="L488">
        <v>419.25</v>
      </c>
      <c r="M488">
        <v>11.3</v>
      </c>
      <c r="N488">
        <v>11</v>
      </c>
    </row>
    <row r="489" spans="1:14" x14ac:dyDescent="0.2">
      <c r="A489" t="s">
        <v>91</v>
      </c>
      <c r="B489" t="s">
        <v>76</v>
      </c>
      <c r="C489">
        <v>88</v>
      </c>
      <c r="D489">
        <v>13066</v>
      </c>
      <c r="E489">
        <v>15061</v>
      </c>
      <c r="F489" s="1">
        <f>(Tabla9[[#This Row],[Best]]-Tabla9[[#This Row],[Bks]])/Tabla9[[#This Row],[Bks]]*100</f>
        <v>15.268636154905863</v>
      </c>
      <c r="G489">
        <v>15182</v>
      </c>
      <c r="H489" s="1">
        <f>(Tabla9[[#This Row],[Avg]]-Tabla9[[#This Row],[Bks]])/Tabla9[[#This Row],[Bks]]*100</f>
        <v>16.19470381141895</v>
      </c>
      <c r="I489">
        <v>15557</v>
      </c>
      <c r="J489">
        <v>63159.29</v>
      </c>
      <c r="K489">
        <v>59.55</v>
      </c>
      <c r="L489">
        <v>423.07</v>
      </c>
      <c r="M489">
        <v>10.9</v>
      </c>
      <c r="N489">
        <v>10.6</v>
      </c>
    </row>
    <row r="490" spans="1:14" x14ac:dyDescent="0.2">
      <c r="A490" t="s">
        <v>91</v>
      </c>
      <c r="B490" t="s">
        <v>76</v>
      </c>
      <c r="C490">
        <v>89</v>
      </c>
      <c r="D490">
        <v>12988</v>
      </c>
      <c r="E490">
        <v>14978</v>
      </c>
      <c r="F490" s="1">
        <f>(Tabla9[[#This Row],[Best]]-Tabla9[[#This Row],[Bks]])/Tabla9[[#This Row],[Bks]]*100</f>
        <v>15.32183554049892</v>
      </c>
      <c r="G490">
        <v>15140</v>
      </c>
      <c r="H490" s="1">
        <f>(Tabla9[[#This Row],[Avg]]-Tabla9[[#This Row],[Bks]])/Tabla9[[#This Row],[Bks]]*100</f>
        <v>16.569140745303358</v>
      </c>
      <c r="I490">
        <v>15339</v>
      </c>
      <c r="J490">
        <v>63226.65</v>
      </c>
      <c r="K490">
        <v>62.62</v>
      </c>
      <c r="L490">
        <v>415.88</v>
      </c>
      <c r="M490">
        <v>10.199999999999999</v>
      </c>
      <c r="N490">
        <v>10</v>
      </c>
    </row>
    <row r="491" spans="1:14" x14ac:dyDescent="0.2">
      <c r="A491" t="s">
        <v>91</v>
      </c>
      <c r="B491" t="s">
        <v>76</v>
      </c>
      <c r="C491">
        <v>90</v>
      </c>
      <c r="D491">
        <v>13594</v>
      </c>
      <c r="E491">
        <v>15774</v>
      </c>
      <c r="F491" s="1">
        <f>(Tabla9[[#This Row],[Best]]-Tabla9[[#This Row],[Bks]])/Tabla9[[#This Row],[Bks]]*100</f>
        <v>16.036486685302339</v>
      </c>
      <c r="G491">
        <v>15894.1</v>
      </c>
      <c r="H491" s="1">
        <f>(Tabla9[[#This Row],[Avg]]-Tabla9[[#This Row],[Bks]])/Tabla9[[#This Row],[Bks]]*100</f>
        <v>16.91996469030455</v>
      </c>
      <c r="I491">
        <v>16204</v>
      </c>
      <c r="J491">
        <v>65203.41</v>
      </c>
      <c r="K491">
        <v>68.8</v>
      </c>
      <c r="L491">
        <v>424.49</v>
      </c>
      <c r="M491">
        <v>9.5</v>
      </c>
      <c r="N491">
        <v>8.9</v>
      </c>
    </row>
    <row r="492" spans="1:14" x14ac:dyDescent="0.2">
      <c r="A492" t="s">
        <v>91</v>
      </c>
      <c r="B492" t="s">
        <v>76</v>
      </c>
      <c r="C492">
        <v>91</v>
      </c>
      <c r="D492">
        <v>13628</v>
      </c>
      <c r="E492">
        <v>15819</v>
      </c>
      <c r="F492" s="1">
        <f>(Tabla9[[#This Row],[Best]]-Tabla9[[#This Row],[Bks]])/Tabla9[[#This Row],[Bks]]*100</f>
        <v>16.07719401232756</v>
      </c>
      <c r="G492">
        <v>15908.2</v>
      </c>
      <c r="H492" s="1">
        <f>(Tabla9[[#This Row],[Avg]]-Tabla9[[#This Row],[Bks]])/Tabla9[[#This Row],[Bks]]*100</f>
        <v>16.731728793660118</v>
      </c>
      <c r="I492">
        <v>16189</v>
      </c>
      <c r="J492">
        <v>69196.23</v>
      </c>
      <c r="K492">
        <v>77.34</v>
      </c>
      <c r="L492">
        <v>422.37</v>
      </c>
      <c r="M492">
        <v>8.3000000000000007</v>
      </c>
      <c r="N492">
        <v>7.9</v>
      </c>
    </row>
    <row r="493" spans="1:14" x14ac:dyDescent="0.2">
      <c r="A493" t="s">
        <v>91</v>
      </c>
      <c r="B493" t="s">
        <v>76</v>
      </c>
      <c r="C493">
        <v>92</v>
      </c>
      <c r="D493">
        <v>13172</v>
      </c>
      <c r="E493">
        <v>15275</v>
      </c>
      <c r="F493" s="1">
        <f>(Tabla9[[#This Row],[Best]]-Tabla9[[#This Row],[Bks]])/Tabla9[[#This Row],[Bks]]*100</f>
        <v>15.965684785909506</v>
      </c>
      <c r="G493">
        <v>15355.5</v>
      </c>
      <c r="H493" s="1">
        <f>(Tabla9[[#This Row],[Avg]]-Tabla9[[#This Row],[Bks]])/Tabla9[[#This Row],[Bks]]*100</f>
        <v>16.576829638627391</v>
      </c>
      <c r="I493">
        <v>15643</v>
      </c>
      <c r="J493">
        <v>58749.68</v>
      </c>
      <c r="K493">
        <v>70.510000000000005</v>
      </c>
      <c r="L493">
        <v>413.42</v>
      </c>
      <c r="M493">
        <v>9.1</v>
      </c>
      <c r="N493">
        <v>9</v>
      </c>
    </row>
    <row r="494" spans="1:14" x14ac:dyDescent="0.2">
      <c r="A494" t="s">
        <v>91</v>
      </c>
      <c r="B494" t="s">
        <v>76</v>
      </c>
      <c r="C494">
        <v>93</v>
      </c>
      <c r="D494">
        <v>13288</v>
      </c>
      <c r="E494">
        <v>15402</v>
      </c>
      <c r="F494" s="1">
        <f>(Tabla9[[#This Row],[Best]]-Tabla9[[#This Row],[Bks]])/Tabla9[[#This Row],[Bks]]*100</f>
        <v>15.909090909090908</v>
      </c>
      <c r="G494">
        <v>15499</v>
      </c>
      <c r="H494" s="1">
        <f>(Tabla9[[#This Row],[Avg]]-Tabla9[[#This Row],[Bks]])/Tabla9[[#This Row],[Bks]]*100</f>
        <v>16.639072847682119</v>
      </c>
      <c r="I494">
        <v>15713</v>
      </c>
      <c r="J494">
        <v>63218.13</v>
      </c>
      <c r="K494">
        <v>63.12</v>
      </c>
      <c r="L494">
        <v>419.64</v>
      </c>
      <c r="M494">
        <v>10.199999999999999</v>
      </c>
      <c r="N494">
        <v>9.9</v>
      </c>
    </row>
    <row r="495" spans="1:14" x14ac:dyDescent="0.2">
      <c r="A495" t="s">
        <v>91</v>
      </c>
      <c r="B495" t="s">
        <v>76</v>
      </c>
      <c r="C495">
        <v>94</v>
      </c>
      <c r="D495">
        <v>13321</v>
      </c>
      <c r="E495">
        <v>15533</v>
      </c>
      <c r="F495" s="1">
        <f>(Tabla9[[#This Row],[Best]]-Tabla9[[#This Row],[Bks]])/Tabla9[[#This Row],[Bks]]*100</f>
        <v>16.605359957961113</v>
      </c>
      <c r="G495">
        <v>15663.6</v>
      </c>
      <c r="H495" s="1">
        <f>(Tabla9[[#This Row],[Avg]]-Tabla9[[#This Row],[Bks]])/Tabla9[[#This Row],[Bks]]*100</f>
        <v>17.585766834321749</v>
      </c>
      <c r="I495">
        <v>15871</v>
      </c>
      <c r="J495">
        <v>70092.23</v>
      </c>
      <c r="K495">
        <v>71.06</v>
      </c>
      <c r="L495">
        <v>421.4</v>
      </c>
      <c r="M495">
        <v>9.1</v>
      </c>
      <c r="N495">
        <v>8.6999999999999993</v>
      </c>
    </row>
    <row r="496" spans="1:14" x14ac:dyDescent="0.2">
      <c r="A496" t="s">
        <v>91</v>
      </c>
      <c r="B496" t="s">
        <v>76</v>
      </c>
      <c r="C496">
        <v>95</v>
      </c>
      <c r="D496">
        <v>13447</v>
      </c>
      <c r="E496">
        <v>15705</v>
      </c>
      <c r="F496" s="1">
        <f>(Tabla9[[#This Row],[Best]]-Tabla9[[#This Row],[Bks]])/Tabla9[[#This Row],[Bks]]*100</f>
        <v>16.791849483156092</v>
      </c>
      <c r="G496">
        <v>15769.6</v>
      </c>
      <c r="H496" s="1">
        <f>(Tabla9[[#This Row],[Avg]]-Tabla9[[#This Row],[Bks]])/Tabla9[[#This Row],[Bks]]*100</f>
        <v>17.272254034357111</v>
      </c>
      <c r="I496">
        <v>16041</v>
      </c>
      <c r="J496">
        <v>68007.509999999995</v>
      </c>
      <c r="K496">
        <v>67.290000000000006</v>
      </c>
      <c r="L496">
        <v>414.56</v>
      </c>
      <c r="M496">
        <v>9.4</v>
      </c>
      <c r="N496">
        <v>9.1</v>
      </c>
    </row>
    <row r="497" spans="1:14" x14ac:dyDescent="0.2">
      <c r="A497" t="s">
        <v>91</v>
      </c>
      <c r="B497" t="s">
        <v>76</v>
      </c>
      <c r="C497">
        <v>96</v>
      </c>
      <c r="D497">
        <v>13069</v>
      </c>
      <c r="E497">
        <v>15042</v>
      </c>
      <c r="F497" s="1">
        <f>(Tabla9[[#This Row],[Best]]-Tabla9[[#This Row],[Bks]])/Tabla9[[#This Row],[Bks]]*100</f>
        <v>15.096793939857678</v>
      </c>
      <c r="G497">
        <v>15145.8</v>
      </c>
      <c r="H497" s="1">
        <f>(Tabla9[[#This Row],[Avg]]-Tabla9[[#This Row],[Bks]])/Tabla9[[#This Row],[Bks]]*100</f>
        <v>15.891039865330164</v>
      </c>
      <c r="I497">
        <v>15516</v>
      </c>
      <c r="J497">
        <v>59107.59</v>
      </c>
      <c r="K497">
        <v>59.78</v>
      </c>
      <c r="L497">
        <v>415.97</v>
      </c>
      <c r="M497">
        <v>11.5</v>
      </c>
      <c r="N497">
        <v>11.4</v>
      </c>
    </row>
    <row r="498" spans="1:14" x14ac:dyDescent="0.2">
      <c r="A498" t="s">
        <v>91</v>
      </c>
      <c r="B498" t="s">
        <v>76</v>
      </c>
      <c r="C498">
        <v>97</v>
      </c>
      <c r="D498">
        <v>12795</v>
      </c>
      <c r="E498">
        <v>14798</v>
      </c>
      <c r="F498" s="1">
        <f>(Tabla9[[#This Row],[Best]]-Tabla9[[#This Row],[Bks]])/Tabla9[[#This Row],[Bks]]*100</f>
        <v>15.65455255959359</v>
      </c>
      <c r="G498">
        <v>14878.2</v>
      </c>
      <c r="H498" s="1">
        <f>(Tabla9[[#This Row],[Avg]]-Tabla9[[#This Row],[Bks]])/Tabla9[[#This Row],[Bks]]*100</f>
        <v>16.281359906213368</v>
      </c>
      <c r="I498">
        <v>15212</v>
      </c>
      <c r="J498">
        <v>66358.31</v>
      </c>
      <c r="K498">
        <v>61.52</v>
      </c>
      <c r="L498">
        <v>413.6</v>
      </c>
      <c r="M498">
        <v>10.6</v>
      </c>
      <c r="N498">
        <v>10.4</v>
      </c>
    </row>
    <row r="499" spans="1:14" x14ac:dyDescent="0.2">
      <c r="A499" t="s">
        <v>91</v>
      </c>
      <c r="B499" t="s">
        <v>76</v>
      </c>
      <c r="C499">
        <v>98</v>
      </c>
      <c r="D499">
        <v>13145</v>
      </c>
      <c r="E499">
        <v>15155</v>
      </c>
      <c r="F499" s="1">
        <f>(Tabla9[[#This Row],[Best]]-Tabla9[[#This Row],[Bks]])/Tabla9[[#This Row],[Bks]]*100</f>
        <v>15.290985165462153</v>
      </c>
      <c r="G499">
        <v>15299.2</v>
      </c>
      <c r="H499" s="1">
        <f>(Tabla9[[#This Row],[Avg]]-Tabla9[[#This Row],[Bks]])/Tabla9[[#This Row],[Bks]]*100</f>
        <v>16.38798022061621</v>
      </c>
      <c r="I499">
        <v>15585</v>
      </c>
      <c r="J499">
        <v>58651.32</v>
      </c>
      <c r="K499">
        <v>60.68</v>
      </c>
      <c r="L499">
        <v>411.06</v>
      </c>
      <c r="M499">
        <v>10.7</v>
      </c>
      <c r="N499">
        <v>10.5</v>
      </c>
    </row>
    <row r="500" spans="1:14" x14ac:dyDescent="0.2">
      <c r="A500" t="s">
        <v>91</v>
      </c>
      <c r="B500" t="s">
        <v>76</v>
      </c>
      <c r="C500">
        <v>99</v>
      </c>
      <c r="D500">
        <v>14453</v>
      </c>
      <c r="E500">
        <v>16744</v>
      </c>
      <c r="F500" s="1">
        <f>(Tabla9[[#This Row],[Best]]-Tabla9[[#This Row],[Bks]])/Tabla9[[#This Row],[Bks]]*100</f>
        <v>15.85138033626237</v>
      </c>
      <c r="G500">
        <v>16935.599999999999</v>
      </c>
      <c r="H500" s="1">
        <f>(Tabla9[[#This Row],[Avg]]-Tabla9[[#This Row],[Bks]])/Tabla9[[#This Row],[Bks]]*100</f>
        <v>17.177056666436023</v>
      </c>
      <c r="I500">
        <v>17218</v>
      </c>
      <c r="J500">
        <v>78024.38</v>
      </c>
      <c r="K500">
        <v>73.81</v>
      </c>
      <c r="L500">
        <v>420.9</v>
      </c>
      <c r="M500">
        <v>8.9</v>
      </c>
      <c r="N500">
        <v>8.5</v>
      </c>
    </row>
    <row r="501" spans="1:14" x14ac:dyDescent="0.2">
      <c r="A501" t="s">
        <v>91</v>
      </c>
      <c r="B501" t="s">
        <v>76</v>
      </c>
      <c r="C501">
        <v>100</v>
      </c>
      <c r="D501">
        <v>12800</v>
      </c>
      <c r="E501">
        <v>14852</v>
      </c>
      <c r="F501" s="1">
        <f>(Tabla9[[#This Row],[Best]]-Tabla9[[#This Row],[Bks]])/Tabla9[[#This Row],[Bks]]*100</f>
        <v>16.03125</v>
      </c>
      <c r="G501">
        <v>14922.2</v>
      </c>
      <c r="H501" s="1">
        <f>(Tabla9[[#This Row],[Avg]]-Tabla9[[#This Row],[Bks]])/Tabla9[[#This Row],[Bks]]*100</f>
        <v>16.579687500000006</v>
      </c>
      <c r="I501">
        <v>15216</v>
      </c>
      <c r="J501">
        <v>69191.12</v>
      </c>
      <c r="K501">
        <v>56.51</v>
      </c>
      <c r="L501">
        <v>410.96</v>
      </c>
      <c r="M501">
        <v>13.1</v>
      </c>
      <c r="N501">
        <v>12.7</v>
      </c>
    </row>
    <row r="502" spans="1:14" x14ac:dyDescent="0.2">
      <c r="A502" t="s">
        <v>92</v>
      </c>
      <c r="B502" t="s">
        <v>76</v>
      </c>
      <c r="C502">
        <v>1</v>
      </c>
      <c r="D502">
        <v>13457</v>
      </c>
      <c r="E502">
        <v>14514</v>
      </c>
      <c r="F502" s="1">
        <f>(Tabla9[[#This Row],[Best]]-Tabla9[[#This Row],[Bks]])/Tabla9[[#This Row],[Bks]]*100</f>
        <v>7.8546481385152704</v>
      </c>
      <c r="G502">
        <v>14727.1</v>
      </c>
      <c r="H502" s="1">
        <f>(Tabla9[[#This Row],[Avg]]-Tabla9[[#This Row],[Bks]])/Tabla9[[#This Row],[Bks]]*100</f>
        <v>9.4382105967154661</v>
      </c>
      <c r="I502">
        <v>15963</v>
      </c>
      <c r="J502">
        <v>71426.460000000006</v>
      </c>
      <c r="K502">
        <v>76.290000000000006</v>
      </c>
      <c r="L502">
        <v>401.42</v>
      </c>
      <c r="M502">
        <v>106</v>
      </c>
      <c r="N502">
        <v>105.3</v>
      </c>
    </row>
    <row r="503" spans="1:14" x14ac:dyDescent="0.2">
      <c r="A503" t="s">
        <v>92</v>
      </c>
      <c r="B503" t="s">
        <v>76</v>
      </c>
      <c r="C503">
        <v>2</v>
      </c>
      <c r="D503">
        <v>13988</v>
      </c>
      <c r="E503">
        <v>15098</v>
      </c>
      <c r="F503" s="1">
        <f>(Tabla9[[#This Row],[Best]]-Tabla9[[#This Row],[Bks]])/Tabla9[[#This Row],[Bks]]*100</f>
        <v>7.9353731770088647</v>
      </c>
      <c r="G503">
        <v>15197.4</v>
      </c>
      <c r="H503" s="1">
        <f>(Tabla9[[#This Row],[Avg]]-Tabla9[[#This Row],[Bks]])/Tabla9[[#This Row],[Bks]]*100</f>
        <v>8.6459822705175835</v>
      </c>
      <c r="I503">
        <v>16565</v>
      </c>
      <c r="J503">
        <v>72333.39</v>
      </c>
      <c r="K503">
        <v>79.09</v>
      </c>
      <c r="L503">
        <v>403.03</v>
      </c>
      <c r="M503">
        <v>121.5</v>
      </c>
      <c r="N503">
        <v>121.4</v>
      </c>
    </row>
    <row r="504" spans="1:14" x14ac:dyDescent="0.2">
      <c r="A504" t="s">
        <v>92</v>
      </c>
      <c r="B504" t="s">
        <v>76</v>
      </c>
      <c r="C504">
        <v>3</v>
      </c>
      <c r="D504">
        <v>12874</v>
      </c>
      <c r="E504">
        <v>13616</v>
      </c>
      <c r="F504" s="1">
        <f>(Tabla9[[#This Row],[Best]]-Tabla9[[#This Row],[Bks]])/Tabla9[[#This Row],[Bks]]*100</f>
        <v>5.7635544508311325</v>
      </c>
      <c r="G504">
        <v>13757.1</v>
      </c>
      <c r="H504" s="1">
        <f>(Tabla9[[#This Row],[Avg]]-Tabla9[[#This Row],[Bks]])/Tabla9[[#This Row],[Bks]]*100</f>
        <v>6.8595619077209902</v>
      </c>
      <c r="I504">
        <v>15098</v>
      </c>
      <c r="J504">
        <v>62636.83</v>
      </c>
      <c r="K504">
        <v>62.57</v>
      </c>
      <c r="L504">
        <v>401.73</v>
      </c>
      <c r="M504">
        <v>132.69999999999999</v>
      </c>
      <c r="N504">
        <v>132.6</v>
      </c>
    </row>
    <row r="505" spans="1:14" x14ac:dyDescent="0.2">
      <c r="A505" t="s">
        <v>92</v>
      </c>
      <c r="B505" t="s">
        <v>76</v>
      </c>
      <c r="C505">
        <v>4</v>
      </c>
      <c r="D505">
        <v>13194</v>
      </c>
      <c r="E505">
        <v>13952</v>
      </c>
      <c r="F505" s="1">
        <f>(Tabla9[[#This Row],[Best]]-Tabla9[[#This Row],[Bks]])/Tabla9[[#This Row],[Bks]]*100</f>
        <v>5.7450356222525389</v>
      </c>
      <c r="G505">
        <v>14171.9</v>
      </c>
      <c r="H505" s="1">
        <f>(Tabla9[[#This Row],[Avg]]-Tabla9[[#This Row],[Bks]])/Tabla9[[#This Row],[Bks]]*100</f>
        <v>7.4117022889192032</v>
      </c>
      <c r="I505">
        <v>15602</v>
      </c>
      <c r="J505">
        <v>63276.78</v>
      </c>
      <c r="K505">
        <v>69.150000000000006</v>
      </c>
      <c r="L505">
        <v>402.09</v>
      </c>
      <c r="M505">
        <v>132.9</v>
      </c>
      <c r="N505">
        <v>132.4</v>
      </c>
    </row>
    <row r="506" spans="1:14" x14ac:dyDescent="0.2">
      <c r="A506" t="s">
        <v>92</v>
      </c>
      <c r="B506" t="s">
        <v>76</v>
      </c>
      <c r="C506">
        <v>5</v>
      </c>
      <c r="D506">
        <v>13419</v>
      </c>
      <c r="E506">
        <v>14505</v>
      </c>
      <c r="F506" s="1">
        <f>(Tabla9[[#This Row],[Best]]-Tabla9[[#This Row],[Bks]])/Tabla9[[#This Row],[Bks]]*100</f>
        <v>8.0930024591996421</v>
      </c>
      <c r="G506">
        <v>14588.8</v>
      </c>
      <c r="H506" s="1">
        <f>(Tabla9[[#This Row],[Avg]]-Tabla9[[#This Row],[Bks]])/Tabla9[[#This Row],[Bks]]*100</f>
        <v>8.7174901259408237</v>
      </c>
      <c r="I506">
        <v>15967</v>
      </c>
      <c r="J506">
        <v>70113.710000000006</v>
      </c>
      <c r="K506">
        <v>73.430000000000007</v>
      </c>
      <c r="L506">
        <v>401.59</v>
      </c>
      <c r="M506">
        <v>116.9</v>
      </c>
      <c r="N506">
        <v>116.6</v>
      </c>
    </row>
    <row r="507" spans="1:14" x14ac:dyDescent="0.2">
      <c r="A507" t="s">
        <v>92</v>
      </c>
      <c r="B507" t="s">
        <v>76</v>
      </c>
      <c r="C507">
        <v>6</v>
      </c>
      <c r="D507">
        <v>13753</v>
      </c>
      <c r="E507">
        <v>14924</v>
      </c>
      <c r="F507" s="1">
        <f>(Tabla9[[#This Row],[Best]]-Tabla9[[#This Row],[Bks]])/Tabla9[[#This Row],[Bks]]*100</f>
        <v>8.5145059259797851</v>
      </c>
      <c r="G507">
        <v>15031.7</v>
      </c>
      <c r="H507" s="1">
        <f>(Tabla9[[#This Row],[Avg]]-Tabla9[[#This Row],[Bks]])/Tabla9[[#This Row],[Bks]]*100</f>
        <v>9.2976077946629871</v>
      </c>
      <c r="I507">
        <v>16296</v>
      </c>
      <c r="J507">
        <v>69342.66</v>
      </c>
      <c r="K507">
        <v>80.75</v>
      </c>
      <c r="L507">
        <v>403.39</v>
      </c>
      <c r="M507">
        <v>103.6</v>
      </c>
      <c r="N507">
        <v>103</v>
      </c>
    </row>
    <row r="508" spans="1:14" x14ac:dyDescent="0.2">
      <c r="A508" t="s">
        <v>92</v>
      </c>
      <c r="B508" t="s">
        <v>76</v>
      </c>
      <c r="C508">
        <v>7</v>
      </c>
      <c r="D508">
        <v>13255</v>
      </c>
      <c r="E508">
        <v>14087</v>
      </c>
      <c r="F508" s="1">
        <f>(Tabla9[[#This Row],[Best]]-Tabla9[[#This Row],[Bks]])/Tabla9[[#This Row],[Bks]]*100</f>
        <v>6.2768766503206344</v>
      </c>
      <c r="G508">
        <v>14252.1</v>
      </c>
      <c r="H508" s="1">
        <f>(Tabla9[[#This Row],[Avg]]-Tabla9[[#This Row],[Bks]])/Tabla9[[#This Row],[Bks]]*100</f>
        <v>7.5224443606186364</v>
      </c>
      <c r="I508">
        <v>15615</v>
      </c>
      <c r="J508">
        <v>67778.61</v>
      </c>
      <c r="K508">
        <v>72.89</v>
      </c>
      <c r="L508">
        <v>402.34</v>
      </c>
      <c r="M508">
        <v>121</v>
      </c>
      <c r="N508">
        <v>120.7</v>
      </c>
    </row>
    <row r="509" spans="1:14" x14ac:dyDescent="0.2">
      <c r="A509" t="s">
        <v>92</v>
      </c>
      <c r="B509" t="s">
        <v>76</v>
      </c>
      <c r="C509">
        <v>8</v>
      </c>
      <c r="D509">
        <v>13320</v>
      </c>
      <c r="E509">
        <v>14329</v>
      </c>
      <c r="F509" s="1">
        <f>(Tabla9[[#This Row],[Best]]-Tabla9[[#This Row],[Bks]])/Tabla9[[#This Row],[Bks]]*100</f>
        <v>7.5750750750750742</v>
      </c>
      <c r="G509">
        <v>14377.5</v>
      </c>
      <c r="H509" s="1">
        <f>(Tabla9[[#This Row],[Avg]]-Tabla9[[#This Row],[Bks]])/Tabla9[[#This Row],[Bks]]*100</f>
        <v>7.9391891891891886</v>
      </c>
      <c r="I509">
        <v>15850</v>
      </c>
      <c r="J509">
        <v>65418.46</v>
      </c>
      <c r="K509">
        <v>61.54</v>
      </c>
      <c r="L509">
        <v>402.47</v>
      </c>
      <c r="M509">
        <v>128.30000000000001</v>
      </c>
      <c r="N509">
        <v>128.1</v>
      </c>
    </row>
    <row r="510" spans="1:14" x14ac:dyDescent="0.2">
      <c r="A510" t="s">
        <v>92</v>
      </c>
      <c r="B510" t="s">
        <v>76</v>
      </c>
      <c r="C510">
        <v>9</v>
      </c>
      <c r="D510">
        <v>13571</v>
      </c>
      <c r="E510">
        <v>14702</v>
      </c>
      <c r="F510" s="1">
        <f>(Tabla9[[#This Row],[Best]]-Tabla9[[#This Row],[Bks]])/Tabla9[[#This Row],[Bks]]*100</f>
        <v>8.3339473878122465</v>
      </c>
      <c r="G510">
        <v>14871.2</v>
      </c>
      <c r="H510" s="1">
        <f>(Tabla9[[#This Row],[Avg]]-Tabla9[[#This Row],[Bks]])/Tabla9[[#This Row],[Bks]]*100</f>
        <v>9.5807236017979562</v>
      </c>
      <c r="I510">
        <v>16010</v>
      </c>
      <c r="J510">
        <v>70902.83</v>
      </c>
      <c r="K510">
        <v>75.16</v>
      </c>
      <c r="L510">
        <v>401.93</v>
      </c>
      <c r="M510">
        <v>111</v>
      </c>
      <c r="N510">
        <v>110.7</v>
      </c>
    </row>
    <row r="511" spans="1:14" x14ac:dyDescent="0.2">
      <c r="A511" t="s">
        <v>92</v>
      </c>
      <c r="B511" t="s">
        <v>76</v>
      </c>
      <c r="C511">
        <v>10</v>
      </c>
      <c r="D511">
        <v>13241</v>
      </c>
      <c r="E511">
        <v>14063</v>
      </c>
      <c r="F511" s="1">
        <f>(Tabla9[[#This Row],[Best]]-Tabla9[[#This Row],[Bks]])/Tabla9[[#This Row],[Bks]]*100</f>
        <v>6.2079903330564159</v>
      </c>
      <c r="G511">
        <v>14160.5</v>
      </c>
      <c r="H511" s="1">
        <f>(Tabla9[[#This Row],[Avg]]-Tabla9[[#This Row],[Bks]])/Tabla9[[#This Row],[Bks]]*100</f>
        <v>6.9443395513933996</v>
      </c>
      <c r="I511">
        <v>15678</v>
      </c>
      <c r="J511">
        <v>66461.55</v>
      </c>
      <c r="K511">
        <v>68.25</v>
      </c>
      <c r="L511">
        <v>402.13</v>
      </c>
      <c r="M511">
        <v>136.19999999999999</v>
      </c>
      <c r="N511">
        <v>135.9</v>
      </c>
    </row>
    <row r="512" spans="1:14" x14ac:dyDescent="0.2">
      <c r="A512" t="s">
        <v>92</v>
      </c>
      <c r="B512" t="s">
        <v>76</v>
      </c>
      <c r="C512">
        <v>11</v>
      </c>
      <c r="D512">
        <v>12739</v>
      </c>
      <c r="E512">
        <v>13464</v>
      </c>
      <c r="F512" s="1">
        <f>(Tabla9[[#This Row],[Best]]-Tabla9[[#This Row],[Bks]])/Tabla9[[#This Row],[Bks]]*100</f>
        <v>5.6911845513776598</v>
      </c>
      <c r="G512">
        <v>13540.8</v>
      </c>
      <c r="H512" s="1">
        <f>(Tabla9[[#This Row],[Avg]]-Tabla9[[#This Row],[Bks]])/Tabla9[[#This Row],[Bks]]*100</f>
        <v>6.2940576183373826</v>
      </c>
      <c r="I512">
        <v>15132</v>
      </c>
      <c r="J512">
        <v>60469.99</v>
      </c>
      <c r="K512">
        <v>60.88</v>
      </c>
      <c r="L512">
        <v>402.41</v>
      </c>
      <c r="M512">
        <v>149.69999999999999</v>
      </c>
      <c r="N512">
        <v>149.30000000000001</v>
      </c>
    </row>
    <row r="513" spans="1:14" x14ac:dyDescent="0.2">
      <c r="A513" t="s">
        <v>92</v>
      </c>
      <c r="B513" t="s">
        <v>76</v>
      </c>
      <c r="C513">
        <v>12</v>
      </c>
      <c r="D513">
        <v>13125</v>
      </c>
      <c r="E513">
        <v>14041</v>
      </c>
      <c r="F513" s="1">
        <f>(Tabla9[[#This Row],[Best]]-Tabla9[[#This Row],[Bks]])/Tabla9[[#This Row],[Bks]]*100</f>
        <v>6.9790476190476198</v>
      </c>
      <c r="G513">
        <v>14215.9</v>
      </c>
      <c r="H513" s="1">
        <f>(Tabla9[[#This Row],[Avg]]-Tabla9[[#This Row],[Bks]])/Tabla9[[#This Row],[Bks]]*100</f>
        <v>8.311619047619045</v>
      </c>
      <c r="I513">
        <v>15559</v>
      </c>
      <c r="J513">
        <v>68761.570000000007</v>
      </c>
      <c r="K513">
        <v>75.48</v>
      </c>
      <c r="L513">
        <v>402.46</v>
      </c>
      <c r="M513">
        <v>119.3</v>
      </c>
      <c r="N513">
        <v>118.9</v>
      </c>
    </row>
    <row r="514" spans="1:14" x14ac:dyDescent="0.2">
      <c r="A514" t="s">
        <v>92</v>
      </c>
      <c r="B514" t="s">
        <v>76</v>
      </c>
      <c r="C514">
        <v>13</v>
      </c>
      <c r="D514">
        <v>12747</v>
      </c>
      <c r="E514">
        <v>13456</v>
      </c>
      <c r="F514" s="1">
        <f>(Tabla9[[#This Row],[Best]]-Tabla9[[#This Row],[Bks]])/Tabla9[[#This Row],[Bks]]*100</f>
        <v>5.5620930414999608</v>
      </c>
      <c r="G514">
        <v>13589.9</v>
      </c>
      <c r="H514" s="1">
        <f>(Tabla9[[#This Row],[Avg]]-Tabla9[[#This Row],[Bks]])/Tabla9[[#This Row],[Bks]]*100</f>
        <v>6.612536283046988</v>
      </c>
      <c r="I514">
        <v>14997</v>
      </c>
      <c r="J514">
        <v>58572.39</v>
      </c>
      <c r="K514">
        <v>60.98</v>
      </c>
      <c r="L514">
        <v>401.7</v>
      </c>
      <c r="M514">
        <v>152</v>
      </c>
      <c r="N514">
        <v>151.19999999999999</v>
      </c>
    </row>
    <row r="515" spans="1:14" x14ac:dyDescent="0.2">
      <c r="A515" t="s">
        <v>92</v>
      </c>
      <c r="B515" t="s">
        <v>76</v>
      </c>
      <c r="C515">
        <v>14</v>
      </c>
      <c r="D515">
        <v>13504</v>
      </c>
      <c r="E515">
        <v>14750</v>
      </c>
      <c r="F515" s="1">
        <f>(Tabla9[[#This Row],[Best]]-Tabla9[[#This Row],[Bks]])/Tabla9[[#This Row],[Bks]]*100</f>
        <v>9.2268957345971572</v>
      </c>
      <c r="G515">
        <v>14821.7</v>
      </c>
      <c r="H515" s="1">
        <f>(Tabla9[[#This Row],[Avg]]-Tabla9[[#This Row],[Bks]])/Tabla9[[#This Row],[Bks]]*100</f>
        <v>9.7578495260663569</v>
      </c>
      <c r="I515">
        <v>16144</v>
      </c>
      <c r="J515">
        <v>64448.57</v>
      </c>
      <c r="K515">
        <v>82.23</v>
      </c>
      <c r="L515">
        <v>402.59</v>
      </c>
      <c r="M515">
        <v>106.6</v>
      </c>
      <c r="N515">
        <v>106.3</v>
      </c>
    </row>
    <row r="516" spans="1:14" x14ac:dyDescent="0.2">
      <c r="A516" t="s">
        <v>92</v>
      </c>
      <c r="B516" t="s">
        <v>76</v>
      </c>
      <c r="C516">
        <v>15</v>
      </c>
      <c r="D516">
        <v>13177</v>
      </c>
      <c r="E516">
        <v>14041</v>
      </c>
      <c r="F516" s="1">
        <f>(Tabla9[[#This Row],[Best]]-Tabla9[[#This Row],[Bks]])/Tabla9[[#This Row],[Bks]]*100</f>
        <v>6.5568794110950899</v>
      </c>
      <c r="G516">
        <v>14135.4</v>
      </c>
      <c r="H516" s="1">
        <f>(Tabla9[[#This Row],[Avg]]-Tabla9[[#This Row],[Bks]])/Tabla9[[#This Row],[Bks]]*100</f>
        <v>7.2732791986036247</v>
      </c>
      <c r="I516">
        <v>15709</v>
      </c>
      <c r="J516">
        <v>62989.83</v>
      </c>
      <c r="K516">
        <v>62.73</v>
      </c>
      <c r="L516">
        <v>401.56</v>
      </c>
      <c r="M516">
        <v>144</v>
      </c>
      <c r="N516">
        <v>143.6</v>
      </c>
    </row>
    <row r="517" spans="1:14" x14ac:dyDescent="0.2">
      <c r="A517" t="s">
        <v>92</v>
      </c>
      <c r="B517" t="s">
        <v>76</v>
      </c>
      <c r="C517">
        <v>16</v>
      </c>
      <c r="D517">
        <v>12903</v>
      </c>
      <c r="E517">
        <v>13543</v>
      </c>
      <c r="F517" s="1">
        <f>(Tabla9[[#This Row],[Best]]-Tabla9[[#This Row],[Bks]])/Tabla9[[#This Row],[Bks]]*100</f>
        <v>4.9600868015190267</v>
      </c>
      <c r="G517">
        <v>13645.5</v>
      </c>
      <c r="H517" s="1">
        <f>(Tabla9[[#This Row],[Avg]]-Tabla9[[#This Row],[Bks]])/Tabla9[[#This Row],[Bks]]*100</f>
        <v>5.7544757033248084</v>
      </c>
      <c r="I517">
        <v>15256</v>
      </c>
      <c r="J517">
        <v>58930.1</v>
      </c>
      <c r="K517">
        <v>59.9</v>
      </c>
      <c r="L517">
        <v>400.94</v>
      </c>
      <c r="M517">
        <v>158.19999999999999</v>
      </c>
      <c r="N517">
        <v>157.69999999999999</v>
      </c>
    </row>
    <row r="518" spans="1:14" x14ac:dyDescent="0.2">
      <c r="A518" t="s">
        <v>92</v>
      </c>
      <c r="B518" t="s">
        <v>76</v>
      </c>
      <c r="C518">
        <v>17</v>
      </c>
      <c r="D518">
        <v>12862</v>
      </c>
      <c r="E518">
        <v>13607</v>
      </c>
      <c r="F518" s="1">
        <f>(Tabla9[[#This Row],[Best]]-Tabla9[[#This Row],[Bks]])/Tabla9[[#This Row],[Bks]]*100</f>
        <v>5.7922562587466953</v>
      </c>
      <c r="G518">
        <v>13670.9</v>
      </c>
      <c r="H518" s="1">
        <f>(Tabla9[[#This Row],[Avg]]-Tabla9[[#This Row],[Bks]])/Tabla9[[#This Row],[Bks]]*100</f>
        <v>6.2890685740942285</v>
      </c>
      <c r="I518">
        <v>15279</v>
      </c>
      <c r="J518">
        <v>64236.94</v>
      </c>
      <c r="K518">
        <v>59.02</v>
      </c>
      <c r="L518">
        <v>401.3</v>
      </c>
      <c r="M518">
        <v>153.69999999999999</v>
      </c>
      <c r="N518">
        <v>153.4</v>
      </c>
    </row>
    <row r="519" spans="1:14" x14ac:dyDescent="0.2">
      <c r="A519" t="s">
        <v>92</v>
      </c>
      <c r="B519" t="s">
        <v>76</v>
      </c>
      <c r="C519">
        <v>18</v>
      </c>
      <c r="D519">
        <v>13288</v>
      </c>
      <c r="E519">
        <v>14292</v>
      </c>
      <c r="F519" s="1">
        <f>(Tabla9[[#This Row],[Best]]-Tabla9[[#This Row],[Bks]])/Tabla9[[#This Row],[Bks]]*100</f>
        <v>7.5556893437688135</v>
      </c>
      <c r="G519">
        <v>14414</v>
      </c>
      <c r="H519" s="1">
        <f>(Tabla9[[#This Row],[Avg]]-Tabla9[[#This Row],[Bks]])/Tabla9[[#This Row],[Bks]]*100</f>
        <v>8.4738109572546652</v>
      </c>
      <c r="I519">
        <v>15809</v>
      </c>
      <c r="J519">
        <v>63247.99</v>
      </c>
      <c r="K519">
        <v>69.290000000000006</v>
      </c>
      <c r="L519">
        <v>402</v>
      </c>
      <c r="M519">
        <v>121.8</v>
      </c>
      <c r="N519">
        <v>121.3</v>
      </c>
    </row>
    <row r="520" spans="1:14" x14ac:dyDescent="0.2">
      <c r="A520" t="s">
        <v>92</v>
      </c>
      <c r="B520" t="s">
        <v>76</v>
      </c>
      <c r="C520">
        <v>19</v>
      </c>
      <c r="D520">
        <v>13566</v>
      </c>
      <c r="E520">
        <v>14705</v>
      </c>
      <c r="F520" s="1">
        <f>(Tabla9[[#This Row],[Best]]-Tabla9[[#This Row],[Bks]])/Tabla9[[#This Row],[Bks]]*100</f>
        <v>8.3959899749373434</v>
      </c>
      <c r="G520">
        <v>14891</v>
      </c>
      <c r="H520" s="1">
        <f>(Tabla9[[#This Row],[Avg]]-Tabla9[[#This Row],[Bks]])/Tabla9[[#This Row],[Bks]]*100</f>
        <v>9.7670647206250916</v>
      </c>
      <c r="I520">
        <v>16164</v>
      </c>
      <c r="J520">
        <v>69513.87</v>
      </c>
      <c r="K520">
        <v>79.569999999999993</v>
      </c>
      <c r="L520">
        <v>401.98</v>
      </c>
      <c r="M520">
        <v>103.1</v>
      </c>
      <c r="N520">
        <v>102.9</v>
      </c>
    </row>
    <row r="521" spans="1:14" x14ac:dyDescent="0.2">
      <c r="A521" t="s">
        <v>92</v>
      </c>
      <c r="B521" t="s">
        <v>76</v>
      </c>
      <c r="C521">
        <v>20</v>
      </c>
      <c r="D521">
        <v>13627</v>
      </c>
      <c r="E521">
        <v>14799</v>
      </c>
      <c r="F521" s="1">
        <f>(Tabla9[[#This Row],[Best]]-Tabla9[[#This Row],[Bks]])/Tabla9[[#This Row],[Bks]]*100</f>
        <v>8.6005723930432225</v>
      </c>
      <c r="G521">
        <v>14931.2</v>
      </c>
      <c r="H521" s="1">
        <f>(Tabla9[[#This Row],[Avg]]-Tabla9[[#This Row],[Bks]])/Tabla9[[#This Row],[Bks]]*100</f>
        <v>9.570705217582745</v>
      </c>
      <c r="I521">
        <v>16220</v>
      </c>
      <c r="J521">
        <v>68472.55</v>
      </c>
      <c r="K521">
        <v>79.02</v>
      </c>
      <c r="L521">
        <v>402.76</v>
      </c>
      <c r="M521">
        <v>112.6</v>
      </c>
      <c r="N521">
        <v>112.6</v>
      </c>
    </row>
    <row r="522" spans="1:14" x14ac:dyDescent="0.2">
      <c r="A522" t="s">
        <v>92</v>
      </c>
      <c r="B522" t="s">
        <v>76</v>
      </c>
      <c r="C522">
        <v>21</v>
      </c>
      <c r="D522">
        <v>13041</v>
      </c>
      <c r="E522">
        <v>13963</v>
      </c>
      <c r="F522" s="1">
        <f>(Tabla9[[#This Row],[Best]]-Tabla9[[#This Row],[Bks]])/Tabla9[[#This Row],[Bks]]*100</f>
        <v>7.0700099685606936</v>
      </c>
      <c r="G522">
        <v>14065.1</v>
      </c>
      <c r="H522" s="1">
        <f>(Tabla9[[#This Row],[Avg]]-Tabla9[[#This Row],[Bks]])/Tabla9[[#This Row],[Bks]]*100</f>
        <v>7.8529253891572752</v>
      </c>
      <c r="I522">
        <v>15440</v>
      </c>
      <c r="J522">
        <v>65174.01</v>
      </c>
      <c r="K522">
        <v>71.38</v>
      </c>
      <c r="L522">
        <v>402.32</v>
      </c>
      <c r="M522">
        <v>125</v>
      </c>
      <c r="N522">
        <v>124.9</v>
      </c>
    </row>
    <row r="523" spans="1:14" x14ac:dyDescent="0.2">
      <c r="A523" t="s">
        <v>92</v>
      </c>
      <c r="B523" t="s">
        <v>76</v>
      </c>
      <c r="C523">
        <v>22</v>
      </c>
      <c r="D523">
        <v>13494</v>
      </c>
      <c r="E523">
        <v>14430</v>
      </c>
      <c r="F523" s="1">
        <f>(Tabla9[[#This Row],[Best]]-Tabla9[[#This Row],[Bks]])/Tabla9[[#This Row],[Bks]]*100</f>
        <v>6.9364161849710975</v>
      </c>
      <c r="G523">
        <v>14621.6</v>
      </c>
      <c r="H523" s="1">
        <f>(Tabla9[[#This Row],[Avg]]-Tabla9[[#This Row],[Bks]])/Tabla9[[#This Row],[Bks]]*100</f>
        <v>8.3563065065955264</v>
      </c>
      <c r="I523">
        <v>16086</v>
      </c>
      <c r="J523">
        <v>65860.259999999995</v>
      </c>
      <c r="K523">
        <v>69.59</v>
      </c>
      <c r="L523">
        <v>402.45</v>
      </c>
      <c r="M523">
        <v>125.2</v>
      </c>
      <c r="N523">
        <v>124.8</v>
      </c>
    </row>
    <row r="524" spans="1:14" x14ac:dyDescent="0.2">
      <c r="A524" t="s">
        <v>92</v>
      </c>
      <c r="B524" t="s">
        <v>76</v>
      </c>
      <c r="C524">
        <v>23</v>
      </c>
      <c r="D524">
        <v>12922</v>
      </c>
      <c r="E524">
        <v>13665</v>
      </c>
      <c r="F524" s="1">
        <f>(Tabla9[[#This Row],[Best]]-Tabla9[[#This Row],[Bks]])/Tabla9[[#This Row],[Bks]]*100</f>
        <v>5.7498839188980035</v>
      </c>
      <c r="G524">
        <v>13786.7</v>
      </c>
      <c r="H524" s="1">
        <f>(Tabla9[[#This Row],[Avg]]-Tabla9[[#This Row],[Bks]])/Tabla9[[#This Row],[Bks]]*100</f>
        <v>6.6916885930970489</v>
      </c>
      <c r="I524">
        <v>15396</v>
      </c>
      <c r="J524">
        <v>63870.14</v>
      </c>
      <c r="K524">
        <v>61.81</v>
      </c>
      <c r="L524">
        <v>401.51</v>
      </c>
      <c r="M524">
        <v>143.4</v>
      </c>
      <c r="N524">
        <v>142.80000000000001</v>
      </c>
    </row>
    <row r="525" spans="1:14" x14ac:dyDescent="0.2">
      <c r="A525" t="s">
        <v>92</v>
      </c>
      <c r="B525" t="s">
        <v>76</v>
      </c>
      <c r="C525">
        <v>24</v>
      </c>
      <c r="D525">
        <v>13588</v>
      </c>
      <c r="E525">
        <v>14582</v>
      </c>
      <c r="F525" s="1">
        <f>(Tabla9[[#This Row],[Best]]-Tabla9[[#This Row],[Bks]])/Tabla9[[#This Row],[Bks]]*100</f>
        <v>7.3152781866352674</v>
      </c>
      <c r="G525">
        <v>14749.3</v>
      </c>
      <c r="H525" s="1">
        <f>(Tabla9[[#This Row],[Avg]]-Tabla9[[#This Row],[Bks]])/Tabla9[[#This Row],[Bks]]*100</f>
        <v>8.5465116279069715</v>
      </c>
      <c r="I525">
        <v>16185</v>
      </c>
      <c r="J525">
        <v>62228.46</v>
      </c>
      <c r="K525">
        <v>73.41</v>
      </c>
      <c r="L525">
        <v>403.07</v>
      </c>
      <c r="M525">
        <v>122.2</v>
      </c>
      <c r="N525">
        <v>122</v>
      </c>
    </row>
    <row r="526" spans="1:14" x14ac:dyDescent="0.2">
      <c r="A526" t="s">
        <v>92</v>
      </c>
      <c r="B526" t="s">
        <v>76</v>
      </c>
      <c r="C526">
        <v>25</v>
      </c>
      <c r="D526">
        <v>13794</v>
      </c>
      <c r="E526">
        <v>14960</v>
      </c>
      <c r="F526" s="1">
        <f>(Tabla9[[#This Row],[Best]]-Tabla9[[#This Row],[Bks]])/Tabla9[[#This Row],[Bks]]*100</f>
        <v>8.4529505582137165</v>
      </c>
      <c r="G526">
        <v>15133</v>
      </c>
      <c r="H526" s="1">
        <f>(Tabla9[[#This Row],[Avg]]-Tabla9[[#This Row],[Bks]])/Tabla9[[#This Row],[Bks]]*100</f>
        <v>9.7071190372625775</v>
      </c>
      <c r="I526">
        <v>16380</v>
      </c>
      <c r="J526">
        <v>68551.23</v>
      </c>
      <c r="K526">
        <v>77.2</v>
      </c>
      <c r="L526">
        <v>402.6</v>
      </c>
      <c r="M526">
        <v>107.6</v>
      </c>
      <c r="N526">
        <v>107.2</v>
      </c>
    </row>
    <row r="527" spans="1:14" x14ac:dyDescent="0.2">
      <c r="A527" t="s">
        <v>92</v>
      </c>
      <c r="B527" t="s">
        <v>76</v>
      </c>
      <c r="C527">
        <v>26</v>
      </c>
      <c r="D527">
        <v>13671</v>
      </c>
      <c r="E527">
        <v>14621</v>
      </c>
      <c r="F527" s="1">
        <f>(Tabla9[[#This Row],[Best]]-Tabla9[[#This Row],[Bks]])/Tabla9[[#This Row],[Bks]]*100</f>
        <v>6.949016165606027</v>
      </c>
      <c r="G527">
        <v>14826.7</v>
      </c>
      <c r="H527" s="1">
        <f>(Tabla9[[#This Row],[Avg]]-Tabla9[[#This Row],[Bks]])/Tabla9[[#This Row],[Bks]]*100</f>
        <v>8.4536610343062009</v>
      </c>
      <c r="I527">
        <v>16157</v>
      </c>
      <c r="J527">
        <v>72021.649999999994</v>
      </c>
      <c r="K527">
        <v>76.650000000000006</v>
      </c>
      <c r="L527">
        <v>402.95</v>
      </c>
      <c r="M527">
        <v>110</v>
      </c>
      <c r="N527">
        <v>109.7</v>
      </c>
    </row>
    <row r="528" spans="1:14" x14ac:dyDescent="0.2">
      <c r="A528" t="s">
        <v>92</v>
      </c>
      <c r="B528" t="s">
        <v>76</v>
      </c>
      <c r="C528">
        <v>27</v>
      </c>
      <c r="D528">
        <v>12846</v>
      </c>
      <c r="E528">
        <v>13496</v>
      </c>
      <c r="F528" s="1">
        <f>(Tabla9[[#This Row],[Best]]-Tabla9[[#This Row],[Bks]])/Tabla9[[#This Row],[Bks]]*100</f>
        <v>5.0599408376148212</v>
      </c>
      <c r="G528">
        <v>13674.6</v>
      </c>
      <c r="H528" s="1">
        <f>(Tabla9[[#This Row],[Avg]]-Tabla9[[#This Row],[Bks]])/Tabla9[[#This Row],[Bks]]*100</f>
        <v>6.4502568893040664</v>
      </c>
      <c r="I528">
        <v>15260</v>
      </c>
      <c r="J528">
        <v>58924.72</v>
      </c>
      <c r="K528">
        <v>58.49</v>
      </c>
      <c r="L528">
        <v>401.7</v>
      </c>
      <c r="M528">
        <v>154.5</v>
      </c>
      <c r="N528">
        <v>154.1</v>
      </c>
    </row>
    <row r="529" spans="1:14" x14ac:dyDescent="0.2">
      <c r="A529" t="s">
        <v>92</v>
      </c>
      <c r="B529" t="s">
        <v>76</v>
      </c>
      <c r="C529">
        <v>28</v>
      </c>
      <c r="D529">
        <v>13210</v>
      </c>
      <c r="E529">
        <v>13981</v>
      </c>
      <c r="F529" s="1">
        <f>(Tabla9[[#This Row],[Best]]-Tabla9[[#This Row],[Bks]])/Tabla9[[#This Row],[Bks]]*100</f>
        <v>5.8364875094625281</v>
      </c>
      <c r="G529">
        <v>14165.7</v>
      </c>
      <c r="H529" s="1">
        <f>(Tabla9[[#This Row],[Avg]]-Tabla9[[#This Row],[Bks]])/Tabla9[[#This Row],[Bks]]*100</f>
        <v>7.2346707040121183</v>
      </c>
      <c r="I529">
        <v>15643</v>
      </c>
      <c r="J529">
        <v>64958.87</v>
      </c>
      <c r="K529">
        <v>61.96</v>
      </c>
      <c r="L529">
        <v>402.38</v>
      </c>
      <c r="M529">
        <v>144.19999999999999</v>
      </c>
      <c r="N529">
        <v>143.9</v>
      </c>
    </row>
    <row r="530" spans="1:14" x14ac:dyDescent="0.2">
      <c r="A530" t="s">
        <v>92</v>
      </c>
      <c r="B530" t="s">
        <v>76</v>
      </c>
      <c r="C530">
        <v>29</v>
      </c>
      <c r="D530">
        <v>13013</v>
      </c>
      <c r="E530">
        <v>13787</v>
      </c>
      <c r="F530" s="1">
        <f>(Tabla9[[#This Row],[Best]]-Tabla9[[#This Row],[Bks]])/Tabla9[[#This Row],[Bks]]*100</f>
        <v>5.9478982555905633</v>
      </c>
      <c r="G530">
        <v>13938.5</v>
      </c>
      <c r="H530" s="1">
        <f>(Tabla9[[#This Row],[Avg]]-Tabla9[[#This Row],[Bks]])/Tabla9[[#This Row],[Bks]]*100</f>
        <v>7.1121186505801886</v>
      </c>
      <c r="I530">
        <v>15437</v>
      </c>
      <c r="J530">
        <v>64689.09</v>
      </c>
      <c r="K530">
        <v>61.82</v>
      </c>
      <c r="L530">
        <v>402.47</v>
      </c>
      <c r="M530">
        <v>141.4</v>
      </c>
      <c r="N530">
        <v>141.19999999999999</v>
      </c>
    </row>
    <row r="531" spans="1:14" x14ac:dyDescent="0.2">
      <c r="A531" t="s">
        <v>92</v>
      </c>
      <c r="B531" t="s">
        <v>76</v>
      </c>
      <c r="C531">
        <v>30</v>
      </c>
      <c r="D531">
        <v>13166</v>
      </c>
      <c r="E531">
        <v>13947</v>
      </c>
      <c r="F531" s="1">
        <f>(Tabla9[[#This Row],[Best]]-Tabla9[[#This Row],[Bks]])/Tabla9[[#This Row],[Bks]]*100</f>
        <v>5.9319459213124714</v>
      </c>
      <c r="G531">
        <v>14040.5</v>
      </c>
      <c r="H531" s="1">
        <f>(Tabla9[[#This Row],[Avg]]-Tabla9[[#This Row],[Bks]])/Tabla9[[#This Row],[Bks]]*100</f>
        <v>6.6421084611879078</v>
      </c>
      <c r="I531">
        <v>15672</v>
      </c>
      <c r="J531">
        <v>65602.34</v>
      </c>
      <c r="K531">
        <v>65.319999999999993</v>
      </c>
      <c r="L531">
        <v>401.12</v>
      </c>
      <c r="M531">
        <v>148</v>
      </c>
      <c r="N531">
        <v>147.6</v>
      </c>
    </row>
    <row r="532" spans="1:14" x14ac:dyDescent="0.2">
      <c r="A532" t="s">
        <v>92</v>
      </c>
      <c r="B532" t="s">
        <v>76</v>
      </c>
      <c r="C532">
        <v>31</v>
      </c>
      <c r="D532">
        <v>13261</v>
      </c>
      <c r="E532">
        <v>13968</v>
      </c>
      <c r="F532" s="1">
        <f>(Tabla9[[#This Row],[Best]]-Tabla9[[#This Row],[Bks]])/Tabla9[[#This Row],[Bks]]*100</f>
        <v>5.3314229696101352</v>
      </c>
      <c r="G532">
        <v>14115.6</v>
      </c>
      <c r="H532" s="1">
        <f>(Tabla9[[#This Row],[Avg]]-Tabla9[[#This Row],[Bks]])/Tabla9[[#This Row],[Bks]]*100</f>
        <v>6.4444612020209666</v>
      </c>
      <c r="I532">
        <v>15658</v>
      </c>
      <c r="J532">
        <v>64961.08</v>
      </c>
      <c r="K532">
        <v>66.569999999999993</v>
      </c>
      <c r="L532">
        <v>402.2</v>
      </c>
      <c r="M532">
        <v>140.19999999999999</v>
      </c>
      <c r="N532">
        <v>139.4</v>
      </c>
    </row>
    <row r="533" spans="1:14" x14ac:dyDescent="0.2">
      <c r="A533" t="s">
        <v>92</v>
      </c>
      <c r="B533" t="s">
        <v>76</v>
      </c>
      <c r="C533">
        <v>32</v>
      </c>
      <c r="D533">
        <v>13287</v>
      </c>
      <c r="E533">
        <v>14160</v>
      </c>
      <c r="F533" s="1">
        <f>(Tabla9[[#This Row],[Best]]-Tabla9[[#This Row],[Bks]])/Tabla9[[#This Row],[Bks]]*100</f>
        <v>6.57033190336419</v>
      </c>
      <c r="G533">
        <v>14297.6</v>
      </c>
      <c r="H533" s="1">
        <f>(Tabla9[[#This Row],[Avg]]-Tabla9[[#This Row],[Bks]])/Tabla9[[#This Row],[Bks]]*100</f>
        <v>7.6059306088658118</v>
      </c>
      <c r="I533">
        <v>15734</v>
      </c>
      <c r="J533">
        <v>64343.08</v>
      </c>
      <c r="K533">
        <v>74.5</v>
      </c>
      <c r="L533">
        <v>403.1</v>
      </c>
      <c r="M533">
        <v>120.1</v>
      </c>
      <c r="N533">
        <v>119.7</v>
      </c>
    </row>
    <row r="534" spans="1:14" x14ac:dyDescent="0.2">
      <c r="A534" t="s">
        <v>92</v>
      </c>
      <c r="B534" t="s">
        <v>76</v>
      </c>
      <c r="C534">
        <v>33</v>
      </c>
      <c r="D534">
        <v>13327</v>
      </c>
      <c r="E534">
        <v>14335</v>
      </c>
      <c r="F534" s="1">
        <f>(Tabla9[[#This Row],[Best]]-Tabla9[[#This Row],[Bks]])/Tabla9[[#This Row],[Bks]]*100</f>
        <v>7.563592706535605</v>
      </c>
      <c r="G534">
        <v>14484.2</v>
      </c>
      <c r="H534" s="1">
        <f>(Tabla9[[#This Row],[Avg]]-Tabla9[[#This Row],[Bks]])/Tabla9[[#This Row],[Bks]]*100</f>
        <v>8.6831244841299675</v>
      </c>
      <c r="I534">
        <v>15767</v>
      </c>
      <c r="J534">
        <v>67577.86</v>
      </c>
      <c r="K534">
        <v>76.12</v>
      </c>
      <c r="L534">
        <v>402.35</v>
      </c>
      <c r="M534">
        <v>109.8</v>
      </c>
      <c r="N534">
        <v>109.5</v>
      </c>
    </row>
    <row r="535" spans="1:14" x14ac:dyDescent="0.2">
      <c r="A535" t="s">
        <v>92</v>
      </c>
      <c r="B535" t="s">
        <v>76</v>
      </c>
      <c r="C535">
        <v>34</v>
      </c>
      <c r="D535">
        <v>13846</v>
      </c>
      <c r="E535">
        <v>14989</v>
      </c>
      <c r="F535" s="1">
        <f>(Tabla9[[#This Row],[Best]]-Tabla9[[#This Row],[Bks]])/Tabla9[[#This Row],[Bks]]*100</f>
        <v>8.2550917232413692</v>
      </c>
      <c r="G535">
        <v>15127.9</v>
      </c>
      <c r="H535" s="1">
        <f>(Tabla9[[#This Row],[Avg]]-Tabla9[[#This Row],[Bks]])/Tabla9[[#This Row],[Bks]]*100</f>
        <v>9.2582695363281786</v>
      </c>
      <c r="I535">
        <v>16398</v>
      </c>
      <c r="J535">
        <v>67396.95</v>
      </c>
      <c r="K535">
        <v>82.51</v>
      </c>
      <c r="L535">
        <v>402.66</v>
      </c>
      <c r="M535">
        <v>104.3</v>
      </c>
      <c r="N535">
        <v>104.1</v>
      </c>
    </row>
    <row r="536" spans="1:14" x14ac:dyDescent="0.2">
      <c r="A536" t="s">
        <v>92</v>
      </c>
      <c r="B536" t="s">
        <v>76</v>
      </c>
      <c r="C536">
        <v>35</v>
      </c>
      <c r="D536">
        <v>12368</v>
      </c>
      <c r="E536">
        <v>13060</v>
      </c>
      <c r="F536" s="1">
        <f>(Tabla9[[#This Row],[Best]]-Tabla9[[#This Row],[Bks]])/Tabla9[[#This Row],[Bks]]*100</f>
        <v>5.5950840879689521</v>
      </c>
      <c r="G536">
        <v>13178.8</v>
      </c>
      <c r="H536" s="1">
        <f>(Tabla9[[#This Row],[Avg]]-Tabla9[[#This Row],[Bks]])/Tabla9[[#This Row],[Bks]]*100</f>
        <v>6.5556274256144826</v>
      </c>
      <c r="I536">
        <v>14654</v>
      </c>
      <c r="J536">
        <v>64983.82</v>
      </c>
      <c r="K536">
        <v>58.94</v>
      </c>
      <c r="L536">
        <v>401.54</v>
      </c>
      <c r="M536">
        <v>152.5</v>
      </c>
      <c r="N536">
        <v>151.9</v>
      </c>
    </row>
    <row r="537" spans="1:14" x14ac:dyDescent="0.2">
      <c r="A537" t="s">
        <v>92</v>
      </c>
      <c r="B537" t="s">
        <v>76</v>
      </c>
      <c r="C537">
        <v>36</v>
      </c>
      <c r="D537">
        <v>13428</v>
      </c>
      <c r="E537">
        <v>14113</v>
      </c>
      <c r="F537" s="1">
        <f>(Tabla9[[#This Row],[Best]]-Tabla9[[#This Row],[Bks]])/Tabla9[[#This Row],[Bks]]*100</f>
        <v>5.1012809055704498</v>
      </c>
      <c r="G537">
        <v>14354.8</v>
      </c>
      <c r="H537" s="1">
        <f>(Tabla9[[#This Row],[Avg]]-Tabla9[[#This Row],[Bks]])/Tabla9[[#This Row],[Bks]]*100</f>
        <v>6.9019958296097652</v>
      </c>
      <c r="I537">
        <v>15965</v>
      </c>
      <c r="J537">
        <v>64596.62</v>
      </c>
      <c r="K537">
        <v>68.72</v>
      </c>
      <c r="L537">
        <v>402.08</v>
      </c>
      <c r="M537">
        <v>141.19999999999999</v>
      </c>
      <c r="N537">
        <v>140.9</v>
      </c>
    </row>
    <row r="538" spans="1:14" x14ac:dyDescent="0.2">
      <c r="A538" t="s">
        <v>92</v>
      </c>
      <c r="B538" t="s">
        <v>76</v>
      </c>
      <c r="C538">
        <v>37</v>
      </c>
      <c r="D538">
        <v>13263</v>
      </c>
      <c r="E538">
        <v>14207</v>
      </c>
      <c r="F538" s="1">
        <f>(Tabla9[[#This Row],[Best]]-Tabla9[[#This Row],[Bks]])/Tabla9[[#This Row],[Bks]]*100</f>
        <v>7.1175450501394861</v>
      </c>
      <c r="G538">
        <v>14388.7</v>
      </c>
      <c r="H538" s="1">
        <f>(Tabla9[[#This Row],[Avg]]-Tabla9[[#This Row],[Bks]])/Tabla9[[#This Row],[Bks]]*100</f>
        <v>8.4875216768453647</v>
      </c>
      <c r="I538">
        <v>15652</v>
      </c>
      <c r="J538">
        <v>65889.03</v>
      </c>
      <c r="K538">
        <v>75.98</v>
      </c>
      <c r="L538">
        <v>401.31</v>
      </c>
      <c r="M538">
        <v>115.8</v>
      </c>
      <c r="N538">
        <v>115.3</v>
      </c>
    </row>
    <row r="539" spans="1:14" x14ac:dyDescent="0.2">
      <c r="A539" t="s">
        <v>92</v>
      </c>
      <c r="B539" t="s">
        <v>76</v>
      </c>
      <c r="C539">
        <v>38</v>
      </c>
      <c r="D539">
        <v>13213</v>
      </c>
      <c r="E539">
        <v>14288</v>
      </c>
      <c r="F539" s="1">
        <f>(Tabla9[[#This Row],[Best]]-Tabla9[[#This Row],[Bks]])/Tabla9[[#This Row],[Bks]]*100</f>
        <v>8.1359267388178313</v>
      </c>
      <c r="G539">
        <v>14415</v>
      </c>
      <c r="H539" s="1">
        <f>(Tabla9[[#This Row],[Avg]]-Tabla9[[#This Row],[Bks]])/Tabla9[[#This Row],[Bks]]*100</f>
        <v>9.0971013395897984</v>
      </c>
      <c r="I539">
        <v>15690</v>
      </c>
      <c r="J539">
        <v>70450.039999999994</v>
      </c>
      <c r="K539">
        <v>80.489999999999995</v>
      </c>
      <c r="L539">
        <v>402.65</v>
      </c>
      <c r="M539">
        <v>108.4</v>
      </c>
      <c r="N539">
        <v>107.9</v>
      </c>
    </row>
    <row r="540" spans="1:14" x14ac:dyDescent="0.2">
      <c r="A540" t="s">
        <v>92</v>
      </c>
      <c r="B540" t="s">
        <v>76</v>
      </c>
      <c r="C540">
        <v>39</v>
      </c>
      <c r="D540">
        <v>13746</v>
      </c>
      <c r="E540">
        <v>15006</v>
      </c>
      <c r="F540" s="1">
        <f>(Tabla9[[#This Row],[Best]]-Tabla9[[#This Row],[Bks]])/Tabla9[[#This Row],[Bks]]*100</f>
        <v>9.1663029244871232</v>
      </c>
      <c r="G540">
        <v>15157.9</v>
      </c>
      <c r="H540" s="1">
        <f>(Tabla9[[#This Row],[Avg]]-Tabla9[[#This Row],[Bks]])/Tabla9[[#This Row],[Bks]]*100</f>
        <v>10.27135166593918</v>
      </c>
      <c r="I540">
        <v>16338</v>
      </c>
      <c r="J540">
        <v>72043.88</v>
      </c>
      <c r="K540">
        <v>82.74</v>
      </c>
      <c r="L540">
        <v>401.72</v>
      </c>
      <c r="M540">
        <v>105.9</v>
      </c>
      <c r="N540">
        <v>105.7</v>
      </c>
    </row>
    <row r="541" spans="1:14" x14ac:dyDescent="0.2">
      <c r="A541" t="s">
        <v>92</v>
      </c>
      <c r="B541" t="s">
        <v>76</v>
      </c>
      <c r="C541">
        <v>40</v>
      </c>
      <c r="D541">
        <v>13483</v>
      </c>
      <c r="E541">
        <v>14491</v>
      </c>
      <c r="F541" s="1">
        <f>(Tabla9[[#This Row],[Best]]-Tabla9[[#This Row],[Bks]])/Tabla9[[#This Row],[Bks]]*100</f>
        <v>7.4760809908774011</v>
      </c>
      <c r="G541">
        <v>14604.1</v>
      </c>
      <c r="H541" s="1">
        <f>(Tabla9[[#This Row],[Avg]]-Tabla9[[#This Row],[Bks]])/Tabla9[[#This Row],[Bks]]*100</f>
        <v>8.314915078246683</v>
      </c>
      <c r="I541">
        <v>16021</v>
      </c>
      <c r="J541">
        <v>73584.88</v>
      </c>
      <c r="K541">
        <v>80.22</v>
      </c>
      <c r="L541">
        <v>402.48</v>
      </c>
      <c r="M541">
        <v>109.8</v>
      </c>
      <c r="N541">
        <v>109.5</v>
      </c>
    </row>
    <row r="542" spans="1:14" x14ac:dyDescent="0.2">
      <c r="A542" t="s">
        <v>92</v>
      </c>
      <c r="B542" t="s">
        <v>76</v>
      </c>
      <c r="C542">
        <v>41</v>
      </c>
      <c r="D542">
        <v>13081</v>
      </c>
      <c r="E542">
        <v>14004</v>
      </c>
      <c r="F542" s="1">
        <f>(Tabla9[[#This Row],[Best]]-Tabla9[[#This Row],[Bks]])/Tabla9[[#This Row],[Bks]]*100</f>
        <v>7.0560354712942432</v>
      </c>
      <c r="G542">
        <v>14148</v>
      </c>
      <c r="H542" s="1">
        <f>(Tabla9[[#This Row],[Avg]]-Tabla9[[#This Row],[Bks]])/Tabla9[[#This Row],[Bks]]*100</f>
        <v>8.1568687409219471</v>
      </c>
      <c r="I542">
        <v>15597</v>
      </c>
      <c r="J542">
        <v>67726.789999999994</v>
      </c>
      <c r="K542">
        <v>70.66</v>
      </c>
      <c r="L542">
        <v>402.49</v>
      </c>
      <c r="M542">
        <v>116.9</v>
      </c>
      <c r="N542">
        <v>116.6</v>
      </c>
    </row>
    <row r="543" spans="1:14" x14ac:dyDescent="0.2">
      <c r="A543" t="s">
        <v>92</v>
      </c>
      <c r="B543" t="s">
        <v>76</v>
      </c>
      <c r="C543">
        <v>42</v>
      </c>
      <c r="D543">
        <v>13482</v>
      </c>
      <c r="E543">
        <v>14513</v>
      </c>
      <c r="F543" s="1">
        <f>(Tabla9[[#This Row],[Best]]-Tabla9[[#This Row],[Bks]])/Tabla9[[#This Row],[Bks]]*100</f>
        <v>7.6472333481679273</v>
      </c>
      <c r="G543">
        <v>14664</v>
      </c>
      <c r="H543" s="1">
        <f>(Tabla9[[#This Row],[Avg]]-Tabla9[[#This Row],[Bks]])/Tabla9[[#This Row],[Bks]]*100</f>
        <v>8.7672452158433476</v>
      </c>
      <c r="I543">
        <v>16068</v>
      </c>
      <c r="J543">
        <v>69658.759999999995</v>
      </c>
      <c r="K543">
        <v>75.760000000000005</v>
      </c>
      <c r="L543">
        <v>403.66</v>
      </c>
      <c r="M543">
        <v>117</v>
      </c>
      <c r="N543">
        <v>116.5</v>
      </c>
    </row>
    <row r="544" spans="1:14" x14ac:dyDescent="0.2">
      <c r="A544" t="s">
        <v>92</v>
      </c>
      <c r="B544" t="s">
        <v>76</v>
      </c>
      <c r="C544">
        <v>43</v>
      </c>
      <c r="D544">
        <v>13250</v>
      </c>
      <c r="E544">
        <v>14149</v>
      </c>
      <c r="F544" s="1">
        <f>(Tabla9[[#This Row],[Best]]-Tabla9[[#This Row],[Bks]])/Tabla9[[#This Row],[Bks]]*100</f>
        <v>6.7849056603773592</v>
      </c>
      <c r="G544">
        <v>14268.1</v>
      </c>
      <c r="H544" s="1">
        <f>(Tabla9[[#This Row],[Avg]]-Tabla9[[#This Row],[Bks]])/Tabla9[[#This Row],[Bks]]*100</f>
        <v>7.6837735849056639</v>
      </c>
      <c r="I544">
        <v>15813</v>
      </c>
      <c r="J544">
        <v>64141.66</v>
      </c>
      <c r="K544">
        <v>62.98</v>
      </c>
      <c r="L544">
        <v>401.31</v>
      </c>
      <c r="M544">
        <v>139.4</v>
      </c>
      <c r="N544">
        <v>139.19999999999999</v>
      </c>
    </row>
    <row r="545" spans="1:14" x14ac:dyDescent="0.2">
      <c r="A545" t="s">
        <v>92</v>
      </c>
      <c r="B545" t="s">
        <v>76</v>
      </c>
      <c r="C545">
        <v>44</v>
      </c>
      <c r="D545">
        <v>12510</v>
      </c>
      <c r="E545">
        <v>13188</v>
      </c>
      <c r="F545" s="1">
        <f>(Tabla9[[#This Row],[Best]]-Tabla9[[#This Row],[Bks]])/Tabla9[[#This Row],[Bks]]*100</f>
        <v>5.4196642685851319</v>
      </c>
      <c r="G545">
        <v>13334</v>
      </c>
      <c r="H545" s="1">
        <f>(Tabla9[[#This Row],[Avg]]-Tabla9[[#This Row],[Bks]])/Tabla9[[#This Row],[Bks]]*100</f>
        <v>6.5867306155075935</v>
      </c>
      <c r="I545">
        <v>14926</v>
      </c>
      <c r="J545">
        <v>59720.94</v>
      </c>
      <c r="K545">
        <v>59.33</v>
      </c>
      <c r="L545">
        <v>401.79</v>
      </c>
      <c r="M545">
        <v>150.4</v>
      </c>
      <c r="N545">
        <v>149.80000000000001</v>
      </c>
    </row>
    <row r="546" spans="1:14" x14ac:dyDescent="0.2">
      <c r="A546" t="s">
        <v>92</v>
      </c>
      <c r="B546" t="s">
        <v>76</v>
      </c>
      <c r="C546">
        <v>45</v>
      </c>
      <c r="D546">
        <v>12826</v>
      </c>
      <c r="E546">
        <v>13542</v>
      </c>
      <c r="F546" s="1">
        <f>(Tabla9[[#This Row],[Best]]-Tabla9[[#This Row],[Bks]])/Tabla9[[#This Row],[Bks]]*100</f>
        <v>5.5824107282083268</v>
      </c>
      <c r="G546">
        <v>13627.4</v>
      </c>
      <c r="H546" s="1">
        <f>(Tabla9[[#This Row],[Avg]]-Tabla9[[#This Row],[Bks]])/Tabla9[[#This Row],[Bks]]*100</f>
        <v>6.2482457508186471</v>
      </c>
      <c r="I546">
        <v>15088</v>
      </c>
      <c r="J546">
        <v>60350.19</v>
      </c>
      <c r="K546">
        <v>64.650000000000006</v>
      </c>
      <c r="L546">
        <v>401.57</v>
      </c>
      <c r="M546">
        <v>151.4</v>
      </c>
      <c r="N546">
        <v>150.9</v>
      </c>
    </row>
    <row r="547" spans="1:14" x14ac:dyDescent="0.2">
      <c r="A547" t="s">
        <v>92</v>
      </c>
      <c r="B547" t="s">
        <v>76</v>
      </c>
      <c r="C547">
        <v>46</v>
      </c>
      <c r="D547">
        <v>13374</v>
      </c>
      <c r="E547">
        <v>14516</v>
      </c>
      <c r="F547" s="1">
        <f>(Tabla9[[#This Row],[Best]]-Tabla9[[#This Row],[Bks]])/Tabla9[[#This Row],[Bks]]*100</f>
        <v>8.5389561836398986</v>
      </c>
      <c r="G547">
        <v>14658.7</v>
      </c>
      <c r="H547" s="1">
        <f>(Tabla9[[#This Row],[Avg]]-Tabla9[[#This Row],[Bks]])/Tabla9[[#This Row],[Bks]]*100</f>
        <v>9.6059518468670611</v>
      </c>
      <c r="I547">
        <v>15976</v>
      </c>
      <c r="J547">
        <v>66580.850000000006</v>
      </c>
      <c r="K547">
        <v>78.260000000000005</v>
      </c>
      <c r="L547">
        <v>403.05</v>
      </c>
      <c r="M547">
        <v>115.1</v>
      </c>
      <c r="N547">
        <v>114.6</v>
      </c>
    </row>
    <row r="548" spans="1:14" x14ac:dyDescent="0.2">
      <c r="A548" t="s">
        <v>92</v>
      </c>
      <c r="B548" t="s">
        <v>76</v>
      </c>
      <c r="C548">
        <v>47</v>
      </c>
      <c r="D548">
        <v>14166</v>
      </c>
      <c r="E548">
        <v>15342</v>
      </c>
      <c r="F548" s="1">
        <f>(Tabla9[[#This Row],[Best]]-Tabla9[[#This Row],[Bks]])/Tabla9[[#This Row],[Bks]]*100</f>
        <v>8.3015671325709448</v>
      </c>
      <c r="G548">
        <v>15565.5</v>
      </c>
      <c r="H548" s="1">
        <f>(Tabla9[[#This Row],[Avg]]-Tabla9[[#This Row],[Bks]])/Tabla9[[#This Row],[Bks]]*100</f>
        <v>9.8792884371029217</v>
      </c>
      <c r="I548">
        <v>16837</v>
      </c>
      <c r="J548">
        <v>74355.33</v>
      </c>
      <c r="K548">
        <v>76.08</v>
      </c>
      <c r="L548">
        <v>403.47</v>
      </c>
      <c r="M548">
        <v>104.9</v>
      </c>
      <c r="N548">
        <v>104.8</v>
      </c>
    </row>
    <row r="549" spans="1:14" x14ac:dyDescent="0.2">
      <c r="A549" t="s">
        <v>92</v>
      </c>
      <c r="B549" t="s">
        <v>76</v>
      </c>
      <c r="C549">
        <v>48</v>
      </c>
      <c r="D549">
        <v>13655</v>
      </c>
      <c r="E549">
        <v>14759</v>
      </c>
      <c r="F549" s="1">
        <f>(Tabla9[[#This Row],[Best]]-Tabla9[[#This Row],[Bks]])/Tabla9[[#This Row],[Bks]]*100</f>
        <v>8.0849505675576712</v>
      </c>
      <c r="G549">
        <v>14925.1</v>
      </c>
      <c r="H549" s="1">
        <f>(Tabla9[[#This Row],[Avg]]-Tabla9[[#This Row],[Bks]])/Tabla9[[#This Row],[Bks]]*100</f>
        <v>9.3013548150860519</v>
      </c>
      <c r="I549">
        <v>16279</v>
      </c>
      <c r="J549">
        <v>73690.91</v>
      </c>
      <c r="K549">
        <v>86.08</v>
      </c>
      <c r="L549">
        <v>402.71</v>
      </c>
      <c r="M549">
        <v>105.4</v>
      </c>
      <c r="N549">
        <v>105.3</v>
      </c>
    </row>
    <row r="550" spans="1:14" x14ac:dyDescent="0.2">
      <c r="A550" t="s">
        <v>92</v>
      </c>
      <c r="B550" t="s">
        <v>76</v>
      </c>
      <c r="C550">
        <v>49</v>
      </c>
      <c r="D550">
        <v>13813</v>
      </c>
      <c r="E550">
        <v>14899</v>
      </c>
      <c r="F550" s="1">
        <f>(Tabla9[[#This Row],[Best]]-Tabla9[[#This Row],[Bks]])/Tabla9[[#This Row],[Bks]]*100</f>
        <v>7.8621588358792449</v>
      </c>
      <c r="G550">
        <v>15108.6</v>
      </c>
      <c r="H550" s="1">
        <f>(Tabla9[[#This Row],[Avg]]-Tabla9[[#This Row],[Bks]])/Tabla9[[#This Row],[Bks]]*100</f>
        <v>9.379569970317819</v>
      </c>
      <c r="I550">
        <v>16435</v>
      </c>
      <c r="J550">
        <v>67052.570000000007</v>
      </c>
      <c r="K550">
        <v>81.14</v>
      </c>
      <c r="L550">
        <v>402.33</v>
      </c>
      <c r="M550">
        <v>105.1</v>
      </c>
      <c r="N550">
        <v>105</v>
      </c>
    </row>
    <row r="551" spans="1:14" x14ac:dyDescent="0.2">
      <c r="A551" t="s">
        <v>92</v>
      </c>
      <c r="B551" t="s">
        <v>76</v>
      </c>
      <c r="C551">
        <v>50</v>
      </c>
      <c r="D551">
        <v>13468</v>
      </c>
      <c r="E551">
        <v>14559</v>
      </c>
      <c r="F551" s="1">
        <f>(Tabla9[[#This Row],[Best]]-Tabla9[[#This Row],[Bks]])/Tabla9[[#This Row],[Bks]]*100</f>
        <v>8.100683100683101</v>
      </c>
      <c r="G551">
        <v>14668.5</v>
      </c>
      <c r="H551" s="1">
        <f>(Tabla9[[#This Row],[Avg]]-Tabla9[[#This Row],[Bks]])/Tabla9[[#This Row],[Bks]]*100</f>
        <v>8.9137214137214134</v>
      </c>
      <c r="I551">
        <v>16027</v>
      </c>
      <c r="J551">
        <v>75693.84</v>
      </c>
      <c r="K551">
        <v>74.760000000000005</v>
      </c>
      <c r="L551">
        <v>402.59</v>
      </c>
      <c r="M551">
        <v>109.1</v>
      </c>
      <c r="N551">
        <v>108.9</v>
      </c>
    </row>
    <row r="552" spans="1:14" x14ac:dyDescent="0.2">
      <c r="A552" t="s">
        <v>92</v>
      </c>
      <c r="B552" t="s">
        <v>76</v>
      </c>
      <c r="C552">
        <v>51</v>
      </c>
      <c r="D552">
        <v>13665</v>
      </c>
      <c r="E552">
        <v>14714</v>
      </c>
      <c r="F552" s="1">
        <f>(Tabla9[[#This Row],[Best]]-Tabla9[[#This Row],[Bks]])/Tabla9[[#This Row],[Bks]]*100</f>
        <v>7.676545920234175</v>
      </c>
      <c r="G552">
        <v>14821.9</v>
      </c>
      <c r="H552" s="1">
        <f>(Tabla9[[#This Row],[Avg]]-Tabla9[[#This Row],[Bks]])/Tabla9[[#This Row],[Bks]]*100</f>
        <v>8.4661544090742744</v>
      </c>
      <c r="I552">
        <v>16190</v>
      </c>
      <c r="J552">
        <v>70508.19</v>
      </c>
      <c r="K552">
        <v>81.31</v>
      </c>
      <c r="L552">
        <v>402.03</v>
      </c>
      <c r="M552">
        <v>105.3</v>
      </c>
      <c r="N552">
        <v>104.8</v>
      </c>
    </row>
    <row r="553" spans="1:14" x14ac:dyDescent="0.2">
      <c r="A553" t="s">
        <v>92</v>
      </c>
      <c r="B553" t="s">
        <v>76</v>
      </c>
      <c r="C553">
        <v>52</v>
      </c>
      <c r="D553">
        <v>13437</v>
      </c>
      <c r="E553">
        <v>14483</v>
      </c>
      <c r="F553" s="1">
        <f>(Tabla9[[#This Row],[Best]]-Tabla9[[#This Row],[Bks]])/Tabla9[[#This Row],[Bks]]*100</f>
        <v>7.7844757014214476</v>
      </c>
      <c r="G553">
        <v>14603.1</v>
      </c>
      <c r="H553" s="1">
        <f>(Tabla9[[#This Row],[Avg]]-Tabla9[[#This Row],[Bks]])/Tabla9[[#This Row],[Bks]]*100</f>
        <v>8.6782764009823659</v>
      </c>
      <c r="I553">
        <v>15968</v>
      </c>
      <c r="J553">
        <v>69018.92</v>
      </c>
      <c r="K553">
        <v>79.540000000000006</v>
      </c>
      <c r="L553">
        <v>402.28</v>
      </c>
      <c r="M553">
        <v>107.4</v>
      </c>
      <c r="N553">
        <v>107</v>
      </c>
    </row>
    <row r="554" spans="1:14" x14ac:dyDescent="0.2">
      <c r="A554" t="s">
        <v>92</v>
      </c>
      <c r="B554" t="s">
        <v>76</v>
      </c>
      <c r="C554">
        <v>53</v>
      </c>
      <c r="D554">
        <v>13500</v>
      </c>
      <c r="E554">
        <v>14604</v>
      </c>
      <c r="F554" s="1">
        <f>(Tabla9[[#This Row],[Best]]-Tabla9[[#This Row],[Bks]])/Tabla9[[#This Row],[Bks]]*100</f>
        <v>8.1777777777777789</v>
      </c>
      <c r="G554">
        <v>14725.1</v>
      </c>
      <c r="H554" s="1">
        <f>(Tabla9[[#This Row],[Avg]]-Tabla9[[#This Row],[Bks]])/Tabla9[[#This Row],[Bks]]*100</f>
        <v>9.0748148148148182</v>
      </c>
      <c r="I554">
        <v>16030</v>
      </c>
      <c r="J554">
        <v>69150.009999999995</v>
      </c>
      <c r="K554">
        <v>77.900000000000006</v>
      </c>
      <c r="L554">
        <v>402.13</v>
      </c>
      <c r="M554">
        <v>109.9</v>
      </c>
      <c r="N554">
        <v>109.6</v>
      </c>
    </row>
    <row r="555" spans="1:14" x14ac:dyDescent="0.2">
      <c r="A555" t="s">
        <v>92</v>
      </c>
      <c r="B555" t="s">
        <v>76</v>
      </c>
      <c r="C555">
        <v>54</v>
      </c>
      <c r="D555">
        <v>13350</v>
      </c>
      <c r="E555">
        <v>14402</v>
      </c>
      <c r="F555" s="1">
        <f>(Tabla9[[#This Row],[Best]]-Tabla9[[#This Row],[Bks]])/Tabla9[[#This Row],[Bks]]*100</f>
        <v>7.880149812734083</v>
      </c>
      <c r="G555">
        <v>14475.4</v>
      </c>
      <c r="H555" s="1">
        <f>(Tabla9[[#This Row],[Avg]]-Tabla9[[#This Row],[Bks]])/Tabla9[[#This Row],[Bks]]*100</f>
        <v>8.4299625468164763</v>
      </c>
      <c r="I555">
        <v>15936</v>
      </c>
      <c r="J555">
        <v>63686.54</v>
      </c>
      <c r="K555">
        <v>70.569999999999993</v>
      </c>
      <c r="L555">
        <v>402.89</v>
      </c>
      <c r="M555">
        <v>119.5</v>
      </c>
      <c r="N555">
        <v>119.4</v>
      </c>
    </row>
    <row r="556" spans="1:14" x14ac:dyDescent="0.2">
      <c r="A556" t="s">
        <v>92</v>
      </c>
      <c r="B556" t="s">
        <v>76</v>
      </c>
      <c r="C556">
        <v>55</v>
      </c>
      <c r="D556">
        <v>13306</v>
      </c>
      <c r="E556">
        <v>14269</v>
      </c>
      <c r="F556" s="1">
        <f>(Tabla9[[#This Row],[Best]]-Tabla9[[#This Row],[Bks]])/Tabla9[[#This Row],[Bks]]*100</f>
        <v>7.237336539906809</v>
      </c>
      <c r="G556">
        <v>14419.5</v>
      </c>
      <c r="H556" s="1">
        <f>(Tabla9[[#This Row],[Avg]]-Tabla9[[#This Row],[Bks]])/Tabla9[[#This Row],[Bks]]*100</f>
        <v>8.3684052307229813</v>
      </c>
      <c r="I556">
        <v>15726</v>
      </c>
      <c r="J556">
        <v>63858.82</v>
      </c>
      <c r="K556">
        <v>72.73</v>
      </c>
      <c r="L556">
        <v>402.11</v>
      </c>
      <c r="M556">
        <v>120</v>
      </c>
      <c r="N556">
        <v>119.8</v>
      </c>
    </row>
    <row r="557" spans="1:14" x14ac:dyDescent="0.2">
      <c r="A557" t="s">
        <v>92</v>
      </c>
      <c r="B557" t="s">
        <v>76</v>
      </c>
      <c r="C557">
        <v>56</v>
      </c>
      <c r="D557">
        <v>13339</v>
      </c>
      <c r="E557">
        <v>14252</v>
      </c>
      <c r="F557" s="1">
        <f>(Tabla9[[#This Row],[Best]]-Tabla9[[#This Row],[Bks]])/Tabla9[[#This Row],[Bks]]*100</f>
        <v>6.8445910488042578</v>
      </c>
      <c r="G557">
        <v>14410.5</v>
      </c>
      <c r="H557" s="1">
        <f>(Tabla9[[#This Row],[Avg]]-Tabla9[[#This Row],[Bks]])/Tabla9[[#This Row],[Bks]]*100</f>
        <v>8.0328360446810105</v>
      </c>
      <c r="I557">
        <v>15920</v>
      </c>
      <c r="J557">
        <v>68327.38</v>
      </c>
      <c r="K557">
        <v>68.2</v>
      </c>
      <c r="L557">
        <v>401.83</v>
      </c>
      <c r="M557">
        <v>128.30000000000001</v>
      </c>
      <c r="N557">
        <v>128.1</v>
      </c>
    </row>
    <row r="558" spans="1:14" x14ac:dyDescent="0.2">
      <c r="A558" t="s">
        <v>92</v>
      </c>
      <c r="B558" t="s">
        <v>76</v>
      </c>
      <c r="C558">
        <v>57</v>
      </c>
      <c r="D558">
        <v>13389</v>
      </c>
      <c r="E558">
        <v>14170</v>
      </c>
      <c r="F558" s="1">
        <f>(Tabla9[[#This Row],[Best]]-Tabla9[[#This Row],[Bks]])/Tabla9[[#This Row],[Bks]]*100</f>
        <v>5.8331466128911797</v>
      </c>
      <c r="G558">
        <v>14335.3</v>
      </c>
      <c r="H558" s="1">
        <f>(Tabla9[[#This Row],[Avg]]-Tabla9[[#This Row],[Bks]])/Tabla9[[#This Row],[Bks]]*100</f>
        <v>7.0677421764134678</v>
      </c>
      <c r="I558">
        <v>15893</v>
      </c>
      <c r="J558">
        <v>63249.67</v>
      </c>
      <c r="K558">
        <v>68.47</v>
      </c>
      <c r="L558">
        <v>401.24</v>
      </c>
      <c r="M558">
        <v>125.5</v>
      </c>
      <c r="N558">
        <v>125.1</v>
      </c>
    </row>
    <row r="559" spans="1:14" x14ac:dyDescent="0.2">
      <c r="A559" t="s">
        <v>92</v>
      </c>
      <c r="B559" t="s">
        <v>76</v>
      </c>
      <c r="C559">
        <v>58</v>
      </c>
      <c r="D559">
        <v>13885</v>
      </c>
      <c r="E559">
        <v>14986</v>
      </c>
      <c r="F559" s="1">
        <f>(Tabla9[[#This Row],[Best]]-Tabla9[[#This Row],[Bks]])/Tabla9[[#This Row],[Bks]]*100</f>
        <v>7.9294202376665472</v>
      </c>
      <c r="G559">
        <v>15085.3</v>
      </c>
      <c r="H559" s="1">
        <f>(Tabla9[[#This Row],[Avg]]-Tabla9[[#This Row],[Bks]])/Tabla9[[#This Row],[Bks]]*100</f>
        <v>8.6445804825351047</v>
      </c>
      <c r="I559">
        <v>16544</v>
      </c>
      <c r="J559">
        <v>73448.960000000006</v>
      </c>
      <c r="K559">
        <v>78.209999999999994</v>
      </c>
      <c r="L559">
        <v>402.92</v>
      </c>
      <c r="M559">
        <v>112.3</v>
      </c>
      <c r="N559">
        <v>111.9</v>
      </c>
    </row>
    <row r="560" spans="1:14" x14ac:dyDescent="0.2">
      <c r="A560" t="s">
        <v>92</v>
      </c>
      <c r="B560" t="s">
        <v>76</v>
      </c>
      <c r="C560">
        <v>59</v>
      </c>
      <c r="D560">
        <v>13181</v>
      </c>
      <c r="E560">
        <v>13944</v>
      </c>
      <c r="F560" s="1">
        <f>(Tabla9[[#This Row],[Best]]-Tabla9[[#This Row],[Bks]])/Tabla9[[#This Row],[Bks]]*100</f>
        <v>5.7886351566648964</v>
      </c>
      <c r="G560">
        <v>14136.3</v>
      </c>
      <c r="H560" s="1">
        <f>(Tabla9[[#This Row],[Avg]]-Tabla9[[#This Row],[Bks]])/Tabla9[[#This Row],[Bks]]*100</f>
        <v>7.2475532964114961</v>
      </c>
      <c r="I560">
        <v>15668</v>
      </c>
      <c r="J560">
        <v>64758.1</v>
      </c>
      <c r="K560">
        <v>61.79</v>
      </c>
      <c r="L560">
        <v>401.84</v>
      </c>
      <c r="M560">
        <v>140.4</v>
      </c>
      <c r="N560">
        <v>139.80000000000001</v>
      </c>
    </row>
    <row r="561" spans="1:14" x14ac:dyDescent="0.2">
      <c r="A561" t="s">
        <v>92</v>
      </c>
      <c r="B561" t="s">
        <v>76</v>
      </c>
      <c r="C561">
        <v>60</v>
      </c>
      <c r="D561">
        <v>13273</v>
      </c>
      <c r="E561">
        <v>14159</v>
      </c>
      <c r="F561" s="1">
        <f>(Tabla9[[#This Row],[Best]]-Tabla9[[#This Row],[Bks]])/Tabla9[[#This Row],[Bks]]*100</f>
        <v>6.6752053040006034</v>
      </c>
      <c r="G561">
        <v>14349.6</v>
      </c>
      <c r="H561" s="1">
        <f>(Tabla9[[#This Row],[Avg]]-Tabla9[[#This Row],[Bks]])/Tabla9[[#This Row],[Bks]]*100</f>
        <v>8.1112031944549106</v>
      </c>
      <c r="I561">
        <v>15763</v>
      </c>
      <c r="J561">
        <v>67626.48</v>
      </c>
      <c r="K561">
        <v>70.900000000000006</v>
      </c>
      <c r="L561">
        <v>402.4</v>
      </c>
      <c r="M561">
        <v>124.2</v>
      </c>
      <c r="N561">
        <v>124.1</v>
      </c>
    </row>
    <row r="562" spans="1:14" x14ac:dyDescent="0.2">
      <c r="A562" t="s">
        <v>92</v>
      </c>
      <c r="B562" t="s">
        <v>76</v>
      </c>
      <c r="C562">
        <v>61</v>
      </c>
      <c r="D562">
        <v>13134</v>
      </c>
      <c r="E562">
        <v>13969</v>
      </c>
      <c r="F562" s="1">
        <f>(Tabla9[[#This Row],[Best]]-Tabla9[[#This Row],[Bks]])/Tabla9[[#This Row],[Bks]]*100</f>
        <v>6.3575453022689201</v>
      </c>
      <c r="G562">
        <v>14004</v>
      </c>
      <c r="H562" s="1">
        <f>(Tabla9[[#This Row],[Avg]]-Tabla9[[#This Row],[Bks]])/Tabla9[[#This Row],[Bks]]*100</f>
        <v>6.6240292370945646</v>
      </c>
      <c r="I562">
        <v>15565</v>
      </c>
      <c r="J562">
        <v>64395.81</v>
      </c>
      <c r="K562">
        <v>63.29</v>
      </c>
      <c r="L562">
        <v>402.18</v>
      </c>
      <c r="M562">
        <v>137.9</v>
      </c>
      <c r="N562">
        <v>137.6</v>
      </c>
    </row>
    <row r="563" spans="1:14" x14ac:dyDescent="0.2">
      <c r="A563" t="s">
        <v>92</v>
      </c>
      <c r="B563" t="s">
        <v>76</v>
      </c>
      <c r="C563">
        <v>62</v>
      </c>
      <c r="D563">
        <v>13159</v>
      </c>
      <c r="E563">
        <v>14002</v>
      </c>
      <c r="F563" s="1">
        <f>(Tabla9[[#This Row],[Best]]-Tabla9[[#This Row],[Bks]])/Tabla9[[#This Row],[Bks]]*100</f>
        <v>6.406261874002583</v>
      </c>
      <c r="G563">
        <v>14134.1</v>
      </c>
      <c r="H563" s="1">
        <f>(Tabla9[[#This Row],[Avg]]-Tabla9[[#This Row],[Bks]])/Tabla9[[#This Row],[Bks]]*100</f>
        <v>7.4101375484459329</v>
      </c>
      <c r="I563">
        <v>15681</v>
      </c>
      <c r="J563">
        <v>61898.52</v>
      </c>
      <c r="K563">
        <v>57.45</v>
      </c>
      <c r="L563">
        <v>401.16</v>
      </c>
      <c r="M563">
        <v>142.30000000000001</v>
      </c>
      <c r="N563">
        <v>141.80000000000001</v>
      </c>
    </row>
    <row r="564" spans="1:14" x14ac:dyDescent="0.2">
      <c r="A564" t="s">
        <v>92</v>
      </c>
      <c r="B564" t="s">
        <v>76</v>
      </c>
      <c r="C564">
        <v>63</v>
      </c>
      <c r="D564">
        <v>13458</v>
      </c>
      <c r="E564">
        <v>14527</v>
      </c>
      <c r="F564" s="1">
        <f>(Tabla9[[#This Row],[Best]]-Tabla9[[#This Row],[Bks]])/Tabla9[[#This Row],[Bks]]*100</f>
        <v>7.9432307920939218</v>
      </c>
      <c r="G564">
        <v>14621.8</v>
      </c>
      <c r="H564" s="1">
        <f>(Tabla9[[#This Row],[Avg]]-Tabla9[[#This Row],[Bks]])/Tabla9[[#This Row],[Bks]]*100</f>
        <v>8.6476445237033683</v>
      </c>
      <c r="I564">
        <v>15881</v>
      </c>
      <c r="J564">
        <v>69824.210000000006</v>
      </c>
      <c r="K564">
        <v>76.92</v>
      </c>
      <c r="L564">
        <v>401.47</v>
      </c>
      <c r="M564">
        <v>111.1</v>
      </c>
      <c r="N564">
        <v>111</v>
      </c>
    </row>
    <row r="565" spans="1:14" x14ac:dyDescent="0.2">
      <c r="A565" t="s">
        <v>92</v>
      </c>
      <c r="B565" t="s">
        <v>76</v>
      </c>
      <c r="C565">
        <v>64</v>
      </c>
      <c r="D565">
        <v>12763</v>
      </c>
      <c r="E565">
        <v>13294</v>
      </c>
      <c r="F565" s="1">
        <f>(Tabla9[[#This Row],[Best]]-Tabla9[[#This Row],[Bks]])/Tabla9[[#This Row],[Bks]]*100</f>
        <v>4.1604638407897836</v>
      </c>
      <c r="G565">
        <v>13537.6</v>
      </c>
      <c r="H565" s="1">
        <f>(Tabla9[[#This Row],[Avg]]-Tabla9[[#This Row],[Bks]])/Tabla9[[#This Row],[Bks]]*100</f>
        <v>6.069106009558884</v>
      </c>
      <c r="I565">
        <v>15132</v>
      </c>
      <c r="J565">
        <v>59135.1</v>
      </c>
      <c r="K565">
        <v>62.07</v>
      </c>
      <c r="L565">
        <v>401.15</v>
      </c>
      <c r="M565">
        <v>150.6</v>
      </c>
      <c r="N565">
        <v>149.5</v>
      </c>
    </row>
    <row r="566" spans="1:14" x14ac:dyDescent="0.2">
      <c r="A566" t="s">
        <v>92</v>
      </c>
      <c r="B566" t="s">
        <v>76</v>
      </c>
      <c r="C566">
        <v>65</v>
      </c>
      <c r="D566">
        <v>13255</v>
      </c>
      <c r="E566">
        <v>14121</v>
      </c>
      <c r="F566" s="1">
        <f>(Tabla9[[#This Row],[Best]]-Tabla9[[#This Row],[Bks]])/Tabla9[[#This Row],[Bks]]*100</f>
        <v>6.5333836288193128</v>
      </c>
      <c r="G566">
        <v>14232.6</v>
      </c>
      <c r="H566" s="1">
        <f>(Tabla9[[#This Row],[Avg]]-Tabla9[[#This Row],[Bks]])/Tabla9[[#This Row],[Bks]]*100</f>
        <v>7.3753300641267474</v>
      </c>
      <c r="I566">
        <v>15762</v>
      </c>
      <c r="J566">
        <v>61253.86</v>
      </c>
      <c r="K566">
        <v>71.599999999999994</v>
      </c>
      <c r="L566">
        <v>401.14</v>
      </c>
      <c r="M566">
        <v>130.69999999999999</v>
      </c>
      <c r="N566">
        <v>130.4</v>
      </c>
    </row>
    <row r="567" spans="1:14" x14ac:dyDescent="0.2">
      <c r="A567" t="s">
        <v>92</v>
      </c>
      <c r="B567" t="s">
        <v>76</v>
      </c>
      <c r="C567">
        <v>66</v>
      </c>
      <c r="D567">
        <v>13936</v>
      </c>
      <c r="E567">
        <v>15153</v>
      </c>
      <c r="F567" s="1">
        <f>(Tabla9[[#This Row],[Best]]-Tabla9[[#This Row],[Bks]])/Tabla9[[#This Row],[Bks]]*100</f>
        <v>8.7327784156142361</v>
      </c>
      <c r="G567">
        <v>15274.9</v>
      </c>
      <c r="H567" s="1">
        <f>(Tabla9[[#This Row],[Avg]]-Tabla9[[#This Row],[Bks]])/Tabla9[[#This Row],[Bks]]*100</f>
        <v>9.6074913892078051</v>
      </c>
      <c r="I567">
        <v>16601</v>
      </c>
      <c r="J567">
        <v>76510.149999999994</v>
      </c>
      <c r="K567">
        <v>76.62</v>
      </c>
      <c r="L567">
        <v>402.23</v>
      </c>
      <c r="M567">
        <v>106.1</v>
      </c>
      <c r="N567">
        <v>105.9</v>
      </c>
    </row>
    <row r="568" spans="1:14" x14ac:dyDescent="0.2">
      <c r="A568" t="s">
        <v>92</v>
      </c>
      <c r="B568" t="s">
        <v>76</v>
      </c>
      <c r="C568">
        <v>67</v>
      </c>
      <c r="D568">
        <v>13218</v>
      </c>
      <c r="E568">
        <v>14154</v>
      </c>
      <c r="F568" s="1">
        <f>(Tabla9[[#This Row],[Best]]-Tabla9[[#This Row],[Bks]])/Tabla9[[#This Row],[Bks]]*100</f>
        <v>7.0812528370403998</v>
      </c>
      <c r="G568">
        <v>14281.3</v>
      </c>
      <c r="H568" s="1">
        <f>(Tabla9[[#This Row],[Avg]]-Tabla9[[#This Row],[Bks]])/Tabla9[[#This Row],[Bks]]*100</f>
        <v>8.0443334846421486</v>
      </c>
      <c r="I568">
        <v>15662</v>
      </c>
      <c r="J568">
        <v>69209.95</v>
      </c>
      <c r="K568">
        <v>70.06</v>
      </c>
      <c r="L568">
        <v>402.7</v>
      </c>
      <c r="M568">
        <v>129</v>
      </c>
      <c r="N568">
        <v>128.5</v>
      </c>
    </row>
    <row r="569" spans="1:14" x14ac:dyDescent="0.2">
      <c r="A569" t="s">
        <v>92</v>
      </c>
      <c r="B569" t="s">
        <v>76</v>
      </c>
      <c r="C569">
        <v>68</v>
      </c>
      <c r="D569">
        <v>12963</v>
      </c>
      <c r="E569">
        <v>13565</v>
      </c>
      <c r="F569" s="1">
        <f>(Tabla9[[#This Row],[Best]]-Tabla9[[#This Row],[Bks]])/Tabla9[[#This Row],[Bks]]*100</f>
        <v>4.643986731466482</v>
      </c>
      <c r="G569">
        <v>13712</v>
      </c>
      <c r="H569" s="1">
        <f>(Tabla9[[#This Row],[Avg]]-Tabla9[[#This Row],[Bks]])/Tabla9[[#This Row],[Bks]]*100</f>
        <v>5.7779834914757382</v>
      </c>
      <c r="I569">
        <v>15292</v>
      </c>
      <c r="J569">
        <v>67423.23</v>
      </c>
      <c r="K569">
        <v>66.62</v>
      </c>
      <c r="L569">
        <v>402.07</v>
      </c>
      <c r="M569">
        <v>149.19999999999999</v>
      </c>
      <c r="N569">
        <v>148.9</v>
      </c>
    </row>
    <row r="570" spans="1:14" x14ac:dyDescent="0.2">
      <c r="A570" t="s">
        <v>92</v>
      </c>
      <c r="B570" t="s">
        <v>76</v>
      </c>
      <c r="C570">
        <v>69</v>
      </c>
      <c r="D570">
        <v>13256</v>
      </c>
      <c r="E570">
        <v>14166</v>
      </c>
      <c r="F570" s="1">
        <f>(Tabla9[[#This Row],[Best]]-Tabla9[[#This Row],[Bks]])/Tabla9[[#This Row],[Bks]]*100</f>
        <v>6.8648159324079669</v>
      </c>
      <c r="G570">
        <v>14366.1</v>
      </c>
      <c r="H570" s="1">
        <f>(Tabla9[[#This Row],[Avg]]-Tabla9[[#This Row],[Bks]])/Tabla9[[#This Row],[Bks]]*100</f>
        <v>8.3743210621605328</v>
      </c>
      <c r="I570">
        <v>15776</v>
      </c>
      <c r="J570">
        <v>68086.64</v>
      </c>
      <c r="K570">
        <v>69.790000000000006</v>
      </c>
      <c r="L570">
        <v>402.86</v>
      </c>
      <c r="M570">
        <v>121.9</v>
      </c>
      <c r="N570">
        <v>121.8</v>
      </c>
    </row>
    <row r="571" spans="1:14" x14ac:dyDescent="0.2">
      <c r="A571" t="s">
        <v>92</v>
      </c>
      <c r="B571" t="s">
        <v>76</v>
      </c>
      <c r="C571">
        <v>70</v>
      </c>
      <c r="D571">
        <v>13269</v>
      </c>
      <c r="E571">
        <v>14322</v>
      </c>
      <c r="F571" s="1">
        <f>(Tabla9[[#This Row],[Best]]-Tabla9[[#This Row],[Bks]])/Tabla9[[#This Row],[Bks]]*100</f>
        <v>7.9357901876554378</v>
      </c>
      <c r="G571">
        <v>14385.6</v>
      </c>
      <c r="H571" s="1">
        <f>(Tabla9[[#This Row],[Avg]]-Tabla9[[#This Row],[Bks]])/Tabla9[[#This Row],[Bks]]*100</f>
        <v>8.4151028713542875</v>
      </c>
      <c r="I571">
        <v>15773</v>
      </c>
      <c r="J571">
        <v>69183.09</v>
      </c>
      <c r="K571">
        <v>78.02</v>
      </c>
      <c r="L571">
        <v>401.87</v>
      </c>
      <c r="M571">
        <v>114.3</v>
      </c>
      <c r="N571">
        <v>113.8</v>
      </c>
    </row>
    <row r="572" spans="1:14" x14ac:dyDescent="0.2">
      <c r="A572" t="s">
        <v>92</v>
      </c>
      <c r="B572" t="s">
        <v>76</v>
      </c>
      <c r="C572">
        <v>71</v>
      </c>
      <c r="D572">
        <v>13072</v>
      </c>
      <c r="E572">
        <v>13882</v>
      </c>
      <c r="F572" s="1">
        <f>(Tabla9[[#This Row],[Best]]-Tabla9[[#This Row],[Bks]])/Tabla9[[#This Row],[Bks]]*100</f>
        <v>6.1964504283965729</v>
      </c>
      <c r="G572">
        <v>13982.2</v>
      </c>
      <c r="H572" s="1">
        <f>(Tabla9[[#This Row],[Avg]]-Tabla9[[#This Row],[Bks]])/Tabla9[[#This Row],[Bks]]*100</f>
        <v>6.962974296205636</v>
      </c>
      <c r="I572">
        <v>15487</v>
      </c>
      <c r="J572">
        <v>66456.5</v>
      </c>
      <c r="K572">
        <v>63.52</v>
      </c>
      <c r="L572">
        <v>401.23</v>
      </c>
      <c r="M572">
        <v>135.4</v>
      </c>
      <c r="N572">
        <v>135</v>
      </c>
    </row>
    <row r="573" spans="1:14" x14ac:dyDescent="0.2">
      <c r="A573" t="s">
        <v>92</v>
      </c>
      <c r="B573" t="s">
        <v>76</v>
      </c>
      <c r="C573">
        <v>72</v>
      </c>
      <c r="D573">
        <v>13383</v>
      </c>
      <c r="E573">
        <v>14495</v>
      </c>
      <c r="F573" s="1">
        <f>(Tabla9[[#This Row],[Best]]-Tabla9[[#This Row],[Bks]])/Tabla9[[#This Row],[Bks]]*100</f>
        <v>8.3090487932451627</v>
      </c>
      <c r="G573">
        <v>14570.4</v>
      </c>
      <c r="H573" s="1">
        <f>(Tabla9[[#This Row],[Avg]]-Tabla9[[#This Row],[Bks]])/Tabla9[[#This Row],[Bks]]*100</f>
        <v>8.87245012329074</v>
      </c>
      <c r="I573">
        <v>15916</v>
      </c>
      <c r="J573">
        <v>68318.759999999995</v>
      </c>
      <c r="K573">
        <v>74.22</v>
      </c>
      <c r="L573">
        <v>401.86</v>
      </c>
      <c r="M573">
        <v>117.3</v>
      </c>
      <c r="N573">
        <v>116.9</v>
      </c>
    </row>
    <row r="574" spans="1:14" x14ac:dyDescent="0.2">
      <c r="A574" t="s">
        <v>92</v>
      </c>
      <c r="B574" t="s">
        <v>76</v>
      </c>
      <c r="C574">
        <v>73</v>
      </c>
      <c r="D574">
        <v>13679</v>
      </c>
      <c r="E574">
        <v>14687</v>
      </c>
      <c r="F574" s="1">
        <f>(Tabla9[[#This Row],[Best]]-Tabla9[[#This Row],[Bks]])/Tabla9[[#This Row],[Bks]]*100</f>
        <v>7.3689597192777248</v>
      </c>
      <c r="G574">
        <v>14844</v>
      </c>
      <c r="H574" s="1">
        <f>(Tabla9[[#This Row],[Avg]]-Tabla9[[#This Row],[Bks]])/Tabla9[[#This Row],[Bks]]*100</f>
        <v>8.5167044374588787</v>
      </c>
      <c r="I574">
        <v>16348</v>
      </c>
      <c r="J574">
        <v>67900.73</v>
      </c>
      <c r="K574">
        <v>67.78</v>
      </c>
      <c r="L574">
        <v>401.95</v>
      </c>
      <c r="M574">
        <v>126</v>
      </c>
      <c r="N574">
        <v>125.6</v>
      </c>
    </row>
    <row r="575" spans="1:14" x14ac:dyDescent="0.2">
      <c r="A575" t="s">
        <v>92</v>
      </c>
      <c r="B575" t="s">
        <v>76</v>
      </c>
      <c r="C575">
        <v>74</v>
      </c>
      <c r="D575">
        <v>13732</v>
      </c>
      <c r="E575">
        <v>14812</v>
      </c>
      <c r="F575" s="1">
        <f>(Tabla9[[#This Row],[Best]]-Tabla9[[#This Row],[Bks]])/Tabla9[[#This Row],[Bks]]*100</f>
        <v>7.8648412467229827</v>
      </c>
      <c r="G575">
        <v>14933.3</v>
      </c>
      <c r="H575" s="1">
        <f>(Tabla9[[#This Row],[Avg]]-Tabla9[[#This Row],[Bks]])/Tabla9[[#This Row],[Bks]]*100</f>
        <v>8.7481794348965867</v>
      </c>
      <c r="I575">
        <v>16338</v>
      </c>
      <c r="J575">
        <v>73163.240000000005</v>
      </c>
      <c r="K575">
        <v>73.95</v>
      </c>
      <c r="L575">
        <v>402.56</v>
      </c>
      <c r="M575">
        <v>116.3</v>
      </c>
      <c r="N575">
        <v>116.2</v>
      </c>
    </row>
    <row r="576" spans="1:14" x14ac:dyDescent="0.2">
      <c r="A576" t="s">
        <v>92</v>
      </c>
      <c r="B576" t="s">
        <v>76</v>
      </c>
      <c r="C576">
        <v>75</v>
      </c>
      <c r="D576">
        <v>13204</v>
      </c>
      <c r="E576">
        <v>14024</v>
      </c>
      <c r="F576" s="1">
        <f>(Tabla9[[#This Row],[Best]]-Tabla9[[#This Row],[Bks]])/Tabla9[[#This Row],[Bks]]*100</f>
        <v>6.2102393214177525</v>
      </c>
      <c r="G576">
        <v>14192.9</v>
      </c>
      <c r="H576" s="1">
        <f>(Tabla9[[#This Row],[Avg]]-Tabla9[[#This Row],[Bks]])/Tabla9[[#This Row],[Bks]]*100</f>
        <v>7.4893971523780651</v>
      </c>
      <c r="I576">
        <v>15611</v>
      </c>
      <c r="J576">
        <v>62242.07</v>
      </c>
      <c r="K576">
        <v>68.36</v>
      </c>
      <c r="L576">
        <v>403.27</v>
      </c>
      <c r="M576">
        <v>125.7</v>
      </c>
      <c r="N576">
        <v>125.4</v>
      </c>
    </row>
    <row r="577" spans="1:14" x14ac:dyDescent="0.2">
      <c r="A577" t="s">
        <v>92</v>
      </c>
      <c r="B577" t="s">
        <v>76</v>
      </c>
      <c r="C577">
        <v>76</v>
      </c>
      <c r="D577">
        <v>13524</v>
      </c>
      <c r="E577">
        <v>14658</v>
      </c>
      <c r="F577" s="1">
        <f>(Tabla9[[#This Row],[Best]]-Tabla9[[#This Row],[Bks]])/Tabla9[[#This Row],[Bks]]*100</f>
        <v>8.3850931677018643</v>
      </c>
      <c r="G577">
        <v>14767.5</v>
      </c>
      <c r="H577" s="1">
        <f>(Tabla9[[#This Row],[Avg]]-Tabla9[[#This Row],[Bks]])/Tabla9[[#This Row],[Bks]]*100</f>
        <v>9.1947648624667249</v>
      </c>
      <c r="I577">
        <v>16125</v>
      </c>
      <c r="J577">
        <v>70941.27</v>
      </c>
      <c r="K577">
        <v>80.150000000000006</v>
      </c>
      <c r="L577">
        <v>401.96</v>
      </c>
      <c r="M577">
        <v>111.4</v>
      </c>
      <c r="N577">
        <v>111.1</v>
      </c>
    </row>
    <row r="578" spans="1:14" x14ac:dyDescent="0.2">
      <c r="A578" t="s">
        <v>92</v>
      </c>
      <c r="B578" t="s">
        <v>76</v>
      </c>
      <c r="C578">
        <v>77</v>
      </c>
      <c r="D578">
        <v>12868</v>
      </c>
      <c r="E578">
        <v>13586</v>
      </c>
      <c r="F578" s="1">
        <f>(Tabla9[[#This Row],[Best]]-Tabla9[[#This Row],[Bks]])/Tabla9[[#This Row],[Bks]]*100</f>
        <v>5.5797326701896175</v>
      </c>
      <c r="G578">
        <v>13690</v>
      </c>
      <c r="H578" s="1">
        <f>(Tabla9[[#This Row],[Avg]]-Tabla9[[#This Row],[Bks]])/Tabla9[[#This Row],[Bks]]*100</f>
        <v>6.3879390736711228</v>
      </c>
      <c r="I578">
        <v>15254</v>
      </c>
      <c r="J578">
        <v>60462.93</v>
      </c>
      <c r="K578">
        <v>61.26</v>
      </c>
      <c r="L578">
        <v>401.16</v>
      </c>
      <c r="M578">
        <v>150.4</v>
      </c>
      <c r="N578">
        <v>150.1</v>
      </c>
    </row>
    <row r="579" spans="1:14" x14ac:dyDescent="0.2">
      <c r="A579" t="s">
        <v>92</v>
      </c>
      <c r="B579" t="s">
        <v>76</v>
      </c>
      <c r="C579">
        <v>78</v>
      </c>
      <c r="D579">
        <v>13706</v>
      </c>
      <c r="E579">
        <v>14953</v>
      </c>
      <c r="F579" s="1">
        <f>(Tabla9[[#This Row],[Best]]-Tabla9[[#This Row],[Bks]])/Tabla9[[#This Row],[Bks]]*100</f>
        <v>9.0982051656208949</v>
      </c>
      <c r="G579">
        <v>15000.9</v>
      </c>
      <c r="H579" s="1">
        <f>(Tabla9[[#This Row],[Avg]]-Tabla9[[#This Row],[Bks]])/Tabla9[[#This Row],[Bks]]*100</f>
        <v>9.4476871443163546</v>
      </c>
      <c r="I579">
        <v>16283</v>
      </c>
      <c r="J579">
        <v>70366.679999999993</v>
      </c>
      <c r="K579">
        <v>83.25</v>
      </c>
      <c r="L579">
        <v>401.78</v>
      </c>
      <c r="M579">
        <v>104.8</v>
      </c>
      <c r="N579">
        <v>104.5</v>
      </c>
    </row>
    <row r="580" spans="1:14" x14ac:dyDescent="0.2">
      <c r="A580" t="s">
        <v>92</v>
      </c>
      <c r="B580" t="s">
        <v>76</v>
      </c>
      <c r="C580">
        <v>79</v>
      </c>
      <c r="D580">
        <v>13210</v>
      </c>
      <c r="E580">
        <v>14026</v>
      </c>
      <c r="F580" s="1">
        <f>(Tabla9[[#This Row],[Best]]-Tabla9[[#This Row],[Bks]])/Tabla9[[#This Row],[Bks]]*100</f>
        <v>6.1771385314155944</v>
      </c>
      <c r="G580">
        <v>14259.6</v>
      </c>
      <c r="H580" s="1">
        <f>(Tabla9[[#This Row],[Avg]]-Tabla9[[#This Row],[Bks]])/Tabla9[[#This Row],[Bks]]*100</f>
        <v>7.9454958364875123</v>
      </c>
      <c r="I580">
        <v>15674</v>
      </c>
      <c r="J580">
        <v>66366.559999999998</v>
      </c>
      <c r="K580">
        <v>67.91</v>
      </c>
      <c r="L580">
        <v>401.24</v>
      </c>
      <c r="M580">
        <v>128.80000000000001</v>
      </c>
      <c r="N580">
        <v>128.30000000000001</v>
      </c>
    </row>
    <row r="581" spans="1:14" x14ac:dyDescent="0.2">
      <c r="A581" t="s">
        <v>92</v>
      </c>
      <c r="B581" t="s">
        <v>76</v>
      </c>
      <c r="C581">
        <v>80</v>
      </c>
      <c r="D581">
        <v>13183</v>
      </c>
      <c r="E581">
        <v>13938</v>
      </c>
      <c r="F581" s="1">
        <f>(Tabla9[[#This Row],[Best]]-Tabla9[[#This Row],[Bks]])/Tabla9[[#This Row],[Bks]]*100</f>
        <v>5.7270727452021548</v>
      </c>
      <c r="G581">
        <v>14102.1</v>
      </c>
      <c r="H581" s="1">
        <f>(Tabla9[[#This Row],[Avg]]-Tabla9[[#This Row],[Bks]])/Tabla9[[#This Row],[Bks]]*100</f>
        <v>6.971857695516956</v>
      </c>
      <c r="I581">
        <v>15510</v>
      </c>
      <c r="J581">
        <v>65196.62</v>
      </c>
      <c r="K581">
        <v>68.73</v>
      </c>
      <c r="L581">
        <v>402.35</v>
      </c>
      <c r="M581">
        <v>128.80000000000001</v>
      </c>
      <c r="N581">
        <v>128.5</v>
      </c>
    </row>
    <row r="582" spans="1:14" x14ac:dyDescent="0.2">
      <c r="A582" t="s">
        <v>92</v>
      </c>
      <c r="B582" t="s">
        <v>76</v>
      </c>
      <c r="C582">
        <v>81</v>
      </c>
      <c r="D582">
        <v>12686</v>
      </c>
      <c r="E582">
        <v>13393</v>
      </c>
      <c r="F582" s="1">
        <f>(Tabla9[[#This Row],[Best]]-Tabla9[[#This Row],[Bks]])/Tabla9[[#This Row],[Bks]]*100</f>
        <v>5.5730726785432765</v>
      </c>
      <c r="G582">
        <v>13520.6</v>
      </c>
      <c r="H582" s="1">
        <f>(Tabla9[[#This Row],[Avg]]-Tabla9[[#This Row],[Bks]])/Tabla9[[#This Row],[Bks]]*100</f>
        <v>6.5789058804981897</v>
      </c>
      <c r="I582">
        <v>15153</v>
      </c>
      <c r="J582">
        <v>60743.62</v>
      </c>
      <c r="K582">
        <v>64.23</v>
      </c>
      <c r="L582">
        <v>401.27</v>
      </c>
      <c r="M582">
        <v>151.6</v>
      </c>
      <c r="N582">
        <v>151.30000000000001</v>
      </c>
    </row>
    <row r="583" spans="1:14" x14ac:dyDescent="0.2">
      <c r="A583" t="s">
        <v>92</v>
      </c>
      <c r="B583" t="s">
        <v>76</v>
      </c>
      <c r="C583">
        <v>82</v>
      </c>
      <c r="D583">
        <v>13495</v>
      </c>
      <c r="E583">
        <v>14487</v>
      </c>
      <c r="F583" s="1">
        <f>(Tabla9[[#This Row],[Best]]-Tabla9[[#This Row],[Bks]])/Tabla9[[#This Row],[Bks]]*100</f>
        <v>7.3508706928492042</v>
      </c>
      <c r="G583">
        <v>14638.3</v>
      </c>
      <c r="H583" s="1">
        <f>(Tabla9[[#This Row],[Avg]]-Tabla9[[#This Row],[Bks]])/Tabla9[[#This Row],[Bks]]*100</f>
        <v>8.4720266765468644</v>
      </c>
      <c r="I583">
        <v>16039</v>
      </c>
      <c r="J583">
        <v>71486.850000000006</v>
      </c>
      <c r="K583">
        <v>80.45</v>
      </c>
      <c r="L583">
        <v>402.1</v>
      </c>
      <c r="M583">
        <v>108.9</v>
      </c>
      <c r="N583">
        <v>108.6</v>
      </c>
    </row>
    <row r="584" spans="1:14" x14ac:dyDescent="0.2">
      <c r="A584" t="s">
        <v>92</v>
      </c>
      <c r="B584" t="s">
        <v>76</v>
      </c>
      <c r="C584">
        <v>83</v>
      </c>
      <c r="D584">
        <v>12755</v>
      </c>
      <c r="E584">
        <v>13507</v>
      </c>
      <c r="F584" s="1">
        <f>(Tabla9[[#This Row],[Best]]-Tabla9[[#This Row],[Bks]])/Tabla9[[#This Row],[Bks]]*100</f>
        <v>5.895727165817326</v>
      </c>
      <c r="G584">
        <v>13629.3</v>
      </c>
      <c r="H584" s="1">
        <f>(Tabla9[[#This Row],[Avg]]-Tabla9[[#This Row],[Bks]])/Tabla9[[#This Row],[Bks]]*100</f>
        <v>6.854566836534687</v>
      </c>
      <c r="I584">
        <v>15128</v>
      </c>
      <c r="J584">
        <v>62087.86</v>
      </c>
      <c r="K584">
        <v>61.03</v>
      </c>
      <c r="L584">
        <v>401.48</v>
      </c>
      <c r="M584">
        <v>145.69999999999999</v>
      </c>
      <c r="N584">
        <v>145.4</v>
      </c>
    </row>
    <row r="585" spans="1:14" x14ac:dyDescent="0.2">
      <c r="A585" t="s">
        <v>92</v>
      </c>
      <c r="B585" t="s">
        <v>76</v>
      </c>
      <c r="C585">
        <v>84</v>
      </c>
      <c r="D585">
        <v>13278</v>
      </c>
      <c r="E585">
        <v>14185</v>
      </c>
      <c r="F585" s="1">
        <f>(Tabla9[[#This Row],[Best]]-Tabla9[[#This Row],[Bks]])/Tabla9[[#This Row],[Bks]]*100</f>
        <v>6.8308480192800118</v>
      </c>
      <c r="G585">
        <v>14336.7</v>
      </c>
      <c r="H585" s="1">
        <f>(Tabla9[[#This Row],[Avg]]-Tabla9[[#This Row],[Bks]])/Tabla9[[#This Row],[Bks]]*100</f>
        <v>7.9733393583371042</v>
      </c>
      <c r="I585">
        <v>15715</v>
      </c>
      <c r="J585">
        <v>67237.33</v>
      </c>
      <c r="K585">
        <v>72.06</v>
      </c>
      <c r="L585">
        <v>401.99</v>
      </c>
      <c r="M585">
        <v>115.9</v>
      </c>
      <c r="N585">
        <v>115.5</v>
      </c>
    </row>
    <row r="586" spans="1:14" x14ac:dyDescent="0.2">
      <c r="A586" t="s">
        <v>92</v>
      </c>
      <c r="B586" t="s">
        <v>76</v>
      </c>
      <c r="C586">
        <v>85</v>
      </c>
      <c r="D586">
        <v>12740</v>
      </c>
      <c r="E586">
        <v>13550</v>
      </c>
      <c r="F586" s="1">
        <f>(Tabla9[[#This Row],[Best]]-Tabla9[[#This Row],[Bks]])/Tabla9[[#This Row],[Bks]]*100</f>
        <v>6.3579277864992152</v>
      </c>
      <c r="G586">
        <v>13678.6</v>
      </c>
      <c r="H586" s="1">
        <f>(Tabla9[[#This Row],[Avg]]-Tabla9[[#This Row],[Bks]])/Tabla9[[#This Row],[Bks]]*100</f>
        <v>7.3673469387755128</v>
      </c>
      <c r="I586">
        <v>15035</v>
      </c>
      <c r="J586">
        <v>63666.69</v>
      </c>
      <c r="K586">
        <v>63.03</v>
      </c>
      <c r="L586">
        <v>402.01</v>
      </c>
      <c r="M586">
        <v>147.19999999999999</v>
      </c>
      <c r="N586">
        <v>146.9</v>
      </c>
    </row>
    <row r="587" spans="1:14" x14ac:dyDescent="0.2">
      <c r="A587" t="s">
        <v>92</v>
      </c>
      <c r="B587" t="s">
        <v>76</v>
      </c>
      <c r="C587">
        <v>86</v>
      </c>
      <c r="D587">
        <v>13941</v>
      </c>
      <c r="E587">
        <v>15055</v>
      </c>
      <c r="F587" s="1">
        <f>(Tabla9[[#This Row],[Best]]-Tabla9[[#This Row],[Bks]])/Tabla9[[#This Row],[Bks]]*100</f>
        <v>7.9908184491786809</v>
      </c>
      <c r="G587">
        <v>15191.9</v>
      </c>
      <c r="H587" s="1">
        <f>(Tabla9[[#This Row],[Avg]]-Tabla9[[#This Row],[Bks]])/Tabla9[[#This Row],[Bks]]*100</f>
        <v>8.9728140018650002</v>
      </c>
      <c r="I587">
        <v>16381</v>
      </c>
      <c r="J587">
        <v>65964.73</v>
      </c>
      <c r="K587">
        <v>85.02</v>
      </c>
      <c r="L587">
        <v>402.44</v>
      </c>
      <c r="M587">
        <v>105.8</v>
      </c>
      <c r="N587">
        <v>105.3</v>
      </c>
    </row>
    <row r="588" spans="1:14" x14ac:dyDescent="0.2">
      <c r="A588" t="s">
        <v>92</v>
      </c>
      <c r="B588" t="s">
        <v>76</v>
      </c>
      <c r="C588">
        <v>87</v>
      </c>
      <c r="D588">
        <v>12671</v>
      </c>
      <c r="E588">
        <v>13416</v>
      </c>
      <c r="F588" s="1">
        <f>(Tabla9[[#This Row],[Best]]-Tabla9[[#This Row],[Bks]])/Tabla9[[#This Row],[Bks]]*100</f>
        <v>5.8795675163759764</v>
      </c>
      <c r="G588">
        <v>13546.2</v>
      </c>
      <c r="H588" s="1">
        <f>(Tabla9[[#This Row],[Avg]]-Tabla9[[#This Row],[Bks]])/Tabla9[[#This Row],[Bks]]*100</f>
        <v>6.9071107252781996</v>
      </c>
      <c r="I588">
        <v>15029</v>
      </c>
      <c r="J588">
        <v>66426.7</v>
      </c>
      <c r="K588">
        <v>59.55</v>
      </c>
      <c r="L588">
        <v>401.74</v>
      </c>
      <c r="M588">
        <v>145.80000000000001</v>
      </c>
      <c r="N588">
        <v>145.5</v>
      </c>
    </row>
    <row r="589" spans="1:14" x14ac:dyDescent="0.2">
      <c r="A589" t="s">
        <v>92</v>
      </c>
      <c r="B589" t="s">
        <v>76</v>
      </c>
      <c r="C589">
        <v>88</v>
      </c>
      <c r="D589">
        <v>13066</v>
      </c>
      <c r="E589">
        <v>13814</v>
      </c>
      <c r="F589" s="1">
        <f>(Tabla9[[#This Row],[Best]]-Tabla9[[#This Row],[Bks]])/Tabla9[[#This Row],[Bks]]*100</f>
        <v>5.7247818766263583</v>
      </c>
      <c r="G589">
        <v>13991</v>
      </c>
      <c r="H589" s="1">
        <f>(Tabla9[[#This Row],[Avg]]-Tabla9[[#This Row],[Bks]])/Tabla9[[#This Row],[Bks]]*100</f>
        <v>7.0794428287157514</v>
      </c>
      <c r="I589">
        <v>15557</v>
      </c>
      <c r="J589">
        <v>63159.29</v>
      </c>
      <c r="K589">
        <v>61.86</v>
      </c>
      <c r="L589">
        <v>401.58</v>
      </c>
      <c r="M589">
        <v>139.30000000000001</v>
      </c>
      <c r="N589">
        <v>139.1</v>
      </c>
    </row>
    <row r="590" spans="1:14" x14ac:dyDescent="0.2">
      <c r="A590" t="s">
        <v>92</v>
      </c>
      <c r="B590" t="s">
        <v>76</v>
      </c>
      <c r="C590">
        <v>89</v>
      </c>
      <c r="D590">
        <v>12988</v>
      </c>
      <c r="E590">
        <v>13872</v>
      </c>
      <c r="F590" s="1">
        <f>(Tabla9[[#This Row],[Best]]-Tabla9[[#This Row],[Bks]])/Tabla9[[#This Row],[Bks]]*100</f>
        <v>6.8062827225130889</v>
      </c>
      <c r="G590">
        <v>14040.8</v>
      </c>
      <c r="H590" s="1">
        <f>(Tabla9[[#This Row],[Avg]]-Tabla9[[#This Row],[Bks]])/Tabla9[[#This Row],[Bks]]*100</f>
        <v>8.1059439482599256</v>
      </c>
      <c r="I590">
        <v>15339</v>
      </c>
      <c r="J590">
        <v>63226.65</v>
      </c>
      <c r="K590">
        <v>64.25</v>
      </c>
      <c r="L590">
        <v>401.59</v>
      </c>
      <c r="M590">
        <v>135.9</v>
      </c>
      <c r="N590">
        <v>135.4</v>
      </c>
    </row>
    <row r="591" spans="1:14" x14ac:dyDescent="0.2">
      <c r="A591" t="s">
        <v>92</v>
      </c>
      <c r="B591" t="s">
        <v>76</v>
      </c>
      <c r="C591">
        <v>90</v>
      </c>
      <c r="D591">
        <v>13594</v>
      </c>
      <c r="E591">
        <v>14538</v>
      </c>
      <c r="F591" s="1">
        <f>(Tabla9[[#This Row],[Best]]-Tabla9[[#This Row],[Bks]])/Tabla9[[#This Row],[Bks]]*100</f>
        <v>6.9442401059290866</v>
      </c>
      <c r="G591">
        <v>14673.8</v>
      </c>
      <c r="H591" s="1">
        <f>(Tabla9[[#This Row],[Avg]]-Tabla9[[#This Row],[Bks]])/Tabla9[[#This Row],[Bks]]*100</f>
        <v>7.9432102398116768</v>
      </c>
      <c r="I591">
        <v>16204</v>
      </c>
      <c r="J591">
        <v>65203.41</v>
      </c>
      <c r="K591">
        <v>72.87</v>
      </c>
      <c r="L591">
        <v>402.34</v>
      </c>
      <c r="M591">
        <v>123.4</v>
      </c>
      <c r="N591">
        <v>122.8</v>
      </c>
    </row>
    <row r="592" spans="1:14" x14ac:dyDescent="0.2">
      <c r="A592" t="s">
        <v>92</v>
      </c>
      <c r="B592" t="s">
        <v>76</v>
      </c>
      <c r="C592">
        <v>91</v>
      </c>
      <c r="D592">
        <v>13628</v>
      </c>
      <c r="E592">
        <v>14701</v>
      </c>
      <c r="F592" s="1">
        <f>(Tabla9[[#This Row],[Best]]-Tabla9[[#This Row],[Bks]])/Tabla9[[#This Row],[Bks]]*100</f>
        <v>7.8734957440563553</v>
      </c>
      <c r="G592">
        <v>14783.5</v>
      </c>
      <c r="H592" s="1">
        <f>(Tabla9[[#This Row],[Avg]]-Tabla9[[#This Row],[Bks]])/Tabla9[[#This Row],[Bks]]*100</f>
        <v>8.4788670384502502</v>
      </c>
      <c r="I592">
        <v>16189</v>
      </c>
      <c r="J592">
        <v>69196.23</v>
      </c>
      <c r="K592">
        <v>79.59</v>
      </c>
      <c r="L592">
        <v>403.32</v>
      </c>
      <c r="M592">
        <v>110.2</v>
      </c>
      <c r="N592">
        <v>110.1</v>
      </c>
    </row>
    <row r="593" spans="1:14" x14ac:dyDescent="0.2">
      <c r="A593" t="s">
        <v>92</v>
      </c>
      <c r="B593" t="s">
        <v>76</v>
      </c>
      <c r="C593">
        <v>92</v>
      </c>
      <c r="D593">
        <v>13172</v>
      </c>
      <c r="E593">
        <v>14117</v>
      </c>
      <c r="F593" s="1">
        <f>(Tabla9[[#This Row],[Best]]-Tabla9[[#This Row],[Bks]])/Tabla9[[#This Row],[Bks]]*100</f>
        <v>7.1743091406012756</v>
      </c>
      <c r="G593">
        <v>14244.7</v>
      </c>
      <c r="H593" s="1">
        <f>(Tabla9[[#This Row],[Avg]]-Tabla9[[#This Row],[Bks]])/Tabla9[[#This Row],[Bks]]*100</f>
        <v>8.1437898572730099</v>
      </c>
      <c r="I593">
        <v>15643</v>
      </c>
      <c r="J593">
        <v>58749.68</v>
      </c>
      <c r="K593">
        <v>70.94</v>
      </c>
      <c r="L593">
        <v>401.8</v>
      </c>
      <c r="M593">
        <v>123.5</v>
      </c>
      <c r="N593">
        <v>123.3</v>
      </c>
    </row>
    <row r="594" spans="1:14" x14ac:dyDescent="0.2">
      <c r="A594" t="s">
        <v>92</v>
      </c>
      <c r="B594" t="s">
        <v>76</v>
      </c>
      <c r="C594">
        <v>93</v>
      </c>
      <c r="D594">
        <v>13288</v>
      </c>
      <c r="E594">
        <v>14235</v>
      </c>
      <c r="F594" s="1">
        <f>(Tabla9[[#This Row],[Best]]-Tabla9[[#This Row],[Bks]])/Tabla9[[#This Row],[Bks]]*100</f>
        <v>7.1267308850090307</v>
      </c>
      <c r="G594">
        <v>14306.7</v>
      </c>
      <c r="H594" s="1">
        <f>(Tabla9[[#This Row],[Avg]]-Tabla9[[#This Row],[Bks]])/Tabla9[[#This Row],[Bks]]*100</f>
        <v>7.6663154726068692</v>
      </c>
      <c r="I594">
        <v>15713</v>
      </c>
      <c r="J594">
        <v>63218.13</v>
      </c>
      <c r="K594">
        <v>63.6</v>
      </c>
      <c r="L594">
        <v>401.32</v>
      </c>
      <c r="M594">
        <v>132.6</v>
      </c>
      <c r="N594">
        <v>132.1</v>
      </c>
    </row>
    <row r="595" spans="1:14" x14ac:dyDescent="0.2">
      <c r="A595" t="s">
        <v>92</v>
      </c>
      <c r="B595" t="s">
        <v>76</v>
      </c>
      <c r="C595">
        <v>94</v>
      </c>
      <c r="D595">
        <v>13321</v>
      </c>
      <c r="E595">
        <v>14320</v>
      </c>
      <c r="F595" s="1">
        <f>(Tabla9[[#This Row],[Best]]-Tabla9[[#This Row],[Bks]])/Tabla9[[#This Row],[Bks]]*100</f>
        <v>7.4994369792057647</v>
      </c>
      <c r="G595">
        <v>14466.9</v>
      </c>
      <c r="H595" s="1">
        <f>(Tabla9[[#This Row],[Avg]]-Tabla9[[#This Row],[Bks]])/Tabla9[[#This Row],[Bks]]*100</f>
        <v>8.6022070415133971</v>
      </c>
      <c r="I595">
        <v>15871</v>
      </c>
      <c r="J595">
        <v>70092.23</v>
      </c>
      <c r="K595">
        <v>72.760000000000005</v>
      </c>
      <c r="L595">
        <v>402.01</v>
      </c>
      <c r="M595">
        <v>119.5</v>
      </c>
      <c r="N595">
        <v>119.3</v>
      </c>
    </row>
    <row r="596" spans="1:14" x14ac:dyDescent="0.2">
      <c r="A596" t="s">
        <v>92</v>
      </c>
      <c r="B596" t="s">
        <v>76</v>
      </c>
      <c r="C596">
        <v>95</v>
      </c>
      <c r="D596">
        <v>13447</v>
      </c>
      <c r="E596">
        <v>14344</v>
      </c>
      <c r="F596" s="1">
        <f>(Tabla9[[#This Row],[Best]]-Tabla9[[#This Row],[Bks]])/Tabla9[[#This Row],[Bks]]*100</f>
        <v>6.6706328549118759</v>
      </c>
      <c r="G596">
        <v>14499.5</v>
      </c>
      <c r="H596" s="1">
        <f>(Tabla9[[#This Row],[Avg]]-Tabla9[[#This Row],[Bks]])/Tabla9[[#This Row],[Bks]]*100</f>
        <v>7.8270246151557963</v>
      </c>
      <c r="I596">
        <v>16041</v>
      </c>
      <c r="J596">
        <v>68007.509999999995</v>
      </c>
      <c r="K596">
        <v>68.77</v>
      </c>
      <c r="L596">
        <v>402</v>
      </c>
      <c r="M596">
        <v>128.6</v>
      </c>
      <c r="N596">
        <v>128.30000000000001</v>
      </c>
    </row>
    <row r="597" spans="1:14" x14ac:dyDescent="0.2">
      <c r="A597" t="s">
        <v>92</v>
      </c>
      <c r="B597" t="s">
        <v>76</v>
      </c>
      <c r="C597">
        <v>96</v>
      </c>
      <c r="D597">
        <v>13069</v>
      </c>
      <c r="E597">
        <v>13788</v>
      </c>
      <c r="F597" s="1">
        <f>(Tabla9[[#This Row],[Best]]-Tabla9[[#This Row],[Bks]])/Tabla9[[#This Row],[Bks]]*100</f>
        <v>5.5015685974443338</v>
      </c>
      <c r="G597">
        <v>13897.6</v>
      </c>
      <c r="H597" s="1">
        <f>(Tabla9[[#This Row],[Avg]]-Tabla9[[#This Row],[Bks]])/Tabla9[[#This Row],[Bks]]*100</f>
        <v>6.3401943530492026</v>
      </c>
      <c r="I597">
        <v>15516</v>
      </c>
      <c r="J597">
        <v>59107.59</v>
      </c>
      <c r="K597">
        <v>60.39</v>
      </c>
      <c r="L597">
        <v>402.11</v>
      </c>
      <c r="M597">
        <v>157.5</v>
      </c>
      <c r="N597">
        <v>157.1</v>
      </c>
    </row>
    <row r="598" spans="1:14" x14ac:dyDescent="0.2">
      <c r="A598" t="s">
        <v>92</v>
      </c>
      <c r="B598" t="s">
        <v>76</v>
      </c>
      <c r="C598">
        <v>97</v>
      </c>
      <c r="D598">
        <v>12795</v>
      </c>
      <c r="E598">
        <v>13560</v>
      </c>
      <c r="F598" s="1">
        <f>(Tabla9[[#This Row],[Best]]-Tabla9[[#This Row],[Bks]])/Tabla9[[#This Row],[Bks]]*100</f>
        <v>5.9788980070339974</v>
      </c>
      <c r="G598">
        <v>13707</v>
      </c>
      <c r="H598" s="1">
        <f>(Tabla9[[#This Row],[Avg]]-Tabla9[[#This Row],[Bks]])/Tabla9[[#This Row],[Bks]]*100</f>
        <v>7.1277842907385702</v>
      </c>
      <c r="I598">
        <v>15212</v>
      </c>
      <c r="J598">
        <v>66358.31</v>
      </c>
      <c r="K598">
        <v>59.7</v>
      </c>
      <c r="L598">
        <v>401.18</v>
      </c>
      <c r="M598">
        <v>144</v>
      </c>
      <c r="N598">
        <v>143.69999999999999</v>
      </c>
    </row>
    <row r="599" spans="1:14" x14ac:dyDescent="0.2">
      <c r="A599" t="s">
        <v>92</v>
      </c>
      <c r="B599" t="s">
        <v>76</v>
      </c>
      <c r="C599">
        <v>98</v>
      </c>
      <c r="D599">
        <v>13145</v>
      </c>
      <c r="E599">
        <v>13939</v>
      </c>
      <c r="F599" s="1">
        <f>(Tabla9[[#This Row],[Best]]-Tabla9[[#This Row],[Bks]])/Tabla9[[#This Row],[Bks]]*100</f>
        <v>6.04031951312286</v>
      </c>
      <c r="G599">
        <v>14037</v>
      </c>
      <c r="H599" s="1">
        <f>(Tabla9[[#This Row],[Avg]]-Tabla9[[#This Row],[Bks]])/Tabla9[[#This Row],[Bks]]*100</f>
        <v>6.7858501331304684</v>
      </c>
      <c r="I599">
        <v>15585</v>
      </c>
      <c r="J599">
        <v>58651.32</v>
      </c>
      <c r="K599">
        <v>56.3</v>
      </c>
      <c r="L599">
        <v>401.02</v>
      </c>
      <c r="M599">
        <v>147.30000000000001</v>
      </c>
      <c r="N599">
        <v>146.69999999999999</v>
      </c>
    </row>
    <row r="600" spans="1:14" x14ac:dyDescent="0.2">
      <c r="A600" t="s">
        <v>92</v>
      </c>
      <c r="B600" t="s">
        <v>76</v>
      </c>
      <c r="C600">
        <v>99</v>
      </c>
      <c r="D600">
        <v>14453</v>
      </c>
      <c r="E600">
        <v>15595</v>
      </c>
      <c r="F600" s="1">
        <f>(Tabla9[[#This Row],[Best]]-Tabla9[[#This Row],[Bks]])/Tabla9[[#This Row],[Bks]]*100</f>
        <v>7.901473742475611</v>
      </c>
      <c r="G600">
        <v>15717.89</v>
      </c>
      <c r="H600" s="1">
        <f>(Tabla9[[#This Row],[Avg]]-Tabla9[[#This Row],[Bks]])/Tabla9[[#This Row],[Bks]]*100</f>
        <v>8.7517470421365768</v>
      </c>
      <c r="I600">
        <v>17218</v>
      </c>
      <c r="J600">
        <v>79751.679999999993</v>
      </c>
      <c r="K600">
        <v>71.540000000000006</v>
      </c>
      <c r="L600">
        <v>401.12</v>
      </c>
      <c r="M600">
        <v>120.89</v>
      </c>
      <c r="N600">
        <v>120.44</v>
      </c>
    </row>
    <row r="601" spans="1:14" x14ac:dyDescent="0.2">
      <c r="A601" t="s">
        <v>92</v>
      </c>
      <c r="B601" t="s">
        <v>76</v>
      </c>
      <c r="C601">
        <v>100</v>
      </c>
      <c r="D601">
        <v>12800</v>
      </c>
      <c r="E601">
        <v>13453</v>
      </c>
      <c r="F601" s="1">
        <f>(Tabla9[[#This Row],[Best]]-Tabla9[[#This Row],[Bks]])/Tabla9[[#This Row],[Bks]]*100</f>
        <v>5.1015625</v>
      </c>
      <c r="G601">
        <v>13598.7</v>
      </c>
      <c r="H601" s="1">
        <f>(Tabla9[[#This Row],[Avg]]-Tabla9[[#This Row],[Bks]])/Tabla9[[#This Row],[Bks]]*100</f>
        <v>6.2398437500000057</v>
      </c>
      <c r="I601">
        <v>15216</v>
      </c>
      <c r="J601">
        <v>69191.12</v>
      </c>
      <c r="K601">
        <v>53.24</v>
      </c>
      <c r="L601">
        <v>400.9</v>
      </c>
      <c r="M601">
        <v>175.4</v>
      </c>
      <c r="N601">
        <v>175.3</v>
      </c>
    </row>
    <row r="602" spans="1:14" x14ac:dyDescent="0.2">
      <c r="A602" t="s">
        <v>117</v>
      </c>
      <c r="B602" t="s">
        <v>76</v>
      </c>
      <c r="C602">
        <v>1</v>
      </c>
      <c r="D602">
        <v>13457</v>
      </c>
      <c r="E602">
        <v>13457</v>
      </c>
      <c r="F602" s="1">
        <f>(Tabla9[[#This Row],[Best]]-Tabla9[[#This Row],[Bks]])/Tabla9[[#This Row],[Bks]]*100</f>
        <v>0</v>
      </c>
      <c r="G602">
        <v>13457</v>
      </c>
      <c r="H602" s="1">
        <f>(Tabla9[[#This Row],[Avg]]-Tabla9[[#This Row],[Bks]])/Tabla9[[#This Row],[Bks]]*100</f>
        <v>0</v>
      </c>
      <c r="I602">
        <v>15963</v>
      </c>
      <c r="J602">
        <v>71426.460000000006</v>
      </c>
      <c r="K602">
        <v>73.95</v>
      </c>
      <c r="L602">
        <v>400.69</v>
      </c>
      <c r="M602">
        <v>560.29999999999995</v>
      </c>
      <c r="N602">
        <v>442.4</v>
      </c>
    </row>
    <row r="603" spans="1:14" x14ac:dyDescent="0.2">
      <c r="A603" t="s">
        <v>117</v>
      </c>
      <c r="B603" t="s">
        <v>76</v>
      </c>
      <c r="C603">
        <v>2</v>
      </c>
      <c r="D603">
        <v>13988</v>
      </c>
      <c r="E603">
        <v>13988</v>
      </c>
      <c r="F603" s="1">
        <f>(Tabla9[[#This Row],[Best]]-Tabla9[[#This Row],[Bks]])/Tabla9[[#This Row],[Bks]]*100</f>
        <v>0</v>
      </c>
      <c r="G603">
        <v>13989.4</v>
      </c>
      <c r="H603" s="1">
        <f>(Tabla9[[#This Row],[Avg]]-Tabla9[[#This Row],[Bks]])/Tabla9[[#This Row],[Bks]]*100</f>
        <v>1.0008578781810383E-2</v>
      </c>
      <c r="I603">
        <v>16565</v>
      </c>
      <c r="J603">
        <v>72333.39</v>
      </c>
      <c r="K603">
        <v>76.08</v>
      </c>
      <c r="L603">
        <v>400.48</v>
      </c>
      <c r="M603">
        <v>590.4</v>
      </c>
      <c r="N603">
        <v>436.6</v>
      </c>
    </row>
    <row r="604" spans="1:14" x14ac:dyDescent="0.2">
      <c r="A604" t="s">
        <v>117</v>
      </c>
      <c r="B604" t="s">
        <v>76</v>
      </c>
      <c r="C604">
        <v>3</v>
      </c>
      <c r="D604">
        <v>12874</v>
      </c>
      <c r="E604">
        <v>12874</v>
      </c>
      <c r="F604" s="1">
        <f>(Tabla9[[#This Row],[Best]]-Tabla9[[#This Row],[Bks]])/Tabla9[[#This Row],[Bks]]*100</f>
        <v>0</v>
      </c>
      <c r="G604">
        <v>12875</v>
      </c>
      <c r="H604" s="1">
        <f>(Tabla9[[#This Row],[Avg]]-Tabla9[[#This Row],[Bks]])/Tabla9[[#This Row],[Bks]]*100</f>
        <v>7.7675935995028733E-3</v>
      </c>
      <c r="I604">
        <v>15098</v>
      </c>
      <c r="J604">
        <v>62636.83</v>
      </c>
      <c r="K604">
        <v>61.03</v>
      </c>
      <c r="L604">
        <v>400.26</v>
      </c>
      <c r="M604">
        <v>646.79999999999995</v>
      </c>
      <c r="N604">
        <v>368.9</v>
      </c>
    </row>
    <row r="605" spans="1:14" x14ac:dyDescent="0.2">
      <c r="A605" t="s">
        <v>117</v>
      </c>
      <c r="B605" t="s">
        <v>76</v>
      </c>
      <c r="C605">
        <v>4</v>
      </c>
      <c r="D605">
        <v>13194</v>
      </c>
      <c r="E605">
        <v>13194</v>
      </c>
      <c r="F605" s="1">
        <f>(Tabla9[[#This Row],[Best]]-Tabla9[[#This Row],[Bks]])/Tabla9[[#This Row],[Bks]]*100</f>
        <v>0</v>
      </c>
      <c r="G605">
        <v>13196</v>
      </c>
      <c r="H605" s="1">
        <f>(Tabla9[[#This Row],[Avg]]-Tabla9[[#This Row],[Bks]])/Tabla9[[#This Row],[Bks]]*100</f>
        <v>1.5158405335758679E-2</v>
      </c>
      <c r="I605">
        <v>15602</v>
      </c>
      <c r="J605">
        <v>63276.78</v>
      </c>
      <c r="K605">
        <v>66.98</v>
      </c>
      <c r="L605">
        <v>400.35</v>
      </c>
      <c r="M605">
        <v>626.9</v>
      </c>
      <c r="N605">
        <v>404.1</v>
      </c>
    </row>
    <row r="606" spans="1:14" x14ac:dyDescent="0.2">
      <c r="A606" t="s">
        <v>117</v>
      </c>
      <c r="B606" t="s">
        <v>76</v>
      </c>
      <c r="C606">
        <v>5</v>
      </c>
      <c r="D606">
        <v>13419</v>
      </c>
      <c r="E606">
        <v>13419</v>
      </c>
      <c r="F606" s="1">
        <f>(Tabla9[[#This Row],[Best]]-Tabla9[[#This Row],[Bks]])/Tabla9[[#This Row],[Bks]]*100</f>
        <v>0</v>
      </c>
      <c r="G606">
        <v>13420.3</v>
      </c>
      <c r="H606" s="1">
        <f>(Tabla9[[#This Row],[Avg]]-Tabla9[[#This Row],[Bks]])/Tabla9[[#This Row],[Bks]]*100</f>
        <v>9.6877561666239842E-3</v>
      </c>
      <c r="I606">
        <v>15967</v>
      </c>
      <c r="J606">
        <v>70113.710000000006</v>
      </c>
      <c r="K606">
        <v>76.42</v>
      </c>
      <c r="L606">
        <v>400.8</v>
      </c>
      <c r="M606">
        <v>567.9</v>
      </c>
      <c r="N606">
        <v>413.9</v>
      </c>
    </row>
    <row r="607" spans="1:14" x14ac:dyDescent="0.2">
      <c r="A607" t="s">
        <v>117</v>
      </c>
      <c r="B607" t="s">
        <v>76</v>
      </c>
      <c r="C607">
        <v>6</v>
      </c>
      <c r="D607">
        <v>13753</v>
      </c>
      <c r="E607">
        <v>13753</v>
      </c>
      <c r="F607" s="1">
        <f>(Tabla9[[#This Row],[Best]]-Tabla9[[#This Row],[Bks]])/Tabla9[[#This Row],[Bks]]*100</f>
        <v>0</v>
      </c>
      <c r="G607">
        <v>13753.2</v>
      </c>
      <c r="H607" s="1">
        <f>(Tabla9[[#This Row],[Avg]]-Tabla9[[#This Row],[Bks]])/Tabla9[[#This Row],[Bks]]*100</f>
        <v>1.4542281684049123E-3</v>
      </c>
      <c r="I607">
        <v>16296</v>
      </c>
      <c r="J607">
        <v>69342.66</v>
      </c>
      <c r="K607">
        <v>73.91</v>
      </c>
      <c r="L607">
        <v>400.59</v>
      </c>
      <c r="M607">
        <v>564.70000000000005</v>
      </c>
      <c r="N607">
        <v>443.4</v>
      </c>
    </row>
    <row r="608" spans="1:14" x14ac:dyDescent="0.2">
      <c r="A608" t="s">
        <v>117</v>
      </c>
      <c r="B608" t="s">
        <v>76</v>
      </c>
      <c r="C608">
        <v>7</v>
      </c>
      <c r="D608">
        <v>13255</v>
      </c>
      <c r="E608">
        <v>13255</v>
      </c>
      <c r="F608" s="1">
        <f>(Tabla9[[#This Row],[Best]]-Tabla9[[#This Row],[Bks]])/Tabla9[[#This Row],[Bks]]*100</f>
        <v>0</v>
      </c>
      <c r="G608">
        <v>13255.3</v>
      </c>
      <c r="H608" s="1">
        <f>(Tabla9[[#This Row],[Avg]]-Tabla9[[#This Row],[Bks]])/Tabla9[[#This Row],[Bks]]*100</f>
        <v>2.2632968691005083E-3</v>
      </c>
      <c r="I608">
        <v>15615</v>
      </c>
      <c r="J608">
        <v>67778.600000000006</v>
      </c>
      <c r="K608">
        <v>69.73</v>
      </c>
      <c r="L608">
        <v>400.72</v>
      </c>
      <c r="M608">
        <v>591.79999999999995</v>
      </c>
      <c r="N608">
        <v>417.9</v>
      </c>
    </row>
    <row r="609" spans="1:14" x14ac:dyDescent="0.2">
      <c r="A609" t="s">
        <v>117</v>
      </c>
      <c r="B609" t="s">
        <v>76</v>
      </c>
      <c r="C609">
        <v>8</v>
      </c>
      <c r="D609">
        <v>13320</v>
      </c>
      <c r="E609">
        <v>13320</v>
      </c>
      <c r="F609" s="1">
        <f>(Tabla9[[#This Row],[Best]]-Tabla9[[#This Row],[Bks]])/Tabla9[[#This Row],[Bks]]*100</f>
        <v>0</v>
      </c>
      <c r="G609">
        <v>13320</v>
      </c>
      <c r="H609" s="1">
        <f>(Tabla9[[#This Row],[Avg]]-Tabla9[[#This Row],[Bks]])/Tabla9[[#This Row],[Bks]]*100</f>
        <v>0</v>
      </c>
      <c r="I609">
        <v>15850</v>
      </c>
      <c r="J609">
        <v>65418.46</v>
      </c>
      <c r="K609">
        <v>60.25</v>
      </c>
      <c r="L609">
        <v>400.57</v>
      </c>
      <c r="M609">
        <v>649.5</v>
      </c>
      <c r="N609">
        <v>426</v>
      </c>
    </row>
    <row r="610" spans="1:14" x14ac:dyDescent="0.2">
      <c r="A610" t="s">
        <v>117</v>
      </c>
      <c r="B610" t="s">
        <v>76</v>
      </c>
      <c r="C610">
        <v>9</v>
      </c>
      <c r="D610">
        <v>13571</v>
      </c>
      <c r="E610">
        <v>13571</v>
      </c>
      <c r="F610" s="1">
        <f>(Tabla9[[#This Row],[Best]]-Tabla9[[#This Row],[Bks]])/Tabla9[[#This Row],[Bks]]*100</f>
        <v>0</v>
      </c>
      <c r="G610">
        <v>13571.4</v>
      </c>
      <c r="H610" s="1">
        <f>(Tabla9[[#This Row],[Avg]]-Tabla9[[#This Row],[Bks]])/Tabla9[[#This Row],[Bks]]*100</f>
        <v>2.9474614987814915E-3</v>
      </c>
      <c r="I610">
        <v>16010</v>
      </c>
      <c r="J610">
        <v>70902.83</v>
      </c>
      <c r="K610">
        <v>73.39</v>
      </c>
      <c r="L610">
        <v>400.45</v>
      </c>
      <c r="M610">
        <v>575.1</v>
      </c>
      <c r="N610">
        <v>445.4</v>
      </c>
    </row>
    <row r="611" spans="1:14" x14ac:dyDescent="0.2">
      <c r="A611" t="s">
        <v>117</v>
      </c>
      <c r="B611" t="s">
        <v>76</v>
      </c>
      <c r="C611">
        <v>10</v>
      </c>
      <c r="D611">
        <v>13241</v>
      </c>
      <c r="E611">
        <v>13241</v>
      </c>
      <c r="F611" s="1">
        <f>(Tabla9[[#This Row],[Best]]-Tabla9[[#This Row],[Bks]])/Tabla9[[#This Row],[Bks]]*100</f>
        <v>0</v>
      </c>
      <c r="G611">
        <v>13241.8</v>
      </c>
      <c r="H611" s="1">
        <f>(Tabla9[[#This Row],[Avg]]-Tabla9[[#This Row],[Bks]])/Tabla9[[#This Row],[Bks]]*100</f>
        <v>6.0418397401953957E-3</v>
      </c>
      <c r="I611">
        <v>15678</v>
      </c>
      <c r="J611">
        <v>66461.55</v>
      </c>
      <c r="K611">
        <v>63.19</v>
      </c>
      <c r="L611">
        <v>400.31</v>
      </c>
      <c r="M611">
        <v>657.3</v>
      </c>
      <c r="N611">
        <v>375.1</v>
      </c>
    </row>
    <row r="612" spans="1:14" x14ac:dyDescent="0.2">
      <c r="A612" t="s">
        <v>117</v>
      </c>
      <c r="B612" t="s">
        <v>76</v>
      </c>
      <c r="C612">
        <v>11</v>
      </c>
      <c r="D612">
        <v>12739</v>
      </c>
      <c r="E612">
        <v>12739</v>
      </c>
      <c r="F612" s="1">
        <f>(Tabla9[[#This Row],[Best]]-Tabla9[[#This Row],[Bks]])/Tabla9[[#This Row],[Bks]]*100</f>
        <v>0</v>
      </c>
      <c r="G612">
        <v>12739</v>
      </c>
      <c r="H612" s="1">
        <f>(Tabla9[[#This Row],[Avg]]-Tabla9[[#This Row],[Bks]])/Tabla9[[#This Row],[Bks]]*100</f>
        <v>0</v>
      </c>
      <c r="I612">
        <v>15132</v>
      </c>
      <c r="J612">
        <v>60470</v>
      </c>
      <c r="K612">
        <v>59.47</v>
      </c>
      <c r="L612">
        <v>400.31</v>
      </c>
      <c r="M612">
        <v>718.3</v>
      </c>
      <c r="N612">
        <v>373.1</v>
      </c>
    </row>
    <row r="613" spans="1:14" x14ac:dyDescent="0.2">
      <c r="A613" t="s">
        <v>117</v>
      </c>
      <c r="B613" t="s">
        <v>76</v>
      </c>
      <c r="C613">
        <v>12</v>
      </c>
      <c r="D613">
        <v>13125</v>
      </c>
      <c r="E613">
        <v>13125</v>
      </c>
      <c r="F613" s="1">
        <f>(Tabla9[[#This Row],[Best]]-Tabla9[[#This Row],[Bks]])/Tabla9[[#This Row],[Bks]]*100</f>
        <v>0</v>
      </c>
      <c r="G613">
        <v>13126.5</v>
      </c>
      <c r="H613" s="1">
        <f>(Tabla9[[#This Row],[Avg]]-Tabla9[[#This Row],[Bks]])/Tabla9[[#This Row],[Bks]]*100</f>
        <v>1.1428571428571429E-2</v>
      </c>
      <c r="I613">
        <v>15559</v>
      </c>
      <c r="J613">
        <v>68761.570000000007</v>
      </c>
      <c r="K613">
        <v>72.33</v>
      </c>
      <c r="L613">
        <v>400.39</v>
      </c>
      <c r="M613">
        <v>588</v>
      </c>
      <c r="N613">
        <v>412.3</v>
      </c>
    </row>
    <row r="614" spans="1:14" x14ac:dyDescent="0.2">
      <c r="A614" t="s">
        <v>117</v>
      </c>
      <c r="B614" t="s">
        <v>76</v>
      </c>
      <c r="C614">
        <v>13</v>
      </c>
      <c r="D614">
        <v>12747</v>
      </c>
      <c r="E614">
        <v>12747</v>
      </c>
      <c r="F614" s="1">
        <f>(Tabla9[[#This Row],[Best]]-Tabla9[[#This Row],[Bks]])/Tabla9[[#This Row],[Bks]]*100</f>
        <v>0</v>
      </c>
      <c r="G614">
        <v>12749.3</v>
      </c>
      <c r="H614" s="1">
        <f>(Tabla9[[#This Row],[Avg]]-Tabla9[[#This Row],[Bks]])/Tabla9[[#This Row],[Bks]]*100</f>
        <v>1.8043461206552699E-2</v>
      </c>
      <c r="I614">
        <v>14997</v>
      </c>
      <c r="J614">
        <v>58572.39</v>
      </c>
      <c r="K614">
        <v>57.24</v>
      </c>
      <c r="L614">
        <v>400.37</v>
      </c>
      <c r="M614">
        <v>708.5</v>
      </c>
      <c r="N614">
        <v>372.8</v>
      </c>
    </row>
    <row r="615" spans="1:14" x14ac:dyDescent="0.2">
      <c r="A615" t="s">
        <v>117</v>
      </c>
      <c r="B615" t="s">
        <v>76</v>
      </c>
      <c r="C615">
        <v>14</v>
      </c>
      <c r="D615">
        <v>13504</v>
      </c>
      <c r="E615">
        <v>13504</v>
      </c>
      <c r="F615" s="1">
        <f>(Tabla9[[#This Row],[Best]]-Tabla9[[#This Row],[Bks]])/Tabla9[[#This Row],[Bks]]*100</f>
        <v>0</v>
      </c>
      <c r="G615">
        <v>13505.2</v>
      </c>
      <c r="H615" s="1">
        <f>(Tabla9[[#This Row],[Avg]]-Tabla9[[#This Row],[Bks]])/Tabla9[[#This Row],[Bks]]*100</f>
        <v>8.886255924176004E-3</v>
      </c>
      <c r="I615">
        <v>16144</v>
      </c>
      <c r="J615">
        <v>64448.57</v>
      </c>
      <c r="K615">
        <v>77.14</v>
      </c>
      <c r="L615">
        <v>400.92</v>
      </c>
      <c r="M615">
        <v>567.1</v>
      </c>
      <c r="N615">
        <v>490.5</v>
      </c>
    </row>
    <row r="616" spans="1:14" x14ac:dyDescent="0.2">
      <c r="A616" t="s">
        <v>117</v>
      </c>
      <c r="B616" t="s">
        <v>76</v>
      </c>
      <c r="C616">
        <v>15</v>
      </c>
      <c r="D616">
        <v>13177</v>
      </c>
      <c r="E616">
        <v>13177</v>
      </c>
      <c r="F616" s="1">
        <f>(Tabla9[[#This Row],[Best]]-Tabla9[[#This Row],[Bks]])/Tabla9[[#This Row],[Bks]]*100</f>
        <v>0</v>
      </c>
      <c r="G616">
        <v>13177.7</v>
      </c>
      <c r="H616" s="1">
        <f>(Tabla9[[#This Row],[Avg]]-Tabla9[[#This Row],[Bks]])/Tabla9[[#This Row],[Bks]]*100</f>
        <v>5.3122865599205251E-3</v>
      </c>
      <c r="I616">
        <v>15709</v>
      </c>
      <c r="J616">
        <v>62989.83</v>
      </c>
      <c r="K616">
        <v>60.53</v>
      </c>
      <c r="L616">
        <v>400.42</v>
      </c>
      <c r="M616">
        <v>662.5</v>
      </c>
      <c r="N616">
        <v>420.4</v>
      </c>
    </row>
    <row r="617" spans="1:14" x14ac:dyDescent="0.2">
      <c r="A617" t="s">
        <v>117</v>
      </c>
      <c r="B617" t="s">
        <v>76</v>
      </c>
      <c r="C617">
        <v>16</v>
      </c>
      <c r="D617">
        <v>12903</v>
      </c>
      <c r="E617">
        <v>12903</v>
      </c>
      <c r="F617" s="1">
        <f>(Tabla9[[#This Row],[Best]]-Tabla9[[#This Row],[Bks]])/Tabla9[[#This Row],[Bks]]*100</f>
        <v>0</v>
      </c>
      <c r="G617">
        <v>12903</v>
      </c>
      <c r="H617" s="1">
        <f>(Tabla9[[#This Row],[Avg]]-Tabla9[[#This Row],[Bks]])/Tabla9[[#This Row],[Bks]]*100</f>
        <v>0</v>
      </c>
      <c r="I617">
        <v>15256</v>
      </c>
      <c r="J617">
        <v>58930.1</v>
      </c>
      <c r="K617">
        <v>59.46</v>
      </c>
      <c r="L617">
        <v>400.29</v>
      </c>
      <c r="M617">
        <v>683.5</v>
      </c>
      <c r="N617">
        <v>366.5</v>
      </c>
    </row>
    <row r="618" spans="1:14" x14ac:dyDescent="0.2">
      <c r="A618" t="s">
        <v>117</v>
      </c>
      <c r="B618" t="s">
        <v>76</v>
      </c>
      <c r="C618">
        <v>17</v>
      </c>
      <c r="D618">
        <v>12862</v>
      </c>
      <c r="E618">
        <v>12862</v>
      </c>
      <c r="F618" s="1">
        <f>(Tabla9[[#This Row],[Best]]-Tabla9[[#This Row],[Bks]])/Tabla9[[#This Row],[Bks]]*100</f>
        <v>0</v>
      </c>
      <c r="G618">
        <v>12862</v>
      </c>
      <c r="H618" s="1">
        <f>(Tabla9[[#This Row],[Avg]]-Tabla9[[#This Row],[Bks]])/Tabla9[[#This Row],[Bks]]*100</f>
        <v>0</v>
      </c>
      <c r="I618">
        <v>15279</v>
      </c>
      <c r="J618">
        <v>64236.94</v>
      </c>
      <c r="K618">
        <v>61.59</v>
      </c>
      <c r="L618">
        <v>400.52</v>
      </c>
      <c r="M618">
        <v>698.2</v>
      </c>
      <c r="N618">
        <v>383</v>
      </c>
    </row>
    <row r="619" spans="1:14" x14ac:dyDescent="0.2">
      <c r="A619" t="s">
        <v>117</v>
      </c>
      <c r="B619" t="s">
        <v>76</v>
      </c>
      <c r="C619">
        <v>18</v>
      </c>
      <c r="D619">
        <v>13288</v>
      </c>
      <c r="E619">
        <v>13288</v>
      </c>
      <c r="F619" s="1">
        <f>(Tabla9[[#This Row],[Best]]-Tabla9[[#This Row],[Bks]])/Tabla9[[#This Row],[Bks]]*100</f>
        <v>0</v>
      </c>
      <c r="G619">
        <v>13288</v>
      </c>
      <c r="H619" s="1">
        <f>(Tabla9[[#This Row],[Avg]]-Tabla9[[#This Row],[Bks]])/Tabla9[[#This Row],[Bks]]*100</f>
        <v>0</v>
      </c>
      <c r="I619">
        <v>15809</v>
      </c>
      <c r="J619">
        <v>63247.99</v>
      </c>
      <c r="K619">
        <v>65.52</v>
      </c>
      <c r="L619">
        <v>400.43</v>
      </c>
      <c r="M619">
        <v>623.20000000000005</v>
      </c>
      <c r="N619">
        <v>432.1</v>
      </c>
    </row>
    <row r="620" spans="1:14" x14ac:dyDescent="0.2">
      <c r="A620" t="s">
        <v>117</v>
      </c>
      <c r="B620" t="s">
        <v>76</v>
      </c>
      <c r="C620">
        <v>19</v>
      </c>
      <c r="D620">
        <v>13566</v>
      </c>
      <c r="E620">
        <v>13566</v>
      </c>
      <c r="F620" s="1">
        <f>(Tabla9[[#This Row],[Best]]-Tabla9[[#This Row],[Bks]])/Tabla9[[#This Row],[Bks]]*100</f>
        <v>0</v>
      </c>
      <c r="G620">
        <v>13566.7</v>
      </c>
      <c r="H620" s="1">
        <f>(Tabla9[[#This Row],[Avg]]-Tabla9[[#This Row],[Bks]])/Tabla9[[#This Row],[Bks]]*100</f>
        <v>5.1599587203356003E-3</v>
      </c>
      <c r="I620">
        <v>16164</v>
      </c>
      <c r="J620">
        <v>69513.87</v>
      </c>
      <c r="K620">
        <v>76.010000000000005</v>
      </c>
      <c r="L620">
        <v>400.56</v>
      </c>
      <c r="M620">
        <v>553.1</v>
      </c>
      <c r="N620">
        <v>481.7</v>
      </c>
    </row>
    <row r="621" spans="1:14" x14ac:dyDescent="0.2">
      <c r="A621" t="s">
        <v>117</v>
      </c>
      <c r="B621" t="s">
        <v>76</v>
      </c>
      <c r="C621">
        <v>20</v>
      </c>
      <c r="D621">
        <v>13627</v>
      </c>
      <c r="E621">
        <v>13627</v>
      </c>
      <c r="F621" s="1">
        <f>(Tabla9[[#This Row],[Best]]-Tabla9[[#This Row],[Bks]])/Tabla9[[#This Row],[Bks]]*100</f>
        <v>0</v>
      </c>
      <c r="G621">
        <v>13627</v>
      </c>
      <c r="H621" s="1">
        <f>(Tabla9[[#This Row],[Avg]]-Tabla9[[#This Row],[Bks]])/Tabla9[[#This Row],[Bks]]*100</f>
        <v>0</v>
      </c>
      <c r="I621">
        <v>16220</v>
      </c>
      <c r="J621">
        <v>68472.55</v>
      </c>
      <c r="K621">
        <v>74.77</v>
      </c>
      <c r="L621">
        <v>400.37</v>
      </c>
      <c r="M621">
        <v>562.9</v>
      </c>
      <c r="N621">
        <v>440</v>
      </c>
    </row>
    <row r="622" spans="1:14" x14ac:dyDescent="0.2">
      <c r="A622" t="s">
        <v>117</v>
      </c>
      <c r="B622" t="s">
        <v>76</v>
      </c>
      <c r="C622">
        <v>21</v>
      </c>
      <c r="D622">
        <v>13041</v>
      </c>
      <c r="E622">
        <v>13041</v>
      </c>
      <c r="F622" s="1">
        <f>(Tabla9[[#This Row],[Best]]-Tabla9[[#This Row],[Bks]])/Tabla9[[#This Row],[Bks]]*100</f>
        <v>0</v>
      </c>
      <c r="G622">
        <v>13042.4</v>
      </c>
      <c r="H622" s="1">
        <f>(Tabla9[[#This Row],[Avg]]-Tabla9[[#This Row],[Bks]])/Tabla9[[#This Row],[Bks]]*100</f>
        <v>1.0735373054210844E-2</v>
      </c>
      <c r="I622">
        <v>15440</v>
      </c>
      <c r="J622">
        <v>65174.01</v>
      </c>
      <c r="K622">
        <v>69.459999999999994</v>
      </c>
      <c r="L622">
        <v>400.81</v>
      </c>
      <c r="M622">
        <v>601.9</v>
      </c>
      <c r="N622">
        <v>378.1</v>
      </c>
    </row>
    <row r="623" spans="1:14" x14ac:dyDescent="0.2">
      <c r="A623" t="s">
        <v>117</v>
      </c>
      <c r="B623" t="s">
        <v>76</v>
      </c>
      <c r="C623">
        <v>22</v>
      </c>
      <c r="D623">
        <v>13494</v>
      </c>
      <c r="E623">
        <v>13494</v>
      </c>
      <c r="F623" s="1">
        <f>(Tabla9[[#This Row],[Best]]-Tabla9[[#This Row],[Bks]])/Tabla9[[#This Row],[Bks]]*100</f>
        <v>0</v>
      </c>
      <c r="G623">
        <v>13496.7</v>
      </c>
      <c r="H623" s="1">
        <f>(Tabla9[[#This Row],[Avg]]-Tabla9[[#This Row],[Bks]])/Tabla9[[#This Row],[Bks]]*100</f>
        <v>2.0008892841268177E-2</v>
      </c>
      <c r="I623">
        <v>16086</v>
      </c>
      <c r="J623">
        <v>65860.259999999995</v>
      </c>
      <c r="K623">
        <v>69.95</v>
      </c>
      <c r="L623">
        <v>400.62</v>
      </c>
      <c r="M623">
        <v>617.29999999999995</v>
      </c>
      <c r="N623">
        <v>430.4</v>
      </c>
    </row>
    <row r="624" spans="1:14" x14ac:dyDescent="0.2">
      <c r="A624" t="s">
        <v>117</v>
      </c>
      <c r="B624" t="s">
        <v>76</v>
      </c>
      <c r="C624">
        <v>23</v>
      </c>
      <c r="D624">
        <v>12922</v>
      </c>
      <c r="E624">
        <v>12922</v>
      </c>
      <c r="F624" s="1">
        <f>(Tabla9[[#This Row],[Best]]-Tabla9[[#This Row],[Bks]])/Tabla9[[#This Row],[Bks]]*100</f>
        <v>0</v>
      </c>
      <c r="G624">
        <v>12922</v>
      </c>
      <c r="H624" s="1">
        <f>(Tabla9[[#This Row],[Avg]]-Tabla9[[#This Row],[Bks]])/Tabla9[[#This Row],[Bks]]*100</f>
        <v>0</v>
      </c>
      <c r="I624">
        <v>15396</v>
      </c>
      <c r="J624">
        <v>63870.14</v>
      </c>
      <c r="K624">
        <v>60.18</v>
      </c>
      <c r="L624">
        <v>400.2</v>
      </c>
      <c r="M624">
        <v>666.9</v>
      </c>
      <c r="N624">
        <v>374.8</v>
      </c>
    </row>
    <row r="625" spans="1:14" x14ac:dyDescent="0.2">
      <c r="A625" t="s">
        <v>117</v>
      </c>
      <c r="B625" t="s">
        <v>76</v>
      </c>
      <c r="C625">
        <v>24</v>
      </c>
      <c r="D625">
        <v>13588</v>
      </c>
      <c r="E625">
        <v>13588</v>
      </c>
      <c r="F625" s="1">
        <f>(Tabla9[[#This Row],[Best]]-Tabla9[[#This Row],[Bks]])/Tabla9[[#This Row],[Bks]]*100</f>
        <v>0</v>
      </c>
      <c r="G625">
        <v>13588</v>
      </c>
      <c r="H625" s="1">
        <f>(Tabla9[[#This Row],[Avg]]-Tabla9[[#This Row],[Bks]])/Tabla9[[#This Row],[Bks]]*100</f>
        <v>0</v>
      </c>
      <c r="I625">
        <v>16185</v>
      </c>
      <c r="J625">
        <v>62228.46</v>
      </c>
      <c r="K625">
        <v>70.59</v>
      </c>
      <c r="L625">
        <v>400.38</v>
      </c>
      <c r="M625">
        <v>611.20000000000005</v>
      </c>
      <c r="N625">
        <v>462.5</v>
      </c>
    </row>
    <row r="626" spans="1:14" x14ac:dyDescent="0.2">
      <c r="A626" t="s">
        <v>117</v>
      </c>
      <c r="B626" t="s">
        <v>76</v>
      </c>
      <c r="C626">
        <v>25</v>
      </c>
      <c r="D626">
        <v>13794</v>
      </c>
      <c r="E626">
        <v>13794</v>
      </c>
      <c r="F626" s="1">
        <f>(Tabla9[[#This Row],[Best]]-Tabla9[[#This Row],[Bks]])/Tabla9[[#This Row],[Bks]]*100</f>
        <v>0</v>
      </c>
      <c r="G626">
        <v>13794</v>
      </c>
      <c r="H626" s="1">
        <f>(Tabla9[[#This Row],[Avg]]-Tabla9[[#This Row],[Bks]])/Tabla9[[#This Row],[Bks]]*100</f>
        <v>0</v>
      </c>
      <c r="I626">
        <v>16380</v>
      </c>
      <c r="J626">
        <v>68551.23</v>
      </c>
      <c r="K626">
        <v>78.650000000000006</v>
      </c>
      <c r="L626">
        <v>400.72</v>
      </c>
      <c r="M626">
        <v>550.4</v>
      </c>
      <c r="N626">
        <v>464.1</v>
      </c>
    </row>
    <row r="627" spans="1:14" x14ac:dyDescent="0.2">
      <c r="A627" t="s">
        <v>117</v>
      </c>
      <c r="B627" t="s">
        <v>76</v>
      </c>
      <c r="C627">
        <v>26</v>
      </c>
      <c r="D627">
        <v>13671</v>
      </c>
      <c r="E627">
        <v>13671</v>
      </c>
      <c r="F627" s="1">
        <f>(Tabla9[[#This Row],[Best]]-Tabla9[[#This Row],[Bks]])/Tabla9[[#This Row],[Bks]]*100</f>
        <v>0</v>
      </c>
      <c r="G627">
        <v>13671.8</v>
      </c>
      <c r="H627" s="1">
        <f>(Tabla9[[#This Row],[Avg]]-Tabla9[[#This Row],[Bks]])/Tabla9[[#This Row],[Bks]]*100</f>
        <v>5.8518030868208058E-3</v>
      </c>
      <c r="I627">
        <v>16157</v>
      </c>
      <c r="J627">
        <v>72021.649999999994</v>
      </c>
      <c r="K627">
        <v>72.27</v>
      </c>
      <c r="L627">
        <v>400.54</v>
      </c>
      <c r="M627">
        <v>574</v>
      </c>
      <c r="N627">
        <v>426.8</v>
      </c>
    </row>
    <row r="628" spans="1:14" x14ac:dyDescent="0.2">
      <c r="A628" t="s">
        <v>117</v>
      </c>
      <c r="B628" t="s">
        <v>76</v>
      </c>
      <c r="C628">
        <v>27</v>
      </c>
      <c r="D628">
        <v>12846</v>
      </c>
      <c r="E628">
        <v>12846</v>
      </c>
      <c r="F628" s="1">
        <f>(Tabla9[[#This Row],[Best]]-Tabla9[[#This Row],[Bks]])/Tabla9[[#This Row],[Bks]]*100</f>
        <v>0</v>
      </c>
      <c r="G628">
        <v>12848.4</v>
      </c>
      <c r="H628" s="1">
        <f>(Tabla9[[#This Row],[Avg]]-Tabla9[[#This Row],[Bks]])/Tabla9[[#This Row],[Bks]]*100</f>
        <v>1.8682858477344202E-2</v>
      </c>
      <c r="I628">
        <v>15260</v>
      </c>
      <c r="J628">
        <v>58924.72</v>
      </c>
      <c r="K628">
        <v>55.16</v>
      </c>
      <c r="L628">
        <v>400.45</v>
      </c>
      <c r="M628">
        <v>706.6</v>
      </c>
      <c r="N628">
        <v>388</v>
      </c>
    </row>
    <row r="629" spans="1:14" x14ac:dyDescent="0.2">
      <c r="A629" t="s">
        <v>117</v>
      </c>
      <c r="B629" t="s">
        <v>76</v>
      </c>
      <c r="C629">
        <v>28</v>
      </c>
      <c r="D629">
        <v>13210</v>
      </c>
      <c r="E629">
        <v>13210</v>
      </c>
      <c r="F629" s="1">
        <f>(Tabla9[[#This Row],[Best]]-Tabla9[[#This Row],[Bks]])/Tabla9[[#This Row],[Bks]]*100</f>
        <v>0</v>
      </c>
      <c r="G629">
        <v>13210.1</v>
      </c>
      <c r="H629" s="1">
        <f>(Tabla9[[#This Row],[Avg]]-Tabla9[[#This Row],[Bks]])/Tabla9[[#This Row],[Bks]]*100</f>
        <v>7.57002271009567E-4</v>
      </c>
      <c r="I629">
        <v>15643</v>
      </c>
      <c r="J629">
        <v>64958.87</v>
      </c>
      <c r="K629">
        <v>62.34</v>
      </c>
      <c r="L629">
        <v>400.32</v>
      </c>
      <c r="M629">
        <v>660.5</v>
      </c>
      <c r="N629">
        <v>401.1</v>
      </c>
    </row>
    <row r="630" spans="1:14" x14ac:dyDescent="0.2">
      <c r="A630" t="s">
        <v>117</v>
      </c>
      <c r="B630" t="s">
        <v>76</v>
      </c>
      <c r="C630">
        <v>29</v>
      </c>
      <c r="D630">
        <v>13013</v>
      </c>
      <c r="E630">
        <v>13013</v>
      </c>
      <c r="F630" s="1">
        <f>(Tabla9[[#This Row],[Best]]-Tabla9[[#This Row],[Bks]])/Tabla9[[#This Row],[Bks]]*100</f>
        <v>0</v>
      </c>
      <c r="G630">
        <v>13015</v>
      </c>
      <c r="H630" s="1">
        <f>(Tabla9[[#This Row],[Avg]]-Tabla9[[#This Row],[Bks]])/Tabla9[[#This Row],[Bks]]*100</f>
        <v>1.5369246138476907E-2</v>
      </c>
      <c r="I630">
        <v>15437</v>
      </c>
      <c r="J630">
        <v>64689.09</v>
      </c>
      <c r="K630">
        <v>62.57</v>
      </c>
      <c r="L630">
        <v>400.28</v>
      </c>
      <c r="M630">
        <v>667.6</v>
      </c>
      <c r="N630">
        <v>399.4</v>
      </c>
    </row>
    <row r="631" spans="1:14" x14ac:dyDescent="0.2">
      <c r="A631" t="s">
        <v>117</v>
      </c>
      <c r="B631" t="s">
        <v>76</v>
      </c>
      <c r="C631">
        <v>30</v>
      </c>
      <c r="D631">
        <v>13166</v>
      </c>
      <c r="E631">
        <v>13166</v>
      </c>
      <c r="F631" s="1">
        <f>(Tabla9[[#This Row],[Best]]-Tabla9[[#This Row],[Bks]])/Tabla9[[#This Row],[Bks]]*100</f>
        <v>0</v>
      </c>
      <c r="G631">
        <v>13166.1</v>
      </c>
      <c r="H631" s="1">
        <f>(Tabla9[[#This Row],[Avg]]-Tabla9[[#This Row],[Bks]])/Tabla9[[#This Row],[Bks]]*100</f>
        <v>7.5953212821178639E-4</v>
      </c>
      <c r="I631">
        <v>15672</v>
      </c>
      <c r="J631">
        <v>65602.34</v>
      </c>
      <c r="K631">
        <v>64.010000000000005</v>
      </c>
      <c r="L631">
        <v>400.41</v>
      </c>
      <c r="M631">
        <v>679.7</v>
      </c>
      <c r="N631">
        <v>429.8</v>
      </c>
    </row>
    <row r="632" spans="1:14" x14ac:dyDescent="0.2">
      <c r="A632" t="s">
        <v>117</v>
      </c>
      <c r="B632" t="s">
        <v>76</v>
      </c>
      <c r="C632">
        <v>31</v>
      </c>
      <c r="D632">
        <v>13261</v>
      </c>
      <c r="E632">
        <v>13261</v>
      </c>
      <c r="F632" s="1">
        <f>(Tabla9[[#This Row],[Best]]-Tabla9[[#This Row],[Bks]])/Tabla9[[#This Row],[Bks]]*100</f>
        <v>0</v>
      </c>
      <c r="G632">
        <v>13262</v>
      </c>
      <c r="H632" s="1">
        <f>(Tabla9[[#This Row],[Avg]]-Tabla9[[#This Row],[Bks]])/Tabla9[[#This Row],[Bks]]*100</f>
        <v>7.5409094336777015E-3</v>
      </c>
      <c r="I632">
        <v>15658</v>
      </c>
      <c r="J632">
        <v>64961.08</v>
      </c>
      <c r="K632">
        <v>64.66</v>
      </c>
      <c r="L632">
        <v>400.55</v>
      </c>
      <c r="M632">
        <v>642.4</v>
      </c>
      <c r="N632">
        <v>356.9</v>
      </c>
    </row>
    <row r="633" spans="1:14" x14ac:dyDescent="0.2">
      <c r="A633" t="s">
        <v>117</v>
      </c>
      <c r="B633" t="s">
        <v>76</v>
      </c>
      <c r="C633">
        <v>32</v>
      </c>
      <c r="D633">
        <v>13287</v>
      </c>
      <c r="E633">
        <v>13287</v>
      </c>
      <c r="F633" s="1">
        <f>(Tabla9[[#This Row],[Best]]-Tabla9[[#This Row],[Bks]])/Tabla9[[#This Row],[Bks]]*100</f>
        <v>0</v>
      </c>
      <c r="G633">
        <v>13288.3</v>
      </c>
      <c r="H633" s="1">
        <f>(Tabla9[[#This Row],[Avg]]-Tabla9[[#This Row],[Bks]])/Tabla9[[#This Row],[Bks]]*100</f>
        <v>9.7839993979022544E-3</v>
      </c>
      <c r="I633">
        <v>15734</v>
      </c>
      <c r="J633">
        <v>64343.08</v>
      </c>
      <c r="K633">
        <v>73.900000000000006</v>
      </c>
      <c r="L633">
        <v>400.46</v>
      </c>
      <c r="M633">
        <v>583.20000000000005</v>
      </c>
      <c r="N633">
        <v>386.5</v>
      </c>
    </row>
    <row r="634" spans="1:14" x14ac:dyDescent="0.2">
      <c r="A634" t="s">
        <v>117</v>
      </c>
      <c r="B634" t="s">
        <v>76</v>
      </c>
      <c r="C634">
        <v>33</v>
      </c>
      <c r="D634">
        <v>13327</v>
      </c>
      <c r="E634">
        <v>13327</v>
      </c>
      <c r="F634" s="1">
        <f>(Tabla9[[#This Row],[Best]]-Tabla9[[#This Row],[Bks]])/Tabla9[[#This Row],[Bks]]*100</f>
        <v>0</v>
      </c>
      <c r="G634">
        <v>13327.4</v>
      </c>
      <c r="H634" s="1">
        <f>(Tabla9[[#This Row],[Avg]]-Tabla9[[#This Row],[Bks]])/Tabla9[[#This Row],[Bks]]*100</f>
        <v>3.0014256771939384E-3</v>
      </c>
      <c r="I634">
        <v>15767</v>
      </c>
      <c r="J634">
        <v>67577.86</v>
      </c>
      <c r="K634">
        <v>70.36</v>
      </c>
      <c r="L634">
        <v>400.63</v>
      </c>
      <c r="M634">
        <v>583.70000000000005</v>
      </c>
      <c r="N634">
        <v>389.5</v>
      </c>
    </row>
    <row r="635" spans="1:14" x14ac:dyDescent="0.2">
      <c r="A635" t="s">
        <v>117</v>
      </c>
      <c r="B635" t="s">
        <v>76</v>
      </c>
      <c r="C635">
        <v>34</v>
      </c>
      <c r="D635">
        <v>13846</v>
      </c>
      <c r="E635">
        <v>13846</v>
      </c>
      <c r="F635" s="1">
        <f>(Tabla9[[#This Row],[Best]]-Tabla9[[#This Row],[Bks]])/Tabla9[[#This Row],[Bks]]*100</f>
        <v>0</v>
      </c>
      <c r="G635">
        <v>13846.2</v>
      </c>
      <c r="H635" s="1">
        <f>(Tabla9[[#This Row],[Avg]]-Tabla9[[#This Row],[Bks]])/Tabla9[[#This Row],[Bks]]*100</f>
        <v>1.4444604940107438E-3</v>
      </c>
      <c r="I635">
        <v>16398</v>
      </c>
      <c r="J635">
        <v>67396.95</v>
      </c>
      <c r="K635">
        <v>78.75</v>
      </c>
      <c r="L635">
        <v>400.5</v>
      </c>
      <c r="M635">
        <v>557.5</v>
      </c>
      <c r="N635">
        <v>443.2</v>
      </c>
    </row>
    <row r="636" spans="1:14" x14ac:dyDescent="0.2">
      <c r="A636" t="s">
        <v>117</v>
      </c>
      <c r="B636" t="s">
        <v>76</v>
      </c>
      <c r="C636">
        <v>35</v>
      </c>
      <c r="D636">
        <v>12368</v>
      </c>
      <c r="E636">
        <v>12368</v>
      </c>
      <c r="F636" s="1">
        <f>(Tabla9[[#This Row],[Best]]-Tabla9[[#This Row],[Bks]])/Tabla9[[#This Row],[Bks]]*100</f>
        <v>0</v>
      </c>
      <c r="G636">
        <v>12368.8</v>
      </c>
      <c r="H636" s="1">
        <f>(Tabla9[[#This Row],[Avg]]-Tabla9[[#This Row],[Bks]])/Tabla9[[#This Row],[Bks]]*100</f>
        <v>6.4683053040044663E-3</v>
      </c>
      <c r="I636">
        <v>14654</v>
      </c>
      <c r="J636">
        <v>64983.82</v>
      </c>
      <c r="K636">
        <v>56.97</v>
      </c>
      <c r="L636">
        <v>400.22</v>
      </c>
      <c r="M636">
        <v>703.6</v>
      </c>
      <c r="N636">
        <v>381.2</v>
      </c>
    </row>
    <row r="637" spans="1:14" x14ac:dyDescent="0.2">
      <c r="A637" t="s">
        <v>117</v>
      </c>
      <c r="B637" t="s">
        <v>76</v>
      </c>
      <c r="C637">
        <v>36</v>
      </c>
      <c r="D637">
        <v>13428</v>
      </c>
      <c r="E637">
        <v>13428</v>
      </c>
      <c r="F637" s="1">
        <f>(Tabla9[[#This Row],[Best]]-Tabla9[[#This Row],[Bks]])/Tabla9[[#This Row],[Bks]]*100</f>
        <v>0</v>
      </c>
      <c r="G637">
        <v>13429.5</v>
      </c>
      <c r="H637" s="1">
        <f>(Tabla9[[#This Row],[Avg]]-Tabla9[[#This Row],[Bks]])/Tabla9[[#This Row],[Bks]]*100</f>
        <v>1.1170688114387846E-2</v>
      </c>
      <c r="I637">
        <v>15965</v>
      </c>
      <c r="J637">
        <v>64596.62</v>
      </c>
      <c r="K637">
        <v>69.37</v>
      </c>
      <c r="L637">
        <v>400.29</v>
      </c>
      <c r="M637">
        <v>624.1</v>
      </c>
      <c r="N637">
        <v>382.7</v>
      </c>
    </row>
    <row r="638" spans="1:14" x14ac:dyDescent="0.2">
      <c r="A638" t="s">
        <v>117</v>
      </c>
      <c r="B638" t="s">
        <v>76</v>
      </c>
      <c r="C638">
        <v>37</v>
      </c>
      <c r="D638">
        <v>13263</v>
      </c>
      <c r="E638">
        <v>13263</v>
      </c>
      <c r="F638" s="1">
        <f>(Tabla9[[#This Row],[Best]]-Tabla9[[#This Row],[Bks]])/Tabla9[[#This Row],[Bks]]*100</f>
        <v>0</v>
      </c>
      <c r="G638">
        <v>13263.4</v>
      </c>
      <c r="H638" s="1">
        <f>(Tabla9[[#This Row],[Avg]]-Tabla9[[#This Row],[Bks]])/Tabla9[[#This Row],[Bks]]*100</f>
        <v>3.0159089195478869E-3</v>
      </c>
      <c r="I638">
        <v>15652</v>
      </c>
      <c r="J638">
        <v>65889.03</v>
      </c>
      <c r="K638">
        <v>69.69</v>
      </c>
      <c r="L638">
        <v>400.51</v>
      </c>
      <c r="M638">
        <v>587.9</v>
      </c>
      <c r="N638">
        <v>402.6</v>
      </c>
    </row>
    <row r="639" spans="1:14" x14ac:dyDescent="0.2">
      <c r="A639" t="s">
        <v>117</v>
      </c>
      <c r="B639" t="s">
        <v>76</v>
      </c>
      <c r="C639">
        <v>38</v>
      </c>
      <c r="D639">
        <v>13213</v>
      </c>
      <c r="E639">
        <v>13213</v>
      </c>
      <c r="F639" s="1">
        <f>(Tabla9[[#This Row],[Best]]-Tabla9[[#This Row],[Bks]])/Tabla9[[#This Row],[Bks]]*100</f>
        <v>0</v>
      </c>
      <c r="G639">
        <v>13215.3</v>
      </c>
      <c r="H639" s="1">
        <f>(Tabla9[[#This Row],[Avg]]-Tabla9[[#This Row],[Bks]])/Tabla9[[#This Row],[Bks]]*100</f>
        <v>1.7407099069093109E-2</v>
      </c>
      <c r="I639">
        <v>15690</v>
      </c>
      <c r="J639">
        <v>70450.039999999994</v>
      </c>
      <c r="K639">
        <v>73.36</v>
      </c>
      <c r="L639">
        <v>400.75</v>
      </c>
      <c r="M639">
        <v>560.70000000000005</v>
      </c>
      <c r="N639">
        <v>426.5</v>
      </c>
    </row>
    <row r="640" spans="1:14" x14ac:dyDescent="0.2">
      <c r="A640" t="s">
        <v>117</v>
      </c>
      <c r="B640" t="s">
        <v>76</v>
      </c>
      <c r="C640">
        <v>39</v>
      </c>
      <c r="D640">
        <v>13746</v>
      </c>
      <c r="E640">
        <v>13746</v>
      </c>
      <c r="F640" s="1">
        <f>(Tabla9[[#This Row],[Best]]-Tabla9[[#This Row],[Bks]])/Tabla9[[#This Row],[Bks]]*100</f>
        <v>0</v>
      </c>
      <c r="G640">
        <v>13746</v>
      </c>
      <c r="H640" s="1">
        <f>(Tabla9[[#This Row],[Avg]]-Tabla9[[#This Row],[Bks]])/Tabla9[[#This Row],[Bks]]*100</f>
        <v>0</v>
      </c>
      <c r="I640">
        <v>16338</v>
      </c>
      <c r="J640">
        <v>72043.88</v>
      </c>
      <c r="K640">
        <v>84.26</v>
      </c>
      <c r="L640">
        <v>400.51</v>
      </c>
      <c r="M640">
        <v>536.1</v>
      </c>
      <c r="N640">
        <v>451</v>
      </c>
    </row>
    <row r="641" spans="1:14" x14ac:dyDescent="0.2">
      <c r="A641" t="s">
        <v>117</v>
      </c>
      <c r="B641" t="s">
        <v>76</v>
      </c>
      <c r="C641">
        <v>40</v>
      </c>
      <c r="D641">
        <v>13483</v>
      </c>
      <c r="E641">
        <v>13483</v>
      </c>
      <c r="F641" s="1">
        <f>(Tabla9[[#This Row],[Best]]-Tabla9[[#This Row],[Bks]])/Tabla9[[#This Row],[Bks]]*100</f>
        <v>0</v>
      </c>
      <c r="G641">
        <v>13483.3</v>
      </c>
      <c r="H641" s="1">
        <f>(Tabla9[[#This Row],[Avg]]-Tabla9[[#This Row],[Bks]])/Tabla9[[#This Row],[Bks]]*100</f>
        <v>2.2250241044224016E-3</v>
      </c>
      <c r="I641">
        <v>16021</v>
      </c>
      <c r="J641">
        <v>73584.88</v>
      </c>
      <c r="K641">
        <v>81.09</v>
      </c>
      <c r="L641">
        <v>400.47</v>
      </c>
      <c r="M641">
        <v>558.29999999999995</v>
      </c>
      <c r="N641">
        <v>435.8</v>
      </c>
    </row>
    <row r="642" spans="1:14" x14ac:dyDescent="0.2">
      <c r="A642" t="s">
        <v>117</v>
      </c>
      <c r="B642" t="s">
        <v>76</v>
      </c>
      <c r="C642">
        <v>41</v>
      </c>
      <c r="D642">
        <v>13081</v>
      </c>
      <c r="E642">
        <v>13081</v>
      </c>
      <c r="F642" s="1">
        <f>(Tabla9[[#This Row],[Best]]-Tabla9[[#This Row],[Bks]])/Tabla9[[#This Row],[Bks]]*100</f>
        <v>0</v>
      </c>
      <c r="G642">
        <v>13081</v>
      </c>
      <c r="H642" s="1">
        <f>(Tabla9[[#This Row],[Avg]]-Tabla9[[#This Row],[Bks]])/Tabla9[[#This Row],[Bks]]*100</f>
        <v>0</v>
      </c>
      <c r="I642">
        <v>15597</v>
      </c>
      <c r="J642">
        <v>67726.789999999994</v>
      </c>
      <c r="K642">
        <v>65.92</v>
      </c>
      <c r="L642">
        <v>400.34</v>
      </c>
      <c r="M642">
        <v>623.20000000000005</v>
      </c>
      <c r="N642">
        <v>421.3</v>
      </c>
    </row>
    <row r="643" spans="1:14" x14ac:dyDescent="0.2">
      <c r="A643" t="s">
        <v>117</v>
      </c>
      <c r="B643" t="s">
        <v>76</v>
      </c>
      <c r="C643">
        <v>42</v>
      </c>
      <c r="D643">
        <v>13482</v>
      </c>
      <c r="E643">
        <v>13482</v>
      </c>
      <c r="F643" s="1">
        <f>(Tabla9[[#This Row],[Best]]-Tabla9[[#This Row],[Bks]])/Tabla9[[#This Row],[Bks]]*100</f>
        <v>0</v>
      </c>
      <c r="G643">
        <v>13482.4</v>
      </c>
      <c r="H643" s="1">
        <f>(Tabla9[[#This Row],[Avg]]-Tabla9[[#This Row],[Bks]])/Tabla9[[#This Row],[Bks]]*100</f>
        <v>2.9669188547666236E-3</v>
      </c>
      <c r="I643">
        <v>16068</v>
      </c>
      <c r="J643">
        <v>69658.759999999995</v>
      </c>
      <c r="K643">
        <v>73.03</v>
      </c>
      <c r="L643">
        <v>400.51</v>
      </c>
      <c r="M643">
        <v>578.29999999999995</v>
      </c>
      <c r="N643">
        <v>416.9</v>
      </c>
    </row>
    <row r="644" spans="1:14" x14ac:dyDescent="0.2">
      <c r="A644" t="s">
        <v>117</v>
      </c>
      <c r="B644" t="s">
        <v>76</v>
      </c>
      <c r="C644">
        <v>43</v>
      </c>
      <c r="D644">
        <v>13250</v>
      </c>
      <c r="E644">
        <v>13250</v>
      </c>
      <c r="F644" s="1">
        <f>(Tabla9[[#This Row],[Best]]-Tabla9[[#This Row],[Bks]])/Tabla9[[#This Row],[Bks]]*100</f>
        <v>0</v>
      </c>
      <c r="G644">
        <v>13250.8</v>
      </c>
      <c r="H644" s="1">
        <f>(Tabla9[[#This Row],[Avg]]-Tabla9[[#This Row],[Bks]])/Tabla9[[#This Row],[Bks]]*100</f>
        <v>6.0377358490511122E-3</v>
      </c>
      <c r="I644">
        <v>15813</v>
      </c>
      <c r="J644">
        <v>64141.67</v>
      </c>
      <c r="K644">
        <v>60.45</v>
      </c>
      <c r="L644">
        <v>400.41</v>
      </c>
      <c r="M644">
        <v>667.5</v>
      </c>
      <c r="N644">
        <v>394.3</v>
      </c>
    </row>
    <row r="645" spans="1:14" x14ac:dyDescent="0.2">
      <c r="A645" t="s">
        <v>117</v>
      </c>
      <c r="B645" t="s">
        <v>76</v>
      </c>
      <c r="C645">
        <v>44</v>
      </c>
      <c r="D645">
        <v>12510</v>
      </c>
      <c r="E645">
        <v>12510</v>
      </c>
      <c r="F645" s="1">
        <f>(Tabla9[[#This Row],[Best]]-Tabla9[[#This Row],[Bks]])/Tabla9[[#This Row],[Bks]]*100</f>
        <v>0</v>
      </c>
      <c r="G645">
        <v>12510</v>
      </c>
      <c r="H645" s="1">
        <f>(Tabla9[[#This Row],[Avg]]-Tabla9[[#This Row],[Bks]])/Tabla9[[#This Row],[Bks]]*100</f>
        <v>0</v>
      </c>
      <c r="I645">
        <v>14926</v>
      </c>
      <c r="J645">
        <v>59720.94</v>
      </c>
      <c r="K645">
        <v>58.54</v>
      </c>
      <c r="L645">
        <v>400.43</v>
      </c>
      <c r="M645">
        <v>699.7</v>
      </c>
      <c r="N645">
        <v>390.3</v>
      </c>
    </row>
    <row r="646" spans="1:14" x14ac:dyDescent="0.2">
      <c r="A646" t="s">
        <v>117</v>
      </c>
      <c r="B646" t="s">
        <v>76</v>
      </c>
      <c r="C646">
        <v>45</v>
      </c>
      <c r="D646">
        <v>12826</v>
      </c>
      <c r="E646">
        <v>12826</v>
      </c>
      <c r="F646" s="1">
        <f>(Tabla9[[#This Row],[Best]]-Tabla9[[#This Row],[Bks]])/Tabla9[[#This Row],[Bks]]*100</f>
        <v>0</v>
      </c>
      <c r="G646">
        <v>12826</v>
      </c>
      <c r="H646" s="1">
        <f>(Tabla9[[#This Row],[Avg]]-Tabla9[[#This Row],[Bks]])/Tabla9[[#This Row],[Bks]]*100</f>
        <v>0</v>
      </c>
      <c r="I646">
        <v>15088</v>
      </c>
      <c r="J646">
        <v>60350.19</v>
      </c>
      <c r="K646">
        <v>59.28</v>
      </c>
      <c r="L646">
        <v>400.34</v>
      </c>
      <c r="M646">
        <v>712.1</v>
      </c>
      <c r="N646">
        <v>382.2</v>
      </c>
    </row>
    <row r="647" spans="1:14" x14ac:dyDescent="0.2">
      <c r="A647" t="s">
        <v>117</v>
      </c>
      <c r="B647" t="s">
        <v>76</v>
      </c>
      <c r="C647">
        <v>46</v>
      </c>
      <c r="D647">
        <v>13374</v>
      </c>
      <c r="E647">
        <v>13374</v>
      </c>
      <c r="F647" s="1">
        <f>(Tabla9[[#This Row],[Best]]-Tabla9[[#This Row],[Bks]])/Tabla9[[#This Row],[Bks]]*100</f>
        <v>0</v>
      </c>
      <c r="G647">
        <v>13378.1</v>
      </c>
      <c r="H647" s="1">
        <f>(Tabla9[[#This Row],[Avg]]-Tabla9[[#This Row],[Bks]])/Tabla9[[#This Row],[Bks]]*100</f>
        <v>3.0656497682072407E-2</v>
      </c>
      <c r="I647">
        <v>15976</v>
      </c>
      <c r="J647">
        <v>66580.850000000006</v>
      </c>
      <c r="K647">
        <v>75.7</v>
      </c>
      <c r="L647">
        <v>400.23</v>
      </c>
      <c r="M647">
        <v>579.9</v>
      </c>
      <c r="N647">
        <v>448.6</v>
      </c>
    </row>
    <row r="648" spans="1:14" x14ac:dyDescent="0.2">
      <c r="A648" t="s">
        <v>117</v>
      </c>
      <c r="B648" t="s">
        <v>76</v>
      </c>
      <c r="C648">
        <v>47</v>
      </c>
      <c r="D648">
        <v>14166</v>
      </c>
      <c r="E648">
        <v>14166</v>
      </c>
      <c r="F648" s="1">
        <f>(Tabla9[[#This Row],[Best]]-Tabla9[[#This Row],[Bks]])/Tabla9[[#This Row],[Bks]]*100</f>
        <v>0</v>
      </c>
      <c r="G648">
        <v>14167.1</v>
      </c>
      <c r="H648" s="1">
        <f>(Tabla9[[#This Row],[Avg]]-Tabla9[[#This Row],[Bks]])/Tabla9[[#This Row],[Bks]]*100</f>
        <v>7.7650712974753908E-3</v>
      </c>
      <c r="I648">
        <v>16837</v>
      </c>
      <c r="J648">
        <v>74355.33</v>
      </c>
      <c r="K648">
        <v>73.180000000000007</v>
      </c>
      <c r="L648">
        <v>400.64</v>
      </c>
      <c r="M648">
        <v>560.6</v>
      </c>
      <c r="N648">
        <v>457.4</v>
      </c>
    </row>
    <row r="649" spans="1:14" x14ac:dyDescent="0.2">
      <c r="A649" t="s">
        <v>117</v>
      </c>
      <c r="B649" t="s">
        <v>76</v>
      </c>
      <c r="C649">
        <v>48</v>
      </c>
      <c r="D649">
        <v>13655</v>
      </c>
      <c r="E649">
        <v>13655</v>
      </c>
      <c r="F649" s="1">
        <f>(Tabla9[[#This Row],[Best]]-Tabla9[[#This Row],[Bks]])/Tabla9[[#This Row],[Bks]]*100</f>
        <v>0</v>
      </c>
      <c r="G649">
        <v>13657.2</v>
      </c>
      <c r="H649" s="1">
        <f>(Tabla9[[#This Row],[Avg]]-Tabla9[[#This Row],[Bks]])/Tabla9[[#This Row],[Bks]]*100</f>
        <v>1.6111314536805036E-2</v>
      </c>
      <c r="I649">
        <v>16279</v>
      </c>
      <c r="J649">
        <v>73690.91</v>
      </c>
      <c r="K649">
        <v>82.81</v>
      </c>
      <c r="L649">
        <v>400.45</v>
      </c>
      <c r="M649">
        <v>561.79999999999995</v>
      </c>
      <c r="N649">
        <v>452</v>
      </c>
    </row>
    <row r="650" spans="1:14" x14ac:dyDescent="0.2">
      <c r="A650" t="s">
        <v>117</v>
      </c>
      <c r="B650" t="s">
        <v>76</v>
      </c>
      <c r="C650">
        <v>49</v>
      </c>
      <c r="D650">
        <v>13813</v>
      </c>
      <c r="E650">
        <v>13813</v>
      </c>
      <c r="F650" s="1">
        <f>(Tabla9[[#This Row],[Best]]-Tabla9[[#This Row],[Bks]])/Tabla9[[#This Row],[Bks]]*100</f>
        <v>0</v>
      </c>
      <c r="G650">
        <v>13813</v>
      </c>
      <c r="H650" s="1">
        <f>(Tabla9[[#This Row],[Avg]]-Tabla9[[#This Row],[Bks]])/Tabla9[[#This Row],[Bks]]*100</f>
        <v>0</v>
      </c>
      <c r="I650">
        <v>16435</v>
      </c>
      <c r="J650">
        <v>67052.570000000007</v>
      </c>
      <c r="K650">
        <v>78.23</v>
      </c>
      <c r="L650">
        <v>400.37</v>
      </c>
      <c r="M650">
        <v>539.79999999999995</v>
      </c>
      <c r="N650">
        <v>436.9</v>
      </c>
    </row>
    <row r="651" spans="1:14" x14ac:dyDescent="0.2">
      <c r="A651" t="s">
        <v>117</v>
      </c>
      <c r="B651" t="s">
        <v>76</v>
      </c>
      <c r="C651">
        <v>50</v>
      </c>
      <c r="D651">
        <v>13468</v>
      </c>
      <c r="E651">
        <v>13468</v>
      </c>
      <c r="F651" s="1">
        <f>(Tabla9[[#This Row],[Best]]-Tabla9[[#This Row],[Bks]])/Tabla9[[#This Row],[Bks]]*100</f>
        <v>0</v>
      </c>
      <c r="G651">
        <v>13471.4</v>
      </c>
      <c r="H651" s="1">
        <f>(Tabla9[[#This Row],[Avg]]-Tabla9[[#This Row],[Bks]])/Tabla9[[#This Row],[Bks]]*100</f>
        <v>2.5245025245022541E-2</v>
      </c>
      <c r="I651">
        <v>16027</v>
      </c>
      <c r="J651">
        <v>75693.84</v>
      </c>
      <c r="K651">
        <v>72.86</v>
      </c>
      <c r="L651">
        <v>400.21</v>
      </c>
      <c r="M651">
        <v>567.6</v>
      </c>
      <c r="N651">
        <v>427.1</v>
      </c>
    </row>
    <row r="652" spans="1:14" x14ac:dyDescent="0.2">
      <c r="A652" t="s">
        <v>117</v>
      </c>
      <c r="B652" t="s">
        <v>76</v>
      </c>
      <c r="C652">
        <v>51</v>
      </c>
      <c r="D652">
        <v>13665</v>
      </c>
      <c r="E652">
        <v>13665</v>
      </c>
      <c r="F652" s="1">
        <f>(Tabla9[[#This Row],[Best]]-Tabla9[[#This Row],[Bks]])/Tabla9[[#This Row],[Bks]]*100</f>
        <v>0</v>
      </c>
      <c r="G652">
        <v>13666.2</v>
      </c>
      <c r="H652" s="1">
        <f>(Tabla9[[#This Row],[Avg]]-Tabla9[[#This Row],[Bks]])/Tabla9[[#This Row],[Bks]]*100</f>
        <v>8.7815587266793088E-3</v>
      </c>
      <c r="I652">
        <v>16190</v>
      </c>
      <c r="J652">
        <v>70508.19</v>
      </c>
      <c r="K652">
        <v>78.42</v>
      </c>
      <c r="L652">
        <v>400.74</v>
      </c>
      <c r="M652">
        <v>542</v>
      </c>
      <c r="N652">
        <v>409.4</v>
      </c>
    </row>
    <row r="653" spans="1:14" x14ac:dyDescent="0.2">
      <c r="A653" t="s">
        <v>117</v>
      </c>
      <c r="B653" t="s">
        <v>76</v>
      </c>
      <c r="C653">
        <v>52</v>
      </c>
      <c r="D653">
        <v>13437</v>
      </c>
      <c r="E653">
        <v>13437</v>
      </c>
      <c r="F653" s="1">
        <f>(Tabla9[[#This Row],[Best]]-Tabla9[[#This Row],[Bks]])/Tabla9[[#This Row],[Bks]]*100</f>
        <v>0</v>
      </c>
      <c r="G653">
        <v>13437</v>
      </c>
      <c r="H653" s="1">
        <f>(Tabla9[[#This Row],[Avg]]-Tabla9[[#This Row],[Bks]])/Tabla9[[#This Row],[Bks]]*100</f>
        <v>0</v>
      </c>
      <c r="I653">
        <v>15968</v>
      </c>
      <c r="J653">
        <v>69018.92</v>
      </c>
      <c r="K653">
        <v>73.790000000000006</v>
      </c>
      <c r="L653">
        <v>400.48</v>
      </c>
      <c r="M653">
        <v>570.1</v>
      </c>
      <c r="N653">
        <v>420.7</v>
      </c>
    </row>
    <row r="654" spans="1:14" x14ac:dyDescent="0.2">
      <c r="A654" t="s">
        <v>117</v>
      </c>
      <c r="B654" t="s">
        <v>76</v>
      </c>
      <c r="C654">
        <v>53</v>
      </c>
      <c r="D654">
        <v>13500</v>
      </c>
      <c r="E654">
        <v>13500</v>
      </c>
      <c r="F654" s="1">
        <f>(Tabla9[[#This Row],[Best]]-Tabla9[[#This Row],[Bks]])/Tabla9[[#This Row],[Bks]]*100</f>
        <v>0</v>
      </c>
      <c r="G654">
        <v>13502.1</v>
      </c>
      <c r="H654" s="1">
        <f>(Tabla9[[#This Row],[Avg]]-Tabla9[[#This Row],[Bks]])/Tabla9[[#This Row],[Bks]]*100</f>
        <v>1.5555555555558251E-2</v>
      </c>
      <c r="I654">
        <v>16030</v>
      </c>
      <c r="J654">
        <v>69150.009999999995</v>
      </c>
      <c r="K654">
        <v>75.53</v>
      </c>
      <c r="L654">
        <v>400.42</v>
      </c>
      <c r="M654">
        <v>573.6</v>
      </c>
      <c r="N654">
        <v>425.1</v>
      </c>
    </row>
    <row r="655" spans="1:14" x14ac:dyDescent="0.2">
      <c r="A655" t="s">
        <v>117</v>
      </c>
      <c r="B655" t="s">
        <v>76</v>
      </c>
      <c r="C655">
        <v>54</v>
      </c>
      <c r="D655">
        <v>13350</v>
      </c>
      <c r="E655">
        <v>13350</v>
      </c>
      <c r="F655" s="1">
        <f>(Tabla9[[#This Row],[Best]]-Tabla9[[#This Row],[Bks]])/Tabla9[[#This Row],[Bks]]*100</f>
        <v>0</v>
      </c>
      <c r="G655">
        <v>13350</v>
      </c>
      <c r="H655" s="1">
        <f>(Tabla9[[#This Row],[Avg]]-Tabla9[[#This Row],[Bks]])/Tabla9[[#This Row],[Bks]]*100</f>
        <v>0</v>
      </c>
      <c r="I655">
        <v>15936</v>
      </c>
      <c r="J655">
        <v>63686.54</v>
      </c>
      <c r="K655">
        <v>68.12</v>
      </c>
      <c r="L655">
        <v>400.62</v>
      </c>
      <c r="M655">
        <v>591.1</v>
      </c>
      <c r="N655">
        <v>416.6</v>
      </c>
    </row>
    <row r="656" spans="1:14" x14ac:dyDescent="0.2">
      <c r="A656" t="s">
        <v>117</v>
      </c>
      <c r="B656" t="s">
        <v>76</v>
      </c>
      <c r="C656">
        <v>55</v>
      </c>
      <c r="D656">
        <v>13306</v>
      </c>
      <c r="E656">
        <v>13306</v>
      </c>
      <c r="F656" s="1">
        <f>(Tabla9[[#This Row],[Best]]-Tabla9[[#This Row],[Bks]])/Tabla9[[#This Row],[Bks]]*100</f>
        <v>0</v>
      </c>
      <c r="G656">
        <v>13306.9</v>
      </c>
      <c r="H656" s="1">
        <f>(Tabla9[[#This Row],[Avg]]-Tabla9[[#This Row],[Bks]])/Tabla9[[#This Row],[Bks]]*100</f>
        <v>6.7638659251438166E-3</v>
      </c>
      <c r="I656">
        <v>15726</v>
      </c>
      <c r="J656">
        <v>63858.82</v>
      </c>
      <c r="K656">
        <v>69.959999999999994</v>
      </c>
      <c r="L656">
        <v>400.37</v>
      </c>
      <c r="M656">
        <v>588.9</v>
      </c>
      <c r="N656">
        <v>413</v>
      </c>
    </row>
    <row r="657" spans="1:14" x14ac:dyDescent="0.2">
      <c r="A657" t="s">
        <v>117</v>
      </c>
      <c r="B657" t="s">
        <v>76</v>
      </c>
      <c r="C657">
        <v>56</v>
      </c>
      <c r="D657">
        <v>13339</v>
      </c>
      <c r="E657">
        <v>13339</v>
      </c>
      <c r="F657" s="1">
        <f>(Tabla9[[#This Row],[Best]]-Tabla9[[#This Row],[Bks]])/Tabla9[[#This Row],[Bks]]*100</f>
        <v>0</v>
      </c>
      <c r="G657">
        <v>13339.2</v>
      </c>
      <c r="H657" s="1">
        <f>(Tabla9[[#This Row],[Avg]]-Tabla9[[#This Row],[Bks]])/Tabla9[[#This Row],[Bks]]*100</f>
        <v>1.4993627708278551E-3</v>
      </c>
      <c r="I657">
        <v>15920</v>
      </c>
      <c r="J657">
        <v>68327.38</v>
      </c>
      <c r="K657">
        <v>65.02</v>
      </c>
      <c r="L657">
        <v>400.52</v>
      </c>
      <c r="M657">
        <v>641.9</v>
      </c>
      <c r="N657">
        <v>424.4</v>
      </c>
    </row>
    <row r="658" spans="1:14" x14ac:dyDescent="0.2">
      <c r="A658" t="s">
        <v>117</v>
      </c>
      <c r="B658" t="s">
        <v>76</v>
      </c>
      <c r="C658">
        <v>57</v>
      </c>
      <c r="D658">
        <v>13389</v>
      </c>
      <c r="E658">
        <v>13389</v>
      </c>
      <c r="F658" s="1">
        <f>(Tabla9[[#This Row],[Best]]-Tabla9[[#This Row],[Bks]])/Tabla9[[#This Row],[Bks]]*100</f>
        <v>0</v>
      </c>
      <c r="G658">
        <v>13389</v>
      </c>
      <c r="H658" s="1">
        <f>(Tabla9[[#This Row],[Avg]]-Tabla9[[#This Row],[Bks]])/Tabla9[[#This Row],[Bks]]*100</f>
        <v>0</v>
      </c>
      <c r="I658">
        <v>15893</v>
      </c>
      <c r="J658">
        <v>63249.67</v>
      </c>
      <c r="K658">
        <v>66.03</v>
      </c>
      <c r="L658">
        <v>400.38</v>
      </c>
      <c r="M658">
        <v>599.29999999999995</v>
      </c>
      <c r="N658">
        <v>362.3</v>
      </c>
    </row>
    <row r="659" spans="1:14" x14ac:dyDescent="0.2">
      <c r="A659" t="s">
        <v>117</v>
      </c>
      <c r="B659" t="s">
        <v>76</v>
      </c>
      <c r="C659">
        <v>58</v>
      </c>
      <c r="D659">
        <v>13885</v>
      </c>
      <c r="E659">
        <v>13884</v>
      </c>
      <c r="F659" s="1">
        <f>(Tabla9[[#This Row],[Best]]-Tabla9[[#This Row],[Bks]])/Tabla9[[#This Row],[Bks]]*100</f>
        <v>-7.2020165646380988E-3</v>
      </c>
      <c r="G659">
        <v>13885.4</v>
      </c>
      <c r="H659" s="1">
        <f>(Tabla9[[#This Row],[Avg]]-Tabla9[[#This Row],[Bks]])/Tabla9[[#This Row],[Bks]]*100</f>
        <v>2.8808066258526194E-3</v>
      </c>
      <c r="I659">
        <v>16544</v>
      </c>
      <c r="J659">
        <v>73448.960000000006</v>
      </c>
      <c r="K659">
        <v>76.48</v>
      </c>
      <c r="L659">
        <v>400.6</v>
      </c>
      <c r="M659">
        <v>576.29999999999995</v>
      </c>
      <c r="N659">
        <v>425.2</v>
      </c>
    </row>
    <row r="660" spans="1:14" x14ac:dyDescent="0.2">
      <c r="A660" t="s">
        <v>117</v>
      </c>
      <c r="B660" t="s">
        <v>76</v>
      </c>
      <c r="C660">
        <v>59</v>
      </c>
      <c r="D660">
        <v>13181</v>
      </c>
      <c r="E660">
        <v>13181</v>
      </c>
      <c r="F660" s="1">
        <f>(Tabla9[[#This Row],[Best]]-Tabla9[[#This Row],[Bks]])/Tabla9[[#This Row],[Bks]]*100</f>
        <v>0</v>
      </c>
      <c r="G660">
        <v>13181.9</v>
      </c>
      <c r="H660" s="1">
        <f>(Tabla9[[#This Row],[Avg]]-Tabla9[[#This Row],[Bks]])/Tabla9[[#This Row],[Bks]]*100</f>
        <v>6.8280100144119281E-3</v>
      </c>
      <c r="I660">
        <v>15668</v>
      </c>
      <c r="J660">
        <v>64758.1</v>
      </c>
      <c r="K660">
        <v>61.74</v>
      </c>
      <c r="L660">
        <v>400.62</v>
      </c>
      <c r="M660">
        <v>657.9</v>
      </c>
      <c r="N660">
        <v>395.1</v>
      </c>
    </row>
    <row r="661" spans="1:14" x14ac:dyDescent="0.2">
      <c r="A661" t="s">
        <v>117</v>
      </c>
      <c r="B661" t="s">
        <v>76</v>
      </c>
      <c r="C661">
        <v>60</v>
      </c>
      <c r="D661">
        <v>13273</v>
      </c>
      <c r="E661">
        <v>13273</v>
      </c>
      <c r="F661" s="1">
        <f>(Tabla9[[#This Row],[Best]]-Tabla9[[#This Row],[Bks]])/Tabla9[[#This Row],[Bks]]*100</f>
        <v>0</v>
      </c>
      <c r="G661">
        <v>13274.9</v>
      </c>
      <c r="H661" s="1">
        <f>(Tabla9[[#This Row],[Avg]]-Tabla9[[#This Row],[Bks]])/Tabla9[[#This Row],[Bks]]*100</f>
        <v>1.431477435394889E-2</v>
      </c>
      <c r="I661">
        <v>15763</v>
      </c>
      <c r="J661">
        <v>67626.48</v>
      </c>
      <c r="K661">
        <v>67.150000000000006</v>
      </c>
      <c r="L661">
        <v>400.46</v>
      </c>
      <c r="M661">
        <v>629.70000000000005</v>
      </c>
      <c r="N661">
        <v>421.8</v>
      </c>
    </row>
    <row r="662" spans="1:14" x14ac:dyDescent="0.2">
      <c r="A662" t="s">
        <v>117</v>
      </c>
      <c r="B662" t="s">
        <v>76</v>
      </c>
      <c r="C662">
        <v>61</v>
      </c>
      <c r="D662">
        <v>13134</v>
      </c>
      <c r="E662">
        <v>13134</v>
      </c>
      <c r="F662" s="1">
        <f>(Tabla9[[#This Row],[Best]]-Tabla9[[#This Row],[Bks]])/Tabla9[[#This Row],[Bks]]*100</f>
        <v>0</v>
      </c>
      <c r="G662">
        <v>13134.6</v>
      </c>
      <c r="H662" s="1">
        <f>(Tabla9[[#This Row],[Avg]]-Tabla9[[#This Row],[Bks]])/Tabla9[[#This Row],[Bks]]*100</f>
        <v>4.5682960255852278E-3</v>
      </c>
      <c r="I662">
        <v>15565</v>
      </c>
      <c r="J662">
        <v>64395.81</v>
      </c>
      <c r="K662">
        <v>63.01</v>
      </c>
      <c r="L662">
        <v>400.35</v>
      </c>
      <c r="M662">
        <v>649.5</v>
      </c>
      <c r="N662">
        <v>387.5</v>
      </c>
    </row>
    <row r="663" spans="1:14" x14ac:dyDescent="0.2">
      <c r="A663" t="s">
        <v>117</v>
      </c>
      <c r="B663" t="s">
        <v>76</v>
      </c>
      <c r="C663">
        <v>62</v>
      </c>
      <c r="D663">
        <v>13159</v>
      </c>
      <c r="E663">
        <v>13159</v>
      </c>
      <c r="F663" s="1">
        <f>(Tabla9[[#This Row],[Best]]-Tabla9[[#This Row],[Bks]])/Tabla9[[#This Row],[Bks]]*100</f>
        <v>0</v>
      </c>
      <c r="G663">
        <v>13160.7</v>
      </c>
      <c r="H663" s="1">
        <f>(Tabla9[[#This Row],[Avg]]-Tabla9[[#This Row],[Bks]])/Tabla9[[#This Row],[Bks]]*100</f>
        <v>1.2918914811161392E-2</v>
      </c>
      <c r="I663">
        <v>15681</v>
      </c>
      <c r="J663">
        <v>61898.52</v>
      </c>
      <c r="K663">
        <v>56.67</v>
      </c>
      <c r="L663">
        <v>400.24</v>
      </c>
      <c r="M663">
        <v>686.2</v>
      </c>
      <c r="N663">
        <v>421.3</v>
      </c>
    </row>
    <row r="664" spans="1:14" x14ac:dyDescent="0.2">
      <c r="A664" t="s">
        <v>117</v>
      </c>
      <c r="B664" t="s">
        <v>76</v>
      </c>
      <c r="C664">
        <v>63</v>
      </c>
      <c r="D664">
        <v>13458</v>
      </c>
      <c r="E664">
        <v>13458</v>
      </c>
      <c r="F664" s="1">
        <f>(Tabla9[[#This Row],[Best]]-Tabla9[[#This Row],[Bks]])/Tabla9[[#This Row],[Bks]]*100</f>
        <v>0</v>
      </c>
      <c r="G664">
        <v>13458</v>
      </c>
      <c r="H664" s="1">
        <f>(Tabla9[[#This Row],[Avg]]-Tabla9[[#This Row],[Bks]])/Tabla9[[#This Row],[Bks]]*100</f>
        <v>0</v>
      </c>
      <c r="I664">
        <v>15881</v>
      </c>
      <c r="J664">
        <v>69824.210000000006</v>
      </c>
      <c r="K664">
        <v>71.87</v>
      </c>
      <c r="L664">
        <v>400.55</v>
      </c>
      <c r="M664">
        <v>575</v>
      </c>
      <c r="N664">
        <v>422.8</v>
      </c>
    </row>
    <row r="665" spans="1:14" x14ac:dyDescent="0.2">
      <c r="A665" t="s">
        <v>117</v>
      </c>
      <c r="B665" t="s">
        <v>76</v>
      </c>
      <c r="C665">
        <v>64</v>
      </c>
      <c r="D665">
        <v>12763</v>
      </c>
      <c r="E665">
        <v>12763</v>
      </c>
      <c r="F665" s="1">
        <f>(Tabla9[[#This Row],[Best]]-Tabla9[[#This Row],[Bks]])/Tabla9[[#This Row],[Bks]]*100</f>
        <v>0</v>
      </c>
      <c r="G665">
        <v>12763</v>
      </c>
      <c r="H665" s="1">
        <f>(Tabla9[[#This Row],[Avg]]-Tabla9[[#This Row],[Bks]])/Tabla9[[#This Row],[Bks]]*100</f>
        <v>0</v>
      </c>
      <c r="I665">
        <v>15132</v>
      </c>
      <c r="J665">
        <v>59135.1</v>
      </c>
      <c r="K665">
        <v>61.93</v>
      </c>
      <c r="L665">
        <v>400.6</v>
      </c>
      <c r="M665">
        <v>671.7</v>
      </c>
      <c r="N665">
        <v>351.7</v>
      </c>
    </row>
    <row r="666" spans="1:14" x14ac:dyDescent="0.2">
      <c r="A666" t="s">
        <v>117</v>
      </c>
      <c r="B666" t="s">
        <v>76</v>
      </c>
      <c r="C666">
        <v>65</v>
      </c>
      <c r="D666">
        <v>13255</v>
      </c>
      <c r="E666">
        <v>13255</v>
      </c>
      <c r="F666" s="1">
        <f>(Tabla9[[#This Row],[Best]]-Tabla9[[#This Row],[Bks]])/Tabla9[[#This Row],[Bks]]*100</f>
        <v>0</v>
      </c>
      <c r="G666">
        <v>13257.2</v>
      </c>
      <c r="H666" s="1">
        <f>(Tabla9[[#This Row],[Avg]]-Tabla9[[#This Row],[Bks]])/Tabla9[[#This Row],[Bks]]*100</f>
        <v>1.6597510373449472E-2</v>
      </c>
      <c r="I666">
        <v>15762</v>
      </c>
      <c r="J666">
        <v>61253.86</v>
      </c>
      <c r="K666">
        <v>70.260000000000005</v>
      </c>
      <c r="L666">
        <v>400.41</v>
      </c>
      <c r="M666">
        <v>621.1</v>
      </c>
      <c r="N666">
        <v>420.4</v>
      </c>
    </row>
    <row r="667" spans="1:14" x14ac:dyDescent="0.2">
      <c r="A667" t="s">
        <v>117</v>
      </c>
      <c r="B667" t="s">
        <v>76</v>
      </c>
      <c r="C667">
        <v>66</v>
      </c>
      <c r="D667">
        <v>13936</v>
      </c>
      <c r="E667">
        <v>13936</v>
      </c>
      <c r="F667" s="1">
        <f>(Tabla9[[#This Row],[Best]]-Tabla9[[#This Row],[Bks]])/Tabla9[[#This Row],[Bks]]*100</f>
        <v>0</v>
      </c>
      <c r="G667">
        <v>13936.5</v>
      </c>
      <c r="H667" s="1">
        <f>(Tabla9[[#This Row],[Avg]]-Tabla9[[#This Row],[Bks]])/Tabla9[[#This Row],[Bks]]*100</f>
        <v>3.5878300803673939E-3</v>
      </c>
      <c r="I667">
        <v>16601</v>
      </c>
      <c r="J667">
        <v>76510.149999999994</v>
      </c>
      <c r="K667">
        <v>73.41</v>
      </c>
      <c r="L667">
        <v>400.68</v>
      </c>
      <c r="M667">
        <v>588.1</v>
      </c>
      <c r="N667">
        <v>459.2</v>
      </c>
    </row>
    <row r="668" spans="1:14" x14ac:dyDescent="0.2">
      <c r="A668" t="s">
        <v>117</v>
      </c>
      <c r="B668" t="s">
        <v>76</v>
      </c>
      <c r="C668">
        <v>67</v>
      </c>
      <c r="D668">
        <v>13218</v>
      </c>
      <c r="E668">
        <v>13218</v>
      </c>
      <c r="F668" s="1">
        <f>(Tabla9[[#This Row],[Best]]-Tabla9[[#This Row],[Bks]])/Tabla9[[#This Row],[Bks]]*100</f>
        <v>0</v>
      </c>
      <c r="G668">
        <v>13218</v>
      </c>
      <c r="H668" s="1">
        <f>(Tabla9[[#This Row],[Avg]]-Tabla9[[#This Row],[Bks]])/Tabla9[[#This Row],[Bks]]*100</f>
        <v>0</v>
      </c>
      <c r="I668">
        <v>15662</v>
      </c>
      <c r="J668">
        <v>69209.95</v>
      </c>
      <c r="K668">
        <v>71.86</v>
      </c>
      <c r="L668">
        <v>400.53</v>
      </c>
      <c r="M668">
        <v>606</v>
      </c>
      <c r="N668">
        <v>401.3</v>
      </c>
    </row>
    <row r="669" spans="1:14" x14ac:dyDescent="0.2">
      <c r="A669" t="s">
        <v>117</v>
      </c>
      <c r="B669" t="s">
        <v>76</v>
      </c>
      <c r="C669">
        <v>68</v>
      </c>
      <c r="D669">
        <v>12963</v>
      </c>
      <c r="E669">
        <v>12963</v>
      </c>
      <c r="F669" s="1">
        <f>(Tabla9[[#This Row],[Best]]-Tabla9[[#This Row],[Bks]])/Tabla9[[#This Row],[Bks]]*100</f>
        <v>0</v>
      </c>
      <c r="G669">
        <v>12965</v>
      </c>
      <c r="H669" s="1">
        <f>(Tabla9[[#This Row],[Avg]]-Tabla9[[#This Row],[Bks]])/Tabla9[[#This Row],[Bks]]*100</f>
        <v>1.5428527347064722E-2</v>
      </c>
      <c r="I669">
        <v>15292</v>
      </c>
      <c r="J669">
        <v>67423.23</v>
      </c>
      <c r="K669">
        <v>65.03</v>
      </c>
      <c r="L669">
        <v>400.27</v>
      </c>
      <c r="M669">
        <v>676.2</v>
      </c>
      <c r="N669">
        <v>366.1</v>
      </c>
    </row>
    <row r="670" spans="1:14" x14ac:dyDescent="0.2">
      <c r="A670" t="s">
        <v>117</v>
      </c>
      <c r="B670" t="s">
        <v>76</v>
      </c>
      <c r="C670">
        <v>69</v>
      </c>
      <c r="D670">
        <v>13256</v>
      </c>
      <c r="E670">
        <v>13256</v>
      </c>
      <c r="F670" s="1">
        <f>(Tabla9[[#This Row],[Best]]-Tabla9[[#This Row],[Bks]])/Tabla9[[#This Row],[Bks]]*100</f>
        <v>0</v>
      </c>
      <c r="G670">
        <v>13257.3</v>
      </c>
      <c r="H670" s="1">
        <f>(Tabla9[[#This Row],[Avg]]-Tabla9[[#This Row],[Bks]])/Tabla9[[#This Row],[Bks]]*100</f>
        <v>9.8068799034344619E-3</v>
      </c>
      <c r="I670">
        <v>15776</v>
      </c>
      <c r="J670">
        <v>68086.64</v>
      </c>
      <c r="K670">
        <v>67.489999999999995</v>
      </c>
      <c r="L670">
        <v>400.22</v>
      </c>
      <c r="M670">
        <v>601</v>
      </c>
      <c r="N670">
        <v>452.9</v>
      </c>
    </row>
    <row r="671" spans="1:14" x14ac:dyDescent="0.2">
      <c r="A671" t="s">
        <v>117</v>
      </c>
      <c r="B671" t="s">
        <v>76</v>
      </c>
      <c r="C671">
        <v>70</v>
      </c>
      <c r="D671">
        <v>13269</v>
      </c>
      <c r="E671">
        <v>13269</v>
      </c>
      <c r="F671" s="1">
        <f>(Tabla9[[#This Row],[Best]]-Tabla9[[#This Row],[Bks]])/Tabla9[[#This Row],[Bks]]*100</f>
        <v>0</v>
      </c>
      <c r="G671">
        <v>13269</v>
      </c>
      <c r="H671" s="1">
        <f>(Tabla9[[#This Row],[Avg]]-Tabla9[[#This Row],[Bks]])/Tabla9[[#This Row],[Bks]]*100</f>
        <v>0</v>
      </c>
      <c r="I671">
        <v>15773</v>
      </c>
      <c r="J671">
        <v>69183.09</v>
      </c>
      <c r="K671">
        <v>74.72</v>
      </c>
      <c r="L671">
        <v>400.75</v>
      </c>
      <c r="M671">
        <v>602.79999999999995</v>
      </c>
      <c r="N671">
        <v>413.5</v>
      </c>
    </row>
    <row r="672" spans="1:14" x14ac:dyDescent="0.2">
      <c r="A672" t="s">
        <v>117</v>
      </c>
      <c r="B672" t="s">
        <v>76</v>
      </c>
      <c r="C672">
        <v>71</v>
      </c>
      <c r="D672">
        <v>13072</v>
      </c>
      <c r="E672">
        <v>13072</v>
      </c>
      <c r="F672" s="1">
        <f>(Tabla9[[#This Row],[Best]]-Tabla9[[#This Row],[Bks]])/Tabla9[[#This Row],[Bks]]*100</f>
        <v>0</v>
      </c>
      <c r="G672">
        <v>13075.8</v>
      </c>
      <c r="H672" s="1">
        <f>(Tabla9[[#This Row],[Avg]]-Tabla9[[#This Row],[Bks]])/Tabla9[[#This Row],[Bks]]*100</f>
        <v>2.9069767441854896E-2</v>
      </c>
      <c r="I672">
        <v>15487</v>
      </c>
      <c r="J672">
        <v>66456.5</v>
      </c>
      <c r="K672">
        <v>60.32</v>
      </c>
      <c r="L672">
        <v>400.33</v>
      </c>
      <c r="M672">
        <v>666.5</v>
      </c>
      <c r="N672">
        <v>374.2</v>
      </c>
    </row>
    <row r="673" spans="1:14" x14ac:dyDescent="0.2">
      <c r="A673" t="s">
        <v>117</v>
      </c>
      <c r="B673" t="s">
        <v>76</v>
      </c>
      <c r="C673">
        <v>72</v>
      </c>
      <c r="D673">
        <v>13383</v>
      </c>
      <c r="E673">
        <v>13383</v>
      </c>
      <c r="F673" s="1">
        <f>(Tabla9[[#This Row],[Best]]-Tabla9[[#This Row],[Bks]])/Tabla9[[#This Row],[Bks]]*100</f>
        <v>0</v>
      </c>
      <c r="G673">
        <v>13383</v>
      </c>
      <c r="H673" s="1">
        <f>(Tabla9[[#This Row],[Avg]]-Tabla9[[#This Row],[Bks]])/Tabla9[[#This Row],[Bks]]*100</f>
        <v>0</v>
      </c>
      <c r="I673">
        <v>15916</v>
      </c>
      <c r="J673">
        <v>68318.759999999995</v>
      </c>
      <c r="K673">
        <v>74.33</v>
      </c>
      <c r="L673">
        <v>400.4</v>
      </c>
      <c r="M673">
        <v>567.29999999999995</v>
      </c>
      <c r="N673">
        <v>438.6</v>
      </c>
    </row>
    <row r="674" spans="1:14" x14ac:dyDescent="0.2">
      <c r="A674" t="s">
        <v>117</v>
      </c>
      <c r="B674" t="s">
        <v>76</v>
      </c>
      <c r="C674">
        <v>73</v>
      </c>
      <c r="D674">
        <v>13679</v>
      </c>
      <c r="E674">
        <v>13679</v>
      </c>
      <c r="F674" s="1">
        <f>(Tabla9[[#This Row],[Best]]-Tabla9[[#This Row],[Bks]])/Tabla9[[#This Row],[Bks]]*100</f>
        <v>0</v>
      </c>
      <c r="G674">
        <v>13679</v>
      </c>
      <c r="H674" s="1">
        <f>(Tabla9[[#This Row],[Avg]]-Tabla9[[#This Row],[Bks]])/Tabla9[[#This Row],[Bks]]*100</f>
        <v>0</v>
      </c>
      <c r="I674">
        <v>16348</v>
      </c>
      <c r="J674">
        <v>67900.73</v>
      </c>
      <c r="K674">
        <v>66.22</v>
      </c>
      <c r="L674">
        <v>400.46</v>
      </c>
      <c r="M674">
        <v>635.6</v>
      </c>
      <c r="N674">
        <v>452.7</v>
      </c>
    </row>
    <row r="675" spans="1:14" x14ac:dyDescent="0.2">
      <c r="A675" t="s">
        <v>117</v>
      </c>
      <c r="B675" t="s">
        <v>76</v>
      </c>
      <c r="C675">
        <v>74</v>
      </c>
      <c r="D675">
        <v>13732</v>
      </c>
      <c r="E675">
        <v>13732</v>
      </c>
      <c r="F675" s="1">
        <f>(Tabla9[[#This Row],[Best]]-Tabla9[[#This Row],[Bks]])/Tabla9[[#This Row],[Bks]]*100</f>
        <v>0</v>
      </c>
      <c r="G675">
        <v>13732.9</v>
      </c>
      <c r="H675" s="1">
        <f>(Tabla9[[#This Row],[Avg]]-Tabla9[[#This Row],[Bks]])/Tabla9[[#This Row],[Bks]]*100</f>
        <v>6.5540343722665035E-3</v>
      </c>
      <c r="I675">
        <v>16338</v>
      </c>
      <c r="J675">
        <v>73163.240000000005</v>
      </c>
      <c r="K675">
        <v>70.58</v>
      </c>
      <c r="L675">
        <v>400.51</v>
      </c>
      <c r="M675">
        <v>592.5</v>
      </c>
      <c r="N675">
        <v>460.3</v>
      </c>
    </row>
    <row r="676" spans="1:14" x14ac:dyDescent="0.2">
      <c r="A676" t="s">
        <v>117</v>
      </c>
      <c r="B676" t="s">
        <v>76</v>
      </c>
      <c r="C676">
        <v>75</v>
      </c>
      <c r="D676">
        <v>13204</v>
      </c>
      <c r="E676">
        <v>13204</v>
      </c>
      <c r="F676" s="1">
        <f>(Tabla9[[#This Row],[Best]]-Tabla9[[#This Row],[Bks]])/Tabla9[[#This Row],[Bks]]*100</f>
        <v>0</v>
      </c>
      <c r="G676">
        <v>13204</v>
      </c>
      <c r="H676" s="1">
        <f>(Tabla9[[#This Row],[Avg]]-Tabla9[[#This Row],[Bks]])/Tabla9[[#This Row],[Bks]]*100</f>
        <v>0</v>
      </c>
      <c r="I676">
        <v>15611</v>
      </c>
      <c r="J676">
        <v>62242.07</v>
      </c>
      <c r="K676">
        <v>67.400000000000006</v>
      </c>
      <c r="L676">
        <v>400.37</v>
      </c>
      <c r="M676">
        <v>608.4</v>
      </c>
      <c r="N676">
        <v>375.1</v>
      </c>
    </row>
    <row r="677" spans="1:14" x14ac:dyDescent="0.2">
      <c r="A677" t="s">
        <v>117</v>
      </c>
      <c r="B677" t="s">
        <v>76</v>
      </c>
      <c r="C677">
        <v>76</v>
      </c>
      <c r="D677">
        <v>13524</v>
      </c>
      <c r="E677">
        <v>13524</v>
      </c>
      <c r="F677" s="1">
        <f>(Tabla9[[#This Row],[Best]]-Tabla9[[#This Row],[Bks]])/Tabla9[[#This Row],[Bks]]*100</f>
        <v>0</v>
      </c>
      <c r="G677">
        <v>13524</v>
      </c>
      <c r="H677" s="1">
        <f>(Tabla9[[#This Row],[Avg]]-Tabla9[[#This Row],[Bks]])/Tabla9[[#This Row],[Bks]]*100</f>
        <v>0</v>
      </c>
      <c r="I677">
        <v>16125</v>
      </c>
      <c r="J677">
        <v>70941.27</v>
      </c>
      <c r="K677">
        <v>81.180000000000007</v>
      </c>
      <c r="L677">
        <v>400.37</v>
      </c>
      <c r="M677">
        <v>557.29999999999995</v>
      </c>
      <c r="N677">
        <v>420.8</v>
      </c>
    </row>
    <row r="678" spans="1:14" x14ac:dyDescent="0.2">
      <c r="A678" t="s">
        <v>117</v>
      </c>
      <c r="B678" t="s">
        <v>76</v>
      </c>
      <c r="C678">
        <v>77</v>
      </c>
      <c r="D678">
        <v>12868</v>
      </c>
      <c r="E678">
        <v>12868</v>
      </c>
      <c r="F678" s="1">
        <f>(Tabla9[[#This Row],[Best]]-Tabla9[[#This Row],[Bks]])/Tabla9[[#This Row],[Bks]]*100</f>
        <v>0</v>
      </c>
      <c r="G678">
        <v>12870.3</v>
      </c>
      <c r="H678" s="1">
        <f>(Tabla9[[#This Row],[Avg]]-Tabla9[[#This Row],[Bks]])/Tabla9[[#This Row],[Bks]]*100</f>
        <v>1.7873795461604541E-2</v>
      </c>
      <c r="I678">
        <v>15254</v>
      </c>
      <c r="J678">
        <v>60462.93</v>
      </c>
      <c r="K678">
        <v>58.53</v>
      </c>
      <c r="L678">
        <v>400.62</v>
      </c>
      <c r="M678">
        <v>699.6</v>
      </c>
      <c r="N678">
        <v>384.9</v>
      </c>
    </row>
    <row r="679" spans="1:14" x14ac:dyDescent="0.2">
      <c r="A679" t="s">
        <v>117</v>
      </c>
      <c r="B679" t="s">
        <v>76</v>
      </c>
      <c r="C679">
        <v>78</v>
      </c>
      <c r="D679">
        <v>13706</v>
      </c>
      <c r="E679">
        <v>13706</v>
      </c>
      <c r="F679" s="1">
        <f>(Tabla9[[#This Row],[Best]]-Tabla9[[#This Row],[Bks]])/Tabla9[[#This Row],[Bks]]*100</f>
        <v>0</v>
      </c>
      <c r="G679">
        <v>13714</v>
      </c>
      <c r="H679" s="1">
        <f>(Tabla9[[#This Row],[Avg]]-Tabla9[[#This Row],[Bks]])/Tabla9[[#This Row],[Bks]]*100</f>
        <v>5.8368597694440388E-2</v>
      </c>
      <c r="I679">
        <v>16283</v>
      </c>
      <c r="J679">
        <v>70366.679999999993</v>
      </c>
      <c r="K679">
        <v>79.52</v>
      </c>
      <c r="L679">
        <v>400.58</v>
      </c>
      <c r="M679">
        <v>564.9</v>
      </c>
      <c r="N679">
        <v>444</v>
      </c>
    </row>
    <row r="680" spans="1:14" x14ac:dyDescent="0.2">
      <c r="A680" t="s">
        <v>117</v>
      </c>
      <c r="B680" t="s">
        <v>76</v>
      </c>
      <c r="C680">
        <v>79</v>
      </c>
      <c r="D680">
        <v>13210</v>
      </c>
      <c r="E680">
        <v>13210</v>
      </c>
      <c r="F680" s="1">
        <f>(Tabla9[[#This Row],[Best]]-Tabla9[[#This Row],[Bks]])/Tabla9[[#This Row],[Bks]]*100</f>
        <v>0</v>
      </c>
      <c r="G680">
        <v>13210</v>
      </c>
      <c r="H680" s="1">
        <f>(Tabla9[[#This Row],[Avg]]-Tabla9[[#This Row],[Bks]])/Tabla9[[#This Row],[Bks]]*100</f>
        <v>0</v>
      </c>
      <c r="I680">
        <v>15674</v>
      </c>
      <c r="J680">
        <v>66366.559999999998</v>
      </c>
      <c r="K680">
        <v>67.97</v>
      </c>
      <c r="L680">
        <v>400.27</v>
      </c>
      <c r="M680">
        <v>628.20000000000005</v>
      </c>
      <c r="N680">
        <v>384.8</v>
      </c>
    </row>
    <row r="681" spans="1:14" x14ac:dyDescent="0.2">
      <c r="A681" t="s">
        <v>117</v>
      </c>
      <c r="B681" t="s">
        <v>76</v>
      </c>
      <c r="C681">
        <v>80</v>
      </c>
      <c r="D681">
        <v>13183</v>
      </c>
      <c r="E681">
        <v>13183</v>
      </c>
      <c r="F681" s="1">
        <f>(Tabla9[[#This Row],[Best]]-Tabla9[[#This Row],[Bks]])/Tabla9[[#This Row],[Bks]]*100</f>
        <v>0</v>
      </c>
      <c r="G681">
        <v>13191.9</v>
      </c>
      <c r="H681" s="1">
        <f>(Tabla9[[#This Row],[Avg]]-Tabla9[[#This Row],[Bks]])/Tabla9[[#This Row],[Bks]]*100</f>
        <v>6.7511188652049123E-2</v>
      </c>
      <c r="I681">
        <v>15510</v>
      </c>
      <c r="J681">
        <v>65196.62</v>
      </c>
      <c r="K681">
        <v>67.95</v>
      </c>
      <c r="L681">
        <v>400.22</v>
      </c>
      <c r="M681">
        <v>624.9</v>
      </c>
      <c r="N681">
        <v>370.4</v>
      </c>
    </row>
    <row r="682" spans="1:14" x14ac:dyDescent="0.2">
      <c r="A682" t="s">
        <v>117</v>
      </c>
      <c r="B682" t="s">
        <v>76</v>
      </c>
      <c r="C682">
        <v>81</v>
      </c>
      <c r="D682">
        <v>12686</v>
      </c>
      <c r="E682">
        <v>12686</v>
      </c>
      <c r="F682" s="1">
        <f>(Tabla9[[#This Row],[Best]]-Tabla9[[#This Row],[Bks]])/Tabla9[[#This Row],[Bks]]*100</f>
        <v>0</v>
      </c>
      <c r="G682">
        <v>12689</v>
      </c>
      <c r="H682" s="1">
        <f>(Tabla9[[#This Row],[Avg]]-Tabla9[[#This Row],[Bks]])/Tabla9[[#This Row],[Bks]]*100</f>
        <v>2.3648116033422671E-2</v>
      </c>
      <c r="I682">
        <v>15153</v>
      </c>
      <c r="J682">
        <v>60743.62</v>
      </c>
      <c r="K682">
        <v>60.96</v>
      </c>
      <c r="L682">
        <v>400.37</v>
      </c>
      <c r="M682">
        <v>701.1</v>
      </c>
      <c r="N682">
        <v>396.6</v>
      </c>
    </row>
    <row r="683" spans="1:14" x14ac:dyDescent="0.2">
      <c r="A683" t="s">
        <v>117</v>
      </c>
      <c r="B683" t="s">
        <v>76</v>
      </c>
      <c r="C683">
        <v>82</v>
      </c>
      <c r="D683">
        <v>13495</v>
      </c>
      <c r="E683">
        <v>13495</v>
      </c>
      <c r="F683" s="1">
        <f>(Tabla9[[#This Row],[Best]]-Tabla9[[#This Row],[Bks]])/Tabla9[[#This Row],[Bks]]*100</f>
        <v>0</v>
      </c>
      <c r="G683">
        <v>13495.1</v>
      </c>
      <c r="H683" s="1">
        <f>(Tabla9[[#This Row],[Avg]]-Tabla9[[#This Row],[Bks]])/Tabla9[[#This Row],[Bks]]*100</f>
        <v>7.4101519081410749E-4</v>
      </c>
      <c r="I683">
        <v>16039</v>
      </c>
      <c r="J683">
        <v>71486.850000000006</v>
      </c>
      <c r="K683">
        <v>73.31</v>
      </c>
      <c r="L683">
        <v>400.5</v>
      </c>
      <c r="M683">
        <v>570.9</v>
      </c>
      <c r="N683">
        <v>407.4</v>
      </c>
    </row>
    <row r="684" spans="1:14" x14ac:dyDescent="0.2">
      <c r="A684" t="s">
        <v>117</v>
      </c>
      <c r="B684" t="s">
        <v>76</v>
      </c>
      <c r="C684">
        <v>83</v>
      </c>
      <c r="D684">
        <v>12755</v>
      </c>
      <c r="E684">
        <v>12755</v>
      </c>
      <c r="F684" s="1">
        <f>(Tabla9[[#This Row],[Best]]-Tabla9[[#This Row],[Bks]])/Tabla9[[#This Row],[Bks]]*100</f>
        <v>0</v>
      </c>
      <c r="G684">
        <v>12757.1</v>
      </c>
      <c r="H684" s="1">
        <f>(Tabla9[[#This Row],[Avg]]-Tabla9[[#This Row],[Bks]])/Tabla9[[#This Row],[Bks]]*100</f>
        <v>1.6464131713056555E-2</v>
      </c>
      <c r="I684">
        <v>15128</v>
      </c>
      <c r="J684">
        <v>62087.86</v>
      </c>
      <c r="K684">
        <v>56.33</v>
      </c>
      <c r="L684">
        <v>400.43</v>
      </c>
      <c r="M684">
        <v>697.6</v>
      </c>
      <c r="N684">
        <v>396.9</v>
      </c>
    </row>
    <row r="685" spans="1:14" x14ac:dyDescent="0.2">
      <c r="A685" t="s">
        <v>117</v>
      </c>
      <c r="B685" t="s">
        <v>76</v>
      </c>
      <c r="C685">
        <v>84</v>
      </c>
      <c r="D685">
        <v>13278</v>
      </c>
      <c r="E685">
        <v>13278</v>
      </c>
      <c r="F685" s="1">
        <f>(Tabla9[[#This Row],[Best]]-Tabla9[[#This Row],[Bks]])/Tabla9[[#This Row],[Bks]]*100</f>
        <v>0</v>
      </c>
      <c r="G685">
        <v>13278.7</v>
      </c>
      <c r="H685" s="1">
        <f>(Tabla9[[#This Row],[Avg]]-Tabla9[[#This Row],[Bks]])/Tabla9[[#This Row],[Bks]]*100</f>
        <v>5.271878294929414E-3</v>
      </c>
      <c r="I685">
        <v>15715</v>
      </c>
      <c r="J685">
        <v>67237.33</v>
      </c>
      <c r="K685">
        <v>70.37</v>
      </c>
      <c r="L685">
        <v>400.45</v>
      </c>
      <c r="M685">
        <v>592.79999999999995</v>
      </c>
      <c r="N685">
        <v>403.4</v>
      </c>
    </row>
    <row r="686" spans="1:14" x14ac:dyDescent="0.2">
      <c r="A686" t="s">
        <v>117</v>
      </c>
      <c r="B686" t="s">
        <v>76</v>
      </c>
      <c r="C686">
        <v>85</v>
      </c>
      <c r="D686">
        <v>12740</v>
      </c>
      <c r="E686">
        <v>12740</v>
      </c>
      <c r="F686" s="1">
        <f>(Tabla9[[#This Row],[Best]]-Tabla9[[#This Row],[Bks]])/Tabla9[[#This Row],[Bks]]*100</f>
        <v>0</v>
      </c>
      <c r="G686">
        <v>12743.7</v>
      </c>
      <c r="H686" s="1">
        <f>(Tabla9[[#This Row],[Avg]]-Tabla9[[#This Row],[Bks]])/Tabla9[[#This Row],[Bks]]*100</f>
        <v>2.9042386185249042E-2</v>
      </c>
      <c r="I686">
        <v>15035</v>
      </c>
      <c r="J686">
        <v>63666.7</v>
      </c>
      <c r="K686">
        <v>61.62</v>
      </c>
      <c r="L686">
        <v>400.33</v>
      </c>
      <c r="M686">
        <v>707.7</v>
      </c>
      <c r="N686">
        <v>407.3</v>
      </c>
    </row>
    <row r="687" spans="1:14" x14ac:dyDescent="0.2">
      <c r="A687" t="s">
        <v>117</v>
      </c>
      <c r="B687" t="s">
        <v>76</v>
      </c>
      <c r="C687">
        <v>86</v>
      </c>
      <c r="D687">
        <v>13941</v>
      </c>
      <c r="E687">
        <v>13941</v>
      </c>
      <c r="F687" s="1">
        <f>(Tabla9[[#This Row],[Best]]-Tabla9[[#This Row],[Bks]])/Tabla9[[#This Row],[Bks]]*100</f>
        <v>0</v>
      </c>
      <c r="G687">
        <v>13941</v>
      </c>
      <c r="H687" s="1">
        <f>(Tabla9[[#This Row],[Avg]]-Tabla9[[#This Row],[Bks]])/Tabla9[[#This Row],[Bks]]*100</f>
        <v>0</v>
      </c>
      <c r="I687">
        <v>16381</v>
      </c>
      <c r="J687">
        <v>65964.73</v>
      </c>
      <c r="K687">
        <v>81.790000000000006</v>
      </c>
      <c r="L687">
        <v>400.59</v>
      </c>
      <c r="M687">
        <v>529.5</v>
      </c>
      <c r="N687">
        <v>429.7</v>
      </c>
    </row>
    <row r="688" spans="1:14" x14ac:dyDescent="0.2">
      <c r="A688" t="s">
        <v>117</v>
      </c>
      <c r="B688" t="s">
        <v>76</v>
      </c>
      <c r="C688">
        <v>87</v>
      </c>
      <c r="D688">
        <v>12671</v>
      </c>
      <c r="E688">
        <v>12671</v>
      </c>
      <c r="F688" s="1">
        <f>(Tabla9[[#This Row],[Best]]-Tabla9[[#This Row],[Bks]])/Tabla9[[#This Row],[Bks]]*100</f>
        <v>0</v>
      </c>
      <c r="G688">
        <v>12671.4</v>
      </c>
      <c r="H688" s="1">
        <f>(Tabla9[[#This Row],[Avg]]-Tabla9[[#This Row],[Bks]])/Tabla9[[#This Row],[Bks]]*100</f>
        <v>3.1568147738902709E-3</v>
      </c>
      <c r="I688">
        <v>15029</v>
      </c>
      <c r="J688">
        <v>66426.7</v>
      </c>
      <c r="K688">
        <v>58.09</v>
      </c>
      <c r="L688">
        <v>400.54</v>
      </c>
      <c r="M688">
        <v>686.6</v>
      </c>
      <c r="N688">
        <v>380.8</v>
      </c>
    </row>
    <row r="689" spans="1:14" x14ac:dyDescent="0.2">
      <c r="A689" t="s">
        <v>117</v>
      </c>
      <c r="B689" t="s">
        <v>76</v>
      </c>
      <c r="C689">
        <v>88</v>
      </c>
      <c r="D689">
        <v>13066</v>
      </c>
      <c r="E689">
        <v>13066</v>
      </c>
      <c r="F689" s="1">
        <f>(Tabla9[[#This Row],[Best]]-Tabla9[[#This Row],[Bks]])/Tabla9[[#This Row],[Bks]]*100</f>
        <v>0</v>
      </c>
      <c r="G689">
        <v>13066</v>
      </c>
      <c r="H689" s="1">
        <f>(Tabla9[[#This Row],[Avg]]-Tabla9[[#This Row],[Bks]])/Tabla9[[#This Row],[Bks]]*100</f>
        <v>0</v>
      </c>
      <c r="I689">
        <v>15557</v>
      </c>
      <c r="J689">
        <v>63159.29</v>
      </c>
      <c r="K689">
        <v>57.66</v>
      </c>
      <c r="L689">
        <v>400.77</v>
      </c>
      <c r="M689">
        <v>676.6</v>
      </c>
      <c r="N689">
        <v>383.8</v>
      </c>
    </row>
    <row r="690" spans="1:14" x14ac:dyDescent="0.2">
      <c r="A690" t="s">
        <v>117</v>
      </c>
      <c r="B690" t="s">
        <v>76</v>
      </c>
      <c r="C690">
        <v>89</v>
      </c>
      <c r="D690">
        <v>12988</v>
      </c>
      <c r="E690">
        <v>12988</v>
      </c>
      <c r="F690" s="1">
        <f>(Tabla9[[#This Row],[Best]]-Tabla9[[#This Row],[Bks]])/Tabla9[[#This Row],[Bks]]*100</f>
        <v>0</v>
      </c>
      <c r="G690">
        <v>12991.2</v>
      </c>
      <c r="H690" s="1">
        <f>(Tabla9[[#This Row],[Avg]]-Tabla9[[#This Row],[Bks]])/Tabla9[[#This Row],[Bks]]*100</f>
        <v>2.4638127502315425E-2</v>
      </c>
      <c r="I690">
        <v>15339</v>
      </c>
      <c r="J690">
        <v>63226.65</v>
      </c>
      <c r="K690">
        <v>62.1</v>
      </c>
      <c r="L690">
        <v>400.24</v>
      </c>
      <c r="M690">
        <v>655.1</v>
      </c>
      <c r="N690">
        <v>431.7</v>
      </c>
    </row>
    <row r="691" spans="1:14" x14ac:dyDescent="0.2">
      <c r="A691" t="s">
        <v>117</v>
      </c>
      <c r="B691" t="s">
        <v>76</v>
      </c>
      <c r="C691">
        <v>90</v>
      </c>
      <c r="D691">
        <v>13594</v>
      </c>
      <c r="E691">
        <v>13594</v>
      </c>
      <c r="F691" s="1">
        <f>(Tabla9[[#This Row],[Best]]-Tabla9[[#This Row],[Bks]])/Tabla9[[#This Row],[Bks]]*100</f>
        <v>0</v>
      </c>
      <c r="G691">
        <v>13595.3</v>
      </c>
      <c r="H691" s="1">
        <f>(Tabla9[[#This Row],[Avg]]-Tabla9[[#This Row],[Bks]])/Tabla9[[#This Row],[Bks]]*100</f>
        <v>9.5630425187529233E-3</v>
      </c>
      <c r="I691">
        <v>16204</v>
      </c>
      <c r="J691">
        <v>65203.41</v>
      </c>
      <c r="K691">
        <v>68.040000000000006</v>
      </c>
      <c r="L691">
        <v>400.35</v>
      </c>
      <c r="M691">
        <v>613.4</v>
      </c>
      <c r="N691">
        <v>402.4</v>
      </c>
    </row>
    <row r="692" spans="1:14" x14ac:dyDescent="0.2">
      <c r="A692" t="s">
        <v>117</v>
      </c>
      <c r="B692" t="s">
        <v>76</v>
      </c>
      <c r="C692">
        <v>91</v>
      </c>
      <c r="D692">
        <v>13628</v>
      </c>
      <c r="E692">
        <v>13628</v>
      </c>
      <c r="F692" s="1">
        <f>(Tabla9[[#This Row],[Best]]-Tabla9[[#This Row],[Bks]])/Tabla9[[#This Row],[Bks]]*100</f>
        <v>0</v>
      </c>
      <c r="G692">
        <v>13628</v>
      </c>
      <c r="H692" s="1">
        <f>(Tabla9[[#This Row],[Avg]]-Tabla9[[#This Row],[Bks]])/Tabla9[[#This Row],[Bks]]*100</f>
        <v>0</v>
      </c>
      <c r="I692">
        <v>16189</v>
      </c>
      <c r="J692">
        <v>69196.23</v>
      </c>
      <c r="K692">
        <v>76.5</v>
      </c>
      <c r="L692">
        <v>400.44</v>
      </c>
      <c r="M692">
        <v>567.79999999999995</v>
      </c>
      <c r="N692">
        <v>399.8</v>
      </c>
    </row>
    <row r="693" spans="1:14" x14ac:dyDescent="0.2">
      <c r="A693" t="s">
        <v>117</v>
      </c>
      <c r="B693" t="s">
        <v>76</v>
      </c>
      <c r="C693">
        <v>92</v>
      </c>
      <c r="D693">
        <v>13172</v>
      </c>
      <c r="E693">
        <v>13172</v>
      </c>
      <c r="F693" s="1">
        <f>(Tabla9[[#This Row],[Best]]-Tabla9[[#This Row],[Bks]])/Tabla9[[#This Row],[Bks]]*100</f>
        <v>0</v>
      </c>
      <c r="G693">
        <v>13172</v>
      </c>
      <c r="H693" s="1">
        <f>(Tabla9[[#This Row],[Avg]]-Tabla9[[#This Row],[Bks]])/Tabla9[[#This Row],[Bks]]*100</f>
        <v>0</v>
      </c>
      <c r="I693">
        <v>15643</v>
      </c>
      <c r="J693">
        <v>58749.68</v>
      </c>
      <c r="K693">
        <v>67.97</v>
      </c>
      <c r="L693">
        <v>400.55</v>
      </c>
      <c r="M693">
        <v>628.6</v>
      </c>
      <c r="N693">
        <v>397.6</v>
      </c>
    </row>
    <row r="694" spans="1:14" x14ac:dyDescent="0.2">
      <c r="A694" t="s">
        <v>117</v>
      </c>
      <c r="B694" t="s">
        <v>76</v>
      </c>
      <c r="C694">
        <v>93</v>
      </c>
      <c r="D694">
        <v>13288</v>
      </c>
      <c r="E694">
        <v>13288</v>
      </c>
      <c r="F694" s="1">
        <f>(Tabla9[[#This Row],[Best]]-Tabla9[[#This Row],[Bks]])/Tabla9[[#This Row],[Bks]]*100</f>
        <v>0</v>
      </c>
      <c r="G694">
        <v>13288</v>
      </c>
      <c r="H694" s="1">
        <f>(Tabla9[[#This Row],[Avg]]-Tabla9[[#This Row],[Bks]])/Tabla9[[#This Row],[Bks]]*100</f>
        <v>0</v>
      </c>
      <c r="I694">
        <v>15713</v>
      </c>
      <c r="J694">
        <v>63218.13</v>
      </c>
      <c r="K694">
        <v>64.2</v>
      </c>
      <c r="L694">
        <v>400.21</v>
      </c>
      <c r="M694">
        <v>637.6</v>
      </c>
      <c r="N694">
        <v>401.7</v>
      </c>
    </row>
    <row r="695" spans="1:14" x14ac:dyDescent="0.2">
      <c r="A695" t="s">
        <v>117</v>
      </c>
      <c r="B695" t="s">
        <v>76</v>
      </c>
      <c r="C695">
        <v>94</v>
      </c>
      <c r="D695">
        <v>13321</v>
      </c>
      <c r="E695">
        <v>13321</v>
      </c>
      <c r="F695" s="1">
        <f>(Tabla9[[#This Row],[Best]]-Tabla9[[#This Row],[Bks]])/Tabla9[[#This Row],[Bks]]*100</f>
        <v>0</v>
      </c>
      <c r="G695">
        <v>13321</v>
      </c>
      <c r="H695" s="1">
        <f>(Tabla9[[#This Row],[Avg]]-Tabla9[[#This Row],[Bks]])/Tabla9[[#This Row],[Bks]]*100</f>
        <v>0</v>
      </c>
      <c r="I695">
        <v>15871</v>
      </c>
      <c r="J695">
        <v>70092.23</v>
      </c>
      <c r="K695">
        <v>69.709999999999994</v>
      </c>
      <c r="L695">
        <v>400.21</v>
      </c>
      <c r="M695">
        <v>587.79999999999995</v>
      </c>
      <c r="N695">
        <v>431.3</v>
      </c>
    </row>
    <row r="696" spans="1:14" x14ac:dyDescent="0.2">
      <c r="A696" t="s">
        <v>117</v>
      </c>
      <c r="B696" t="s">
        <v>76</v>
      </c>
      <c r="C696">
        <v>95</v>
      </c>
      <c r="D696">
        <v>13447</v>
      </c>
      <c r="E696">
        <v>13447</v>
      </c>
      <c r="F696" s="1">
        <f>(Tabla9[[#This Row],[Best]]-Tabla9[[#This Row],[Bks]])/Tabla9[[#This Row],[Bks]]*100</f>
        <v>0</v>
      </c>
      <c r="G696">
        <v>13447.3</v>
      </c>
      <c r="H696" s="1">
        <f>(Tabla9[[#This Row],[Avg]]-Tabla9[[#This Row],[Bks]])/Tabla9[[#This Row],[Bks]]*100</f>
        <v>2.2309808879249823E-3</v>
      </c>
      <c r="I696">
        <v>16041</v>
      </c>
      <c r="J696">
        <v>68007.509999999995</v>
      </c>
      <c r="K696">
        <v>64.989999999999995</v>
      </c>
      <c r="L696">
        <v>400.34</v>
      </c>
      <c r="M696">
        <v>651.6</v>
      </c>
      <c r="N696">
        <v>413.8</v>
      </c>
    </row>
    <row r="697" spans="1:14" x14ac:dyDescent="0.2">
      <c r="A697" t="s">
        <v>117</v>
      </c>
      <c r="B697" t="s">
        <v>76</v>
      </c>
      <c r="C697">
        <v>96</v>
      </c>
      <c r="D697">
        <v>13069</v>
      </c>
      <c r="E697">
        <v>13069</v>
      </c>
      <c r="F697" s="1">
        <f>(Tabla9[[#This Row],[Best]]-Tabla9[[#This Row],[Bks]])/Tabla9[[#This Row],[Bks]]*100</f>
        <v>0</v>
      </c>
      <c r="G697">
        <v>13069.4</v>
      </c>
      <c r="H697" s="1">
        <f>(Tabla9[[#This Row],[Avg]]-Tabla9[[#This Row],[Bks]])/Tabla9[[#This Row],[Bks]]*100</f>
        <v>3.0606779401609629E-3</v>
      </c>
      <c r="I697">
        <v>15516</v>
      </c>
      <c r="J697">
        <v>59107.59</v>
      </c>
      <c r="K697">
        <v>57.59</v>
      </c>
      <c r="L697">
        <v>400.37</v>
      </c>
      <c r="M697">
        <v>712.2</v>
      </c>
      <c r="N697">
        <v>356.1</v>
      </c>
    </row>
    <row r="698" spans="1:14" x14ac:dyDescent="0.2">
      <c r="A698" t="s">
        <v>117</v>
      </c>
      <c r="B698" t="s">
        <v>76</v>
      </c>
      <c r="C698">
        <v>97</v>
      </c>
      <c r="D698">
        <v>12795</v>
      </c>
      <c r="E698">
        <v>12795</v>
      </c>
      <c r="F698" s="1">
        <f>(Tabla9[[#This Row],[Best]]-Tabla9[[#This Row],[Bks]])/Tabla9[[#This Row],[Bks]]*100</f>
        <v>0</v>
      </c>
      <c r="G698">
        <v>12795</v>
      </c>
      <c r="H698" s="1">
        <f>(Tabla9[[#This Row],[Avg]]-Tabla9[[#This Row],[Bks]])/Tabla9[[#This Row],[Bks]]*100</f>
        <v>0</v>
      </c>
      <c r="I698">
        <v>15212</v>
      </c>
      <c r="J698">
        <v>66358.31</v>
      </c>
      <c r="K698">
        <v>61</v>
      </c>
      <c r="L698">
        <v>400.51</v>
      </c>
      <c r="M698">
        <v>690.6</v>
      </c>
      <c r="N698">
        <v>392.2</v>
      </c>
    </row>
    <row r="699" spans="1:14" x14ac:dyDescent="0.2">
      <c r="A699" t="s">
        <v>117</v>
      </c>
      <c r="B699" t="s">
        <v>76</v>
      </c>
      <c r="C699">
        <v>98</v>
      </c>
      <c r="D699">
        <v>13145</v>
      </c>
      <c r="E699">
        <v>13145</v>
      </c>
      <c r="F699" s="1">
        <f>(Tabla9[[#This Row],[Best]]-Tabla9[[#This Row],[Bks]])/Tabla9[[#This Row],[Bks]]*100</f>
        <v>0</v>
      </c>
      <c r="G699">
        <v>13145.5</v>
      </c>
      <c r="H699" s="1">
        <f>(Tabla9[[#This Row],[Avg]]-Tabla9[[#This Row],[Bks]])/Tabla9[[#This Row],[Bks]]*100</f>
        <v>3.8037276531000378E-3</v>
      </c>
      <c r="I699">
        <v>15585</v>
      </c>
      <c r="J699">
        <v>58651.32</v>
      </c>
      <c r="K699">
        <v>55.94</v>
      </c>
      <c r="L699">
        <v>400.22</v>
      </c>
      <c r="M699">
        <v>710.2</v>
      </c>
      <c r="N699">
        <v>397.6</v>
      </c>
    </row>
    <row r="700" spans="1:14" x14ac:dyDescent="0.2">
      <c r="A700" t="s">
        <v>117</v>
      </c>
      <c r="B700" t="s">
        <v>76</v>
      </c>
      <c r="C700">
        <v>99</v>
      </c>
      <c r="D700">
        <v>14453</v>
      </c>
      <c r="E700">
        <v>14453</v>
      </c>
      <c r="F700" s="1">
        <f>(Tabla9[[#This Row],[Best]]-Tabla9[[#This Row],[Bks]])/Tabla9[[#This Row],[Bks]]*100</f>
        <v>0</v>
      </c>
      <c r="G700">
        <v>14453.4</v>
      </c>
      <c r="H700" s="1">
        <f>(Tabla9[[#This Row],[Avg]]-Tabla9[[#This Row],[Bks]])/Tabla9[[#This Row],[Bks]]*100</f>
        <v>2.7675915034915673E-3</v>
      </c>
      <c r="I700">
        <v>17218</v>
      </c>
      <c r="J700">
        <v>78024.38</v>
      </c>
      <c r="K700">
        <v>69.63</v>
      </c>
      <c r="L700">
        <v>400.63</v>
      </c>
      <c r="M700">
        <v>617.5</v>
      </c>
      <c r="N700">
        <v>443.2</v>
      </c>
    </row>
    <row r="701" spans="1:14" x14ac:dyDescent="0.2">
      <c r="A701" t="s">
        <v>117</v>
      </c>
      <c r="B701" t="s">
        <v>76</v>
      </c>
      <c r="C701">
        <v>100</v>
      </c>
      <c r="D701">
        <v>12800</v>
      </c>
      <c r="E701">
        <v>12800</v>
      </c>
      <c r="F701" s="1">
        <f>(Tabla9[[#This Row],[Best]]-Tabla9[[#This Row],[Bks]])/Tabla9[[#This Row],[Bks]]*100</f>
        <v>0</v>
      </c>
      <c r="G701">
        <v>12800.9</v>
      </c>
      <c r="H701" s="1">
        <f>(Tabla9[[#This Row],[Avg]]-Tabla9[[#This Row],[Bks]])/Tabla9[[#This Row],[Bks]]*100</f>
        <v>7.0312499999971578E-3</v>
      </c>
      <c r="I701">
        <v>15216</v>
      </c>
      <c r="J701">
        <v>69191.12</v>
      </c>
      <c r="K701">
        <v>53</v>
      </c>
      <c r="L701">
        <v>400.21</v>
      </c>
      <c r="M701">
        <v>784.6</v>
      </c>
      <c r="N701">
        <v>404.2</v>
      </c>
    </row>
    <row r="702" spans="1:14" x14ac:dyDescent="0.2">
      <c r="A702" t="s">
        <v>86</v>
      </c>
      <c r="B702" t="s">
        <v>77</v>
      </c>
      <c r="C702">
        <v>1</v>
      </c>
      <c r="D702">
        <v>3138</v>
      </c>
      <c r="E702">
        <v>3138</v>
      </c>
      <c r="F702" s="1">
        <f>(Tabla9[[#This Row],[Best]]-Tabla9[[#This Row],[Bks]])/Tabla9[[#This Row],[Bks]]*100</f>
        <v>0</v>
      </c>
      <c r="G702">
        <v>3143.2</v>
      </c>
      <c r="H702" s="1">
        <f>(Tabla9[[#This Row],[Avg]]-Tabla9[[#This Row],[Bks]])/Tabla9[[#This Row],[Bks]]*100</f>
        <v>0.1657106437221102</v>
      </c>
      <c r="I702">
        <v>3650</v>
      </c>
      <c r="J702">
        <v>11036.44</v>
      </c>
      <c r="K702">
        <v>8.3800000000000008</v>
      </c>
      <c r="L702">
        <v>150.11000000000001</v>
      </c>
      <c r="M702">
        <v>1303.7</v>
      </c>
      <c r="N702">
        <v>366.7</v>
      </c>
    </row>
    <row r="703" spans="1:14" x14ac:dyDescent="0.2">
      <c r="A703" t="s">
        <v>86</v>
      </c>
      <c r="B703" t="s">
        <v>77</v>
      </c>
      <c r="C703">
        <v>2</v>
      </c>
      <c r="D703">
        <v>3370</v>
      </c>
      <c r="E703">
        <v>3370</v>
      </c>
      <c r="F703" s="1">
        <f>(Tabla9[[#This Row],[Best]]-Tabla9[[#This Row],[Bks]])/Tabla9[[#This Row],[Bks]]*100</f>
        <v>0</v>
      </c>
      <c r="G703">
        <v>3375.3</v>
      </c>
      <c r="H703" s="1">
        <f>(Tabla9[[#This Row],[Avg]]-Tabla9[[#This Row],[Bks]])/Tabla9[[#This Row],[Bks]]*100</f>
        <v>0.15727002967359591</v>
      </c>
      <c r="I703">
        <v>3925</v>
      </c>
      <c r="J703">
        <v>11457.88</v>
      </c>
      <c r="K703">
        <v>7.9</v>
      </c>
      <c r="L703">
        <v>150.05000000000001</v>
      </c>
      <c r="M703">
        <v>1381.2</v>
      </c>
      <c r="N703">
        <v>381.6</v>
      </c>
    </row>
    <row r="704" spans="1:14" x14ac:dyDescent="0.2">
      <c r="A704" t="s">
        <v>86</v>
      </c>
      <c r="B704" t="s">
        <v>77</v>
      </c>
      <c r="C704">
        <v>3</v>
      </c>
      <c r="D704">
        <v>3370</v>
      </c>
      <c r="E704">
        <v>3370</v>
      </c>
      <c r="F704" s="1">
        <f>(Tabla9[[#This Row],[Best]]-Tabla9[[#This Row],[Bks]])/Tabla9[[#This Row],[Bks]]*100</f>
        <v>0</v>
      </c>
      <c r="G704">
        <v>3372.1</v>
      </c>
      <c r="H704" s="1">
        <f>(Tabla9[[#This Row],[Avg]]-Tabla9[[#This Row],[Bks]])/Tabla9[[#This Row],[Bks]]*100</f>
        <v>6.2314540059344475E-2</v>
      </c>
      <c r="I704">
        <v>3914</v>
      </c>
      <c r="J704">
        <v>12411.82</v>
      </c>
      <c r="K704">
        <v>10.220000000000001</v>
      </c>
      <c r="L704">
        <v>150.15</v>
      </c>
      <c r="M704">
        <v>1195.5999999999999</v>
      </c>
      <c r="N704">
        <v>417.8</v>
      </c>
    </row>
    <row r="705" spans="1:14" x14ac:dyDescent="0.2">
      <c r="A705" t="s">
        <v>86</v>
      </c>
      <c r="B705" t="s">
        <v>77</v>
      </c>
      <c r="C705">
        <v>4</v>
      </c>
      <c r="D705">
        <v>3370</v>
      </c>
      <c r="E705">
        <v>3370</v>
      </c>
      <c r="F705" s="1">
        <f>(Tabla9[[#This Row],[Best]]-Tabla9[[#This Row],[Bks]])/Tabla9[[#This Row],[Bks]]*100</f>
        <v>0</v>
      </c>
      <c r="G705">
        <v>3376.1</v>
      </c>
      <c r="H705" s="1">
        <f>(Tabla9[[#This Row],[Avg]]-Tabla9[[#This Row],[Bks]])/Tabla9[[#This Row],[Bks]]*100</f>
        <v>0.18100890207714862</v>
      </c>
      <c r="I705">
        <v>3942</v>
      </c>
      <c r="J705">
        <v>11520.38</v>
      </c>
      <c r="K705">
        <v>10.59</v>
      </c>
      <c r="L705">
        <v>150.11000000000001</v>
      </c>
      <c r="M705">
        <v>1243.7</v>
      </c>
      <c r="N705">
        <v>433.4</v>
      </c>
    </row>
    <row r="706" spans="1:14" x14ac:dyDescent="0.2">
      <c r="A706" t="s">
        <v>86</v>
      </c>
      <c r="B706" t="s">
        <v>77</v>
      </c>
      <c r="C706">
        <v>5</v>
      </c>
      <c r="D706">
        <v>3550</v>
      </c>
      <c r="E706">
        <v>3550</v>
      </c>
      <c r="F706" s="1">
        <f>(Tabla9[[#This Row],[Best]]-Tabla9[[#This Row],[Bks]])/Tabla9[[#This Row],[Bks]]*100</f>
        <v>0</v>
      </c>
      <c r="G706">
        <v>3555.7</v>
      </c>
      <c r="H706" s="1">
        <f>(Tabla9[[#This Row],[Avg]]-Tabla9[[#This Row],[Bks]])/Tabla9[[#This Row],[Bks]]*100</f>
        <v>0.16056338028168501</v>
      </c>
      <c r="I706">
        <v>4173</v>
      </c>
      <c r="J706">
        <v>12927.96</v>
      </c>
      <c r="K706">
        <v>12.46</v>
      </c>
      <c r="L706">
        <v>150.12</v>
      </c>
      <c r="M706">
        <v>1058.5999999999999</v>
      </c>
      <c r="N706">
        <v>478.9</v>
      </c>
    </row>
    <row r="707" spans="1:14" x14ac:dyDescent="0.2">
      <c r="A707" t="s">
        <v>86</v>
      </c>
      <c r="B707" t="s">
        <v>77</v>
      </c>
      <c r="C707">
        <v>6</v>
      </c>
      <c r="D707">
        <v>3179</v>
      </c>
      <c r="E707">
        <v>3179</v>
      </c>
      <c r="F707" s="1">
        <f>(Tabla9[[#This Row],[Best]]-Tabla9[[#This Row],[Bks]])/Tabla9[[#This Row],[Bks]]*100</f>
        <v>0</v>
      </c>
      <c r="G707">
        <v>3180.9</v>
      </c>
      <c r="H707" s="1">
        <f>(Tabla9[[#This Row],[Avg]]-Tabla9[[#This Row],[Bks]])/Tabla9[[#This Row],[Bks]]*100</f>
        <v>5.9767222396983045E-2</v>
      </c>
      <c r="I707">
        <v>3682</v>
      </c>
      <c r="J707">
        <v>10680.82</v>
      </c>
      <c r="K707">
        <v>7.91</v>
      </c>
      <c r="L707">
        <v>150.06</v>
      </c>
      <c r="M707">
        <v>1355.2</v>
      </c>
      <c r="N707">
        <v>336.5</v>
      </c>
    </row>
    <row r="708" spans="1:14" x14ac:dyDescent="0.2">
      <c r="A708" t="s">
        <v>86</v>
      </c>
      <c r="B708" t="s">
        <v>77</v>
      </c>
      <c r="C708">
        <v>7</v>
      </c>
      <c r="D708">
        <v>3430</v>
      </c>
      <c r="E708">
        <v>3430</v>
      </c>
      <c r="F708" s="1">
        <f>(Tabla9[[#This Row],[Best]]-Tabla9[[#This Row],[Bks]])/Tabla9[[#This Row],[Bks]]*100</f>
        <v>0</v>
      </c>
      <c r="G708">
        <v>3437</v>
      </c>
      <c r="H708" s="1">
        <f>(Tabla9[[#This Row],[Avg]]-Tabla9[[#This Row],[Bks]])/Tabla9[[#This Row],[Bks]]*100</f>
        <v>0.20408163265306123</v>
      </c>
      <c r="I708">
        <v>3996</v>
      </c>
      <c r="J708">
        <v>12015.83</v>
      </c>
      <c r="K708">
        <v>12.33</v>
      </c>
      <c r="L708">
        <v>150.13999999999999</v>
      </c>
      <c r="M708">
        <v>1123.0999999999999</v>
      </c>
      <c r="N708">
        <v>463.9</v>
      </c>
    </row>
    <row r="709" spans="1:14" x14ac:dyDescent="0.2">
      <c r="A709" t="s">
        <v>86</v>
      </c>
      <c r="B709" t="s">
        <v>77</v>
      </c>
      <c r="C709">
        <v>8</v>
      </c>
      <c r="D709">
        <v>3479</v>
      </c>
      <c r="E709">
        <v>3480</v>
      </c>
      <c r="F709" s="1">
        <f>(Tabla9[[#This Row],[Best]]-Tabla9[[#This Row],[Bks]])/Tabla9[[#This Row],[Bks]]*100</f>
        <v>2.8743891922966367E-2</v>
      </c>
      <c r="G709">
        <v>3487.7</v>
      </c>
      <c r="H709" s="1">
        <f>(Tabla9[[#This Row],[Avg]]-Tabla9[[#This Row],[Bks]])/Tabla9[[#This Row],[Bks]]*100</f>
        <v>0.25007185972980217</v>
      </c>
      <c r="I709">
        <v>4096</v>
      </c>
      <c r="J709">
        <v>12502.25</v>
      </c>
      <c r="K709">
        <v>14.03</v>
      </c>
      <c r="L709">
        <v>150.05000000000001</v>
      </c>
      <c r="M709">
        <v>1019.8</v>
      </c>
      <c r="N709">
        <v>507.3</v>
      </c>
    </row>
    <row r="710" spans="1:14" x14ac:dyDescent="0.2">
      <c r="A710" t="s">
        <v>86</v>
      </c>
      <c r="B710" t="s">
        <v>77</v>
      </c>
      <c r="C710">
        <v>9</v>
      </c>
      <c r="D710">
        <v>3245</v>
      </c>
      <c r="E710">
        <v>3245</v>
      </c>
      <c r="F710" s="1">
        <f>(Tabla9[[#This Row],[Best]]-Tabla9[[#This Row],[Bks]])/Tabla9[[#This Row],[Bks]]*100</f>
        <v>0</v>
      </c>
      <c r="G710">
        <v>3249.8</v>
      </c>
      <c r="H710" s="1">
        <f>(Tabla9[[#This Row],[Avg]]-Tabla9[[#This Row],[Bks]])/Tabla9[[#This Row],[Bks]]*100</f>
        <v>0.14791987673344167</v>
      </c>
      <c r="I710">
        <v>3808</v>
      </c>
      <c r="J710">
        <v>11962.47</v>
      </c>
      <c r="K710">
        <v>8.9</v>
      </c>
      <c r="L710">
        <v>150.08000000000001</v>
      </c>
      <c r="M710">
        <v>1302.3</v>
      </c>
      <c r="N710">
        <v>374.2</v>
      </c>
    </row>
    <row r="711" spans="1:14" x14ac:dyDescent="0.2">
      <c r="A711" t="s">
        <v>86</v>
      </c>
      <c r="B711" t="s">
        <v>77</v>
      </c>
      <c r="C711">
        <v>10</v>
      </c>
      <c r="D711">
        <v>3439</v>
      </c>
      <c r="E711">
        <v>3439</v>
      </c>
      <c r="F711" s="1">
        <f>(Tabla9[[#This Row],[Best]]-Tabla9[[#This Row],[Bks]])/Tabla9[[#This Row],[Bks]]*100</f>
        <v>0</v>
      </c>
      <c r="G711">
        <v>3442.5</v>
      </c>
      <c r="H711" s="1">
        <f>(Tabla9[[#This Row],[Avg]]-Tabla9[[#This Row],[Bks]])/Tabla9[[#This Row],[Bks]]*100</f>
        <v>0.10177377144518757</v>
      </c>
      <c r="I711">
        <v>4019</v>
      </c>
      <c r="J711">
        <v>12767.97</v>
      </c>
      <c r="K711">
        <v>11.7</v>
      </c>
      <c r="L711">
        <v>150.1</v>
      </c>
      <c r="M711">
        <v>1134.4000000000001</v>
      </c>
      <c r="N711">
        <v>454</v>
      </c>
    </row>
    <row r="712" spans="1:14" x14ac:dyDescent="0.2">
      <c r="A712" t="s">
        <v>86</v>
      </c>
      <c r="B712" t="s">
        <v>77</v>
      </c>
      <c r="C712">
        <v>11</v>
      </c>
      <c r="D712">
        <v>3283</v>
      </c>
      <c r="E712">
        <v>3283</v>
      </c>
      <c r="F712" s="1">
        <f>(Tabla9[[#This Row],[Best]]-Tabla9[[#This Row],[Bks]])/Tabla9[[#This Row],[Bks]]*100</f>
        <v>0</v>
      </c>
      <c r="G712">
        <v>3291.6</v>
      </c>
      <c r="H712" s="1">
        <f>(Tabla9[[#This Row],[Avg]]-Tabla9[[#This Row],[Bks]])/Tabla9[[#This Row],[Bks]]*100</f>
        <v>0.26195552848004594</v>
      </c>
      <c r="I712">
        <v>3775</v>
      </c>
      <c r="J712">
        <v>11305.04</v>
      </c>
      <c r="K712">
        <v>11.11</v>
      </c>
      <c r="L712">
        <v>150.12</v>
      </c>
      <c r="M712">
        <v>1267.7</v>
      </c>
      <c r="N712">
        <v>434.1</v>
      </c>
    </row>
    <row r="713" spans="1:14" x14ac:dyDescent="0.2">
      <c r="A713" t="s">
        <v>86</v>
      </c>
      <c r="B713" t="s">
        <v>77</v>
      </c>
      <c r="C713">
        <v>12</v>
      </c>
      <c r="D713">
        <v>3392</v>
      </c>
      <c r="E713">
        <v>3392</v>
      </c>
      <c r="F713" s="1">
        <f>(Tabla9[[#This Row],[Best]]-Tabla9[[#This Row],[Bks]])/Tabla9[[#This Row],[Bks]]*100</f>
        <v>0</v>
      </c>
      <c r="G713">
        <v>3396</v>
      </c>
      <c r="H713" s="1">
        <f>(Tabla9[[#This Row],[Avg]]-Tabla9[[#This Row],[Bks]])/Tabla9[[#This Row],[Bks]]*100</f>
        <v>0.11792452830188679</v>
      </c>
      <c r="I713">
        <v>3956</v>
      </c>
      <c r="J713">
        <v>11501.35</v>
      </c>
      <c r="K713">
        <v>8.8699999999999992</v>
      </c>
      <c r="L713">
        <v>150.08000000000001</v>
      </c>
      <c r="M713">
        <v>1244.9000000000001</v>
      </c>
      <c r="N713">
        <v>400.9</v>
      </c>
    </row>
    <row r="714" spans="1:14" x14ac:dyDescent="0.2">
      <c r="A714" t="s">
        <v>86</v>
      </c>
      <c r="B714" t="s">
        <v>77</v>
      </c>
      <c r="C714">
        <v>13</v>
      </c>
      <c r="D714">
        <v>3422</v>
      </c>
      <c r="E714">
        <v>3422</v>
      </c>
      <c r="F714" s="1">
        <f>(Tabla9[[#This Row],[Best]]-Tabla9[[#This Row],[Bks]])/Tabla9[[#This Row],[Bks]]*100</f>
        <v>0</v>
      </c>
      <c r="G714">
        <v>3426</v>
      </c>
      <c r="H714" s="1">
        <f>(Tabla9[[#This Row],[Avg]]-Tabla9[[#This Row],[Bks]])/Tabla9[[#This Row],[Bks]]*100</f>
        <v>0.11689070718877849</v>
      </c>
      <c r="I714">
        <v>3994</v>
      </c>
      <c r="J714">
        <v>13126.41</v>
      </c>
      <c r="K714">
        <v>12.67</v>
      </c>
      <c r="L714">
        <v>150.11000000000001</v>
      </c>
      <c r="M714">
        <v>1082.8</v>
      </c>
      <c r="N714">
        <v>495.9</v>
      </c>
    </row>
    <row r="715" spans="1:14" x14ac:dyDescent="0.2">
      <c r="A715" t="s">
        <v>86</v>
      </c>
      <c r="B715" t="s">
        <v>77</v>
      </c>
      <c r="C715">
        <v>14</v>
      </c>
      <c r="D715">
        <v>3362</v>
      </c>
      <c r="E715">
        <v>3362</v>
      </c>
      <c r="F715" s="1">
        <f>(Tabla9[[#This Row],[Best]]-Tabla9[[#This Row],[Bks]])/Tabla9[[#This Row],[Bks]]*100</f>
        <v>0</v>
      </c>
      <c r="G715">
        <v>3367.8</v>
      </c>
      <c r="H715" s="1">
        <f>(Tabla9[[#This Row],[Avg]]-Tabla9[[#This Row],[Bks]])/Tabla9[[#This Row],[Bks]]*100</f>
        <v>0.17251635930993997</v>
      </c>
      <c r="I715">
        <v>3932</v>
      </c>
      <c r="J715">
        <v>11922.78</v>
      </c>
      <c r="K715">
        <v>9.39</v>
      </c>
      <c r="L715">
        <v>150.07</v>
      </c>
      <c r="M715">
        <v>1238.3</v>
      </c>
      <c r="N715">
        <v>441.3</v>
      </c>
    </row>
    <row r="716" spans="1:14" x14ac:dyDescent="0.2">
      <c r="A716" t="s">
        <v>86</v>
      </c>
      <c r="B716" t="s">
        <v>77</v>
      </c>
      <c r="C716">
        <v>15</v>
      </c>
      <c r="D716">
        <v>3368</v>
      </c>
      <c r="E716">
        <v>3368</v>
      </c>
      <c r="F716" s="1">
        <f>(Tabla9[[#This Row],[Best]]-Tabla9[[#This Row],[Bks]])/Tabla9[[#This Row],[Bks]]*100</f>
        <v>0</v>
      </c>
      <c r="G716">
        <v>3373</v>
      </c>
      <c r="H716" s="1">
        <f>(Tabla9[[#This Row],[Avg]]-Tabla9[[#This Row],[Bks]])/Tabla9[[#This Row],[Bks]]*100</f>
        <v>0.14845605700712589</v>
      </c>
      <c r="I716">
        <v>3936</v>
      </c>
      <c r="J716">
        <v>11755.83</v>
      </c>
      <c r="K716">
        <v>10.36</v>
      </c>
      <c r="L716">
        <v>150.1</v>
      </c>
      <c r="M716">
        <v>1182.5999999999999</v>
      </c>
      <c r="N716">
        <v>408.3</v>
      </c>
    </row>
    <row r="717" spans="1:14" x14ac:dyDescent="0.2">
      <c r="A717" t="s">
        <v>86</v>
      </c>
      <c r="B717" t="s">
        <v>77</v>
      </c>
      <c r="C717">
        <v>16</v>
      </c>
      <c r="D717">
        <v>3585</v>
      </c>
      <c r="E717">
        <v>3585</v>
      </c>
      <c r="F717" s="1">
        <f>(Tabla9[[#This Row],[Best]]-Tabla9[[#This Row],[Bks]])/Tabla9[[#This Row],[Bks]]*100</f>
        <v>0</v>
      </c>
      <c r="G717">
        <v>3593.2</v>
      </c>
      <c r="H717" s="1">
        <f>(Tabla9[[#This Row],[Avg]]-Tabla9[[#This Row],[Bks]])/Tabla9[[#This Row],[Bks]]*100</f>
        <v>0.22873082287307722</v>
      </c>
      <c r="I717">
        <v>4185</v>
      </c>
      <c r="J717">
        <v>13191.29</v>
      </c>
      <c r="K717">
        <v>13.5</v>
      </c>
      <c r="L717">
        <v>150.06</v>
      </c>
      <c r="M717">
        <v>1090.4000000000001</v>
      </c>
      <c r="N717">
        <v>409.1</v>
      </c>
    </row>
    <row r="718" spans="1:14" x14ac:dyDescent="0.2">
      <c r="A718" t="s">
        <v>86</v>
      </c>
      <c r="B718" t="s">
        <v>77</v>
      </c>
      <c r="C718">
        <v>17</v>
      </c>
      <c r="D718">
        <v>3456</v>
      </c>
      <c r="E718">
        <v>3456</v>
      </c>
      <c r="F718" s="1">
        <f>(Tabla9[[#This Row],[Best]]-Tabla9[[#This Row],[Bks]])/Tabla9[[#This Row],[Bks]]*100</f>
        <v>0</v>
      </c>
      <c r="G718">
        <v>3459.5</v>
      </c>
      <c r="H718" s="1">
        <f>(Tabla9[[#This Row],[Avg]]-Tabla9[[#This Row],[Bks]])/Tabla9[[#This Row],[Bks]]*100</f>
        <v>0.10127314814814814</v>
      </c>
      <c r="I718">
        <v>4034</v>
      </c>
      <c r="J718">
        <v>12337.99</v>
      </c>
      <c r="K718">
        <v>10.93</v>
      </c>
      <c r="L718">
        <v>150.12</v>
      </c>
      <c r="M718">
        <v>1180.3</v>
      </c>
      <c r="N718">
        <v>397.2</v>
      </c>
    </row>
    <row r="719" spans="1:14" x14ac:dyDescent="0.2">
      <c r="A719" t="s">
        <v>86</v>
      </c>
      <c r="B719" t="s">
        <v>77</v>
      </c>
      <c r="C719">
        <v>18</v>
      </c>
      <c r="D719">
        <v>3502</v>
      </c>
      <c r="E719">
        <v>3502</v>
      </c>
      <c r="F719" s="1">
        <f>(Tabla9[[#This Row],[Best]]-Tabla9[[#This Row],[Bks]])/Tabla9[[#This Row],[Bks]]*100</f>
        <v>0</v>
      </c>
      <c r="G719">
        <v>3506.4</v>
      </c>
      <c r="H719" s="1">
        <f>(Tabla9[[#This Row],[Avg]]-Tabla9[[#This Row],[Bks]])/Tabla9[[#This Row],[Bks]]*100</f>
        <v>0.12564249000571362</v>
      </c>
      <c r="I719">
        <v>4060</v>
      </c>
      <c r="J719">
        <v>12291.9</v>
      </c>
      <c r="K719">
        <v>11.98</v>
      </c>
      <c r="L719">
        <v>150.13</v>
      </c>
      <c r="M719">
        <v>1115.5999999999999</v>
      </c>
      <c r="N719">
        <v>363.7</v>
      </c>
    </row>
    <row r="720" spans="1:14" x14ac:dyDescent="0.2">
      <c r="A720" t="s">
        <v>86</v>
      </c>
      <c r="B720" t="s">
        <v>77</v>
      </c>
      <c r="C720">
        <v>19</v>
      </c>
      <c r="D720">
        <v>3394</v>
      </c>
      <c r="E720">
        <v>3394</v>
      </c>
      <c r="F720" s="1">
        <f>(Tabla9[[#This Row],[Best]]-Tabla9[[#This Row],[Bks]])/Tabla9[[#This Row],[Bks]]*100</f>
        <v>0</v>
      </c>
      <c r="G720">
        <v>3398.7</v>
      </c>
      <c r="H720" s="1">
        <f>(Tabla9[[#This Row],[Avg]]-Tabla9[[#This Row],[Bks]])/Tabla9[[#This Row],[Bks]]*100</f>
        <v>0.1384796700058874</v>
      </c>
      <c r="I720">
        <v>3906</v>
      </c>
      <c r="J720">
        <v>12007.84</v>
      </c>
      <c r="K720">
        <v>8.7899999999999991</v>
      </c>
      <c r="L720">
        <v>150.1</v>
      </c>
      <c r="M720">
        <v>1309.2</v>
      </c>
      <c r="N720">
        <v>326.3</v>
      </c>
    </row>
    <row r="721" spans="1:14" x14ac:dyDescent="0.2">
      <c r="A721" t="s">
        <v>86</v>
      </c>
      <c r="B721" t="s">
        <v>77</v>
      </c>
      <c r="C721">
        <v>20</v>
      </c>
      <c r="D721">
        <v>3376</v>
      </c>
      <c r="E721">
        <v>3376</v>
      </c>
      <c r="F721" s="1">
        <f>(Tabla9[[#This Row],[Best]]-Tabla9[[#This Row],[Bks]])/Tabla9[[#This Row],[Bks]]*100</f>
        <v>0</v>
      </c>
      <c r="G721">
        <v>3379.7</v>
      </c>
      <c r="H721" s="1">
        <f>(Tabla9[[#This Row],[Avg]]-Tabla9[[#This Row],[Bks]])/Tabla9[[#This Row],[Bks]]*100</f>
        <v>0.10959715639809887</v>
      </c>
      <c r="I721">
        <v>3930</v>
      </c>
      <c r="J721">
        <v>11979.8</v>
      </c>
      <c r="K721">
        <v>9.9700000000000006</v>
      </c>
      <c r="L721">
        <v>150.15</v>
      </c>
      <c r="M721">
        <v>1237.5999999999999</v>
      </c>
      <c r="N721">
        <v>420.1</v>
      </c>
    </row>
    <row r="722" spans="1:14" x14ac:dyDescent="0.2">
      <c r="A722" t="s">
        <v>86</v>
      </c>
      <c r="B722" t="s">
        <v>77</v>
      </c>
      <c r="C722">
        <v>21</v>
      </c>
      <c r="D722">
        <v>3481</v>
      </c>
      <c r="E722">
        <v>3481</v>
      </c>
      <c r="F722" s="1">
        <f>(Tabla9[[#This Row],[Best]]-Tabla9[[#This Row],[Bks]])/Tabla9[[#This Row],[Bks]]*100</f>
        <v>0</v>
      </c>
      <c r="G722">
        <v>3487.3</v>
      </c>
      <c r="H722" s="1">
        <f>(Tabla9[[#This Row],[Avg]]-Tabla9[[#This Row],[Bks]])/Tabla9[[#This Row],[Bks]]*100</f>
        <v>0.18098247629991904</v>
      </c>
      <c r="I722">
        <v>4081</v>
      </c>
      <c r="J722">
        <v>12821.03</v>
      </c>
      <c r="K722">
        <v>10.8</v>
      </c>
      <c r="L722">
        <v>150.1</v>
      </c>
      <c r="M722">
        <v>1182.3</v>
      </c>
      <c r="N722">
        <v>376.3</v>
      </c>
    </row>
    <row r="723" spans="1:14" x14ac:dyDescent="0.2">
      <c r="A723" t="s">
        <v>86</v>
      </c>
      <c r="B723" t="s">
        <v>77</v>
      </c>
      <c r="C723">
        <v>22</v>
      </c>
      <c r="D723">
        <v>3581</v>
      </c>
      <c r="E723">
        <v>3581</v>
      </c>
      <c r="F723" s="1">
        <f>(Tabla9[[#This Row],[Best]]-Tabla9[[#This Row],[Bks]])/Tabla9[[#This Row],[Bks]]*100</f>
        <v>0</v>
      </c>
      <c r="G723">
        <v>3586.4</v>
      </c>
      <c r="H723" s="1">
        <f>(Tabla9[[#This Row],[Avg]]-Tabla9[[#This Row],[Bks]])/Tabla9[[#This Row],[Bks]]*100</f>
        <v>0.15079586707623824</v>
      </c>
      <c r="I723">
        <v>4208</v>
      </c>
      <c r="J723">
        <v>13515.18</v>
      </c>
      <c r="K723">
        <v>11.37</v>
      </c>
      <c r="L723">
        <v>150.11000000000001</v>
      </c>
      <c r="M723">
        <v>1097.5999999999999</v>
      </c>
      <c r="N723">
        <v>461</v>
      </c>
    </row>
    <row r="724" spans="1:14" x14ac:dyDescent="0.2">
      <c r="A724" t="s">
        <v>86</v>
      </c>
      <c r="B724" t="s">
        <v>77</v>
      </c>
      <c r="C724">
        <v>23</v>
      </c>
      <c r="D724">
        <v>3286</v>
      </c>
      <c r="E724">
        <v>3286</v>
      </c>
      <c r="F724" s="1">
        <f>(Tabla9[[#This Row],[Best]]-Tabla9[[#This Row],[Bks]])/Tabla9[[#This Row],[Bks]]*100</f>
        <v>0</v>
      </c>
      <c r="G724">
        <v>3290</v>
      </c>
      <c r="H724" s="1">
        <f>(Tabla9[[#This Row],[Avg]]-Tabla9[[#This Row],[Bks]])/Tabla9[[#This Row],[Bks]]*100</f>
        <v>0.12172854534388314</v>
      </c>
      <c r="I724">
        <v>3834</v>
      </c>
      <c r="J724">
        <v>10832.06</v>
      </c>
      <c r="K724">
        <v>7.58</v>
      </c>
      <c r="L724">
        <v>150.08000000000001</v>
      </c>
      <c r="M724">
        <v>1372.8</v>
      </c>
      <c r="N724">
        <v>366.6</v>
      </c>
    </row>
    <row r="725" spans="1:14" x14ac:dyDescent="0.2">
      <c r="A725" t="s">
        <v>86</v>
      </c>
      <c r="B725" t="s">
        <v>77</v>
      </c>
      <c r="C725">
        <v>24</v>
      </c>
      <c r="D725">
        <v>3352</v>
      </c>
      <c r="E725">
        <v>3352</v>
      </c>
      <c r="F725" s="1">
        <f>(Tabla9[[#This Row],[Best]]-Tabla9[[#This Row],[Bks]])/Tabla9[[#This Row],[Bks]]*100</f>
        <v>0</v>
      </c>
      <c r="G725">
        <v>3355.9</v>
      </c>
      <c r="H725" s="1">
        <f>(Tabla9[[#This Row],[Avg]]-Tabla9[[#This Row],[Bks]])/Tabla9[[#This Row],[Bks]]*100</f>
        <v>0.11634844868735354</v>
      </c>
      <c r="I725">
        <v>3940</v>
      </c>
      <c r="J725">
        <v>12007.06</v>
      </c>
      <c r="K725">
        <v>12.05</v>
      </c>
      <c r="L725">
        <v>150.1</v>
      </c>
      <c r="M725">
        <v>1099.4000000000001</v>
      </c>
      <c r="N725">
        <v>440.1</v>
      </c>
    </row>
    <row r="726" spans="1:14" x14ac:dyDescent="0.2">
      <c r="A726" t="s">
        <v>86</v>
      </c>
      <c r="B726" t="s">
        <v>77</v>
      </c>
      <c r="C726">
        <v>25</v>
      </c>
      <c r="D726">
        <v>3552</v>
      </c>
      <c r="E726">
        <v>3552</v>
      </c>
      <c r="F726" s="1">
        <f>(Tabla9[[#This Row],[Best]]-Tabla9[[#This Row],[Bks]])/Tabla9[[#This Row],[Bks]]*100</f>
        <v>0</v>
      </c>
      <c r="G726">
        <v>3556.7</v>
      </c>
      <c r="H726" s="1">
        <f>(Tabla9[[#This Row],[Avg]]-Tabla9[[#This Row],[Bks]])/Tabla9[[#This Row],[Bks]]*100</f>
        <v>0.13231981981981469</v>
      </c>
      <c r="I726">
        <v>4132</v>
      </c>
      <c r="J726">
        <v>13215.07</v>
      </c>
      <c r="K726">
        <v>14.26</v>
      </c>
      <c r="L726">
        <v>150.12</v>
      </c>
      <c r="M726">
        <v>1054</v>
      </c>
      <c r="N726">
        <v>457.5</v>
      </c>
    </row>
    <row r="727" spans="1:14" x14ac:dyDescent="0.2">
      <c r="A727" t="s">
        <v>86</v>
      </c>
      <c r="B727" t="s">
        <v>77</v>
      </c>
      <c r="C727">
        <v>26</v>
      </c>
      <c r="D727">
        <v>3367</v>
      </c>
      <c r="E727">
        <v>3367</v>
      </c>
      <c r="F727" s="1">
        <f>(Tabla9[[#This Row],[Best]]-Tabla9[[#This Row],[Bks]])/Tabla9[[#This Row],[Bks]]*100</f>
        <v>0</v>
      </c>
      <c r="G727">
        <v>3371.3</v>
      </c>
      <c r="H727" s="1">
        <f>(Tabla9[[#This Row],[Avg]]-Tabla9[[#This Row],[Bks]])/Tabla9[[#This Row],[Bks]]*100</f>
        <v>0.12771012771013313</v>
      </c>
      <c r="I727">
        <v>3917</v>
      </c>
      <c r="J727">
        <v>11890.46</v>
      </c>
      <c r="K727">
        <v>8.9499999999999993</v>
      </c>
      <c r="L727">
        <v>150.11000000000001</v>
      </c>
      <c r="M727">
        <v>1274.2</v>
      </c>
      <c r="N727">
        <v>353.8</v>
      </c>
    </row>
    <row r="728" spans="1:14" x14ac:dyDescent="0.2">
      <c r="A728" t="s">
        <v>86</v>
      </c>
      <c r="B728" t="s">
        <v>77</v>
      </c>
      <c r="C728">
        <v>27</v>
      </c>
      <c r="D728">
        <v>3458</v>
      </c>
      <c r="E728">
        <v>3458</v>
      </c>
      <c r="F728" s="1">
        <f>(Tabla9[[#This Row],[Best]]-Tabla9[[#This Row],[Bks]])/Tabla9[[#This Row],[Bks]]*100</f>
        <v>0</v>
      </c>
      <c r="G728">
        <v>3465.4</v>
      </c>
      <c r="H728" s="1">
        <f>(Tabla9[[#This Row],[Avg]]-Tabla9[[#This Row],[Bks]])/Tabla9[[#This Row],[Bks]]*100</f>
        <v>0.21399652978600611</v>
      </c>
      <c r="I728">
        <v>4029</v>
      </c>
      <c r="J728">
        <v>12683.37</v>
      </c>
      <c r="K728">
        <v>10.46</v>
      </c>
      <c r="L728">
        <v>150.11000000000001</v>
      </c>
      <c r="M728">
        <v>1201.0999999999999</v>
      </c>
      <c r="N728">
        <v>397.2</v>
      </c>
    </row>
    <row r="729" spans="1:14" x14ac:dyDescent="0.2">
      <c r="A729" t="s">
        <v>86</v>
      </c>
      <c r="B729" t="s">
        <v>77</v>
      </c>
      <c r="C729">
        <v>28</v>
      </c>
      <c r="D729">
        <v>3391</v>
      </c>
      <c r="E729">
        <v>3391</v>
      </c>
      <c r="F729" s="1">
        <f>(Tabla9[[#This Row],[Best]]-Tabla9[[#This Row],[Bks]])/Tabla9[[#This Row],[Bks]]*100</f>
        <v>0</v>
      </c>
      <c r="G729">
        <v>3395.9</v>
      </c>
      <c r="H729" s="1">
        <f>(Tabla9[[#This Row],[Avg]]-Tabla9[[#This Row],[Bks]])/Tabla9[[#This Row],[Bks]]*100</f>
        <v>0.14450014744913273</v>
      </c>
      <c r="I729">
        <v>3944</v>
      </c>
      <c r="J729">
        <v>11395.75</v>
      </c>
      <c r="K729">
        <v>10.18</v>
      </c>
      <c r="L729">
        <v>150.09</v>
      </c>
      <c r="M729">
        <v>1213.5</v>
      </c>
      <c r="N729">
        <v>370.1</v>
      </c>
    </row>
    <row r="730" spans="1:14" x14ac:dyDescent="0.2">
      <c r="A730" t="s">
        <v>86</v>
      </c>
      <c r="B730" t="s">
        <v>77</v>
      </c>
      <c r="C730">
        <v>29</v>
      </c>
      <c r="D730">
        <v>3207</v>
      </c>
      <c r="E730">
        <v>3207</v>
      </c>
      <c r="F730" s="1">
        <f>(Tabla9[[#This Row],[Best]]-Tabla9[[#This Row],[Bks]])/Tabla9[[#This Row],[Bks]]*100</f>
        <v>0</v>
      </c>
      <c r="G730">
        <v>3209.3</v>
      </c>
      <c r="H730" s="1">
        <f>(Tabla9[[#This Row],[Avg]]-Tabla9[[#This Row],[Bks]])/Tabla9[[#This Row],[Bks]]*100</f>
        <v>7.1718116619899658E-2</v>
      </c>
      <c r="I730">
        <v>3748</v>
      </c>
      <c r="J730">
        <v>10939.28</v>
      </c>
      <c r="K730">
        <v>8</v>
      </c>
      <c r="L730">
        <v>150.03</v>
      </c>
      <c r="M730">
        <v>1354.3</v>
      </c>
      <c r="N730">
        <v>384.4</v>
      </c>
    </row>
    <row r="731" spans="1:14" x14ac:dyDescent="0.2">
      <c r="A731" t="s">
        <v>86</v>
      </c>
      <c r="B731" t="s">
        <v>77</v>
      </c>
      <c r="C731">
        <v>30</v>
      </c>
      <c r="D731">
        <v>3138</v>
      </c>
      <c r="E731">
        <v>3138</v>
      </c>
      <c r="F731" s="1">
        <f>(Tabla9[[#This Row],[Best]]-Tabla9[[#This Row],[Bks]])/Tabla9[[#This Row],[Bks]]*100</f>
        <v>0</v>
      </c>
      <c r="G731">
        <v>3143.9</v>
      </c>
      <c r="H731" s="1">
        <f>(Tabla9[[#This Row],[Avg]]-Tabla9[[#This Row],[Bks]])/Tabla9[[#This Row],[Bks]]*100</f>
        <v>0.18801784576163452</v>
      </c>
      <c r="I731">
        <v>3669</v>
      </c>
      <c r="J731">
        <v>11521.68</v>
      </c>
      <c r="K731">
        <v>9.11</v>
      </c>
      <c r="L731">
        <v>150.05000000000001</v>
      </c>
      <c r="M731">
        <v>1281.2</v>
      </c>
      <c r="N731">
        <v>399.5</v>
      </c>
    </row>
    <row r="732" spans="1:14" x14ac:dyDescent="0.2">
      <c r="A732" t="s">
        <v>86</v>
      </c>
      <c r="B732" t="s">
        <v>77</v>
      </c>
      <c r="C732">
        <v>31</v>
      </c>
      <c r="D732">
        <v>3189</v>
      </c>
      <c r="E732">
        <v>3189</v>
      </c>
      <c r="F732" s="1">
        <f>(Tabla9[[#This Row],[Best]]-Tabla9[[#This Row],[Bks]])/Tabla9[[#This Row],[Bks]]*100</f>
        <v>0</v>
      </c>
      <c r="G732">
        <v>3194.7</v>
      </c>
      <c r="H732" s="1">
        <f>(Tabla9[[#This Row],[Avg]]-Tabla9[[#This Row],[Bks]])/Tabla9[[#This Row],[Bks]]*100</f>
        <v>0.17873941674505545</v>
      </c>
      <c r="I732">
        <v>3713</v>
      </c>
      <c r="J732">
        <v>10487.24</v>
      </c>
      <c r="K732">
        <v>7.29</v>
      </c>
      <c r="L732">
        <v>150.07</v>
      </c>
      <c r="M732">
        <v>1382.7</v>
      </c>
      <c r="N732">
        <v>388.8</v>
      </c>
    </row>
    <row r="733" spans="1:14" x14ac:dyDescent="0.2">
      <c r="A733" t="s">
        <v>86</v>
      </c>
      <c r="B733" t="s">
        <v>77</v>
      </c>
      <c r="C733">
        <v>32</v>
      </c>
      <c r="D733">
        <v>3466</v>
      </c>
      <c r="E733">
        <v>3466</v>
      </c>
      <c r="F733" s="1">
        <f>(Tabla9[[#This Row],[Best]]-Tabla9[[#This Row],[Bks]])/Tabla9[[#This Row],[Bks]]*100</f>
        <v>0</v>
      </c>
      <c r="G733">
        <v>3471</v>
      </c>
      <c r="H733" s="1">
        <f>(Tabla9[[#This Row],[Avg]]-Tabla9[[#This Row],[Bks]])/Tabla9[[#This Row],[Bks]]*100</f>
        <v>0.14425851125216388</v>
      </c>
      <c r="I733">
        <v>4039</v>
      </c>
      <c r="J733">
        <v>12218.9</v>
      </c>
      <c r="K733">
        <v>11.82</v>
      </c>
      <c r="L733">
        <v>150.09</v>
      </c>
      <c r="M733">
        <v>1141</v>
      </c>
      <c r="N733">
        <v>375.1</v>
      </c>
    </row>
    <row r="734" spans="1:14" x14ac:dyDescent="0.2">
      <c r="A734" t="s">
        <v>86</v>
      </c>
      <c r="B734" t="s">
        <v>77</v>
      </c>
      <c r="C734">
        <v>33</v>
      </c>
      <c r="D734">
        <v>3548</v>
      </c>
      <c r="E734">
        <v>3548</v>
      </c>
      <c r="F734" s="1">
        <f>(Tabla9[[#This Row],[Best]]-Tabla9[[#This Row],[Bks]])/Tabla9[[#This Row],[Bks]]*100</f>
        <v>0</v>
      </c>
      <c r="G734">
        <v>3554.3</v>
      </c>
      <c r="H734" s="1">
        <f>(Tabla9[[#This Row],[Avg]]-Tabla9[[#This Row],[Bks]])/Tabla9[[#This Row],[Bks]]*100</f>
        <v>0.17756482525366915</v>
      </c>
      <c r="I734">
        <v>4123</v>
      </c>
      <c r="J734">
        <v>13011.9</v>
      </c>
      <c r="K734">
        <v>12.32</v>
      </c>
      <c r="L734">
        <v>150.09</v>
      </c>
      <c r="M734">
        <v>1120.5</v>
      </c>
      <c r="N734">
        <v>379.7</v>
      </c>
    </row>
    <row r="735" spans="1:14" x14ac:dyDescent="0.2">
      <c r="A735" t="s">
        <v>86</v>
      </c>
      <c r="B735" t="s">
        <v>77</v>
      </c>
      <c r="C735">
        <v>34</v>
      </c>
      <c r="D735">
        <v>3377</v>
      </c>
      <c r="E735">
        <v>3377</v>
      </c>
      <c r="F735" s="1">
        <f>(Tabla9[[#This Row],[Best]]-Tabla9[[#This Row],[Bks]])/Tabla9[[#This Row],[Bks]]*100</f>
        <v>0</v>
      </c>
      <c r="G735">
        <v>3383</v>
      </c>
      <c r="H735" s="1">
        <f>(Tabla9[[#This Row],[Avg]]-Tabla9[[#This Row],[Bks]])/Tabla9[[#This Row],[Bks]]*100</f>
        <v>0.17767249037607344</v>
      </c>
      <c r="I735">
        <v>3956</v>
      </c>
      <c r="J735">
        <v>11377.21</v>
      </c>
      <c r="K735">
        <v>11.23</v>
      </c>
      <c r="L735">
        <v>150.06</v>
      </c>
      <c r="M735">
        <v>1190.7</v>
      </c>
      <c r="N735">
        <v>398.8</v>
      </c>
    </row>
    <row r="736" spans="1:14" x14ac:dyDescent="0.2">
      <c r="A736" t="s">
        <v>86</v>
      </c>
      <c r="B736" t="s">
        <v>77</v>
      </c>
      <c r="C736">
        <v>35</v>
      </c>
      <c r="D736">
        <v>3387</v>
      </c>
      <c r="E736">
        <v>3389</v>
      </c>
      <c r="F736" s="1">
        <f>(Tabla9[[#This Row],[Best]]-Tabla9[[#This Row],[Bks]])/Tabla9[[#This Row],[Bks]]*100</f>
        <v>5.9049306170652495E-2</v>
      </c>
      <c r="G736">
        <v>3393.5</v>
      </c>
      <c r="H736" s="1">
        <f>(Tabla9[[#This Row],[Avg]]-Tabla9[[#This Row],[Bks]])/Tabla9[[#This Row],[Bks]]*100</f>
        <v>0.19191024505462059</v>
      </c>
      <c r="I736">
        <v>3952</v>
      </c>
      <c r="J736">
        <v>11963.06</v>
      </c>
      <c r="K736">
        <v>9.66</v>
      </c>
      <c r="L736">
        <v>150.08000000000001</v>
      </c>
      <c r="M736">
        <v>1198.5999999999999</v>
      </c>
      <c r="N736">
        <v>416.8</v>
      </c>
    </row>
    <row r="737" spans="1:14" x14ac:dyDescent="0.2">
      <c r="A737" t="s">
        <v>86</v>
      </c>
      <c r="B737" t="s">
        <v>77</v>
      </c>
      <c r="C737">
        <v>36</v>
      </c>
      <c r="D737">
        <v>3389</v>
      </c>
      <c r="E737">
        <v>3389</v>
      </c>
      <c r="F737" s="1">
        <f>(Tabla9[[#This Row],[Best]]-Tabla9[[#This Row],[Bks]])/Tabla9[[#This Row],[Bks]]*100</f>
        <v>0</v>
      </c>
      <c r="G737">
        <v>3393.4</v>
      </c>
      <c r="H737" s="1">
        <f>(Tabla9[[#This Row],[Avg]]-Tabla9[[#This Row],[Bks]])/Tabla9[[#This Row],[Bks]]*100</f>
        <v>0.12983180879315701</v>
      </c>
      <c r="I737">
        <v>3914</v>
      </c>
      <c r="J737">
        <v>11802.3</v>
      </c>
      <c r="K737">
        <v>9.58</v>
      </c>
      <c r="L737">
        <v>150.06</v>
      </c>
      <c r="M737">
        <v>1269.9000000000001</v>
      </c>
      <c r="N737">
        <v>415</v>
      </c>
    </row>
    <row r="738" spans="1:14" x14ac:dyDescent="0.2">
      <c r="A738" t="s">
        <v>86</v>
      </c>
      <c r="B738" t="s">
        <v>77</v>
      </c>
      <c r="C738">
        <v>37</v>
      </c>
      <c r="D738">
        <v>3567</v>
      </c>
      <c r="E738">
        <v>3567</v>
      </c>
      <c r="F738" s="1">
        <f>(Tabla9[[#This Row],[Best]]-Tabla9[[#This Row],[Bks]])/Tabla9[[#This Row],[Bks]]*100</f>
        <v>0</v>
      </c>
      <c r="G738">
        <v>3573.5</v>
      </c>
      <c r="H738" s="1">
        <f>(Tabla9[[#This Row],[Avg]]-Tabla9[[#This Row],[Bks]])/Tabla9[[#This Row],[Bks]]*100</f>
        <v>0.18222596019063639</v>
      </c>
      <c r="I738">
        <v>4145</v>
      </c>
      <c r="J738">
        <v>12709.4</v>
      </c>
      <c r="K738">
        <v>12.7</v>
      </c>
      <c r="L738">
        <v>150.1</v>
      </c>
      <c r="M738">
        <v>1062.8</v>
      </c>
      <c r="N738">
        <v>397.4</v>
      </c>
    </row>
    <row r="739" spans="1:14" x14ac:dyDescent="0.2">
      <c r="A739" t="s">
        <v>86</v>
      </c>
      <c r="B739" t="s">
        <v>77</v>
      </c>
      <c r="C739">
        <v>38</v>
      </c>
      <c r="D739">
        <v>3521</v>
      </c>
      <c r="E739">
        <v>3521</v>
      </c>
      <c r="F739" s="1">
        <f>(Tabla9[[#This Row],[Best]]-Tabla9[[#This Row],[Bks]])/Tabla9[[#This Row],[Bks]]*100</f>
        <v>0</v>
      </c>
      <c r="G739">
        <v>3527.7</v>
      </c>
      <c r="H739" s="1">
        <f>(Tabla9[[#This Row],[Avg]]-Tabla9[[#This Row],[Bks]])/Tabla9[[#This Row],[Bks]]*100</f>
        <v>0.19028685032660661</v>
      </c>
      <c r="I739">
        <v>4106</v>
      </c>
      <c r="J739">
        <v>13155.4</v>
      </c>
      <c r="K739">
        <v>11.03</v>
      </c>
      <c r="L739">
        <v>150.11000000000001</v>
      </c>
      <c r="M739">
        <v>1140.0999999999999</v>
      </c>
      <c r="N739">
        <v>434.4</v>
      </c>
    </row>
    <row r="740" spans="1:14" x14ac:dyDescent="0.2">
      <c r="A740" t="s">
        <v>86</v>
      </c>
      <c r="B740" t="s">
        <v>77</v>
      </c>
      <c r="C740">
        <v>39</v>
      </c>
      <c r="D740">
        <v>3313</v>
      </c>
      <c r="E740">
        <v>3313</v>
      </c>
      <c r="F740" s="1">
        <f>(Tabla9[[#This Row],[Best]]-Tabla9[[#This Row],[Bks]])/Tabla9[[#This Row],[Bks]]*100</f>
        <v>0</v>
      </c>
      <c r="G740">
        <v>3313.6</v>
      </c>
      <c r="H740" s="1">
        <f>(Tabla9[[#This Row],[Avg]]-Tabla9[[#This Row],[Bks]])/Tabla9[[#This Row],[Bks]]*100</f>
        <v>1.8110473890730731E-2</v>
      </c>
      <c r="I740">
        <v>3886</v>
      </c>
      <c r="J740">
        <v>12355.11</v>
      </c>
      <c r="K740">
        <v>10.64</v>
      </c>
      <c r="L740">
        <v>150.13</v>
      </c>
      <c r="M740">
        <v>1186.0999999999999</v>
      </c>
      <c r="N740">
        <v>387.3</v>
      </c>
    </row>
    <row r="741" spans="1:14" x14ac:dyDescent="0.2">
      <c r="A741" t="s">
        <v>86</v>
      </c>
      <c r="B741" t="s">
        <v>77</v>
      </c>
      <c r="C741">
        <v>40</v>
      </c>
      <c r="D741">
        <v>3173</v>
      </c>
      <c r="E741">
        <v>3173</v>
      </c>
      <c r="F741" s="1">
        <f>(Tabla9[[#This Row],[Best]]-Tabla9[[#This Row],[Bks]])/Tabla9[[#This Row],[Bks]]*100</f>
        <v>0</v>
      </c>
      <c r="G741">
        <v>3178.3</v>
      </c>
      <c r="H741" s="1">
        <f>(Tabla9[[#This Row],[Avg]]-Tabla9[[#This Row],[Bks]])/Tabla9[[#This Row],[Bks]]*100</f>
        <v>0.16703435234794145</v>
      </c>
      <c r="I741">
        <v>3712</v>
      </c>
      <c r="J741">
        <v>10758.11</v>
      </c>
      <c r="K741">
        <v>7.69</v>
      </c>
      <c r="L741">
        <v>150.06</v>
      </c>
      <c r="M741">
        <v>1376.6</v>
      </c>
      <c r="N741">
        <v>424</v>
      </c>
    </row>
    <row r="742" spans="1:14" x14ac:dyDescent="0.2">
      <c r="A742" t="s">
        <v>86</v>
      </c>
      <c r="B742" t="s">
        <v>77</v>
      </c>
      <c r="C742">
        <v>41</v>
      </c>
      <c r="D742">
        <v>3345</v>
      </c>
      <c r="E742">
        <v>3345</v>
      </c>
      <c r="F742" s="1">
        <f>(Tabla9[[#This Row],[Best]]-Tabla9[[#This Row],[Bks]])/Tabla9[[#This Row],[Bks]]*100</f>
        <v>0</v>
      </c>
      <c r="G742">
        <v>3350.7</v>
      </c>
      <c r="H742" s="1">
        <f>(Tabla9[[#This Row],[Avg]]-Tabla9[[#This Row],[Bks]])/Tabla9[[#This Row],[Bks]]*100</f>
        <v>0.17040358744394074</v>
      </c>
      <c r="I742">
        <v>3886</v>
      </c>
      <c r="J742">
        <v>12164.19</v>
      </c>
      <c r="K742">
        <v>10.39</v>
      </c>
      <c r="L742">
        <v>150.13999999999999</v>
      </c>
      <c r="M742">
        <v>1179.0999999999999</v>
      </c>
      <c r="N742">
        <v>370.7</v>
      </c>
    </row>
    <row r="743" spans="1:14" x14ac:dyDescent="0.2">
      <c r="A743" t="s">
        <v>86</v>
      </c>
      <c r="B743" t="s">
        <v>77</v>
      </c>
      <c r="C743">
        <v>42</v>
      </c>
      <c r="D743">
        <v>3386</v>
      </c>
      <c r="E743">
        <v>3386</v>
      </c>
      <c r="F743" s="1">
        <f>(Tabla9[[#This Row],[Best]]-Tabla9[[#This Row],[Bks]])/Tabla9[[#This Row],[Bks]]*100</f>
        <v>0</v>
      </c>
      <c r="G743">
        <v>3389.8</v>
      </c>
      <c r="H743" s="1">
        <f>(Tabla9[[#This Row],[Avg]]-Tabla9[[#This Row],[Bks]])/Tabla9[[#This Row],[Bks]]*100</f>
        <v>0.1122268163024271</v>
      </c>
      <c r="I743">
        <v>3915</v>
      </c>
      <c r="J743">
        <v>11772.22</v>
      </c>
      <c r="K743">
        <v>11.65</v>
      </c>
      <c r="L743">
        <v>150.08000000000001</v>
      </c>
      <c r="M743">
        <v>1153</v>
      </c>
      <c r="N743">
        <v>462</v>
      </c>
    </row>
    <row r="744" spans="1:14" x14ac:dyDescent="0.2">
      <c r="A744" t="s">
        <v>86</v>
      </c>
      <c r="B744" t="s">
        <v>77</v>
      </c>
      <c r="C744">
        <v>43</v>
      </c>
      <c r="D744">
        <v>3306</v>
      </c>
      <c r="E744">
        <v>3306</v>
      </c>
      <c r="F744" s="1">
        <f>(Tabla9[[#This Row],[Best]]-Tabla9[[#This Row],[Bks]])/Tabla9[[#This Row],[Bks]]*100</f>
        <v>0</v>
      </c>
      <c r="G744">
        <v>3307.9</v>
      </c>
      <c r="H744" s="1">
        <f>(Tabla9[[#This Row],[Avg]]-Tabla9[[#This Row],[Bks]])/Tabla9[[#This Row],[Bks]]*100</f>
        <v>5.7471264367818846E-2</v>
      </c>
      <c r="I744">
        <v>3898</v>
      </c>
      <c r="J744">
        <v>12064.79</v>
      </c>
      <c r="K744">
        <v>10.58</v>
      </c>
      <c r="L744">
        <v>150.11000000000001</v>
      </c>
      <c r="M744">
        <v>1210.2</v>
      </c>
      <c r="N744">
        <v>430.4</v>
      </c>
    </row>
    <row r="745" spans="1:14" x14ac:dyDescent="0.2">
      <c r="A745" t="s">
        <v>86</v>
      </c>
      <c r="B745" t="s">
        <v>77</v>
      </c>
      <c r="C745">
        <v>44</v>
      </c>
      <c r="D745">
        <v>3496</v>
      </c>
      <c r="E745">
        <v>3496</v>
      </c>
      <c r="F745" s="1">
        <f>(Tabla9[[#This Row],[Best]]-Tabla9[[#This Row],[Bks]])/Tabla9[[#This Row],[Bks]]*100</f>
        <v>0</v>
      </c>
      <c r="G745">
        <v>3502.6</v>
      </c>
      <c r="H745" s="1">
        <f>(Tabla9[[#This Row],[Avg]]-Tabla9[[#This Row],[Bks]])/Tabla9[[#This Row],[Bks]]*100</f>
        <v>0.18878718535468847</v>
      </c>
      <c r="I745">
        <v>4092</v>
      </c>
      <c r="J745">
        <v>12256.23</v>
      </c>
      <c r="K745">
        <v>10.72</v>
      </c>
      <c r="L745">
        <v>150.13999999999999</v>
      </c>
      <c r="M745">
        <v>1181.9000000000001</v>
      </c>
      <c r="N745">
        <v>450.5</v>
      </c>
    </row>
    <row r="746" spans="1:14" x14ac:dyDescent="0.2">
      <c r="A746" t="s">
        <v>86</v>
      </c>
      <c r="B746" t="s">
        <v>77</v>
      </c>
      <c r="C746">
        <v>45</v>
      </c>
      <c r="D746">
        <v>3471</v>
      </c>
      <c r="E746">
        <v>3471</v>
      </c>
      <c r="F746" s="1">
        <f>(Tabla9[[#This Row],[Best]]-Tabla9[[#This Row],[Bks]])/Tabla9[[#This Row],[Bks]]*100</f>
        <v>0</v>
      </c>
      <c r="G746">
        <v>3476.9</v>
      </c>
      <c r="H746" s="1">
        <f>(Tabla9[[#This Row],[Avg]]-Tabla9[[#This Row],[Bks]])/Tabla9[[#This Row],[Bks]]*100</f>
        <v>0.16997983290118385</v>
      </c>
      <c r="I746">
        <v>4007</v>
      </c>
      <c r="J746">
        <v>12619.47</v>
      </c>
      <c r="K746">
        <v>9.7799999999999994</v>
      </c>
      <c r="L746">
        <v>150.11000000000001</v>
      </c>
      <c r="M746">
        <v>1202.5999999999999</v>
      </c>
      <c r="N746">
        <v>460.3</v>
      </c>
    </row>
    <row r="747" spans="1:14" x14ac:dyDescent="0.2">
      <c r="A747" t="s">
        <v>86</v>
      </c>
      <c r="B747" t="s">
        <v>77</v>
      </c>
      <c r="C747">
        <v>46</v>
      </c>
      <c r="D747">
        <v>3285</v>
      </c>
      <c r="E747">
        <v>3285</v>
      </c>
      <c r="F747" s="1">
        <f>(Tabla9[[#This Row],[Best]]-Tabla9[[#This Row],[Bks]])/Tabla9[[#This Row],[Bks]]*100</f>
        <v>0</v>
      </c>
      <c r="G747">
        <v>3296.1</v>
      </c>
      <c r="H747" s="1">
        <f>(Tabla9[[#This Row],[Avg]]-Tabla9[[#This Row],[Bks]])/Tabla9[[#This Row],[Bks]]*100</f>
        <v>0.33789954337899269</v>
      </c>
      <c r="I747">
        <v>3826</v>
      </c>
      <c r="J747">
        <v>12090.74</v>
      </c>
      <c r="K747">
        <v>8.19</v>
      </c>
      <c r="L747">
        <v>150.08000000000001</v>
      </c>
      <c r="M747">
        <v>1324.4</v>
      </c>
      <c r="N747">
        <v>398</v>
      </c>
    </row>
    <row r="748" spans="1:14" x14ac:dyDescent="0.2">
      <c r="A748" t="s">
        <v>86</v>
      </c>
      <c r="B748" t="s">
        <v>77</v>
      </c>
      <c r="C748">
        <v>47</v>
      </c>
      <c r="D748">
        <v>3219</v>
      </c>
      <c r="E748">
        <v>3221</v>
      </c>
      <c r="F748" s="1">
        <f>(Tabla9[[#This Row],[Best]]-Tabla9[[#This Row],[Bks]])/Tabla9[[#This Row],[Bks]]*100</f>
        <v>6.2131096613855234E-2</v>
      </c>
      <c r="G748">
        <v>3227.8</v>
      </c>
      <c r="H748" s="1">
        <f>(Tabla9[[#This Row],[Avg]]-Tabla9[[#This Row],[Bks]])/Tabla9[[#This Row],[Bks]]*100</f>
        <v>0.27337682510096867</v>
      </c>
      <c r="I748">
        <v>3693</v>
      </c>
      <c r="J748">
        <v>11359.03</v>
      </c>
      <c r="K748">
        <v>9.19</v>
      </c>
      <c r="L748">
        <v>150.05000000000001</v>
      </c>
      <c r="M748">
        <v>1316.4</v>
      </c>
      <c r="N748">
        <v>426.4</v>
      </c>
    </row>
    <row r="749" spans="1:14" x14ac:dyDescent="0.2">
      <c r="A749" t="s">
        <v>86</v>
      </c>
      <c r="B749" t="s">
        <v>77</v>
      </c>
      <c r="C749">
        <v>48</v>
      </c>
      <c r="D749">
        <v>3478</v>
      </c>
      <c r="E749">
        <v>3478</v>
      </c>
      <c r="F749" s="1">
        <f>(Tabla9[[#This Row],[Best]]-Tabla9[[#This Row],[Bks]])/Tabla9[[#This Row],[Bks]]*100</f>
        <v>0</v>
      </c>
      <c r="G749">
        <v>3482.5</v>
      </c>
      <c r="H749" s="1">
        <f>(Tabla9[[#This Row],[Avg]]-Tabla9[[#This Row],[Bks]])/Tabla9[[#This Row],[Bks]]*100</f>
        <v>0.12938470385278894</v>
      </c>
      <c r="I749">
        <v>4049</v>
      </c>
      <c r="J749">
        <v>12161.24</v>
      </c>
      <c r="K749">
        <v>10.36</v>
      </c>
      <c r="L749">
        <v>150.11000000000001</v>
      </c>
      <c r="M749">
        <v>1213.9000000000001</v>
      </c>
      <c r="N749">
        <v>399.6</v>
      </c>
    </row>
    <row r="750" spans="1:14" x14ac:dyDescent="0.2">
      <c r="A750" t="s">
        <v>86</v>
      </c>
      <c r="B750" t="s">
        <v>77</v>
      </c>
      <c r="C750">
        <v>49</v>
      </c>
      <c r="D750">
        <v>3487</v>
      </c>
      <c r="E750">
        <v>3487</v>
      </c>
      <c r="F750" s="1">
        <f>(Tabla9[[#This Row],[Best]]-Tabla9[[#This Row],[Bks]])/Tabla9[[#This Row],[Bks]]*100</f>
        <v>0</v>
      </c>
      <c r="G750">
        <v>3491.9</v>
      </c>
      <c r="H750" s="1">
        <f>(Tabla9[[#This Row],[Avg]]-Tabla9[[#This Row],[Bks]])/Tabla9[[#This Row],[Bks]]*100</f>
        <v>0.14052193862919676</v>
      </c>
      <c r="I750">
        <v>4073</v>
      </c>
      <c r="J750">
        <v>12358.79</v>
      </c>
      <c r="K750">
        <v>9.76</v>
      </c>
      <c r="L750">
        <v>150.12</v>
      </c>
      <c r="M750">
        <v>1162.8</v>
      </c>
      <c r="N750">
        <v>422.3</v>
      </c>
    </row>
    <row r="751" spans="1:14" x14ac:dyDescent="0.2">
      <c r="A751" t="s">
        <v>86</v>
      </c>
      <c r="B751" t="s">
        <v>77</v>
      </c>
      <c r="C751">
        <v>50</v>
      </c>
      <c r="D751">
        <v>3464</v>
      </c>
      <c r="E751">
        <v>3464</v>
      </c>
      <c r="F751" s="1">
        <f>(Tabla9[[#This Row],[Best]]-Tabla9[[#This Row],[Bks]])/Tabla9[[#This Row],[Bks]]*100</f>
        <v>0</v>
      </c>
      <c r="G751">
        <v>3469.2</v>
      </c>
      <c r="H751" s="1">
        <f>(Tabla9[[#This Row],[Avg]]-Tabla9[[#This Row],[Bks]])/Tabla9[[#This Row],[Bks]]*100</f>
        <v>0.15011547344110329</v>
      </c>
      <c r="I751">
        <v>4061</v>
      </c>
      <c r="J751">
        <v>11813.05</v>
      </c>
      <c r="K751">
        <v>12.51</v>
      </c>
      <c r="L751">
        <v>150.15</v>
      </c>
      <c r="M751">
        <v>1134.8</v>
      </c>
      <c r="N751">
        <v>432</v>
      </c>
    </row>
    <row r="752" spans="1:14" x14ac:dyDescent="0.2">
      <c r="A752" t="s">
        <v>86</v>
      </c>
      <c r="B752" t="s">
        <v>77</v>
      </c>
      <c r="C752">
        <v>51</v>
      </c>
      <c r="D752">
        <v>3271</v>
      </c>
      <c r="E752">
        <v>3271</v>
      </c>
      <c r="F752" s="1">
        <f>(Tabla9[[#This Row],[Best]]-Tabla9[[#This Row],[Bks]])/Tabla9[[#This Row],[Bks]]*100</f>
        <v>0</v>
      </c>
      <c r="G752">
        <v>3279.6</v>
      </c>
      <c r="H752" s="1">
        <f>(Tabla9[[#This Row],[Avg]]-Tabla9[[#This Row],[Bks]])/Tabla9[[#This Row],[Bks]]*100</f>
        <v>0.26291653928461967</v>
      </c>
      <c r="I752">
        <v>3805</v>
      </c>
      <c r="J752">
        <v>11039.24</v>
      </c>
      <c r="K752">
        <v>7.4</v>
      </c>
      <c r="L752">
        <v>150.07</v>
      </c>
      <c r="M752">
        <v>1402.5</v>
      </c>
      <c r="N752">
        <v>357.7</v>
      </c>
    </row>
    <row r="753" spans="1:14" x14ac:dyDescent="0.2">
      <c r="A753" t="s">
        <v>86</v>
      </c>
      <c r="B753" t="s">
        <v>77</v>
      </c>
      <c r="C753">
        <v>52</v>
      </c>
      <c r="D753">
        <v>3227</v>
      </c>
      <c r="E753">
        <v>3227</v>
      </c>
      <c r="F753" s="1">
        <f>(Tabla9[[#This Row],[Best]]-Tabla9[[#This Row],[Bks]])/Tabla9[[#This Row],[Bks]]*100</f>
        <v>0</v>
      </c>
      <c r="G753">
        <v>3233.9</v>
      </c>
      <c r="H753" s="1">
        <f>(Tabla9[[#This Row],[Avg]]-Tabla9[[#This Row],[Bks]])/Tabla9[[#This Row],[Bks]]*100</f>
        <v>0.21382088627208215</v>
      </c>
      <c r="I753">
        <v>3707</v>
      </c>
      <c r="J753">
        <v>11675.16</v>
      </c>
      <c r="K753">
        <v>10.77</v>
      </c>
      <c r="L753">
        <v>150.13</v>
      </c>
      <c r="M753">
        <v>1145.4000000000001</v>
      </c>
      <c r="N753">
        <v>365.5</v>
      </c>
    </row>
    <row r="754" spans="1:14" x14ac:dyDescent="0.2">
      <c r="A754" t="s">
        <v>86</v>
      </c>
      <c r="B754" t="s">
        <v>77</v>
      </c>
      <c r="C754">
        <v>53</v>
      </c>
      <c r="D754">
        <v>3410</v>
      </c>
      <c r="E754">
        <v>3410</v>
      </c>
      <c r="F754" s="1">
        <f>(Tabla9[[#This Row],[Best]]-Tabla9[[#This Row],[Bks]])/Tabla9[[#This Row],[Bks]]*100</f>
        <v>0</v>
      </c>
      <c r="G754">
        <v>3414.6</v>
      </c>
      <c r="H754" s="1">
        <f>(Tabla9[[#This Row],[Avg]]-Tabla9[[#This Row],[Bks]])/Tabla9[[#This Row],[Bks]]*100</f>
        <v>0.13489736070380964</v>
      </c>
      <c r="I754">
        <v>3972</v>
      </c>
      <c r="J754">
        <v>11509.08</v>
      </c>
      <c r="K754">
        <v>9.8800000000000008</v>
      </c>
      <c r="L754">
        <v>150.1</v>
      </c>
      <c r="M754">
        <v>1248.3</v>
      </c>
      <c r="N754">
        <v>354.9</v>
      </c>
    </row>
    <row r="755" spans="1:14" x14ac:dyDescent="0.2">
      <c r="A755" t="s">
        <v>86</v>
      </c>
      <c r="B755" t="s">
        <v>77</v>
      </c>
      <c r="C755">
        <v>54</v>
      </c>
      <c r="D755">
        <v>3263</v>
      </c>
      <c r="E755">
        <v>3263</v>
      </c>
      <c r="F755" s="1">
        <f>(Tabla9[[#This Row],[Best]]-Tabla9[[#This Row],[Bks]])/Tabla9[[#This Row],[Bks]]*100</f>
        <v>0</v>
      </c>
      <c r="G755">
        <v>3267.8</v>
      </c>
      <c r="H755" s="1">
        <f>(Tabla9[[#This Row],[Avg]]-Tabla9[[#This Row],[Bks]])/Tabla9[[#This Row],[Bks]]*100</f>
        <v>0.14710389212381803</v>
      </c>
      <c r="I755">
        <v>3813</v>
      </c>
      <c r="J755">
        <v>11437.41</v>
      </c>
      <c r="K755">
        <v>9.7200000000000006</v>
      </c>
      <c r="L755">
        <v>150.1</v>
      </c>
      <c r="M755">
        <v>1279.3</v>
      </c>
      <c r="N755">
        <v>402.8</v>
      </c>
    </row>
    <row r="756" spans="1:14" x14ac:dyDescent="0.2">
      <c r="A756" t="s">
        <v>86</v>
      </c>
      <c r="B756" t="s">
        <v>77</v>
      </c>
      <c r="C756">
        <v>55</v>
      </c>
      <c r="D756">
        <v>3600</v>
      </c>
      <c r="E756">
        <v>3600</v>
      </c>
      <c r="F756" s="1">
        <f>(Tabla9[[#This Row],[Best]]-Tabla9[[#This Row],[Bks]])/Tabla9[[#This Row],[Bks]]*100</f>
        <v>0</v>
      </c>
      <c r="G756">
        <v>3604.3</v>
      </c>
      <c r="H756" s="1">
        <f>(Tabla9[[#This Row],[Avg]]-Tabla9[[#This Row],[Bks]])/Tabla9[[#This Row],[Bks]]*100</f>
        <v>0.11944444444444949</v>
      </c>
      <c r="I756">
        <v>4240</v>
      </c>
      <c r="J756">
        <v>12930.14</v>
      </c>
      <c r="K756">
        <v>11.89</v>
      </c>
      <c r="L756">
        <v>150.13999999999999</v>
      </c>
      <c r="M756">
        <v>1133.5999999999999</v>
      </c>
      <c r="N756">
        <v>504.8</v>
      </c>
    </row>
    <row r="757" spans="1:14" x14ac:dyDescent="0.2">
      <c r="A757" t="s">
        <v>86</v>
      </c>
      <c r="B757" t="s">
        <v>77</v>
      </c>
      <c r="C757">
        <v>56</v>
      </c>
      <c r="D757">
        <v>3580</v>
      </c>
      <c r="E757">
        <v>3580</v>
      </c>
      <c r="F757" s="1">
        <f>(Tabla9[[#This Row],[Best]]-Tabla9[[#This Row],[Bks]])/Tabla9[[#This Row],[Bks]]*100</f>
        <v>0</v>
      </c>
      <c r="G757">
        <v>3582.8</v>
      </c>
      <c r="H757" s="1">
        <f>(Tabla9[[#This Row],[Avg]]-Tabla9[[#This Row],[Bks]])/Tabla9[[#This Row],[Bks]]*100</f>
        <v>7.8212290502798376E-2</v>
      </c>
      <c r="I757">
        <v>4201</v>
      </c>
      <c r="J757">
        <v>12415.8</v>
      </c>
      <c r="K757">
        <v>11.09</v>
      </c>
      <c r="L757">
        <v>150.1</v>
      </c>
      <c r="M757">
        <v>1156.4000000000001</v>
      </c>
      <c r="N757">
        <v>474.2</v>
      </c>
    </row>
    <row r="758" spans="1:14" x14ac:dyDescent="0.2">
      <c r="A758" t="s">
        <v>86</v>
      </c>
      <c r="B758" t="s">
        <v>77</v>
      </c>
      <c r="C758">
        <v>57</v>
      </c>
      <c r="D758">
        <v>3591</v>
      </c>
      <c r="E758">
        <v>3591</v>
      </c>
      <c r="F758" s="1">
        <f>(Tabla9[[#This Row],[Best]]-Tabla9[[#This Row],[Bks]])/Tabla9[[#This Row],[Bks]]*100</f>
        <v>0</v>
      </c>
      <c r="G758">
        <v>3593.9</v>
      </c>
      <c r="H758" s="1">
        <f>(Tabla9[[#This Row],[Avg]]-Tabla9[[#This Row],[Bks]])/Tabla9[[#This Row],[Bks]]*100</f>
        <v>8.0757449178504331E-2</v>
      </c>
      <c r="I758">
        <v>4162</v>
      </c>
      <c r="J758">
        <v>12705.18</v>
      </c>
      <c r="K758">
        <v>13.21</v>
      </c>
      <c r="L758">
        <v>150.08000000000001</v>
      </c>
      <c r="M758">
        <v>1038</v>
      </c>
      <c r="N758">
        <v>433.7</v>
      </c>
    </row>
    <row r="759" spans="1:14" x14ac:dyDescent="0.2">
      <c r="A759" t="s">
        <v>86</v>
      </c>
      <c r="B759" t="s">
        <v>77</v>
      </c>
      <c r="C759">
        <v>58</v>
      </c>
      <c r="D759">
        <v>3518</v>
      </c>
      <c r="E759">
        <v>3517</v>
      </c>
      <c r="F759" s="1">
        <f>(Tabla9[[#This Row],[Best]]-Tabla9[[#This Row],[Bks]])/Tabla9[[#This Row],[Bks]]*100</f>
        <v>-2.8425241614553721E-2</v>
      </c>
      <c r="G759">
        <v>3520.7</v>
      </c>
      <c r="H759" s="1">
        <f>(Tabla9[[#This Row],[Avg]]-Tabla9[[#This Row],[Bks]])/Tabla9[[#This Row],[Bks]]*100</f>
        <v>7.674815235928989E-2</v>
      </c>
      <c r="I759">
        <v>4079</v>
      </c>
      <c r="J759">
        <v>12201.24</v>
      </c>
      <c r="K759">
        <v>12.89</v>
      </c>
      <c r="L759">
        <v>150.1</v>
      </c>
      <c r="M759">
        <v>1099.5</v>
      </c>
      <c r="N759">
        <v>437.1</v>
      </c>
    </row>
    <row r="760" spans="1:14" x14ac:dyDescent="0.2">
      <c r="A760" t="s">
        <v>86</v>
      </c>
      <c r="B760" t="s">
        <v>77</v>
      </c>
      <c r="C760">
        <v>59</v>
      </c>
      <c r="D760">
        <v>3194</v>
      </c>
      <c r="E760">
        <v>3194</v>
      </c>
      <c r="F760" s="1">
        <f>(Tabla9[[#This Row],[Best]]-Tabla9[[#This Row],[Bks]])/Tabla9[[#This Row],[Bks]]*100</f>
        <v>0</v>
      </c>
      <c r="G760">
        <v>3200.6</v>
      </c>
      <c r="H760" s="1">
        <f>(Tabla9[[#This Row],[Avg]]-Tabla9[[#This Row],[Bks]])/Tabla9[[#This Row],[Bks]]*100</f>
        <v>0.20663744520976546</v>
      </c>
      <c r="I760">
        <v>3754</v>
      </c>
      <c r="J760">
        <v>11434.3</v>
      </c>
      <c r="K760">
        <v>8.67</v>
      </c>
      <c r="L760">
        <v>150.06</v>
      </c>
      <c r="M760">
        <v>1325.5</v>
      </c>
      <c r="N760">
        <v>394.8</v>
      </c>
    </row>
    <row r="761" spans="1:14" x14ac:dyDescent="0.2">
      <c r="A761" t="s">
        <v>86</v>
      </c>
      <c r="B761" t="s">
        <v>77</v>
      </c>
      <c r="C761">
        <v>60</v>
      </c>
      <c r="D761">
        <v>3295</v>
      </c>
      <c r="E761">
        <v>3295</v>
      </c>
      <c r="F761" s="1">
        <f>(Tabla9[[#This Row],[Best]]-Tabla9[[#This Row],[Bks]])/Tabla9[[#This Row],[Bks]]*100</f>
        <v>0</v>
      </c>
      <c r="G761">
        <v>3300.9</v>
      </c>
      <c r="H761" s="1">
        <f>(Tabla9[[#This Row],[Avg]]-Tabla9[[#This Row],[Bks]])/Tabla9[[#This Row],[Bks]]*100</f>
        <v>0.179059180576634</v>
      </c>
      <c r="I761">
        <v>3825</v>
      </c>
      <c r="J761">
        <v>11650.21</v>
      </c>
      <c r="K761">
        <v>9.34</v>
      </c>
      <c r="L761">
        <v>150.1</v>
      </c>
      <c r="M761">
        <v>1250.9000000000001</v>
      </c>
      <c r="N761">
        <v>371.5</v>
      </c>
    </row>
    <row r="762" spans="1:14" x14ac:dyDescent="0.2">
      <c r="A762" t="s">
        <v>86</v>
      </c>
      <c r="B762" t="s">
        <v>77</v>
      </c>
      <c r="C762">
        <v>61</v>
      </c>
      <c r="D762">
        <v>3310</v>
      </c>
      <c r="E762">
        <v>3310</v>
      </c>
      <c r="F762" s="1">
        <f>(Tabla9[[#This Row],[Best]]-Tabla9[[#This Row],[Bks]])/Tabla9[[#This Row],[Bks]]*100</f>
        <v>0</v>
      </c>
      <c r="G762">
        <v>3313.8</v>
      </c>
      <c r="H762" s="1">
        <f>(Tabla9[[#This Row],[Avg]]-Tabla9[[#This Row],[Bks]])/Tabla9[[#This Row],[Bks]]*100</f>
        <v>0.11480362537764899</v>
      </c>
      <c r="I762">
        <v>3853</v>
      </c>
      <c r="J762">
        <v>11420.5</v>
      </c>
      <c r="K762">
        <v>9.6199999999999992</v>
      </c>
      <c r="L762">
        <v>150.15</v>
      </c>
      <c r="M762">
        <v>1226.5</v>
      </c>
      <c r="N762">
        <v>408.9</v>
      </c>
    </row>
    <row r="763" spans="1:14" x14ac:dyDescent="0.2">
      <c r="A763" t="s">
        <v>86</v>
      </c>
      <c r="B763" t="s">
        <v>77</v>
      </c>
      <c r="C763">
        <v>62</v>
      </c>
      <c r="D763">
        <v>3511</v>
      </c>
      <c r="E763">
        <v>3511</v>
      </c>
      <c r="F763" s="1">
        <f>(Tabla9[[#This Row],[Best]]-Tabla9[[#This Row],[Bks]])/Tabla9[[#This Row],[Bks]]*100</f>
        <v>0</v>
      </c>
      <c r="G763">
        <v>3516.1</v>
      </c>
      <c r="H763" s="1">
        <f>(Tabla9[[#This Row],[Avg]]-Tabla9[[#This Row],[Bks]])/Tabla9[[#This Row],[Bks]]*100</f>
        <v>0.14525776132155821</v>
      </c>
      <c r="I763">
        <v>4130</v>
      </c>
      <c r="J763">
        <v>12334.53</v>
      </c>
      <c r="K763">
        <v>9.66</v>
      </c>
      <c r="L763">
        <v>150.09</v>
      </c>
      <c r="M763">
        <v>1256.0999999999999</v>
      </c>
      <c r="N763">
        <v>389.2</v>
      </c>
    </row>
    <row r="764" spans="1:14" x14ac:dyDescent="0.2">
      <c r="A764" t="s">
        <v>86</v>
      </c>
      <c r="B764" t="s">
        <v>77</v>
      </c>
      <c r="C764">
        <v>63</v>
      </c>
      <c r="D764">
        <v>3450</v>
      </c>
      <c r="E764">
        <v>3450</v>
      </c>
      <c r="F764" s="1">
        <f>(Tabla9[[#This Row],[Best]]-Tabla9[[#This Row],[Bks]])/Tabla9[[#This Row],[Bks]]*100</f>
        <v>0</v>
      </c>
      <c r="G764">
        <v>3454.5</v>
      </c>
      <c r="H764" s="1">
        <f>(Tabla9[[#This Row],[Avg]]-Tabla9[[#This Row],[Bks]])/Tabla9[[#This Row],[Bks]]*100</f>
        <v>0.13043478260869568</v>
      </c>
      <c r="I764">
        <v>4015</v>
      </c>
      <c r="J764">
        <v>13043.17</v>
      </c>
      <c r="K764">
        <v>13.63</v>
      </c>
      <c r="L764">
        <v>150.11000000000001</v>
      </c>
      <c r="M764">
        <v>1084.7</v>
      </c>
      <c r="N764">
        <v>393</v>
      </c>
    </row>
    <row r="765" spans="1:14" x14ac:dyDescent="0.2">
      <c r="A765" t="s">
        <v>86</v>
      </c>
      <c r="B765" t="s">
        <v>77</v>
      </c>
      <c r="C765">
        <v>64</v>
      </c>
      <c r="D765">
        <v>3373</v>
      </c>
      <c r="E765">
        <v>3373</v>
      </c>
      <c r="F765" s="1">
        <f>(Tabla9[[#This Row],[Best]]-Tabla9[[#This Row],[Bks]])/Tabla9[[#This Row],[Bks]]*100</f>
        <v>0</v>
      </c>
      <c r="G765">
        <v>3382.5</v>
      </c>
      <c r="H765" s="1">
        <f>(Tabla9[[#This Row],[Avg]]-Tabla9[[#This Row],[Bks]])/Tabla9[[#This Row],[Bks]]*100</f>
        <v>0.28164838422769045</v>
      </c>
      <c r="I765">
        <v>3960</v>
      </c>
      <c r="J765">
        <v>11332.69</v>
      </c>
      <c r="K765">
        <v>10.86</v>
      </c>
      <c r="L765">
        <v>150.1</v>
      </c>
      <c r="M765">
        <v>1210.0999999999999</v>
      </c>
      <c r="N765">
        <v>418.5</v>
      </c>
    </row>
    <row r="766" spans="1:14" x14ac:dyDescent="0.2">
      <c r="A766" t="s">
        <v>86</v>
      </c>
      <c r="B766" t="s">
        <v>77</v>
      </c>
      <c r="C766">
        <v>65</v>
      </c>
      <c r="D766">
        <v>3586</v>
      </c>
      <c r="E766">
        <v>3586</v>
      </c>
      <c r="F766" s="1">
        <f>(Tabla9[[#This Row],[Best]]-Tabla9[[#This Row],[Bks]])/Tabla9[[#This Row],[Bks]]*100</f>
        <v>0</v>
      </c>
      <c r="G766">
        <v>3591.6</v>
      </c>
      <c r="H766" s="1">
        <f>(Tabla9[[#This Row],[Avg]]-Tabla9[[#This Row],[Bks]])/Tabla9[[#This Row],[Bks]]*100</f>
        <v>0.15616285554935608</v>
      </c>
      <c r="I766">
        <v>4199</v>
      </c>
      <c r="J766">
        <v>13315.27</v>
      </c>
      <c r="K766">
        <v>12.68</v>
      </c>
      <c r="L766">
        <v>150.09</v>
      </c>
      <c r="M766">
        <v>1053.0999999999999</v>
      </c>
      <c r="N766">
        <v>419.8</v>
      </c>
    </row>
    <row r="767" spans="1:14" x14ac:dyDescent="0.2">
      <c r="A767" t="s">
        <v>86</v>
      </c>
      <c r="B767" t="s">
        <v>77</v>
      </c>
      <c r="C767">
        <v>66</v>
      </c>
      <c r="D767">
        <v>3515</v>
      </c>
      <c r="E767">
        <v>3515</v>
      </c>
      <c r="F767" s="1">
        <f>(Tabla9[[#This Row],[Best]]-Tabla9[[#This Row],[Bks]])/Tabla9[[#This Row],[Bks]]*100</f>
        <v>0</v>
      </c>
      <c r="G767">
        <v>3523.3</v>
      </c>
      <c r="H767" s="1">
        <f>(Tabla9[[#This Row],[Avg]]-Tabla9[[#This Row],[Bks]])/Tabla9[[#This Row],[Bks]]*100</f>
        <v>0.23613086770982025</v>
      </c>
      <c r="I767">
        <v>4119</v>
      </c>
      <c r="J767">
        <v>12094.32</v>
      </c>
      <c r="K767">
        <v>10.63</v>
      </c>
      <c r="L767">
        <v>150.12</v>
      </c>
      <c r="M767">
        <v>1152.8</v>
      </c>
      <c r="N767">
        <v>445.4</v>
      </c>
    </row>
    <row r="768" spans="1:14" x14ac:dyDescent="0.2">
      <c r="A768" t="s">
        <v>86</v>
      </c>
      <c r="B768" t="s">
        <v>77</v>
      </c>
      <c r="C768">
        <v>67</v>
      </c>
      <c r="D768">
        <v>3326</v>
      </c>
      <c r="E768">
        <v>3326</v>
      </c>
      <c r="F768" s="1">
        <f>(Tabla9[[#This Row],[Best]]-Tabla9[[#This Row],[Bks]])/Tabla9[[#This Row],[Bks]]*100</f>
        <v>0</v>
      </c>
      <c r="G768">
        <v>3329.6</v>
      </c>
      <c r="H768" s="1">
        <f>(Tabla9[[#This Row],[Avg]]-Tabla9[[#This Row],[Bks]])/Tabla9[[#This Row],[Bks]]*100</f>
        <v>0.1082381238725168</v>
      </c>
      <c r="I768">
        <v>3874</v>
      </c>
      <c r="J768">
        <v>11258.04</v>
      </c>
      <c r="K768">
        <v>8.4499999999999993</v>
      </c>
      <c r="L768">
        <v>150.12</v>
      </c>
      <c r="M768">
        <v>1334.6</v>
      </c>
      <c r="N768">
        <v>350.1</v>
      </c>
    </row>
    <row r="769" spans="1:14" x14ac:dyDescent="0.2">
      <c r="A769" t="s">
        <v>86</v>
      </c>
      <c r="B769" t="s">
        <v>77</v>
      </c>
      <c r="C769">
        <v>68</v>
      </c>
      <c r="D769">
        <v>3234</v>
      </c>
      <c r="E769">
        <v>3234</v>
      </c>
      <c r="F769" s="1">
        <f>(Tabla9[[#This Row],[Best]]-Tabla9[[#This Row],[Bks]])/Tabla9[[#This Row],[Bks]]*100</f>
        <v>0</v>
      </c>
      <c r="G769">
        <v>3236.3</v>
      </c>
      <c r="H769" s="1">
        <f>(Tabla9[[#This Row],[Avg]]-Tabla9[[#This Row],[Bks]])/Tabla9[[#This Row],[Bks]]*100</f>
        <v>7.1119356833648173E-2</v>
      </c>
      <c r="I769">
        <v>3770</v>
      </c>
      <c r="J769">
        <v>10878.14</v>
      </c>
      <c r="K769">
        <v>9.64</v>
      </c>
      <c r="L769">
        <v>150.05000000000001</v>
      </c>
      <c r="M769">
        <v>1248.3</v>
      </c>
      <c r="N769">
        <v>422.4</v>
      </c>
    </row>
    <row r="770" spans="1:14" x14ac:dyDescent="0.2">
      <c r="A770" t="s">
        <v>86</v>
      </c>
      <c r="B770" t="s">
        <v>77</v>
      </c>
      <c r="C770">
        <v>69</v>
      </c>
      <c r="D770">
        <v>3509</v>
      </c>
      <c r="E770">
        <v>3509</v>
      </c>
      <c r="F770" s="1">
        <f>(Tabla9[[#This Row],[Best]]-Tabla9[[#This Row],[Bks]])/Tabla9[[#This Row],[Bks]]*100</f>
        <v>0</v>
      </c>
      <c r="G770">
        <v>3518.4</v>
      </c>
      <c r="H770" s="1">
        <f>(Tabla9[[#This Row],[Avg]]-Tabla9[[#This Row],[Bks]])/Tabla9[[#This Row],[Bks]]*100</f>
        <v>0.2678825876318065</v>
      </c>
      <c r="I770">
        <v>4134</v>
      </c>
      <c r="J770">
        <v>12932.06</v>
      </c>
      <c r="K770">
        <v>11.16</v>
      </c>
      <c r="L770">
        <v>150.09</v>
      </c>
      <c r="M770">
        <v>1165.4000000000001</v>
      </c>
      <c r="N770">
        <v>438.4</v>
      </c>
    </row>
    <row r="771" spans="1:14" x14ac:dyDescent="0.2">
      <c r="A771" t="s">
        <v>86</v>
      </c>
      <c r="B771" t="s">
        <v>77</v>
      </c>
      <c r="C771">
        <v>70</v>
      </c>
      <c r="D771">
        <v>3414</v>
      </c>
      <c r="E771">
        <v>3414</v>
      </c>
      <c r="F771" s="1">
        <f>(Tabla9[[#This Row],[Best]]-Tabla9[[#This Row],[Bks]])/Tabla9[[#This Row],[Bks]]*100</f>
        <v>0</v>
      </c>
      <c r="G771">
        <v>3416.4</v>
      </c>
      <c r="H771" s="1">
        <f>(Tabla9[[#This Row],[Avg]]-Tabla9[[#This Row],[Bks]])/Tabla9[[#This Row],[Bks]]*100</f>
        <v>7.0298769771531655E-2</v>
      </c>
      <c r="I771">
        <v>4013</v>
      </c>
      <c r="J771">
        <v>12392.68</v>
      </c>
      <c r="K771">
        <v>11.21</v>
      </c>
      <c r="L771">
        <v>150.09</v>
      </c>
      <c r="M771">
        <v>1145.4000000000001</v>
      </c>
      <c r="N771">
        <v>426.1</v>
      </c>
    </row>
    <row r="772" spans="1:14" x14ac:dyDescent="0.2">
      <c r="A772" t="s">
        <v>86</v>
      </c>
      <c r="B772" t="s">
        <v>77</v>
      </c>
      <c r="C772">
        <v>71</v>
      </c>
      <c r="D772">
        <v>3472</v>
      </c>
      <c r="E772">
        <v>3472</v>
      </c>
      <c r="F772" s="1">
        <f>(Tabla9[[#This Row],[Best]]-Tabla9[[#This Row],[Bks]])/Tabla9[[#This Row],[Bks]]*100</f>
        <v>0</v>
      </c>
      <c r="G772">
        <v>3477.6</v>
      </c>
      <c r="H772" s="1">
        <f>(Tabla9[[#This Row],[Avg]]-Tabla9[[#This Row],[Bks]])/Tabla9[[#This Row],[Bks]]*100</f>
        <v>0.16129032258064255</v>
      </c>
      <c r="I772">
        <v>4050</v>
      </c>
      <c r="J772">
        <v>11828.89</v>
      </c>
      <c r="K772">
        <v>10.220000000000001</v>
      </c>
      <c r="L772">
        <v>150.09</v>
      </c>
      <c r="M772">
        <v>1210.5999999999999</v>
      </c>
      <c r="N772">
        <v>419</v>
      </c>
    </row>
    <row r="773" spans="1:14" x14ac:dyDescent="0.2">
      <c r="A773" t="s">
        <v>86</v>
      </c>
      <c r="B773" t="s">
        <v>77</v>
      </c>
      <c r="C773">
        <v>72</v>
      </c>
      <c r="D773">
        <v>3517</v>
      </c>
      <c r="E773">
        <v>3517</v>
      </c>
      <c r="F773" s="1">
        <f>(Tabla9[[#This Row],[Best]]-Tabla9[[#This Row],[Bks]])/Tabla9[[#This Row],[Bks]]*100</f>
        <v>0</v>
      </c>
      <c r="G773">
        <v>3521.9</v>
      </c>
      <c r="H773" s="1">
        <f>(Tabla9[[#This Row],[Avg]]-Tabla9[[#This Row],[Bks]])/Tabla9[[#This Row],[Bks]]*100</f>
        <v>0.1393232868922403</v>
      </c>
      <c r="I773">
        <v>4074</v>
      </c>
      <c r="J773">
        <v>13044.12</v>
      </c>
      <c r="K773">
        <v>12.23</v>
      </c>
      <c r="L773">
        <v>150.13999999999999</v>
      </c>
      <c r="M773">
        <v>1078.5</v>
      </c>
      <c r="N773">
        <v>467</v>
      </c>
    </row>
    <row r="774" spans="1:14" x14ac:dyDescent="0.2">
      <c r="A774" t="s">
        <v>86</v>
      </c>
      <c r="B774" t="s">
        <v>77</v>
      </c>
      <c r="C774">
        <v>73</v>
      </c>
      <c r="D774">
        <v>3304</v>
      </c>
      <c r="E774">
        <v>3304</v>
      </c>
      <c r="F774" s="1">
        <f>(Tabla9[[#This Row],[Best]]-Tabla9[[#This Row],[Bks]])/Tabla9[[#This Row],[Bks]]*100</f>
        <v>0</v>
      </c>
      <c r="G774">
        <v>3307.7</v>
      </c>
      <c r="H774" s="1">
        <f>(Tabla9[[#This Row],[Avg]]-Tabla9[[#This Row],[Bks]])/Tabla9[[#This Row],[Bks]]*100</f>
        <v>0.11198547215495817</v>
      </c>
      <c r="I774">
        <v>3875</v>
      </c>
      <c r="J774">
        <v>11500.87</v>
      </c>
      <c r="K774">
        <v>10.119999999999999</v>
      </c>
      <c r="L774">
        <v>150.09</v>
      </c>
      <c r="M774">
        <v>1210.2</v>
      </c>
      <c r="N774">
        <v>453.4</v>
      </c>
    </row>
    <row r="775" spans="1:14" x14ac:dyDescent="0.2">
      <c r="A775" t="s">
        <v>86</v>
      </c>
      <c r="B775" t="s">
        <v>77</v>
      </c>
      <c r="C775">
        <v>74</v>
      </c>
      <c r="D775">
        <v>3178</v>
      </c>
      <c r="E775">
        <v>3178</v>
      </c>
      <c r="F775" s="1">
        <f>(Tabla9[[#This Row],[Best]]-Tabla9[[#This Row],[Bks]])/Tabla9[[#This Row],[Bks]]*100</f>
        <v>0</v>
      </c>
      <c r="G775">
        <v>3181</v>
      </c>
      <c r="H775" s="1">
        <f>(Tabla9[[#This Row],[Avg]]-Tabla9[[#This Row],[Bks]])/Tabla9[[#This Row],[Bks]]*100</f>
        <v>9.4398993077407178E-2</v>
      </c>
      <c r="I775">
        <v>3664</v>
      </c>
      <c r="J775">
        <v>11374.69</v>
      </c>
      <c r="K775">
        <v>7.24</v>
      </c>
      <c r="L775">
        <v>150.06</v>
      </c>
      <c r="M775">
        <v>1367.2</v>
      </c>
      <c r="N775">
        <v>346.6</v>
      </c>
    </row>
    <row r="776" spans="1:14" x14ac:dyDescent="0.2">
      <c r="A776" t="s">
        <v>86</v>
      </c>
      <c r="B776" t="s">
        <v>77</v>
      </c>
      <c r="C776">
        <v>75</v>
      </c>
      <c r="D776">
        <v>3303</v>
      </c>
      <c r="E776">
        <v>3303</v>
      </c>
      <c r="F776" s="1">
        <f>(Tabla9[[#This Row],[Best]]-Tabla9[[#This Row],[Bks]])/Tabla9[[#This Row],[Bks]]*100</f>
        <v>0</v>
      </c>
      <c r="G776">
        <v>3310.7</v>
      </c>
      <c r="H776" s="1">
        <f>(Tabla9[[#This Row],[Avg]]-Tabla9[[#This Row],[Bks]])/Tabla9[[#This Row],[Bks]]*100</f>
        <v>0.23312140478352461</v>
      </c>
      <c r="I776">
        <v>3819</v>
      </c>
      <c r="J776">
        <v>12590.9</v>
      </c>
      <c r="K776">
        <v>9.1199999999999992</v>
      </c>
      <c r="L776">
        <v>150.08000000000001</v>
      </c>
      <c r="M776">
        <v>1331.1</v>
      </c>
      <c r="N776">
        <v>334.9</v>
      </c>
    </row>
    <row r="777" spans="1:14" x14ac:dyDescent="0.2">
      <c r="A777" t="s">
        <v>86</v>
      </c>
      <c r="B777" t="s">
        <v>77</v>
      </c>
      <c r="C777">
        <v>76</v>
      </c>
      <c r="D777">
        <v>3511</v>
      </c>
      <c r="E777">
        <v>3511</v>
      </c>
      <c r="F777" s="1">
        <f>(Tabla9[[#This Row],[Best]]-Tabla9[[#This Row],[Bks]])/Tabla9[[#This Row],[Bks]]*100</f>
        <v>0</v>
      </c>
      <c r="G777">
        <v>3514.6</v>
      </c>
      <c r="H777" s="1">
        <f>(Tabla9[[#This Row],[Avg]]-Tabla9[[#This Row],[Bks]])/Tabla9[[#This Row],[Bks]]*100</f>
        <v>0.10253489034462857</v>
      </c>
      <c r="I777">
        <v>4098</v>
      </c>
      <c r="J777">
        <v>12790.07</v>
      </c>
      <c r="K777">
        <v>10.83</v>
      </c>
      <c r="L777">
        <v>150.15</v>
      </c>
      <c r="M777">
        <v>1145.5</v>
      </c>
      <c r="N777">
        <v>476.1</v>
      </c>
    </row>
    <row r="778" spans="1:14" x14ac:dyDescent="0.2">
      <c r="A778" t="s">
        <v>86</v>
      </c>
      <c r="B778" t="s">
        <v>77</v>
      </c>
      <c r="C778">
        <v>77</v>
      </c>
      <c r="D778">
        <v>3359</v>
      </c>
      <c r="E778">
        <v>3359</v>
      </c>
      <c r="F778" s="1">
        <f>(Tabla9[[#This Row],[Best]]-Tabla9[[#This Row],[Bks]])/Tabla9[[#This Row],[Bks]]*100</f>
        <v>0</v>
      </c>
      <c r="G778">
        <v>3363.6</v>
      </c>
      <c r="H778" s="1">
        <f>(Tabla9[[#This Row],[Avg]]-Tabla9[[#This Row],[Bks]])/Tabla9[[#This Row],[Bks]]*100</f>
        <v>0.13694551949984846</v>
      </c>
      <c r="I778">
        <v>3920</v>
      </c>
      <c r="J778">
        <v>12381.96</v>
      </c>
      <c r="K778">
        <v>12.6</v>
      </c>
      <c r="L778">
        <v>150.1</v>
      </c>
      <c r="M778">
        <v>1141.3</v>
      </c>
      <c r="N778">
        <v>445.8</v>
      </c>
    </row>
    <row r="779" spans="1:14" x14ac:dyDescent="0.2">
      <c r="A779" t="s">
        <v>86</v>
      </c>
      <c r="B779" t="s">
        <v>77</v>
      </c>
      <c r="C779">
        <v>78</v>
      </c>
      <c r="D779">
        <v>3338</v>
      </c>
      <c r="E779">
        <v>3338</v>
      </c>
      <c r="F779" s="1">
        <f>(Tabla9[[#This Row],[Best]]-Tabla9[[#This Row],[Bks]])/Tabla9[[#This Row],[Bks]]*100</f>
        <v>0</v>
      </c>
      <c r="G779">
        <v>3345.3</v>
      </c>
      <c r="H779" s="1">
        <f>(Tabla9[[#This Row],[Avg]]-Tabla9[[#This Row],[Bks]])/Tabla9[[#This Row],[Bks]]*100</f>
        <v>0.21869382863990958</v>
      </c>
      <c r="I779">
        <v>3881</v>
      </c>
      <c r="J779">
        <v>11215.25</v>
      </c>
      <c r="K779">
        <v>7.23</v>
      </c>
      <c r="L779">
        <v>150.06</v>
      </c>
      <c r="M779">
        <v>1359.1</v>
      </c>
      <c r="N779">
        <v>351</v>
      </c>
    </row>
    <row r="780" spans="1:14" x14ac:dyDescent="0.2">
      <c r="A780" t="s">
        <v>86</v>
      </c>
      <c r="B780" t="s">
        <v>77</v>
      </c>
      <c r="C780">
        <v>79</v>
      </c>
      <c r="D780">
        <v>3538</v>
      </c>
      <c r="E780">
        <v>3538</v>
      </c>
      <c r="F780" s="1">
        <f>(Tabla9[[#This Row],[Best]]-Tabla9[[#This Row],[Bks]])/Tabla9[[#This Row],[Bks]]*100</f>
        <v>0</v>
      </c>
      <c r="G780">
        <v>3545</v>
      </c>
      <c r="H780" s="1">
        <f>(Tabla9[[#This Row],[Avg]]-Tabla9[[#This Row],[Bks]])/Tabla9[[#This Row],[Bks]]*100</f>
        <v>0.19785189372526851</v>
      </c>
      <c r="I780">
        <v>4156</v>
      </c>
      <c r="J780">
        <v>13089.12</v>
      </c>
      <c r="K780">
        <v>13.16</v>
      </c>
      <c r="L780">
        <v>150.09</v>
      </c>
      <c r="M780">
        <v>1076.9000000000001</v>
      </c>
      <c r="N780">
        <v>493.1</v>
      </c>
    </row>
    <row r="781" spans="1:14" x14ac:dyDescent="0.2">
      <c r="A781" t="s">
        <v>86</v>
      </c>
      <c r="B781" t="s">
        <v>77</v>
      </c>
      <c r="C781">
        <v>80</v>
      </c>
      <c r="D781">
        <v>3430</v>
      </c>
      <c r="E781">
        <v>3430</v>
      </c>
      <c r="F781" s="1">
        <f>(Tabla9[[#This Row],[Best]]-Tabla9[[#This Row],[Bks]])/Tabla9[[#This Row],[Bks]]*100</f>
        <v>0</v>
      </c>
      <c r="G781">
        <v>3434.9</v>
      </c>
      <c r="H781" s="1">
        <f>(Tabla9[[#This Row],[Avg]]-Tabla9[[#This Row],[Bks]])/Tabla9[[#This Row],[Bks]]*100</f>
        <v>0.14285714285714551</v>
      </c>
      <c r="I781">
        <v>3992</v>
      </c>
      <c r="J781">
        <v>11331.74</v>
      </c>
      <c r="K781">
        <v>10.17</v>
      </c>
      <c r="L781">
        <v>150.19</v>
      </c>
      <c r="M781">
        <v>1179.0999999999999</v>
      </c>
      <c r="N781">
        <v>348.3</v>
      </c>
    </row>
    <row r="782" spans="1:14" x14ac:dyDescent="0.2">
      <c r="A782" t="s">
        <v>86</v>
      </c>
      <c r="B782" t="s">
        <v>77</v>
      </c>
      <c r="C782">
        <v>81</v>
      </c>
      <c r="D782">
        <v>3322</v>
      </c>
      <c r="E782">
        <v>3323</v>
      </c>
      <c r="F782" s="1">
        <f>(Tabla9[[#This Row],[Best]]-Tabla9[[#This Row],[Bks]])/Tabla9[[#This Row],[Bks]]*100</f>
        <v>3.0102347983142687E-2</v>
      </c>
      <c r="G782">
        <v>3327.2</v>
      </c>
      <c r="H782" s="1">
        <f>(Tabla9[[#This Row],[Avg]]-Tabla9[[#This Row],[Bks]])/Tabla9[[#This Row],[Bks]]*100</f>
        <v>0.15653220951233648</v>
      </c>
      <c r="I782">
        <v>3860</v>
      </c>
      <c r="J782">
        <v>10951.3</v>
      </c>
      <c r="K782">
        <v>7.65</v>
      </c>
      <c r="L782">
        <v>150.06</v>
      </c>
      <c r="M782">
        <v>1385.8</v>
      </c>
      <c r="N782">
        <v>401.9</v>
      </c>
    </row>
    <row r="783" spans="1:14" x14ac:dyDescent="0.2">
      <c r="A783" t="s">
        <v>86</v>
      </c>
      <c r="B783" t="s">
        <v>77</v>
      </c>
      <c r="C783">
        <v>82</v>
      </c>
      <c r="D783">
        <v>3367</v>
      </c>
      <c r="E783">
        <v>3367</v>
      </c>
      <c r="F783" s="1">
        <f>(Tabla9[[#This Row],[Best]]-Tabla9[[#This Row],[Bks]])/Tabla9[[#This Row],[Bks]]*100</f>
        <v>0</v>
      </c>
      <c r="G783">
        <v>3376.4</v>
      </c>
      <c r="H783" s="1">
        <f>(Tabla9[[#This Row],[Avg]]-Tabla9[[#This Row],[Bks]])/Tabla9[[#This Row],[Bks]]*100</f>
        <v>0.27918027918028188</v>
      </c>
      <c r="I783">
        <v>3877</v>
      </c>
      <c r="J783">
        <v>11837.25</v>
      </c>
      <c r="K783">
        <v>9.68</v>
      </c>
      <c r="L783">
        <v>150.11000000000001</v>
      </c>
      <c r="M783">
        <v>1231.5</v>
      </c>
      <c r="N783">
        <v>404.4</v>
      </c>
    </row>
    <row r="784" spans="1:14" x14ac:dyDescent="0.2">
      <c r="A784" t="s">
        <v>86</v>
      </c>
      <c r="B784" t="s">
        <v>77</v>
      </c>
      <c r="C784">
        <v>83</v>
      </c>
      <c r="D784">
        <v>3308</v>
      </c>
      <c r="E784">
        <v>3308</v>
      </c>
      <c r="F784" s="1">
        <f>(Tabla9[[#This Row],[Best]]-Tabla9[[#This Row],[Bks]])/Tabla9[[#This Row],[Bks]]*100</f>
        <v>0</v>
      </c>
      <c r="G784">
        <v>3312.2</v>
      </c>
      <c r="H784" s="1">
        <f>(Tabla9[[#This Row],[Avg]]-Tabla9[[#This Row],[Bks]])/Tabla9[[#This Row],[Bks]]*100</f>
        <v>0.12696493349455315</v>
      </c>
      <c r="I784">
        <v>3865</v>
      </c>
      <c r="J784">
        <v>12270.98</v>
      </c>
      <c r="K784">
        <v>9.5500000000000007</v>
      </c>
      <c r="L784">
        <v>150.05000000000001</v>
      </c>
      <c r="M784">
        <v>1265.8</v>
      </c>
      <c r="N784">
        <v>345.8</v>
      </c>
    </row>
    <row r="785" spans="1:14" x14ac:dyDescent="0.2">
      <c r="A785" t="s">
        <v>86</v>
      </c>
      <c r="B785" t="s">
        <v>77</v>
      </c>
      <c r="C785">
        <v>84</v>
      </c>
      <c r="D785">
        <v>3431</v>
      </c>
      <c r="E785">
        <v>3431</v>
      </c>
      <c r="F785" s="1">
        <f>(Tabla9[[#This Row],[Best]]-Tabla9[[#This Row],[Bks]])/Tabla9[[#This Row],[Bks]]*100</f>
        <v>0</v>
      </c>
      <c r="G785">
        <v>3439.5</v>
      </c>
      <c r="H785" s="1">
        <f>(Tabla9[[#This Row],[Avg]]-Tabla9[[#This Row],[Bks]])/Tabla9[[#This Row],[Bks]]*100</f>
        <v>0.24774118332847569</v>
      </c>
      <c r="I785">
        <v>4003</v>
      </c>
      <c r="J785">
        <v>12271.21</v>
      </c>
      <c r="K785">
        <v>9.73</v>
      </c>
      <c r="L785">
        <v>150.16</v>
      </c>
      <c r="M785">
        <v>1226.7</v>
      </c>
      <c r="N785">
        <v>435.3</v>
      </c>
    </row>
    <row r="786" spans="1:14" x14ac:dyDescent="0.2">
      <c r="A786" t="s">
        <v>86</v>
      </c>
      <c r="B786" t="s">
        <v>77</v>
      </c>
      <c r="C786">
        <v>85</v>
      </c>
      <c r="D786">
        <v>3397</v>
      </c>
      <c r="E786">
        <v>3397</v>
      </c>
      <c r="F786" s="1">
        <f>(Tabla9[[#This Row],[Best]]-Tabla9[[#This Row],[Bks]])/Tabla9[[#This Row],[Bks]]*100</f>
        <v>0</v>
      </c>
      <c r="G786">
        <v>3404.2</v>
      </c>
      <c r="H786" s="1">
        <f>(Tabla9[[#This Row],[Avg]]-Tabla9[[#This Row],[Bks]])/Tabla9[[#This Row],[Bks]]*100</f>
        <v>0.21195172210773677</v>
      </c>
      <c r="I786">
        <v>3945</v>
      </c>
      <c r="J786">
        <v>11750.86</v>
      </c>
      <c r="K786">
        <v>10.31</v>
      </c>
      <c r="L786">
        <v>150.08000000000001</v>
      </c>
      <c r="M786">
        <v>1195</v>
      </c>
      <c r="N786">
        <v>443.3</v>
      </c>
    </row>
    <row r="787" spans="1:14" x14ac:dyDescent="0.2">
      <c r="A787" t="s">
        <v>86</v>
      </c>
      <c r="B787" t="s">
        <v>77</v>
      </c>
      <c r="C787">
        <v>86</v>
      </c>
      <c r="D787">
        <v>3450</v>
      </c>
      <c r="E787">
        <v>3450</v>
      </c>
      <c r="F787" s="1">
        <f>(Tabla9[[#This Row],[Best]]-Tabla9[[#This Row],[Bks]])/Tabla9[[#This Row],[Bks]]*100</f>
        <v>0</v>
      </c>
      <c r="G787">
        <v>3454.7</v>
      </c>
      <c r="H787" s="1">
        <f>(Tabla9[[#This Row],[Avg]]-Tabla9[[#This Row],[Bks]])/Tabla9[[#This Row],[Bks]]*100</f>
        <v>0.13623188405796574</v>
      </c>
      <c r="I787">
        <v>4039</v>
      </c>
      <c r="J787">
        <v>11478.67</v>
      </c>
      <c r="K787">
        <v>9.36</v>
      </c>
      <c r="L787">
        <v>150.07</v>
      </c>
      <c r="M787">
        <v>1234.5</v>
      </c>
      <c r="N787">
        <v>432.1</v>
      </c>
    </row>
    <row r="788" spans="1:14" x14ac:dyDescent="0.2">
      <c r="A788" t="s">
        <v>86</v>
      </c>
      <c r="B788" t="s">
        <v>77</v>
      </c>
      <c r="C788">
        <v>87</v>
      </c>
      <c r="D788">
        <v>3427</v>
      </c>
      <c r="E788">
        <v>3427</v>
      </c>
      <c r="F788" s="1">
        <f>(Tabla9[[#This Row],[Best]]-Tabla9[[#This Row],[Bks]])/Tabla9[[#This Row],[Bks]]*100</f>
        <v>0</v>
      </c>
      <c r="G788">
        <v>3432</v>
      </c>
      <c r="H788" s="1">
        <f>(Tabla9[[#This Row],[Avg]]-Tabla9[[#This Row],[Bks]])/Tabla9[[#This Row],[Bks]]*100</f>
        <v>0.14590020426028597</v>
      </c>
      <c r="I788">
        <v>4015</v>
      </c>
      <c r="J788">
        <v>11790.04</v>
      </c>
      <c r="K788">
        <v>12.09</v>
      </c>
      <c r="L788">
        <v>150.08000000000001</v>
      </c>
      <c r="M788">
        <v>1087.7</v>
      </c>
      <c r="N788">
        <v>477.2</v>
      </c>
    </row>
    <row r="789" spans="1:14" x14ac:dyDescent="0.2">
      <c r="A789" t="s">
        <v>86</v>
      </c>
      <c r="B789" t="s">
        <v>77</v>
      </c>
      <c r="C789">
        <v>88</v>
      </c>
      <c r="D789">
        <v>3276</v>
      </c>
      <c r="E789">
        <v>3276</v>
      </c>
      <c r="F789" s="1">
        <f>(Tabla9[[#This Row],[Best]]-Tabla9[[#This Row],[Bks]])/Tabla9[[#This Row],[Bks]]*100</f>
        <v>0</v>
      </c>
      <c r="G789">
        <v>3282</v>
      </c>
      <c r="H789" s="1">
        <f>(Tabla9[[#This Row],[Avg]]-Tabla9[[#This Row],[Bks]])/Tabla9[[#This Row],[Bks]]*100</f>
        <v>0.18315018315018314</v>
      </c>
      <c r="I789">
        <v>3802</v>
      </c>
      <c r="J789">
        <v>11026.17</v>
      </c>
      <c r="K789">
        <v>9.36</v>
      </c>
      <c r="L789">
        <v>150.04</v>
      </c>
      <c r="M789">
        <v>1309.7</v>
      </c>
      <c r="N789">
        <v>384.8</v>
      </c>
    </row>
    <row r="790" spans="1:14" x14ac:dyDescent="0.2">
      <c r="A790" t="s">
        <v>86</v>
      </c>
      <c r="B790" t="s">
        <v>77</v>
      </c>
      <c r="C790">
        <v>89</v>
      </c>
      <c r="D790">
        <v>3309</v>
      </c>
      <c r="E790">
        <v>3309</v>
      </c>
      <c r="F790" s="1">
        <f>(Tabla9[[#This Row],[Best]]-Tabla9[[#This Row],[Bks]])/Tabla9[[#This Row],[Bks]]*100</f>
        <v>0</v>
      </c>
      <c r="G790">
        <v>3314.2</v>
      </c>
      <c r="H790" s="1">
        <f>(Tabla9[[#This Row],[Avg]]-Tabla9[[#This Row],[Bks]])/Tabla9[[#This Row],[Bks]]*100</f>
        <v>0.15714717437291684</v>
      </c>
      <c r="I790">
        <v>3822</v>
      </c>
      <c r="J790">
        <v>10814.39</v>
      </c>
      <c r="K790">
        <v>8.86</v>
      </c>
      <c r="L790">
        <v>150.06</v>
      </c>
      <c r="M790">
        <v>1338.2</v>
      </c>
      <c r="N790">
        <v>298.8</v>
      </c>
    </row>
    <row r="791" spans="1:14" x14ac:dyDescent="0.2">
      <c r="A791" t="s">
        <v>86</v>
      </c>
      <c r="B791" t="s">
        <v>77</v>
      </c>
      <c r="C791">
        <v>90</v>
      </c>
      <c r="D791">
        <v>3719</v>
      </c>
      <c r="E791">
        <v>3719</v>
      </c>
      <c r="F791" s="1">
        <f>(Tabla9[[#This Row],[Best]]-Tabla9[[#This Row],[Bks]])/Tabla9[[#This Row],[Bks]]*100</f>
        <v>0</v>
      </c>
      <c r="G791">
        <v>3725.3</v>
      </c>
      <c r="H791" s="1">
        <f>(Tabla9[[#This Row],[Avg]]-Tabla9[[#This Row],[Bks]])/Tabla9[[#This Row],[Bks]]*100</f>
        <v>0.16940037644528588</v>
      </c>
      <c r="I791">
        <v>4371</v>
      </c>
      <c r="J791">
        <v>14011.38</v>
      </c>
      <c r="K791">
        <v>13.46</v>
      </c>
      <c r="L791">
        <v>150.12</v>
      </c>
      <c r="M791">
        <v>1015.8</v>
      </c>
      <c r="N791">
        <v>457.4</v>
      </c>
    </row>
    <row r="792" spans="1:14" x14ac:dyDescent="0.2">
      <c r="A792" t="s">
        <v>86</v>
      </c>
      <c r="B792" t="s">
        <v>77</v>
      </c>
      <c r="C792">
        <v>91</v>
      </c>
      <c r="D792">
        <v>3340</v>
      </c>
      <c r="E792">
        <v>3340</v>
      </c>
      <c r="F792" s="1">
        <f>(Tabla9[[#This Row],[Best]]-Tabla9[[#This Row],[Bks]])/Tabla9[[#This Row],[Bks]]*100</f>
        <v>0</v>
      </c>
      <c r="G792">
        <v>3345.3</v>
      </c>
      <c r="H792" s="1">
        <f>(Tabla9[[#This Row],[Avg]]-Tabla9[[#This Row],[Bks]])/Tabla9[[#This Row],[Bks]]*100</f>
        <v>0.15868263473054436</v>
      </c>
      <c r="I792">
        <v>3888</v>
      </c>
      <c r="J792">
        <v>11566.6</v>
      </c>
      <c r="K792">
        <v>8.24</v>
      </c>
      <c r="L792">
        <v>150.06</v>
      </c>
      <c r="M792">
        <v>1360.5</v>
      </c>
      <c r="N792">
        <v>400.2</v>
      </c>
    </row>
    <row r="793" spans="1:14" x14ac:dyDescent="0.2">
      <c r="A793" t="s">
        <v>86</v>
      </c>
      <c r="B793" t="s">
        <v>77</v>
      </c>
      <c r="C793">
        <v>92</v>
      </c>
      <c r="D793">
        <v>3444</v>
      </c>
      <c r="E793">
        <v>3444</v>
      </c>
      <c r="F793" s="1">
        <f>(Tabla9[[#This Row],[Best]]-Tabla9[[#This Row],[Bks]])/Tabla9[[#This Row],[Bks]]*100</f>
        <v>0</v>
      </c>
      <c r="G793">
        <v>3447.5</v>
      </c>
      <c r="H793" s="1">
        <f>(Tabla9[[#This Row],[Avg]]-Tabla9[[#This Row],[Bks]])/Tabla9[[#This Row],[Bks]]*100</f>
        <v>0.10162601626016261</v>
      </c>
      <c r="I793">
        <v>4040</v>
      </c>
      <c r="J793">
        <v>11918.13</v>
      </c>
      <c r="K793">
        <v>11.5</v>
      </c>
      <c r="L793">
        <v>150.1</v>
      </c>
      <c r="M793">
        <v>1191.8</v>
      </c>
      <c r="N793">
        <v>460.4</v>
      </c>
    </row>
    <row r="794" spans="1:14" x14ac:dyDescent="0.2">
      <c r="A794" t="s">
        <v>86</v>
      </c>
      <c r="B794" t="s">
        <v>77</v>
      </c>
      <c r="C794">
        <v>93</v>
      </c>
      <c r="D794">
        <v>3205</v>
      </c>
      <c r="E794">
        <v>3205</v>
      </c>
      <c r="F794" s="1">
        <f>(Tabla9[[#This Row],[Best]]-Tabla9[[#This Row],[Bks]])/Tabla9[[#This Row],[Bks]]*100</f>
        <v>0</v>
      </c>
      <c r="G794">
        <v>3209.4</v>
      </c>
      <c r="H794" s="1">
        <f>(Tabla9[[#This Row],[Avg]]-Tabla9[[#This Row],[Bks]])/Tabla9[[#This Row],[Bks]]*100</f>
        <v>0.13728549141965962</v>
      </c>
      <c r="I794">
        <v>3713</v>
      </c>
      <c r="J794">
        <v>12144.64</v>
      </c>
      <c r="K794">
        <v>8.83</v>
      </c>
      <c r="L794">
        <v>150.11000000000001</v>
      </c>
      <c r="M794">
        <v>1301.5999999999999</v>
      </c>
      <c r="N794">
        <v>365.9</v>
      </c>
    </row>
    <row r="795" spans="1:14" x14ac:dyDescent="0.2">
      <c r="A795" t="s">
        <v>86</v>
      </c>
      <c r="B795" t="s">
        <v>77</v>
      </c>
      <c r="C795">
        <v>94</v>
      </c>
      <c r="D795">
        <v>3344</v>
      </c>
      <c r="E795">
        <v>3344</v>
      </c>
      <c r="F795" s="1">
        <f>(Tabla9[[#This Row],[Best]]-Tabla9[[#This Row],[Bks]])/Tabla9[[#This Row],[Bks]]*100</f>
        <v>0</v>
      </c>
      <c r="G795">
        <v>3346.8</v>
      </c>
      <c r="H795" s="1">
        <f>(Tabla9[[#This Row],[Avg]]-Tabla9[[#This Row],[Bks]])/Tabla9[[#This Row],[Bks]]*100</f>
        <v>8.3732057416273389E-2</v>
      </c>
      <c r="I795">
        <v>3884</v>
      </c>
      <c r="J795">
        <v>11376.55</v>
      </c>
      <c r="K795">
        <v>7.4</v>
      </c>
      <c r="L795">
        <v>150.08000000000001</v>
      </c>
      <c r="M795">
        <v>1385.2</v>
      </c>
      <c r="N795">
        <v>343.9</v>
      </c>
    </row>
    <row r="796" spans="1:14" x14ac:dyDescent="0.2">
      <c r="A796" t="s">
        <v>86</v>
      </c>
      <c r="B796" t="s">
        <v>77</v>
      </c>
      <c r="C796">
        <v>95</v>
      </c>
      <c r="D796">
        <v>3510</v>
      </c>
      <c r="E796">
        <v>3510</v>
      </c>
      <c r="F796" s="1">
        <f>(Tabla9[[#This Row],[Best]]-Tabla9[[#This Row],[Bks]])/Tabla9[[#This Row],[Bks]]*100</f>
        <v>0</v>
      </c>
      <c r="G796">
        <v>3514.8</v>
      </c>
      <c r="H796" s="1">
        <f>(Tabla9[[#This Row],[Avg]]-Tabla9[[#This Row],[Bks]])/Tabla9[[#This Row],[Bks]]*100</f>
        <v>0.13675213675214193</v>
      </c>
      <c r="I796">
        <v>4125</v>
      </c>
      <c r="J796">
        <v>12509.53</v>
      </c>
      <c r="K796">
        <v>12.33</v>
      </c>
      <c r="L796">
        <v>150.13999999999999</v>
      </c>
      <c r="M796">
        <v>1109.4000000000001</v>
      </c>
      <c r="N796">
        <v>435.9</v>
      </c>
    </row>
    <row r="797" spans="1:14" x14ac:dyDescent="0.2">
      <c r="A797" t="s">
        <v>86</v>
      </c>
      <c r="B797" t="s">
        <v>77</v>
      </c>
      <c r="C797">
        <v>96</v>
      </c>
      <c r="D797">
        <v>3378</v>
      </c>
      <c r="E797">
        <v>3378</v>
      </c>
      <c r="F797" s="1">
        <f>(Tabla9[[#This Row],[Best]]-Tabla9[[#This Row],[Bks]])/Tabla9[[#This Row],[Bks]]*100</f>
        <v>0</v>
      </c>
      <c r="G797">
        <v>3382.9</v>
      </c>
      <c r="H797" s="1">
        <f>(Tabla9[[#This Row],[Avg]]-Tabla9[[#This Row],[Bks]])/Tabla9[[#This Row],[Bks]]*100</f>
        <v>0.14505624629958824</v>
      </c>
      <c r="I797">
        <v>3921</v>
      </c>
      <c r="J797">
        <v>11413.44</v>
      </c>
      <c r="K797">
        <v>8.26</v>
      </c>
      <c r="L797">
        <v>150.06</v>
      </c>
      <c r="M797">
        <v>1275.5</v>
      </c>
      <c r="N797">
        <v>346.6</v>
      </c>
    </row>
    <row r="798" spans="1:14" x14ac:dyDescent="0.2">
      <c r="A798" t="s">
        <v>86</v>
      </c>
      <c r="B798" t="s">
        <v>77</v>
      </c>
      <c r="C798">
        <v>97</v>
      </c>
      <c r="D798">
        <v>3523</v>
      </c>
      <c r="E798">
        <v>3523</v>
      </c>
      <c r="F798" s="1">
        <f>(Tabla9[[#This Row],[Best]]-Tabla9[[#This Row],[Bks]])/Tabla9[[#This Row],[Bks]]*100</f>
        <v>0</v>
      </c>
      <c r="G798">
        <v>3526.8</v>
      </c>
      <c r="H798" s="1">
        <f>(Tabla9[[#This Row],[Avg]]-Tabla9[[#This Row],[Bks]])/Tabla9[[#This Row],[Bks]]*100</f>
        <v>0.1078626170877145</v>
      </c>
      <c r="I798">
        <v>4130</v>
      </c>
      <c r="J798">
        <v>12609.42</v>
      </c>
      <c r="K798">
        <v>11</v>
      </c>
      <c r="L798">
        <v>150.06</v>
      </c>
      <c r="M798">
        <v>1146.8</v>
      </c>
      <c r="N798">
        <v>494.9</v>
      </c>
    </row>
    <row r="799" spans="1:14" x14ac:dyDescent="0.2">
      <c r="A799" t="s">
        <v>86</v>
      </c>
      <c r="B799" t="s">
        <v>77</v>
      </c>
      <c r="C799">
        <v>98</v>
      </c>
      <c r="D799">
        <v>3185</v>
      </c>
      <c r="E799">
        <v>3185</v>
      </c>
      <c r="F799" s="1">
        <f>(Tabla9[[#This Row],[Best]]-Tabla9[[#This Row],[Bks]])/Tabla9[[#This Row],[Bks]]*100</f>
        <v>0</v>
      </c>
      <c r="G799">
        <v>3190.5</v>
      </c>
      <c r="H799" s="1">
        <f>(Tabla9[[#This Row],[Avg]]-Tabla9[[#This Row],[Bks]])/Tabla9[[#This Row],[Bks]]*100</f>
        <v>0.17268445839874411</v>
      </c>
      <c r="I799">
        <v>3693</v>
      </c>
      <c r="J799">
        <v>11377.02</v>
      </c>
      <c r="K799">
        <v>8.36</v>
      </c>
      <c r="L799">
        <v>150.06</v>
      </c>
      <c r="M799">
        <v>1378.4</v>
      </c>
      <c r="N799">
        <v>443.4</v>
      </c>
    </row>
    <row r="800" spans="1:14" x14ac:dyDescent="0.2">
      <c r="A800" t="s">
        <v>86</v>
      </c>
      <c r="B800" t="s">
        <v>77</v>
      </c>
      <c r="C800">
        <v>99</v>
      </c>
      <c r="D800">
        <v>3644</v>
      </c>
      <c r="E800">
        <v>3644</v>
      </c>
      <c r="F800" s="1">
        <f>(Tabla9[[#This Row],[Best]]-Tabla9[[#This Row],[Bks]])/Tabla9[[#This Row],[Bks]]*100</f>
        <v>0</v>
      </c>
      <c r="G800">
        <v>3648.6</v>
      </c>
      <c r="H800" s="1">
        <f>(Tabla9[[#This Row],[Avg]]-Tabla9[[#This Row],[Bks]])/Tabla9[[#This Row],[Bks]]*100</f>
        <v>0.12623490669593604</v>
      </c>
      <c r="I800">
        <v>4244</v>
      </c>
      <c r="J800">
        <v>12180.68</v>
      </c>
      <c r="K800">
        <v>10.68</v>
      </c>
      <c r="L800">
        <v>150.04</v>
      </c>
      <c r="M800">
        <v>1227.0999999999999</v>
      </c>
      <c r="N800">
        <v>428.2</v>
      </c>
    </row>
    <row r="801" spans="1:14" x14ac:dyDescent="0.2">
      <c r="A801" t="s">
        <v>86</v>
      </c>
      <c r="B801" t="s">
        <v>77</v>
      </c>
      <c r="C801">
        <v>100</v>
      </c>
      <c r="D801">
        <v>3395</v>
      </c>
      <c r="E801">
        <v>3395</v>
      </c>
      <c r="F801" s="1">
        <f>(Tabla9[[#This Row],[Best]]-Tabla9[[#This Row],[Bks]])/Tabla9[[#This Row],[Bks]]*100</f>
        <v>0</v>
      </c>
      <c r="G801">
        <v>3397.7</v>
      </c>
      <c r="H801" s="1">
        <f>(Tabla9[[#This Row],[Avg]]-Tabla9[[#This Row],[Bks]])/Tabla9[[#This Row],[Bks]]*100</f>
        <v>7.9528718703971074E-2</v>
      </c>
      <c r="I801">
        <v>3945</v>
      </c>
      <c r="J801">
        <v>12962.93</v>
      </c>
      <c r="K801">
        <v>10.98</v>
      </c>
      <c r="L801">
        <v>150.04</v>
      </c>
      <c r="M801">
        <v>1193.7</v>
      </c>
      <c r="N801">
        <v>431.7</v>
      </c>
    </row>
    <row r="802" spans="1:14" x14ac:dyDescent="0.2">
      <c r="A802" t="s">
        <v>88</v>
      </c>
      <c r="B802" t="s">
        <v>77</v>
      </c>
      <c r="C802">
        <v>1</v>
      </c>
      <c r="D802">
        <v>3138</v>
      </c>
      <c r="E802">
        <v>3138</v>
      </c>
      <c r="F802" s="1">
        <f>(Tabla9[[#This Row],[Best]]-Tabla9[[#This Row],[Bks]])/Tabla9[[#This Row],[Bks]]*100</f>
        <v>0</v>
      </c>
      <c r="G802">
        <v>3152.1</v>
      </c>
      <c r="H802" s="1">
        <f>(Tabla9[[#This Row],[Avg]]-Tabla9[[#This Row],[Bks]])/Tabla9[[#This Row],[Bks]]*100</f>
        <v>0.44933078393881165</v>
      </c>
      <c r="I802">
        <v>3650</v>
      </c>
      <c r="J802">
        <v>11036.44</v>
      </c>
      <c r="K802">
        <v>9.1999999999999993</v>
      </c>
      <c r="L802">
        <v>150.08000000000001</v>
      </c>
      <c r="M802">
        <v>1357.6</v>
      </c>
      <c r="N802">
        <v>390.7</v>
      </c>
    </row>
    <row r="803" spans="1:14" x14ac:dyDescent="0.2">
      <c r="A803" t="s">
        <v>88</v>
      </c>
      <c r="B803" t="s">
        <v>77</v>
      </c>
      <c r="C803">
        <v>2</v>
      </c>
      <c r="D803">
        <v>3370</v>
      </c>
      <c r="E803">
        <v>3370</v>
      </c>
      <c r="F803" s="1">
        <f>(Tabla9[[#This Row],[Best]]-Tabla9[[#This Row],[Bks]])/Tabla9[[#This Row],[Bks]]*100</f>
        <v>0</v>
      </c>
      <c r="G803">
        <v>3377.1</v>
      </c>
      <c r="H803" s="1">
        <f>(Tabla9[[#This Row],[Avg]]-Tabla9[[#This Row],[Bks]])/Tabla9[[#This Row],[Bks]]*100</f>
        <v>0.21068249258159966</v>
      </c>
      <c r="I803">
        <v>3925</v>
      </c>
      <c r="J803">
        <v>11457.88</v>
      </c>
      <c r="K803">
        <v>7.63</v>
      </c>
      <c r="L803">
        <v>150.04</v>
      </c>
      <c r="M803">
        <v>1470.3</v>
      </c>
      <c r="N803">
        <v>399.9</v>
      </c>
    </row>
    <row r="804" spans="1:14" x14ac:dyDescent="0.2">
      <c r="A804" t="s">
        <v>88</v>
      </c>
      <c r="B804" t="s">
        <v>77</v>
      </c>
      <c r="C804">
        <v>3</v>
      </c>
      <c r="D804">
        <v>3370</v>
      </c>
      <c r="E804">
        <v>3370</v>
      </c>
      <c r="F804" s="1">
        <f>(Tabla9[[#This Row],[Best]]-Tabla9[[#This Row],[Bks]])/Tabla9[[#This Row],[Bks]]*100</f>
        <v>0</v>
      </c>
      <c r="G804">
        <v>3380.8</v>
      </c>
      <c r="H804" s="1">
        <f>(Tabla9[[#This Row],[Avg]]-Tabla9[[#This Row],[Bks]])/Tabla9[[#This Row],[Bks]]*100</f>
        <v>0.32047477744807662</v>
      </c>
      <c r="I804">
        <v>3914</v>
      </c>
      <c r="J804">
        <v>12411.82</v>
      </c>
      <c r="K804">
        <v>10.38</v>
      </c>
      <c r="L804">
        <v>150.08000000000001</v>
      </c>
      <c r="M804">
        <v>1238.8</v>
      </c>
      <c r="N804">
        <v>429.9</v>
      </c>
    </row>
    <row r="805" spans="1:14" x14ac:dyDescent="0.2">
      <c r="A805" t="s">
        <v>88</v>
      </c>
      <c r="B805" t="s">
        <v>77</v>
      </c>
      <c r="C805">
        <v>4</v>
      </c>
      <c r="D805">
        <v>3370</v>
      </c>
      <c r="E805">
        <v>3370</v>
      </c>
      <c r="F805" s="1">
        <f>(Tabla9[[#This Row],[Best]]-Tabla9[[#This Row],[Bks]])/Tabla9[[#This Row],[Bks]]*100</f>
        <v>0</v>
      </c>
      <c r="G805">
        <v>3380.3</v>
      </c>
      <c r="H805" s="1">
        <f>(Tabla9[[#This Row],[Avg]]-Tabla9[[#This Row],[Bks]])/Tabla9[[#This Row],[Bks]]*100</f>
        <v>0.30563798219585109</v>
      </c>
      <c r="I805">
        <v>3942</v>
      </c>
      <c r="J805">
        <v>11520.38</v>
      </c>
      <c r="K805">
        <v>9.0399999999999991</v>
      </c>
      <c r="L805">
        <v>150.09</v>
      </c>
      <c r="M805">
        <v>1417.5</v>
      </c>
      <c r="N805">
        <v>421.7</v>
      </c>
    </row>
    <row r="806" spans="1:14" x14ac:dyDescent="0.2">
      <c r="A806" t="s">
        <v>88</v>
      </c>
      <c r="B806" t="s">
        <v>77</v>
      </c>
      <c r="C806">
        <v>5</v>
      </c>
      <c r="D806">
        <v>3550</v>
      </c>
      <c r="E806">
        <v>3550</v>
      </c>
      <c r="F806" s="1">
        <f>(Tabla9[[#This Row],[Best]]-Tabla9[[#This Row],[Bks]])/Tabla9[[#This Row],[Bks]]*100</f>
        <v>0</v>
      </c>
      <c r="G806">
        <v>3560.2</v>
      </c>
      <c r="H806" s="1">
        <f>(Tabla9[[#This Row],[Avg]]-Tabla9[[#This Row],[Bks]])/Tabla9[[#This Row],[Bks]]*100</f>
        <v>0.28732394366196673</v>
      </c>
      <c r="I806">
        <v>4173</v>
      </c>
      <c r="J806">
        <v>12927.96</v>
      </c>
      <c r="K806">
        <v>12.68</v>
      </c>
      <c r="L806">
        <v>150.07</v>
      </c>
      <c r="M806">
        <v>1118.4000000000001</v>
      </c>
      <c r="N806">
        <v>519.6</v>
      </c>
    </row>
    <row r="807" spans="1:14" x14ac:dyDescent="0.2">
      <c r="A807" t="s">
        <v>88</v>
      </c>
      <c r="B807" t="s">
        <v>77</v>
      </c>
      <c r="C807">
        <v>6</v>
      </c>
      <c r="D807">
        <v>3179</v>
      </c>
      <c r="E807">
        <v>3179</v>
      </c>
      <c r="F807" s="1">
        <f>(Tabla9[[#This Row],[Best]]-Tabla9[[#This Row],[Bks]])/Tabla9[[#This Row],[Bks]]*100</f>
        <v>0</v>
      </c>
      <c r="G807">
        <v>3185.8</v>
      </c>
      <c r="H807" s="1">
        <f>(Tabla9[[#This Row],[Avg]]-Tabla9[[#This Row],[Bks]])/Tabla9[[#This Row],[Bks]]*100</f>
        <v>0.21390374331551376</v>
      </c>
      <c r="I807">
        <v>3682</v>
      </c>
      <c r="J807">
        <v>10680.83</v>
      </c>
      <c r="K807">
        <v>8</v>
      </c>
      <c r="L807">
        <v>150.04</v>
      </c>
      <c r="M807">
        <v>1433.9</v>
      </c>
      <c r="N807">
        <v>353.4</v>
      </c>
    </row>
    <row r="808" spans="1:14" x14ac:dyDescent="0.2">
      <c r="A808" t="s">
        <v>88</v>
      </c>
      <c r="B808" t="s">
        <v>77</v>
      </c>
      <c r="C808">
        <v>7</v>
      </c>
      <c r="D808">
        <v>3430</v>
      </c>
      <c r="E808">
        <v>3430</v>
      </c>
      <c r="F808" s="1">
        <f>(Tabla9[[#This Row],[Best]]-Tabla9[[#This Row],[Bks]])/Tabla9[[#This Row],[Bks]]*100</f>
        <v>0</v>
      </c>
      <c r="G808">
        <v>3436.3</v>
      </c>
      <c r="H808" s="1">
        <f>(Tabla9[[#This Row],[Avg]]-Tabla9[[#This Row],[Bks]])/Tabla9[[#This Row],[Bks]]*100</f>
        <v>0.18367346938776041</v>
      </c>
      <c r="I808">
        <v>3996</v>
      </c>
      <c r="J808">
        <v>12015.83</v>
      </c>
      <c r="K808">
        <v>11.6</v>
      </c>
      <c r="L808">
        <v>150.06</v>
      </c>
      <c r="M808">
        <v>1229.2</v>
      </c>
      <c r="N808">
        <v>474.4</v>
      </c>
    </row>
    <row r="809" spans="1:14" x14ac:dyDescent="0.2">
      <c r="A809" t="s">
        <v>88</v>
      </c>
      <c r="B809" t="s">
        <v>77</v>
      </c>
      <c r="C809">
        <v>8</v>
      </c>
      <c r="D809">
        <v>3479</v>
      </c>
      <c r="E809">
        <v>3479</v>
      </c>
      <c r="F809" s="1">
        <f>(Tabla9[[#This Row],[Best]]-Tabla9[[#This Row],[Bks]])/Tabla9[[#This Row],[Bks]]*100</f>
        <v>0</v>
      </c>
      <c r="G809">
        <v>3484.6</v>
      </c>
      <c r="H809" s="1">
        <f>(Tabla9[[#This Row],[Avg]]-Tabla9[[#This Row],[Bks]])/Tabla9[[#This Row],[Bks]]*100</f>
        <v>0.16096579476860906</v>
      </c>
      <c r="I809">
        <v>4096</v>
      </c>
      <c r="J809">
        <v>12502.25</v>
      </c>
      <c r="K809">
        <v>13.59</v>
      </c>
      <c r="L809">
        <v>150.12</v>
      </c>
      <c r="M809">
        <v>1115.8</v>
      </c>
      <c r="N809">
        <v>546.29999999999995</v>
      </c>
    </row>
    <row r="810" spans="1:14" x14ac:dyDescent="0.2">
      <c r="A810" t="s">
        <v>88</v>
      </c>
      <c r="B810" t="s">
        <v>77</v>
      </c>
      <c r="C810">
        <v>9</v>
      </c>
      <c r="D810">
        <v>3245</v>
      </c>
      <c r="E810">
        <v>3245</v>
      </c>
      <c r="F810" s="1">
        <f>(Tabla9[[#This Row],[Best]]-Tabla9[[#This Row],[Bks]])/Tabla9[[#This Row],[Bks]]*100</f>
        <v>0</v>
      </c>
      <c r="G810">
        <v>3250.8</v>
      </c>
      <c r="H810" s="1">
        <f>(Tabla9[[#This Row],[Avg]]-Tabla9[[#This Row],[Bks]])/Tabla9[[#This Row],[Bks]]*100</f>
        <v>0.17873651771957419</v>
      </c>
      <c r="I810">
        <v>3808</v>
      </c>
      <c r="J810">
        <v>11962.47</v>
      </c>
      <c r="K810">
        <v>9.24</v>
      </c>
      <c r="L810">
        <v>150.08000000000001</v>
      </c>
      <c r="M810">
        <v>1359.7</v>
      </c>
      <c r="N810">
        <v>425.2</v>
      </c>
    </row>
    <row r="811" spans="1:14" x14ac:dyDescent="0.2">
      <c r="A811" t="s">
        <v>88</v>
      </c>
      <c r="B811" t="s">
        <v>77</v>
      </c>
      <c r="C811">
        <v>10</v>
      </c>
      <c r="D811">
        <v>3439</v>
      </c>
      <c r="E811">
        <v>3439</v>
      </c>
      <c r="F811" s="1">
        <f>(Tabla9[[#This Row],[Best]]-Tabla9[[#This Row],[Bks]])/Tabla9[[#This Row],[Bks]]*100</f>
        <v>0</v>
      </c>
      <c r="G811">
        <v>3441.6</v>
      </c>
      <c r="H811" s="1">
        <f>(Tabla9[[#This Row],[Avg]]-Tabla9[[#This Row],[Bks]])/Tabla9[[#This Row],[Bks]]*100</f>
        <v>7.5603373073565253E-2</v>
      </c>
      <c r="I811">
        <v>4019</v>
      </c>
      <c r="J811">
        <v>12767.97</v>
      </c>
      <c r="K811">
        <v>12.25</v>
      </c>
      <c r="L811">
        <v>150.08000000000001</v>
      </c>
      <c r="M811">
        <v>1184.3</v>
      </c>
      <c r="N811">
        <v>580.5</v>
      </c>
    </row>
    <row r="812" spans="1:14" x14ac:dyDescent="0.2">
      <c r="A812" t="s">
        <v>88</v>
      </c>
      <c r="B812" t="s">
        <v>77</v>
      </c>
      <c r="C812">
        <v>11</v>
      </c>
      <c r="D812">
        <v>3283</v>
      </c>
      <c r="E812">
        <v>3283</v>
      </c>
      <c r="F812" s="1">
        <f>(Tabla9[[#This Row],[Best]]-Tabla9[[#This Row],[Bks]])/Tabla9[[#This Row],[Bks]]*100</f>
        <v>0</v>
      </c>
      <c r="G812">
        <v>3289.1</v>
      </c>
      <c r="H812" s="1">
        <f>(Tabla9[[#This Row],[Avg]]-Tabla9[[#This Row],[Bks]])/Tabla9[[#This Row],[Bks]]*100</f>
        <v>0.18580566554979924</v>
      </c>
      <c r="I812">
        <v>3775</v>
      </c>
      <c r="J812">
        <v>11305.04</v>
      </c>
      <c r="K812">
        <v>10.38</v>
      </c>
      <c r="L812">
        <v>150.06</v>
      </c>
      <c r="M812">
        <v>1387.3</v>
      </c>
      <c r="N812">
        <v>395.5</v>
      </c>
    </row>
    <row r="813" spans="1:14" x14ac:dyDescent="0.2">
      <c r="A813" t="s">
        <v>88</v>
      </c>
      <c r="B813" t="s">
        <v>77</v>
      </c>
      <c r="C813">
        <v>12</v>
      </c>
      <c r="D813">
        <v>3392</v>
      </c>
      <c r="E813">
        <v>3392</v>
      </c>
      <c r="F813" s="1">
        <f>(Tabla9[[#This Row],[Best]]-Tabla9[[#This Row],[Bks]])/Tabla9[[#This Row],[Bks]]*100</f>
        <v>0</v>
      </c>
      <c r="G813">
        <v>3398.7</v>
      </c>
      <c r="H813" s="1">
        <f>(Tabla9[[#This Row],[Avg]]-Tabla9[[#This Row],[Bks]])/Tabla9[[#This Row],[Bks]]*100</f>
        <v>0.197523584905655</v>
      </c>
      <c r="I813">
        <v>3956</v>
      </c>
      <c r="J813">
        <v>11501.35</v>
      </c>
      <c r="K813">
        <v>8.67</v>
      </c>
      <c r="L813">
        <v>150.05000000000001</v>
      </c>
      <c r="M813">
        <v>1356.9</v>
      </c>
      <c r="N813">
        <v>383.3</v>
      </c>
    </row>
    <row r="814" spans="1:14" x14ac:dyDescent="0.2">
      <c r="A814" t="s">
        <v>88</v>
      </c>
      <c r="B814" t="s">
        <v>77</v>
      </c>
      <c r="C814">
        <v>13</v>
      </c>
      <c r="D814">
        <v>3422</v>
      </c>
      <c r="E814">
        <v>3422</v>
      </c>
      <c r="F814" s="1">
        <f>(Tabla9[[#This Row],[Best]]-Tabla9[[#This Row],[Bks]])/Tabla9[[#This Row],[Bks]]*100</f>
        <v>0</v>
      </c>
      <c r="G814">
        <v>3426.4</v>
      </c>
      <c r="H814" s="1">
        <f>(Tabla9[[#This Row],[Avg]]-Tabla9[[#This Row],[Bks]])/Tabla9[[#This Row],[Bks]]*100</f>
        <v>0.12857977790765898</v>
      </c>
      <c r="I814">
        <v>3994</v>
      </c>
      <c r="J814">
        <v>13126.41</v>
      </c>
      <c r="K814">
        <v>12.18</v>
      </c>
      <c r="L814">
        <v>150.08000000000001</v>
      </c>
      <c r="M814">
        <v>1161.8</v>
      </c>
      <c r="N814">
        <v>463.9</v>
      </c>
    </row>
    <row r="815" spans="1:14" x14ac:dyDescent="0.2">
      <c r="A815" t="s">
        <v>88</v>
      </c>
      <c r="B815" t="s">
        <v>77</v>
      </c>
      <c r="C815">
        <v>14</v>
      </c>
      <c r="D815">
        <v>3362</v>
      </c>
      <c r="E815">
        <v>3362</v>
      </c>
      <c r="F815" s="1">
        <f>(Tabla9[[#This Row],[Best]]-Tabla9[[#This Row],[Bks]])/Tabla9[[#This Row],[Bks]]*100</f>
        <v>0</v>
      </c>
      <c r="G815">
        <v>3366.1</v>
      </c>
      <c r="H815" s="1">
        <f>(Tabla9[[#This Row],[Avg]]-Tabla9[[#This Row],[Bks]])/Tabla9[[#This Row],[Bks]]*100</f>
        <v>0.12195121951219241</v>
      </c>
      <c r="I815">
        <v>3932</v>
      </c>
      <c r="J815">
        <v>11922.78</v>
      </c>
      <c r="K815">
        <v>9.27</v>
      </c>
      <c r="L815">
        <v>150.09</v>
      </c>
      <c r="M815">
        <v>1335.2</v>
      </c>
      <c r="N815">
        <v>389.5</v>
      </c>
    </row>
    <row r="816" spans="1:14" x14ac:dyDescent="0.2">
      <c r="A816" t="s">
        <v>88</v>
      </c>
      <c r="B816" t="s">
        <v>77</v>
      </c>
      <c r="C816">
        <v>15</v>
      </c>
      <c r="D816">
        <v>3368</v>
      </c>
      <c r="E816">
        <v>3368</v>
      </c>
      <c r="F816" s="1">
        <f>(Tabla9[[#This Row],[Best]]-Tabla9[[#This Row],[Bks]])/Tabla9[[#This Row],[Bks]]*100</f>
        <v>0</v>
      </c>
      <c r="G816">
        <v>3374.9</v>
      </c>
      <c r="H816" s="1">
        <f>(Tabla9[[#This Row],[Avg]]-Tabla9[[#This Row],[Bks]])/Tabla9[[#This Row],[Bks]]*100</f>
        <v>0.20486935866983641</v>
      </c>
      <c r="I816">
        <v>3936</v>
      </c>
      <c r="J816">
        <v>11755.83</v>
      </c>
      <c r="K816">
        <v>10.27</v>
      </c>
      <c r="L816">
        <v>150.06</v>
      </c>
      <c r="M816">
        <v>1296.4000000000001</v>
      </c>
      <c r="N816">
        <v>437.4</v>
      </c>
    </row>
    <row r="817" spans="1:14" x14ac:dyDescent="0.2">
      <c r="A817" t="s">
        <v>88</v>
      </c>
      <c r="B817" t="s">
        <v>77</v>
      </c>
      <c r="C817">
        <v>16</v>
      </c>
      <c r="D817">
        <v>3585</v>
      </c>
      <c r="E817">
        <v>3585</v>
      </c>
      <c r="F817" s="1">
        <f>(Tabla9[[#This Row],[Best]]-Tabla9[[#This Row],[Bks]])/Tabla9[[#This Row],[Bks]]*100</f>
        <v>0</v>
      </c>
      <c r="G817">
        <v>3588.3</v>
      </c>
      <c r="H817" s="1">
        <f>(Tabla9[[#This Row],[Avg]]-Tabla9[[#This Row],[Bks]])/Tabla9[[#This Row],[Bks]]*100</f>
        <v>9.205020920502599E-2</v>
      </c>
      <c r="I817">
        <v>4185</v>
      </c>
      <c r="J817">
        <v>13191.29</v>
      </c>
      <c r="K817">
        <v>12.72</v>
      </c>
      <c r="L817">
        <v>150.12</v>
      </c>
      <c r="M817">
        <v>1168.3</v>
      </c>
      <c r="N817">
        <v>453.2</v>
      </c>
    </row>
    <row r="818" spans="1:14" x14ac:dyDescent="0.2">
      <c r="A818" t="s">
        <v>88</v>
      </c>
      <c r="B818" t="s">
        <v>77</v>
      </c>
      <c r="C818">
        <v>17</v>
      </c>
      <c r="D818">
        <v>3456</v>
      </c>
      <c r="E818">
        <v>3456</v>
      </c>
      <c r="F818" s="1">
        <f>(Tabla9[[#This Row],[Best]]-Tabla9[[#This Row],[Bks]])/Tabla9[[#This Row],[Bks]]*100</f>
        <v>0</v>
      </c>
      <c r="G818">
        <v>3463.9</v>
      </c>
      <c r="H818" s="1">
        <f>(Tabla9[[#This Row],[Avg]]-Tabla9[[#This Row],[Bks]])/Tabla9[[#This Row],[Bks]]*100</f>
        <v>0.2285879629629656</v>
      </c>
      <c r="I818">
        <v>4034</v>
      </c>
      <c r="J818">
        <v>12337.99</v>
      </c>
      <c r="K818">
        <v>12.48</v>
      </c>
      <c r="L818">
        <v>150.13</v>
      </c>
      <c r="M818">
        <v>1218.4000000000001</v>
      </c>
      <c r="N818">
        <v>406.3</v>
      </c>
    </row>
    <row r="819" spans="1:14" x14ac:dyDescent="0.2">
      <c r="A819" t="s">
        <v>88</v>
      </c>
      <c r="B819" t="s">
        <v>77</v>
      </c>
      <c r="C819">
        <v>18</v>
      </c>
      <c r="D819">
        <v>3502</v>
      </c>
      <c r="E819">
        <v>3502</v>
      </c>
      <c r="F819" s="1">
        <f>(Tabla9[[#This Row],[Best]]-Tabla9[[#This Row],[Bks]])/Tabla9[[#This Row],[Bks]]*100</f>
        <v>0</v>
      </c>
      <c r="G819">
        <v>3508.8</v>
      </c>
      <c r="H819" s="1">
        <f>(Tabla9[[#This Row],[Avg]]-Tabla9[[#This Row],[Bks]])/Tabla9[[#This Row],[Bks]]*100</f>
        <v>0.19417475728155859</v>
      </c>
      <c r="I819">
        <v>4060</v>
      </c>
      <c r="J819">
        <v>12291.89</v>
      </c>
      <c r="K819">
        <v>11.13</v>
      </c>
      <c r="L819">
        <v>150.09</v>
      </c>
      <c r="M819">
        <v>1227.5</v>
      </c>
      <c r="N819">
        <v>457</v>
      </c>
    </row>
    <row r="820" spans="1:14" x14ac:dyDescent="0.2">
      <c r="A820" t="s">
        <v>88</v>
      </c>
      <c r="B820" t="s">
        <v>77</v>
      </c>
      <c r="C820">
        <v>19</v>
      </c>
      <c r="D820">
        <v>3394</v>
      </c>
      <c r="E820">
        <v>3394</v>
      </c>
      <c r="F820" s="1">
        <f>(Tabla9[[#This Row],[Best]]-Tabla9[[#This Row],[Bks]])/Tabla9[[#This Row],[Bks]]*100</f>
        <v>0</v>
      </c>
      <c r="G820">
        <v>3398</v>
      </c>
      <c r="H820" s="1">
        <f>(Tabla9[[#This Row],[Avg]]-Tabla9[[#This Row],[Bks]])/Tabla9[[#This Row],[Bks]]*100</f>
        <v>0.11785503830288745</v>
      </c>
      <c r="I820">
        <v>3906</v>
      </c>
      <c r="J820">
        <v>12007.84</v>
      </c>
      <c r="K820">
        <v>8.67</v>
      </c>
      <c r="L820">
        <v>150.05000000000001</v>
      </c>
      <c r="M820">
        <v>1364.4</v>
      </c>
      <c r="N820">
        <v>481.8</v>
      </c>
    </row>
    <row r="821" spans="1:14" x14ac:dyDescent="0.2">
      <c r="A821" t="s">
        <v>88</v>
      </c>
      <c r="B821" t="s">
        <v>77</v>
      </c>
      <c r="C821">
        <v>20</v>
      </c>
      <c r="D821">
        <v>3376</v>
      </c>
      <c r="E821">
        <v>3376</v>
      </c>
      <c r="F821" s="1">
        <f>(Tabla9[[#This Row],[Best]]-Tabla9[[#This Row],[Bks]])/Tabla9[[#This Row],[Bks]]*100</f>
        <v>0</v>
      </c>
      <c r="G821">
        <v>3384.7</v>
      </c>
      <c r="H821" s="1">
        <f>(Tabla9[[#This Row],[Avg]]-Tabla9[[#This Row],[Bks]])/Tabla9[[#This Row],[Bks]]*100</f>
        <v>0.25770142180094247</v>
      </c>
      <c r="I821">
        <v>3930</v>
      </c>
      <c r="J821">
        <v>11979.8</v>
      </c>
      <c r="K821">
        <v>10.029999999999999</v>
      </c>
      <c r="L821">
        <v>150.13</v>
      </c>
      <c r="M821">
        <v>1330.4</v>
      </c>
      <c r="N821">
        <v>559.1</v>
      </c>
    </row>
    <row r="822" spans="1:14" x14ac:dyDescent="0.2">
      <c r="A822" t="s">
        <v>88</v>
      </c>
      <c r="B822" t="s">
        <v>77</v>
      </c>
      <c r="C822">
        <v>21</v>
      </c>
      <c r="D822">
        <v>3481</v>
      </c>
      <c r="E822">
        <v>3482</v>
      </c>
      <c r="F822" s="1">
        <f>(Tabla9[[#This Row],[Best]]-Tabla9[[#This Row],[Bks]])/Tabla9[[#This Row],[Bks]]*100</f>
        <v>2.8727377190462512E-2</v>
      </c>
      <c r="G822">
        <v>3489.2</v>
      </c>
      <c r="H822" s="1">
        <f>(Tabla9[[#This Row],[Avg]]-Tabla9[[#This Row],[Bks]])/Tabla9[[#This Row],[Bks]]*100</f>
        <v>0.23556449296178736</v>
      </c>
      <c r="I822">
        <v>4081</v>
      </c>
      <c r="J822">
        <v>12821.03</v>
      </c>
      <c r="K822">
        <v>10.08</v>
      </c>
      <c r="L822">
        <v>150.08000000000001</v>
      </c>
      <c r="M822">
        <v>1282.2</v>
      </c>
      <c r="N822">
        <v>393</v>
      </c>
    </row>
    <row r="823" spans="1:14" x14ac:dyDescent="0.2">
      <c r="A823" t="s">
        <v>88</v>
      </c>
      <c r="B823" t="s">
        <v>77</v>
      </c>
      <c r="C823">
        <v>22</v>
      </c>
      <c r="D823">
        <v>3581</v>
      </c>
      <c r="E823">
        <v>3581</v>
      </c>
      <c r="F823" s="1">
        <f>(Tabla9[[#This Row],[Best]]-Tabla9[[#This Row],[Bks]])/Tabla9[[#This Row],[Bks]]*100</f>
        <v>0</v>
      </c>
      <c r="G823">
        <v>3588.8</v>
      </c>
      <c r="H823" s="1">
        <f>(Tabla9[[#This Row],[Avg]]-Tabla9[[#This Row],[Bks]])/Tabla9[[#This Row],[Bks]]*100</f>
        <v>0.21781625244345665</v>
      </c>
      <c r="I823">
        <v>4208</v>
      </c>
      <c r="J823">
        <v>13515.18</v>
      </c>
      <c r="K823">
        <v>12.34</v>
      </c>
      <c r="L823">
        <v>150.1</v>
      </c>
      <c r="M823">
        <v>1164.7</v>
      </c>
      <c r="N823">
        <v>510.8</v>
      </c>
    </row>
    <row r="824" spans="1:14" x14ac:dyDescent="0.2">
      <c r="A824" t="s">
        <v>88</v>
      </c>
      <c r="B824" t="s">
        <v>77</v>
      </c>
      <c r="C824">
        <v>23</v>
      </c>
      <c r="D824">
        <v>3286</v>
      </c>
      <c r="E824">
        <v>3286</v>
      </c>
      <c r="F824" s="1">
        <f>(Tabla9[[#This Row],[Best]]-Tabla9[[#This Row],[Bks]])/Tabla9[[#This Row],[Bks]]*100</f>
        <v>0</v>
      </c>
      <c r="G824">
        <v>3288.7</v>
      </c>
      <c r="H824" s="1">
        <f>(Tabla9[[#This Row],[Avg]]-Tabla9[[#This Row],[Bks]])/Tabla9[[#This Row],[Bks]]*100</f>
        <v>8.2166768107115581E-2</v>
      </c>
      <c r="I824">
        <v>3834</v>
      </c>
      <c r="J824">
        <v>10832.06</v>
      </c>
      <c r="K824">
        <v>7.34</v>
      </c>
      <c r="L824">
        <v>150.06</v>
      </c>
      <c r="M824">
        <v>1455.7</v>
      </c>
      <c r="N824">
        <v>392.2</v>
      </c>
    </row>
    <row r="825" spans="1:14" x14ac:dyDescent="0.2">
      <c r="A825" t="s">
        <v>88</v>
      </c>
      <c r="B825" t="s">
        <v>77</v>
      </c>
      <c r="C825">
        <v>24</v>
      </c>
      <c r="D825">
        <v>3352</v>
      </c>
      <c r="E825">
        <v>3352</v>
      </c>
      <c r="F825" s="1">
        <f>(Tabla9[[#This Row],[Best]]-Tabla9[[#This Row],[Bks]])/Tabla9[[#This Row],[Bks]]*100</f>
        <v>0</v>
      </c>
      <c r="G825">
        <v>3358.6</v>
      </c>
      <c r="H825" s="1">
        <f>(Tabla9[[#This Row],[Avg]]-Tabla9[[#This Row],[Bks]])/Tabla9[[#This Row],[Bks]]*100</f>
        <v>0.1968973747016679</v>
      </c>
      <c r="I825">
        <v>3940</v>
      </c>
      <c r="J825">
        <v>12007.06</v>
      </c>
      <c r="K825">
        <v>10.95</v>
      </c>
      <c r="L825">
        <v>150.07</v>
      </c>
      <c r="M825">
        <v>1193.4000000000001</v>
      </c>
      <c r="N825">
        <v>545.5</v>
      </c>
    </row>
    <row r="826" spans="1:14" x14ac:dyDescent="0.2">
      <c r="A826" t="s">
        <v>88</v>
      </c>
      <c r="B826" t="s">
        <v>77</v>
      </c>
      <c r="C826">
        <v>25</v>
      </c>
      <c r="D826">
        <v>3552</v>
      </c>
      <c r="E826">
        <v>3553</v>
      </c>
      <c r="F826" s="1">
        <f>(Tabla9[[#This Row],[Best]]-Tabla9[[#This Row],[Bks]])/Tabla9[[#This Row],[Bks]]*100</f>
        <v>2.8153153153153154E-2</v>
      </c>
      <c r="G826">
        <v>3558.9</v>
      </c>
      <c r="H826" s="1">
        <f>(Tabla9[[#This Row],[Avg]]-Tabla9[[#This Row],[Bks]])/Tabla9[[#This Row],[Bks]]*100</f>
        <v>0.19425675675675932</v>
      </c>
      <c r="I826">
        <v>4132</v>
      </c>
      <c r="J826">
        <v>13215.07</v>
      </c>
      <c r="K826">
        <v>12.98</v>
      </c>
      <c r="L826">
        <v>150.05000000000001</v>
      </c>
      <c r="M826">
        <v>1148.7</v>
      </c>
      <c r="N826">
        <v>584.6</v>
      </c>
    </row>
    <row r="827" spans="1:14" x14ac:dyDescent="0.2">
      <c r="A827" t="s">
        <v>88</v>
      </c>
      <c r="B827" t="s">
        <v>77</v>
      </c>
      <c r="C827">
        <v>26</v>
      </c>
      <c r="D827">
        <v>3367</v>
      </c>
      <c r="E827">
        <v>3367</v>
      </c>
      <c r="F827" s="1">
        <f>(Tabla9[[#This Row],[Best]]-Tabla9[[#This Row],[Bks]])/Tabla9[[#This Row],[Bks]]*100</f>
        <v>0</v>
      </c>
      <c r="G827">
        <v>3373.1</v>
      </c>
      <c r="H827" s="1">
        <f>(Tabla9[[#This Row],[Avg]]-Tabla9[[#This Row],[Bks]])/Tabla9[[#This Row],[Bks]]*100</f>
        <v>0.18117018117017847</v>
      </c>
      <c r="I827">
        <v>3917</v>
      </c>
      <c r="J827">
        <v>11890.46</v>
      </c>
      <c r="K827">
        <v>9.4600000000000009</v>
      </c>
      <c r="L827">
        <v>150.07</v>
      </c>
      <c r="M827">
        <v>1355.1</v>
      </c>
      <c r="N827">
        <v>385.3</v>
      </c>
    </row>
    <row r="828" spans="1:14" x14ac:dyDescent="0.2">
      <c r="A828" t="s">
        <v>88</v>
      </c>
      <c r="B828" t="s">
        <v>77</v>
      </c>
      <c r="C828">
        <v>27</v>
      </c>
      <c r="D828">
        <v>3458</v>
      </c>
      <c r="E828">
        <v>3458</v>
      </c>
      <c r="F828" s="1">
        <f>(Tabla9[[#This Row],[Best]]-Tabla9[[#This Row],[Bks]])/Tabla9[[#This Row],[Bks]]*100</f>
        <v>0</v>
      </c>
      <c r="G828">
        <v>3463.4</v>
      </c>
      <c r="H828" s="1">
        <f>(Tabla9[[#This Row],[Avg]]-Tabla9[[#This Row],[Bks]])/Tabla9[[#This Row],[Bks]]*100</f>
        <v>0.15615962984384299</v>
      </c>
      <c r="I828">
        <v>4029</v>
      </c>
      <c r="J828">
        <v>12683.37</v>
      </c>
      <c r="K828">
        <v>10.78</v>
      </c>
      <c r="L828">
        <v>150.13999999999999</v>
      </c>
      <c r="M828">
        <v>1302.9000000000001</v>
      </c>
      <c r="N828">
        <v>475.8</v>
      </c>
    </row>
    <row r="829" spans="1:14" x14ac:dyDescent="0.2">
      <c r="A829" t="s">
        <v>88</v>
      </c>
      <c r="B829" t="s">
        <v>77</v>
      </c>
      <c r="C829">
        <v>28</v>
      </c>
      <c r="D829">
        <v>3391</v>
      </c>
      <c r="E829">
        <v>3391</v>
      </c>
      <c r="F829" s="1">
        <f>(Tabla9[[#This Row],[Best]]-Tabla9[[#This Row],[Bks]])/Tabla9[[#This Row],[Bks]]*100</f>
        <v>0</v>
      </c>
      <c r="G829">
        <v>3394.3</v>
      </c>
      <c r="H829" s="1">
        <f>(Tabla9[[#This Row],[Avg]]-Tabla9[[#This Row],[Bks]])/Tabla9[[#This Row],[Bks]]*100</f>
        <v>9.731642583309294E-2</v>
      </c>
      <c r="I829">
        <v>3944</v>
      </c>
      <c r="J829">
        <v>11395.75</v>
      </c>
      <c r="K829">
        <v>9.83</v>
      </c>
      <c r="L829">
        <v>150.1</v>
      </c>
      <c r="M829">
        <v>1312.9</v>
      </c>
      <c r="N829">
        <v>407.9</v>
      </c>
    </row>
    <row r="830" spans="1:14" x14ac:dyDescent="0.2">
      <c r="A830" t="s">
        <v>88</v>
      </c>
      <c r="B830" t="s">
        <v>77</v>
      </c>
      <c r="C830">
        <v>29</v>
      </c>
      <c r="D830">
        <v>3207</v>
      </c>
      <c r="E830">
        <v>3207</v>
      </c>
      <c r="F830" s="1">
        <f>(Tabla9[[#This Row],[Best]]-Tabla9[[#This Row],[Bks]])/Tabla9[[#This Row],[Bks]]*100</f>
        <v>0</v>
      </c>
      <c r="G830">
        <v>3211.6</v>
      </c>
      <c r="H830" s="1">
        <f>(Tabla9[[#This Row],[Avg]]-Tabla9[[#This Row],[Bks]])/Tabla9[[#This Row],[Bks]]*100</f>
        <v>0.14343623323978513</v>
      </c>
      <c r="I830">
        <v>3748</v>
      </c>
      <c r="J830">
        <v>10939.28</v>
      </c>
      <c r="K830">
        <v>7.74</v>
      </c>
      <c r="L830">
        <v>150.06</v>
      </c>
      <c r="M830">
        <v>1405.6</v>
      </c>
      <c r="N830">
        <v>467.3</v>
      </c>
    </row>
    <row r="831" spans="1:14" x14ac:dyDescent="0.2">
      <c r="A831" t="s">
        <v>88</v>
      </c>
      <c r="B831" t="s">
        <v>77</v>
      </c>
      <c r="C831">
        <v>30</v>
      </c>
      <c r="D831">
        <v>3138</v>
      </c>
      <c r="E831">
        <v>3138</v>
      </c>
      <c r="F831" s="1">
        <f>(Tabla9[[#This Row],[Best]]-Tabla9[[#This Row],[Bks]])/Tabla9[[#This Row],[Bks]]*100</f>
        <v>0</v>
      </c>
      <c r="G831">
        <v>3146.6</v>
      </c>
      <c r="H831" s="1">
        <f>(Tabla9[[#This Row],[Avg]]-Tabla9[[#This Row],[Bks]])/Tabla9[[#This Row],[Bks]]*100</f>
        <v>0.27405991077118896</v>
      </c>
      <c r="I831">
        <v>3669</v>
      </c>
      <c r="J831">
        <v>11521.68</v>
      </c>
      <c r="K831">
        <v>9.0299999999999994</v>
      </c>
      <c r="L831">
        <v>150.09</v>
      </c>
      <c r="M831">
        <v>1373.5</v>
      </c>
      <c r="N831">
        <v>490.6</v>
      </c>
    </row>
    <row r="832" spans="1:14" x14ac:dyDescent="0.2">
      <c r="A832" t="s">
        <v>88</v>
      </c>
      <c r="B832" t="s">
        <v>77</v>
      </c>
      <c r="C832">
        <v>31</v>
      </c>
      <c r="D832">
        <v>3189</v>
      </c>
      <c r="E832">
        <v>3189</v>
      </c>
      <c r="F832" s="1">
        <f>(Tabla9[[#This Row],[Best]]-Tabla9[[#This Row],[Bks]])/Tabla9[[#This Row],[Bks]]*100</f>
        <v>0</v>
      </c>
      <c r="G832">
        <v>3194.1</v>
      </c>
      <c r="H832" s="1">
        <f>(Tabla9[[#This Row],[Avg]]-Tabla9[[#This Row],[Bks]])/Tabla9[[#This Row],[Bks]]*100</f>
        <v>0.15992474129820974</v>
      </c>
      <c r="I832">
        <v>3713</v>
      </c>
      <c r="J832">
        <v>10487.24</v>
      </c>
      <c r="K832">
        <v>7.54</v>
      </c>
      <c r="L832">
        <v>150.06</v>
      </c>
      <c r="M832">
        <v>1491.2</v>
      </c>
      <c r="N832">
        <v>385.9</v>
      </c>
    </row>
    <row r="833" spans="1:14" x14ac:dyDescent="0.2">
      <c r="A833" t="s">
        <v>88</v>
      </c>
      <c r="B833" t="s">
        <v>77</v>
      </c>
      <c r="C833">
        <v>32</v>
      </c>
      <c r="D833">
        <v>3466</v>
      </c>
      <c r="E833">
        <v>3466</v>
      </c>
      <c r="F833" s="1">
        <f>(Tabla9[[#This Row],[Best]]-Tabla9[[#This Row],[Bks]])/Tabla9[[#This Row],[Bks]]*100</f>
        <v>0</v>
      </c>
      <c r="G833">
        <v>3473.7</v>
      </c>
      <c r="H833" s="1">
        <f>(Tabla9[[#This Row],[Avg]]-Tabla9[[#This Row],[Bks]])/Tabla9[[#This Row],[Bks]]*100</f>
        <v>0.22215810732832711</v>
      </c>
      <c r="I833">
        <v>4039</v>
      </c>
      <c r="J833">
        <v>12218.9</v>
      </c>
      <c r="K833">
        <v>11.34</v>
      </c>
      <c r="L833">
        <v>150.08000000000001</v>
      </c>
      <c r="M833">
        <v>1249.5</v>
      </c>
      <c r="N833">
        <v>430.9</v>
      </c>
    </row>
    <row r="834" spans="1:14" x14ac:dyDescent="0.2">
      <c r="A834" t="s">
        <v>88</v>
      </c>
      <c r="B834" t="s">
        <v>77</v>
      </c>
      <c r="C834">
        <v>33</v>
      </c>
      <c r="D834">
        <v>3548</v>
      </c>
      <c r="E834">
        <v>3548</v>
      </c>
      <c r="F834" s="1">
        <f>(Tabla9[[#This Row],[Best]]-Tabla9[[#This Row],[Bks]])/Tabla9[[#This Row],[Bks]]*100</f>
        <v>0</v>
      </c>
      <c r="G834">
        <v>3554.2</v>
      </c>
      <c r="H834" s="1">
        <f>(Tabla9[[#This Row],[Avg]]-Tabla9[[#This Row],[Bks]])/Tabla9[[#This Row],[Bks]]*100</f>
        <v>0.1747463359639182</v>
      </c>
      <c r="I834">
        <v>4123</v>
      </c>
      <c r="J834">
        <v>13011.9</v>
      </c>
      <c r="K834">
        <v>13.25</v>
      </c>
      <c r="L834">
        <v>150.09</v>
      </c>
      <c r="M834">
        <v>1160.7</v>
      </c>
      <c r="N834">
        <v>536.1</v>
      </c>
    </row>
    <row r="835" spans="1:14" x14ac:dyDescent="0.2">
      <c r="A835" t="s">
        <v>88</v>
      </c>
      <c r="B835" t="s">
        <v>77</v>
      </c>
      <c r="C835">
        <v>34</v>
      </c>
      <c r="D835">
        <v>3377</v>
      </c>
      <c r="E835">
        <v>3377</v>
      </c>
      <c r="F835" s="1">
        <f>(Tabla9[[#This Row],[Best]]-Tabla9[[#This Row],[Bks]])/Tabla9[[#This Row],[Bks]]*100</f>
        <v>0</v>
      </c>
      <c r="G835">
        <v>3386.4</v>
      </c>
      <c r="H835" s="1">
        <f>(Tabla9[[#This Row],[Avg]]-Tabla9[[#This Row],[Bks]])/Tabla9[[#This Row],[Bks]]*100</f>
        <v>0.27835356825585106</v>
      </c>
      <c r="I835">
        <v>3956</v>
      </c>
      <c r="J835">
        <v>11377.21</v>
      </c>
      <c r="K835">
        <v>10.44</v>
      </c>
      <c r="L835">
        <v>150.09</v>
      </c>
      <c r="M835">
        <v>1282.9000000000001</v>
      </c>
      <c r="N835">
        <v>479.6</v>
      </c>
    </row>
    <row r="836" spans="1:14" x14ac:dyDescent="0.2">
      <c r="A836" t="s">
        <v>88</v>
      </c>
      <c r="B836" t="s">
        <v>77</v>
      </c>
      <c r="C836">
        <v>35</v>
      </c>
      <c r="D836">
        <v>3387</v>
      </c>
      <c r="E836">
        <v>3388</v>
      </c>
      <c r="F836" s="1">
        <f>(Tabla9[[#This Row],[Best]]-Tabla9[[#This Row],[Bks]])/Tabla9[[#This Row],[Bks]]*100</f>
        <v>2.9524653085326247E-2</v>
      </c>
      <c r="G836">
        <v>3390.1</v>
      </c>
      <c r="H836" s="1">
        <f>(Tabla9[[#This Row],[Avg]]-Tabla9[[#This Row],[Bks]])/Tabla9[[#This Row],[Bks]]*100</f>
        <v>9.1526424564508685E-2</v>
      </c>
      <c r="I836">
        <v>3952</v>
      </c>
      <c r="J836">
        <v>11963.06</v>
      </c>
      <c r="K836">
        <v>10.11</v>
      </c>
      <c r="L836">
        <v>150.08000000000001</v>
      </c>
      <c r="M836">
        <v>1295.0999999999999</v>
      </c>
      <c r="N836">
        <v>493.5</v>
      </c>
    </row>
    <row r="837" spans="1:14" x14ac:dyDescent="0.2">
      <c r="A837" t="s">
        <v>88</v>
      </c>
      <c r="B837" t="s">
        <v>77</v>
      </c>
      <c r="C837">
        <v>36</v>
      </c>
      <c r="D837">
        <v>3389</v>
      </c>
      <c r="E837">
        <v>3389</v>
      </c>
      <c r="F837" s="1">
        <f>(Tabla9[[#This Row],[Best]]-Tabla9[[#This Row],[Bks]])/Tabla9[[#This Row],[Bks]]*100</f>
        <v>0</v>
      </c>
      <c r="G837">
        <v>3394.7</v>
      </c>
      <c r="H837" s="1">
        <f>(Tabla9[[#This Row],[Avg]]-Tabla9[[#This Row],[Bks]])/Tabla9[[#This Row],[Bks]]*100</f>
        <v>0.16819120684567182</v>
      </c>
      <c r="I837">
        <v>3914</v>
      </c>
      <c r="J837">
        <v>11802.3</v>
      </c>
      <c r="K837">
        <v>9.1199999999999992</v>
      </c>
      <c r="L837">
        <v>150.06</v>
      </c>
      <c r="M837">
        <v>1396.7</v>
      </c>
      <c r="N837">
        <v>453.3</v>
      </c>
    </row>
    <row r="838" spans="1:14" x14ac:dyDescent="0.2">
      <c r="A838" t="s">
        <v>88</v>
      </c>
      <c r="B838" t="s">
        <v>77</v>
      </c>
      <c r="C838">
        <v>37</v>
      </c>
      <c r="D838">
        <v>3567</v>
      </c>
      <c r="E838">
        <v>3567</v>
      </c>
      <c r="F838" s="1">
        <f>(Tabla9[[#This Row],[Best]]-Tabla9[[#This Row],[Bks]])/Tabla9[[#This Row],[Bks]]*100</f>
        <v>0</v>
      </c>
      <c r="G838">
        <v>3575.5</v>
      </c>
      <c r="H838" s="1">
        <f>(Tabla9[[#This Row],[Avg]]-Tabla9[[#This Row],[Bks]])/Tabla9[[#This Row],[Bks]]*100</f>
        <v>0.23829548640313991</v>
      </c>
      <c r="I838">
        <v>4145</v>
      </c>
      <c r="J838">
        <v>12709.4</v>
      </c>
      <c r="K838">
        <v>13.62</v>
      </c>
      <c r="L838">
        <v>150.12</v>
      </c>
      <c r="M838">
        <v>1126.0999999999999</v>
      </c>
      <c r="N838">
        <v>424.7</v>
      </c>
    </row>
    <row r="839" spans="1:14" x14ac:dyDescent="0.2">
      <c r="A839" t="s">
        <v>88</v>
      </c>
      <c r="B839" t="s">
        <v>77</v>
      </c>
      <c r="C839">
        <v>38</v>
      </c>
      <c r="D839">
        <v>3521</v>
      </c>
      <c r="E839">
        <v>3521</v>
      </c>
      <c r="F839" s="1">
        <f>(Tabla9[[#This Row],[Best]]-Tabla9[[#This Row],[Bks]])/Tabla9[[#This Row],[Bks]]*100</f>
        <v>0</v>
      </c>
      <c r="G839">
        <v>3525.8</v>
      </c>
      <c r="H839" s="1">
        <f>(Tabla9[[#This Row],[Avg]]-Tabla9[[#This Row],[Bks]])/Tabla9[[#This Row],[Bks]]*100</f>
        <v>0.13632490769668223</v>
      </c>
      <c r="I839">
        <v>4106</v>
      </c>
      <c r="J839">
        <v>13155.4</v>
      </c>
      <c r="K839">
        <v>11.08</v>
      </c>
      <c r="L839">
        <v>150.08000000000001</v>
      </c>
      <c r="M839">
        <v>1235.9000000000001</v>
      </c>
      <c r="N839">
        <v>414.8</v>
      </c>
    </row>
    <row r="840" spans="1:14" x14ac:dyDescent="0.2">
      <c r="A840" t="s">
        <v>88</v>
      </c>
      <c r="B840" t="s">
        <v>77</v>
      </c>
      <c r="C840">
        <v>39</v>
      </c>
      <c r="D840">
        <v>3313</v>
      </c>
      <c r="E840">
        <v>3314</v>
      </c>
      <c r="F840" s="1">
        <f>(Tabla9[[#This Row],[Best]]-Tabla9[[#This Row],[Bks]])/Tabla9[[#This Row],[Bks]]*100</f>
        <v>3.0184123151222455E-2</v>
      </c>
      <c r="G840">
        <v>3319.4</v>
      </c>
      <c r="H840" s="1">
        <f>(Tabla9[[#This Row],[Avg]]-Tabla9[[#This Row],[Bks]])/Tabla9[[#This Row],[Bks]]*100</f>
        <v>0.19317838816782648</v>
      </c>
      <c r="I840">
        <v>3886</v>
      </c>
      <c r="J840">
        <v>12355.11</v>
      </c>
      <c r="K840">
        <v>10.54</v>
      </c>
      <c r="L840">
        <v>150.12</v>
      </c>
      <c r="M840">
        <v>1279.7</v>
      </c>
      <c r="N840">
        <v>396.4</v>
      </c>
    </row>
    <row r="841" spans="1:14" x14ac:dyDescent="0.2">
      <c r="A841" t="s">
        <v>88</v>
      </c>
      <c r="B841" t="s">
        <v>77</v>
      </c>
      <c r="C841">
        <v>40</v>
      </c>
      <c r="D841">
        <v>3173</v>
      </c>
      <c r="E841">
        <v>3173</v>
      </c>
      <c r="F841" s="1">
        <f>(Tabla9[[#This Row],[Best]]-Tabla9[[#This Row],[Bks]])/Tabla9[[#This Row],[Bks]]*100</f>
        <v>0</v>
      </c>
      <c r="G841">
        <v>3184.1</v>
      </c>
      <c r="H841" s="1">
        <f>(Tabla9[[#This Row],[Avg]]-Tabla9[[#This Row],[Bks]])/Tabla9[[#This Row],[Bks]]*100</f>
        <v>0.34982666246454175</v>
      </c>
      <c r="I841">
        <v>3712</v>
      </c>
      <c r="J841">
        <v>10758.11</v>
      </c>
      <c r="K841">
        <v>7.87</v>
      </c>
      <c r="L841">
        <v>150.04</v>
      </c>
      <c r="M841">
        <v>1425.3</v>
      </c>
      <c r="N841">
        <v>523.5</v>
      </c>
    </row>
    <row r="842" spans="1:14" x14ac:dyDescent="0.2">
      <c r="A842" t="s">
        <v>88</v>
      </c>
      <c r="B842" t="s">
        <v>77</v>
      </c>
      <c r="C842">
        <v>41</v>
      </c>
      <c r="D842">
        <v>3345</v>
      </c>
      <c r="E842">
        <v>3345</v>
      </c>
      <c r="F842" s="1">
        <f>(Tabla9[[#This Row],[Best]]-Tabla9[[#This Row],[Bks]])/Tabla9[[#This Row],[Bks]]*100</f>
        <v>0</v>
      </c>
      <c r="G842">
        <v>3348.5</v>
      </c>
      <c r="H842" s="1">
        <f>(Tabla9[[#This Row],[Avg]]-Tabla9[[#This Row],[Bks]])/Tabla9[[#This Row],[Bks]]*100</f>
        <v>0.10463378176382662</v>
      </c>
      <c r="I842">
        <v>3886</v>
      </c>
      <c r="J842">
        <v>12164.19</v>
      </c>
      <c r="K842">
        <v>11</v>
      </c>
      <c r="L842">
        <v>150.11000000000001</v>
      </c>
      <c r="M842">
        <v>1278.7</v>
      </c>
      <c r="N842">
        <v>522.4</v>
      </c>
    </row>
    <row r="843" spans="1:14" x14ac:dyDescent="0.2">
      <c r="A843" t="s">
        <v>88</v>
      </c>
      <c r="B843" t="s">
        <v>77</v>
      </c>
      <c r="C843">
        <v>42</v>
      </c>
      <c r="D843">
        <v>3386</v>
      </c>
      <c r="E843">
        <v>3386</v>
      </c>
      <c r="F843" s="1">
        <f>(Tabla9[[#This Row],[Best]]-Tabla9[[#This Row],[Bks]])/Tabla9[[#This Row],[Bks]]*100</f>
        <v>0</v>
      </c>
      <c r="G843">
        <v>3398.1</v>
      </c>
      <c r="H843" s="1">
        <f>(Tabla9[[#This Row],[Avg]]-Tabla9[[#This Row],[Bks]])/Tabla9[[#This Row],[Bks]]*100</f>
        <v>0.35735380980507703</v>
      </c>
      <c r="I843">
        <v>3915</v>
      </c>
      <c r="J843">
        <v>11772.22</v>
      </c>
      <c r="K843">
        <v>11.05</v>
      </c>
      <c r="L843">
        <v>150.04</v>
      </c>
      <c r="M843">
        <v>1247.3</v>
      </c>
      <c r="N843">
        <v>415.7</v>
      </c>
    </row>
    <row r="844" spans="1:14" x14ac:dyDescent="0.2">
      <c r="A844" t="s">
        <v>88</v>
      </c>
      <c r="B844" t="s">
        <v>77</v>
      </c>
      <c r="C844">
        <v>43</v>
      </c>
      <c r="D844">
        <v>3306</v>
      </c>
      <c r="E844">
        <v>3306</v>
      </c>
      <c r="F844" s="1">
        <f>(Tabla9[[#This Row],[Best]]-Tabla9[[#This Row],[Bks]])/Tabla9[[#This Row],[Bks]]*100</f>
        <v>0</v>
      </c>
      <c r="G844">
        <v>3309.8</v>
      </c>
      <c r="H844" s="1">
        <f>(Tabla9[[#This Row],[Avg]]-Tabla9[[#This Row],[Bks]])/Tabla9[[#This Row],[Bks]]*100</f>
        <v>0.11494252873563769</v>
      </c>
      <c r="I844">
        <v>3898</v>
      </c>
      <c r="J844">
        <v>12064.79</v>
      </c>
      <c r="K844">
        <v>9.8000000000000007</v>
      </c>
      <c r="L844">
        <v>150.12</v>
      </c>
      <c r="M844">
        <v>1288.3</v>
      </c>
      <c r="N844">
        <v>458.5</v>
      </c>
    </row>
    <row r="845" spans="1:14" x14ac:dyDescent="0.2">
      <c r="A845" t="s">
        <v>88</v>
      </c>
      <c r="B845" t="s">
        <v>77</v>
      </c>
      <c r="C845">
        <v>44</v>
      </c>
      <c r="D845">
        <v>3496</v>
      </c>
      <c r="E845">
        <v>3496</v>
      </c>
      <c r="F845" s="1">
        <f>(Tabla9[[#This Row],[Best]]-Tabla9[[#This Row],[Bks]])/Tabla9[[#This Row],[Bks]]*100</f>
        <v>0</v>
      </c>
      <c r="G845">
        <v>3499.3</v>
      </c>
      <c r="H845" s="1">
        <f>(Tabla9[[#This Row],[Avg]]-Tabla9[[#This Row],[Bks]])/Tabla9[[#This Row],[Bks]]*100</f>
        <v>9.4393592677350743E-2</v>
      </c>
      <c r="I845">
        <v>4092</v>
      </c>
      <c r="J845">
        <v>12256.23</v>
      </c>
      <c r="K845">
        <v>10.49</v>
      </c>
      <c r="L845">
        <v>150.13</v>
      </c>
      <c r="M845">
        <v>1255.5999999999999</v>
      </c>
      <c r="N845">
        <v>419.6</v>
      </c>
    </row>
    <row r="846" spans="1:14" x14ac:dyDescent="0.2">
      <c r="A846" t="s">
        <v>88</v>
      </c>
      <c r="B846" t="s">
        <v>77</v>
      </c>
      <c r="C846">
        <v>45</v>
      </c>
      <c r="D846">
        <v>3471</v>
      </c>
      <c r="E846">
        <v>3472</v>
      </c>
      <c r="F846" s="1">
        <f>(Tabla9[[#This Row],[Best]]-Tabla9[[#This Row],[Bks]])/Tabla9[[#This Row],[Bks]]*100</f>
        <v>2.881014116969173E-2</v>
      </c>
      <c r="G846">
        <v>3475.6</v>
      </c>
      <c r="H846" s="1">
        <f>(Tabla9[[#This Row],[Avg]]-Tabla9[[#This Row],[Bks]])/Tabla9[[#This Row],[Bks]]*100</f>
        <v>0.13252664938057934</v>
      </c>
      <c r="I846">
        <v>4007</v>
      </c>
      <c r="J846">
        <v>12619.47</v>
      </c>
      <c r="K846">
        <v>9.98</v>
      </c>
      <c r="L846">
        <v>150.09</v>
      </c>
      <c r="M846">
        <v>1340.5</v>
      </c>
      <c r="N846">
        <v>653.6</v>
      </c>
    </row>
    <row r="847" spans="1:14" x14ac:dyDescent="0.2">
      <c r="A847" t="s">
        <v>88</v>
      </c>
      <c r="B847" t="s">
        <v>77</v>
      </c>
      <c r="C847">
        <v>46</v>
      </c>
      <c r="D847">
        <v>3285</v>
      </c>
      <c r="E847">
        <v>3285</v>
      </c>
      <c r="F847" s="1">
        <f>(Tabla9[[#This Row],[Best]]-Tabla9[[#This Row],[Bks]])/Tabla9[[#This Row],[Bks]]*100</f>
        <v>0</v>
      </c>
      <c r="G847">
        <v>3290.6</v>
      </c>
      <c r="H847" s="1">
        <f>(Tabla9[[#This Row],[Avg]]-Tabla9[[#This Row],[Bks]])/Tabla9[[#This Row],[Bks]]*100</f>
        <v>0.17047184170471563</v>
      </c>
      <c r="I847">
        <v>3826</v>
      </c>
      <c r="J847">
        <v>12090.74</v>
      </c>
      <c r="K847">
        <v>8.51</v>
      </c>
      <c r="L847">
        <v>150.07</v>
      </c>
      <c r="M847">
        <v>1404.8</v>
      </c>
      <c r="N847">
        <v>407.2</v>
      </c>
    </row>
    <row r="848" spans="1:14" x14ac:dyDescent="0.2">
      <c r="A848" t="s">
        <v>88</v>
      </c>
      <c r="B848" t="s">
        <v>77</v>
      </c>
      <c r="C848">
        <v>47</v>
      </c>
      <c r="D848">
        <v>3219</v>
      </c>
      <c r="E848">
        <v>3219</v>
      </c>
      <c r="F848" s="1">
        <f>(Tabla9[[#This Row],[Best]]-Tabla9[[#This Row],[Bks]])/Tabla9[[#This Row],[Bks]]*100</f>
        <v>0</v>
      </c>
      <c r="G848">
        <v>3224.2</v>
      </c>
      <c r="H848" s="1">
        <f>(Tabla9[[#This Row],[Avg]]-Tabla9[[#This Row],[Bks]])/Tabla9[[#This Row],[Bks]]*100</f>
        <v>0.16154085119601796</v>
      </c>
      <c r="I848">
        <v>3693</v>
      </c>
      <c r="J848">
        <v>11359.03</v>
      </c>
      <c r="K848">
        <v>8.7899999999999991</v>
      </c>
      <c r="L848">
        <v>150.05000000000001</v>
      </c>
      <c r="M848">
        <v>1411.7</v>
      </c>
      <c r="N848">
        <v>388.8</v>
      </c>
    </row>
    <row r="849" spans="1:14" x14ac:dyDescent="0.2">
      <c r="A849" t="s">
        <v>88</v>
      </c>
      <c r="B849" t="s">
        <v>77</v>
      </c>
      <c r="C849">
        <v>48</v>
      </c>
      <c r="D849">
        <v>3478</v>
      </c>
      <c r="E849">
        <v>3478</v>
      </c>
      <c r="F849" s="1">
        <f>(Tabla9[[#This Row],[Best]]-Tabla9[[#This Row],[Bks]])/Tabla9[[#This Row],[Bks]]*100</f>
        <v>0</v>
      </c>
      <c r="G849">
        <v>3491.8</v>
      </c>
      <c r="H849" s="1">
        <f>(Tabla9[[#This Row],[Avg]]-Tabla9[[#This Row],[Bks]])/Tabla9[[#This Row],[Bks]]*100</f>
        <v>0.3967797584818914</v>
      </c>
      <c r="I849">
        <v>4049</v>
      </c>
      <c r="J849">
        <v>12161.24</v>
      </c>
      <c r="K849">
        <v>9.9600000000000009</v>
      </c>
      <c r="L849">
        <v>150.08000000000001</v>
      </c>
      <c r="M849">
        <v>1290</v>
      </c>
      <c r="N849">
        <v>435.7</v>
      </c>
    </row>
    <row r="850" spans="1:14" x14ac:dyDescent="0.2">
      <c r="A850" t="s">
        <v>88</v>
      </c>
      <c r="B850" t="s">
        <v>77</v>
      </c>
      <c r="C850">
        <v>49</v>
      </c>
      <c r="D850">
        <v>3487</v>
      </c>
      <c r="E850">
        <v>3487</v>
      </c>
      <c r="F850" s="1">
        <f>(Tabla9[[#This Row],[Best]]-Tabla9[[#This Row],[Bks]])/Tabla9[[#This Row],[Bks]]*100</f>
        <v>0</v>
      </c>
      <c r="G850">
        <v>3490.2</v>
      </c>
      <c r="H850" s="1">
        <f>(Tabla9[[#This Row],[Avg]]-Tabla9[[#This Row],[Bks]])/Tabla9[[#This Row],[Bks]]*100</f>
        <v>9.1769429308856273E-2</v>
      </c>
      <c r="I850">
        <v>4073</v>
      </c>
      <c r="J850">
        <v>12358.79</v>
      </c>
      <c r="K850">
        <v>10.119999999999999</v>
      </c>
      <c r="L850">
        <v>150.11000000000001</v>
      </c>
      <c r="M850">
        <v>1282</v>
      </c>
      <c r="N850">
        <v>382.5</v>
      </c>
    </row>
    <row r="851" spans="1:14" x14ac:dyDescent="0.2">
      <c r="A851" t="s">
        <v>88</v>
      </c>
      <c r="B851" t="s">
        <v>77</v>
      </c>
      <c r="C851">
        <v>50</v>
      </c>
      <c r="D851">
        <v>3464</v>
      </c>
      <c r="E851">
        <v>3464</v>
      </c>
      <c r="F851" s="1">
        <f>(Tabla9[[#This Row],[Best]]-Tabla9[[#This Row],[Bks]])/Tabla9[[#This Row],[Bks]]*100</f>
        <v>0</v>
      </c>
      <c r="G851">
        <v>3466.1</v>
      </c>
      <c r="H851" s="1">
        <f>(Tabla9[[#This Row],[Avg]]-Tabla9[[#This Row],[Bks]])/Tabla9[[#This Row],[Bks]]*100</f>
        <v>6.0623556581983519E-2</v>
      </c>
      <c r="I851">
        <v>4061</v>
      </c>
      <c r="J851">
        <v>11813.05</v>
      </c>
      <c r="K851">
        <v>12.04</v>
      </c>
      <c r="L851">
        <v>150.13999999999999</v>
      </c>
      <c r="M851">
        <v>1208.0999999999999</v>
      </c>
      <c r="N851">
        <v>418.3</v>
      </c>
    </row>
    <row r="852" spans="1:14" x14ac:dyDescent="0.2">
      <c r="A852" t="s">
        <v>88</v>
      </c>
      <c r="B852" t="s">
        <v>77</v>
      </c>
      <c r="C852">
        <v>51</v>
      </c>
      <c r="D852">
        <v>3271</v>
      </c>
      <c r="E852">
        <v>3271</v>
      </c>
      <c r="F852" s="1">
        <f>(Tabla9[[#This Row],[Best]]-Tabla9[[#This Row],[Bks]])/Tabla9[[#This Row],[Bks]]*100</f>
        <v>0</v>
      </c>
      <c r="G852">
        <v>3279.1</v>
      </c>
      <c r="H852" s="1">
        <f>(Tabla9[[#This Row],[Avg]]-Tabla9[[#This Row],[Bks]])/Tabla9[[#This Row],[Bks]]*100</f>
        <v>0.24763069397737417</v>
      </c>
      <c r="I852">
        <v>3805</v>
      </c>
      <c r="J852">
        <v>11039.24</v>
      </c>
      <c r="K852">
        <v>8.81</v>
      </c>
      <c r="L852">
        <v>150.08000000000001</v>
      </c>
      <c r="M852">
        <v>1419.3</v>
      </c>
      <c r="N852">
        <v>383.1</v>
      </c>
    </row>
    <row r="853" spans="1:14" x14ac:dyDescent="0.2">
      <c r="A853" t="s">
        <v>88</v>
      </c>
      <c r="B853" t="s">
        <v>77</v>
      </c>
      <c r="C853">
        <v>52</v>
      </c>
      <c r="D853">
        <v>3227</v>
      </c>
      <c r="E853">
        <v>3227</v>
      </c>
      <c r="F853" s="1">
        <f>(Tabla9[[#This Row],[Best]]-Tabla9[[#This Row],[Bks]])/Tabla9[[#This Row],[Bks]]*100</f>
        <v>0</v>
      </c>
      <c r="G853">
        <v>3231</v>
      </c>
      <c r="H853" s="1">
        <f>(Tabla9[[#This Row],[Avg]]-Tabla9[[#This Row],[Bks]])/Tabla9[[#This Row],[Bks]]*100</f>
        <v>0.12395413696932135</v>
      </c>
      <c r="I853">
        <v>3707</v>
      </c>
      <c r="J853">
        <v>11675.16</v>
      </c>
      <c r="K853">
        <v>10.19</v>
      </c>
      <c r="L853">
        <v>150.13</v>
      </c>
      <c r="M853">
        <v>1293.0999999999999</v>
      </c>
      <c r="N853">
        <v>437.7</v>
      </c>
    </row>
    <row r="854" spans="1:14" x14ac:dyDescent="0.2">
      <c r="A854" t="s">
        <v>88</v>
      </c>
      <c r="B854" t="s">
        <v>77</v>
      </c>
      <c r="C854">
        <v>53</v>
      </c>
      <c r="D854">
        <v>3410</v>
      </c>
      <c r="E854">
        <v>3410</v>
      </c>
      <c r="F854" s="1">
        <f>(Tabla9[[#This Row],[Best]]-Tabla9[[#This Row],[Bks]])/Tabla9[[#This Row],[Bks]]*100</f>
        <v>0</v>
      </c>
      <c r="G854">
        <v>3416.2</v>
      </c>
      <c r="H854" s="1">
        <f>(Tabla9[[#This Row],[Avg]]-Tabla9[[#This Row],[Bks]])/Tabla9[[#This Row],[Bks]]*100</f>
        <v>0.18181818181817649</v>
      </c>
      <c r="I854">
        <v>3972</v>
      </c>
      <c r="J854">
        <v>11509.08</v>
      </c>
      <c r="K854">
        <v>10.7</v>
      </c>
      <c r="L854">
        <v>150.1</v>
      </c>
      <c r="M854">
        <v>1370.7</v>
      </c>
      <c r="N854">
        <v>373.3</v>
      </c>
    </row>
    <row r="855" spans="1:14" x14ac:dyDescent="0.2">
      <c r="A855" t="s">
        <v>88</v>
      </c>
      <c r="B855" t="s">
        <v>77</v>
      </c>
      <c r="C855">
        <v>54</v>
      </c>
      <c r="D855">
        <v>3263</v>
      </c>
      <c r="E855">
        <v>3263</v>
      </c>
      <c r="F855" s="1">
        <f>(Tabla9[[#This Row],[Best]]-Tabla9[[#This Row],[Bks]])/Tabla9[[#This Row],[Bks]]*100</f>
        <v>0</v>
      </c>
      <c r="G855">
        <v>3268.9</v>
      </c>
      <c r="H855" s="1">
        <f>(Tabla9[[#This Row],[Avg]]-Tabla9[[#This Row],[Bks]])/Tabla9[[#This Row],[Bks]]*100</f>
        <v>0.18081520073552224</v>
      </c>
      <c r="I855">
        <v>3813</v>
      </c>
      <c r="J855">
        <v>11437.41</v>
      </c>
      <c r="K855">
        <v>9.35</v>
      </c>
      <c r="L855">
        <v>150.11000000000001</v>
      </c>
      <c r="M855">
        <v>1345.3</v>
      </c>
      <c r="N855">
        <v>415.2</v>
      </c>
    </row>
    <row r="856" spans="1:14" x14ac:dyDescent="0.2">
      <c r="A856" t="s">
        <v>88</v>
      </c>
      <c r="B856" t="s">
        <v>77</v>
      </c>
      <c r="C856">
        <v>55</v>
      </c>
      <c r="D856">
        <v>3600</v>
      </c>
      <c r="E856">
        <v>3600</v>
      </c>
      <c r="F856" s="1">
        <f>(Tabla9[[#This Row],[Best]]-Tabla9[[#This Row],[Bks]])/Tabla9[[#This Row],[Bks]]*100</f>
        <v>0</v>
      </c>
      <c r="G856">
        <v>3604.9</v>
      </c>
      <c r="H856" s="1">
        <f>(Tabla9[[#This Row],[Avg]]-Tabla9[[#This Row],[Bks]])/Tabla9[[#This Row],[Bks]]*100</f>
        <v>0.13611111111111363</v>
      </c>
      <c r="I856">
        <v>4240</v>
      </c>
      <c r="J856">
        <v>12930.14</v>
      </c>
      <c r="K856">
        <v>11.99</v>
      </c>
      <c r="L856">
        <v>150.12</v>
      </c>
      <c r="M856">
        <v>1160.2</v>
      </c>
      <c r="N856">
        <v>470.9</v>
      </c>
    </row>
    <row r="857" spans="1:14" x14ac:dyDescent="0.2">
      <c r="A857" t="s">
        <v>88</v>
      </c>
      <c r="B857" t="s">
        <v>77</v>
      </c>
      <c r="C857">
        <v>56</v>
      </c>
      <c r="D857">
        <v>3580</v>
      </c>
      <c r="E857">
        <v>3581</v>
      </c>
      <c r="F857" s="1">
        <f>(Tabla9[[#This Row],[Best]]-Tabla9[[#This Row],[Bks]])/Tabla9[[#This Row],[Bks]]*100</f>
        <v>2.7932960893854747E-2</v>
      </c>
      <c r="G857">
        <v>3588.7</v>
      </c>
      <c r="H857" s="1">
        <f>(Tabla9[[#This Row],[Avg]]-Tabla9[[#This Row],[Bks]])/Tabla9[[#This Row],[Bks]]*100</f>
        <v>0.24301675977653125</v>
      </c>
      <c r="I857">
        <v>4201</v>
      </c>
      <c r="J857">
        <v>12415.79</v>
      </c>
      <c r="K857">
        <v>10.61</v>
      </c>
      <c r="L857">
        <v>150.08000000000001</v>
      </c>
      <c r="M857">
        <v>1266.4000000000001</v>
      </c>
      <c r="N857">
        <v>476.9</v>
      </c>
    </row>
    <row r="858" spans="1:14" x14ac:dyDescent="0.2">
      <c r="A858" t="s">
        <v>88</v>
      </c>
      <c r="B858" t="s">
        <v>77</v>
      </c>
      <c r="C858">
        <v>57</v>
      </c>
      <c r="D858">
        <v>3591</v>
      </c>
      <c r="E858">
        <v>3591</v>
      </c>
      <c r="F858" s="1">
        <f>(Tabla9[[#This Row],[Best]]-Tabla9[[#This Row],[Bks]])/Tabla9[[#This Row],[Bks]]*100</f>
        <v>0</v>
      </c>
      <c r="G858">
        <v>3599.6</v>
      </c>
      <c r="H858" s="1">
        <f>(Tabla9[[#This Row],[Avg]]-Tabla9[[#This Row],[Bks]])/Tabla9[[#This Row],[Bks]]*100</f>
        <v>0.239487607908658</v>
      </c>
      <c r="I858">
        <v>4162</v>
      </c>
      <c r="J858">
        <v>12705.18</v>
      </c>
      <c r="K858">
        <v>12.43</v>
      </c>
      <c r="L858">
        <v>150.12</v>
      </c>
      <c r="M858">
        <v>1151.9000000000001</v>
      </c>
      <c r="N858">
        <v>491.1</v>
      </c>
    </row>
    <row r="859" spans="1:14" x14ac:dyDescent="0.2">
      <c r="A859" t="s">
        <v>88</v>
      </c>
      <c r="B859" t="s">
        <v>77</v>
      </c>
      <c r="C859">
        <v>58</v>
      </c>
      <c r="D859">
        <v>3518</v>
      </c>
      <c r="E859">
        <v>3518</v>
      </c>
      <c r="F859" s="1">
        <f>(Tabla9[[#This Row],[Best]]-Tabla9[[#This Row],[Bks]])/Tabla9[[#This Row],[Bks]]*100</f>
        <v>0</v>
      </c>
      <c r="G859">
        <v>3523.7</v>
      </c>
      <c r="H859" s="1">
        <f>(Tabla9[[#This Row],[Avg]]-Tabla9[[#This Row],[Bks]])/Tabla9[[#This Row],[Bks]]*100</f>
        <v>0.16202387720295106</v>
      </c>
      <c r="I859">
        <v>4079</v>
      </c>
      <c r="J859">
        <v>12201.25</v>
      </c>
      <c r="K859">
        <v>13.18</v>
      </c>
      <c r="L859">
        <v>150.08000000000001</v>
      </c>
      <c r="M859">
        <v>1136.3</v>
      </c>
      <c r="N859">
        <v>490.6</v>
      </c>
    </row>
    <row r="860" spans="1:14" x14ac:dyDescent="0.2">
      <c r="A860" t="s">
        <v>88</v>
      </c>
      <c r="B860" t="s">
        <v>77</v>
      </c>
      <c r="C860">
        <v>59</v>
      </c>
      <c r="D860">
        <v>3194</v>
      </c>
      <c r="E860">
        <v>3196</v>
      </c>
      <c r="F860" s="1">
        <f>(Tabla9[[#This Row],[Best]]-Tabla9[[#This Row],[Bks]])/Tabla9[[#This Row],[Bks]]*100</f>
        <v>6.2617407639323733E-2</v>
      </c>
      <c r="G860">
        <v>3198.3</v>
      </c>
      <c r="H860" s="1">
        <f>(Tabla9[[#This Row],[Avg]]-Tabla9[[#This Row],[Bks]])/Tabla9[[#This Row],[Bks]]*100</f>
        <v>0.13462742642455172</v>
      </c>
      <c r="I860">
        <v>3754</v>
      </c>
      <c r="J860">
        <v>11434.3</v>
      </c>
      <c r="K860">
        <v>8.17</v>
      </c>
      <c r="L860">
        <v>150.06</v>
      </c>
      <c r="M860">
        <v>1439.9</v>
      </c>
      <c r="N860">
        <v>415.2</v>
      </c>
    </row>
    <row r="861" spans="1:14" x14ac:dyDescent="0.2">
      <c r="A861" t="s">
        <v>88</v>
      </c>
      <c r="B861" t="s">
        <v>77</v>
      </c>
      <c r="C861">
        <v>60</v>
      </c>
      <c r="D861">
        <v>3295</v>
      </c>
      <c r="E861">
        <v>3295</v>
      </c>
      <c r="F861" s="1">
        <f>(Tabla9[[#This Row],[Best]]-Tabla9[[#This Row],[Bks]])/Tabla9[[#This Row],[Bks]]*100</f>
        <v>0</v>
      </c>
      <c r="G861">
        <v>3299</v>
      </c>
      <c r="H861" s="1">
        <f>(Tabla9[[#This Row],[Avg]]-Tabla9[[#This Row],[Bks]])/Tabla9[[#This Row],[Bks]]*100</f>
        <v>0.12139605462822459</v>
      </c>
      <c r="I861">
        <v>3825</v>
      </c>
      <c r="J861">
        <v>11650.21</v>
      </c>
      <c r="K861">
        <v>9.3800000000000008</v>
      </c>
      <c r="L861">
        <v>150.08000000000001</v>
      </c>
      <c r="M861">
        <v>1364.3</v>
      </c>
      <c r="N861">
        <v>424.7</v>
      </c>
    </row>
    <row r="862" spans="1:14" x14ac:dyDescent="0.2">
      <c r="A862" t="s">
        <v>88</v>
      </c>
      <c r="B862" t="s">
        <v>77</v>
      </c>
      <c r="C862">
        <v>61</v>
      </c>
      <c r="D862">
        <v>3310</v>
      </c>
      <c r="E862">
        <v>3310</v>
      </c>
      <c r="F862" s="1">
        <f>(Tabla9[[#This Row],[Best]]-Tabla9[[#This Row],[Bks]])/Tabla9[[#This Row],[Bks]]*100</f>
        <v>0</v>
      </c>
      <c r="G862">
        <v>3313.9</v>
      </c>
      <c r="H862" s="1">
        <f>(Tabla9[[#This Row],[Avg]]-Tabla9[[#This Row],[Bks]])/Tabla9[[#This Row],[Bks]]*100</f>
        <v>0.11782477341390003</v>
      </c>
      <c r="I862">
        <v>3853</v>
      </c>
      <c r="J862">
        <v>11420.5</v>
      </c>
      <c r="K862">
        <v>10.039999999999999</v>
      </c>
      <c r="L862">
        <v>150.12</v>
      </c>
      <c r="M862">
        <v>1325.7</v>
      </c>
      <c r="N862">
        <v>501.6</v>
      </c>
    </row>
    <row r="863" spans="1:14" x14ac:dyDescent="0.2">
      <c r="A863" t="s">
        <v>88</v>
      </c>
      <c r="B863" t="s">
        <v>77</v>
      </c>
      <c r="C863">
        <v>62</v>
      </c>
      <c r="D863">
        <v>3511</v>
      </c>
      <c r="E863">
        <v>3511</v>
      </c>
      <c r="F863" s="1">
        <f>(Tabla9[[#This Row],[Best]]-Tabla9[[#This Row],[Bks]])/Tabla9[[#This Row],[Bks]]*100</f>
        <v>0</v>
      </c>
      <c r="G863">
        <v>3518.8</v>
      </c>
      <c r="H863" s="1">
        <f>(Tabla9[[#This Row],[Avg]]-Tabla9[[#This Row],[Bks]])/Tabla9[[#This Row],[Bks]]*100</f>
        <v>0.22215892908003937</v>
      </c>
      <c r="I863">
        <v>4130</v>
      </c>
      <c r="J863">
        <v>12334.53</v>
      </c>
      <c r="K863">
        <v>9.2799999999999994</v>
      </c>
      <c r="L863">
        <v>150.09</v>
      </c>
      <c r="M863">
        <v>1317.6</v>
      </c>
      <c r="N863">
        <v>416.3</v>
      </c>
    </row>
    <row r="864" spans="1:14" x14ac:dyDescent="0.2">
      <c r="A864" t="s">
        <v>88</v>
      </c>
      <c r="B864" t="s">
        <v>77</v>
      </c>
      <c r="C864">
        <v>63</v>
      </c>
      <c r="D864">
        <v>3450</v>
      </c>
      <c r="E864">
        <v>3450</v>
      </c>
      <c r="F864" s="1">
        <f>(Tabla9[[#This Row],[Best]]-Tabla9[[#This Row],[Bks]])/Tabla9[[#This Row],[Bks]]*100</f>
        <v>0</v>
      </c>
      <c r="G864">
        <v>3454.2</v>
      </c>
      <c r="H864" s="1">
        <f>(Tabla9[[#This Row],[Avg]]-Tabla9[[#This Row],[Bks]])/Tabla9[[#This Row],[Bks]]*100</f>
        <v>0.12173913043477733</v>
      </c>
      <c r="I864">
        <v>4015</v>
      </c>
      <c r="J864">
        <v>13043.17</v>
      </c>
      <c r="K864">
        <v>13.48</v>
      </c>
      <c r="L864">
        <v>150.12</v>
      </c>
      <c r="M864">
        <v>1168.8</v>
      </c>
      <c r="N864">
        <v>468.3</v>
      </c>
    </row>
    <row r="865" spans="1:14" x14ac:dyDescent="0.2">
      <c r="A865" t="s">
        <v>88</v>
      </c>
      <c r="B865" t="s">
        <v>77</v>
      </c>
      <c r="C865">
        <v>64</v>
      </c>
      <c r="D865">
        <v>3373</v>
      </c>
      <c r="E865">
        <v>3373</v>
      </c>
      <c r="F865" s="1">
        <f>(Tabla9[[#This Row],[Best]]-Tabla9[[#This Row],[Bks]])/Tabla9[[#This Row],[Bks]]*100</f>
        <v>0</v>
      </c>
      <c r="G865">
        <v>3380.4</v>
      </c>
      <c r="H865" s="1">
        <f>(Tabla9[[#This Row],[Avg]]-Tabla9[[#This Row],[Bks]])/Tabla9[[#This Row],[Bks]]*100</f>
        <v>0.21938926771420372</v>
      </c>
      <c r="I865">
        <v>3960</v>
      </c>
      <c r="J865">
        <v>11332.69</v>
      </c>
      <c r="K865">
        <v>9.98</v>
      </c>
      <c r="L865">
        <v>150.09</v>
      </c>
      <c r="M865">
        <v>1336.2</v>
      </c>
      <c r="N865">
        <v>448.8</v>
      </c>
    </row>
    <row r="866" spans="1:14" x14ac:dyDescent="0.2">
      <c r="A866" t="s">
        <v>88</v>
      </c>
      <c r="B866" t="s">
        <v>77</v>
      </c>
      <c r="C866">
        <v>65</v>
      </c>
      <c r="D866">
        <v>3586</v>
      </c>
      <c r="E866">
        <v>3586</v>
      </c>
      <c r="F866" s="1">
        <f>(Tabla9[[#This Row],[Best]]-Tabla9[[#This Row],[Bks]])/Tabla9[[#This Row],[Bks]]*100</f>
        <v>0</v>
      </c>
      <c r="G866">
        <v>3593.4</v>
      </c>
      <c r="H866" s="1">
        <f>(Tabla9[[#This Row],[Avg]]-Tabla9[[#This Row],[Bks]])/Tabla9[[#This Row],[Bks]]*100</f>
        <v>0.20635805911879784</v>
      </c>
      <c r="I866">
        <v>4199</v>
      </c>
      <c r="J866">
        <v>13315.27</v>
      </c>
      <c r="K866">
        <v>12.73</v>
      </c>
      <c r="L866">
        <v>150.11000000000001</v>
      </c>
      <c r="M866">
        <v>1109.5</v>
      </c>
      <c r="N866">
        <v>426</v>
      </c>
    </row>
    <row r="867" spans="1:14" x14ac:dyDescent="0.2">
      <c r="A867" t="s">
        <v>88</v>
      </c>
      <c r="B867" t="s">
        <v>77</v>
      </c>
      <c r="C867">
        <v>66</v>
      </c>
      <c r="D867">
        <v>3515</v>
      </c>
      <c r="E867">
        <v>3515</v>
      </c>
      <c r="F867" s="1">
        <f>(Tabla9[[#This Row],[Best]]-Tabla9[[#This Row],[Bks]])/Tabla9[[#This Row],[Bks]]*100</f>
        <v>0</v>
      </c>
      <c r="G867">
        <v>3526.1</v>
      </c>
      <c r="H867" s="1">
        <f>(Tabla9[[#This Row],[Avg]]-Tabla9[[#This Row],[Bks]])/Tabla9[[#This Row],[Bks]]*100</f>
        <v>0.31578947368420796</v>
      </c>
      <c r="I867">
        <v>4119</v>
      </c>
      <c r="J867">
        <v>12094.33</v>
      </c>
      <c r="K867">
        <v>11.22</v>
      </c>
      <c r="L867">
        <v>150.12</v>
      </c>
      <c r="M867">
        <v>1246</v>
      </c>
      <c r="N867">
        <v>435.6</v>
      </c>
    </row>
    <row r="868" spans="1:14" x14ac:dyDescent="0.2">
      <c r="A868" t="s">
        <v>88</v>
      </c>
      <c r="B868" t="s">
        <v>77</v>
      </c>
      <c r="C868">
        <v>67</v>
      </c>
      <c r="D868">
        <v>3326</v>
      </c>
      <c r="E868">
        <v>3327</v>
      </c>
      <c r="F868" s="1">
        <f>(Tabla9[[#This Row],[Best]]-Tabla9[[#This Row],[Bks]])/Tabla9[[#This Row],[Bks]]*100</f>
        <v>3.0066145520144319E-2</v>
      </c>
      <c r="G868">
        <v>3335.5</v>
      </c>
      <c r="H868" s="1">
        <f>(Tabla9[[#This Row],[Avg]]-Tabla9[[#This Row],[Bks]])/Tabla9[[#This Row],[Bks]]*100</f>
        <v>0.28562838244137101</v>
      </c>
      <c r="I868">
        <v>3874</v>
      </c>
      <c r="J868">
        <v>11258.04</v>
      </c>
      <c r="K868">
        <v>8.36</v>
      </c>
      <c r="L868">
        <v>150.07</v>
      </c>
      <c r="M868">
        <v>1421.5</v>
      </c>
      <c r="N868">
        <v>421.8</v>
      </c>
    </row>
    <row r="869" spans="1:14" x14ac:dyDescent="0.2">
      <c r="A869" t="s">
        <v>88</v>
      </c>
      <c r="B869" t="s">
        <v>77</v>
      </c>
      <c r="C869">
        <v>68</v>
      </c>
      <c r="D869">
        <v>3234</v>
      </c>
      <c r="E869">
        <v>3234</v>
      </c>
      <c r="F869" s="1">
        <f>(Tabla9[[#This Row],[Best]]-Tabla9[[#This Row],[Bks]])/Tabla9[[#This Row],[Bks]]*100</f>
        <v>0</v>
      </c>
      <c r="G869">
        <v>3236.2</v>
      </c>
      <c r="H869" s="1">
        <f>(Tabla9[[#This Row],[Avg]]-Tabla9[[#This Row],[Bks]])/Tabla9[[#This Row],[Bks]]*100</f>
        <v>6.8027210884348127E-2</v>
      </c>
      <c r="I869">
        <v>3770</v>
      </c>
      <c r="J869">
        <v>10878.14</v>
      </c>
      <c r="K869">
        <v>10.73</v>
      </c>
      <c r="L869">
        <v>150.06</v>
      </c>
      <c r="M869">
        <v>1317.9</v>
      </c>
      <c r="N869">
        <v>540.9</v>
      </c>
    </row>
    <row r="870" spans="1:14" x14ac:dyDescent="0.2">
      <c r="A870" t="s">
        <v>88</v>
      </c>
      <c r="B870" t="s">
        <v>77</v>
      </c>
      <c r="C870">
        <v>69</v>
      </c>
      <c r="D870">
        <v>3509</v>
      </c>
      <c r="E870">
        <v>3509</v>
      </c>
      <c r="F870" s="1">
        <f>(Tabla9[[#This Row],[Best]]-Tabla9[[#This Row],[Bks]])/Tabla9[[#This Row],[Bks]]*100</f>
        <v>0</v>
      </c>
      <c r="G870">
        <v>3518.8</v>
      </c>
      <c r="H870" s="1">
        <f>(Tabla9[[#This Row],[Avg]]-Tabla9[[#This Row],[Bks]])/Tabla9[[#This Row],[Bks]]*100</f>
        <v>0.27928184667997097</v>
      </c>
      <c r="I870">
        <v>4134</v>
      </c>
      <c r="J870">
        <v>12932.06</v>
      </c>
      <c r="K870">
        <v>11.03</v>
      </c>
      <c r="L870">
        <v>150.13999999999999</v>
      </c>
      <c r="M870">
        <v>1193.7</v>
      </c>
      <c r="N870">
        <v>473.9</v>
      </c>
    </row>
    <row r="871" spans="1:14" x14ac:dyDescent="0.2">
      <c r="A871" t="s">
        <v>88</v>
      </c>
      <c r="B871" t="s">
        <v>77</v>
      </c>
      <c r="C871">
        <v>70</v>
      </c>
      <c r="D871">
        <v>3414</v>
      </c>
      <c r="E871">
        <v>3414</v>
      </c>
      <c r="F871" s="1">
        <f>(Tabla9[[#This Row],[Best]]-Tabla9[[#This Row],[Bks]])/Tabla9[[#This Row],[Bks]]*100</f>
        <v>0</v>
      </c>
      <c r="G871">
        <v>3416.8</v>
      </c>
      <c r="H871" s="1">
        <f>(Tabla9[[#This Row],[Avg]]-Tabla9[[#This Row],[Bks]])/Tabla9[[#This Row],[Bks]]*100</f>
        <v>8.2015231400122499E-2</v>
      </c>
      <c r="I871">
        <v>4013</v>
      </c>
      <c r="J871">
        <v>12392.68</v>
      </c>
      <c r="K871">
        <v>10.89</v>
      </c>
      <c r="L871">
        <v>150.13</v>
      </c>
      <c r="M871">
        <v>1216.9000000000001</v>
      </c>
      <c r="N871">
        <v>488.9</v>
      </c>
    </row>
    <row r="872" spans="1:14" x14ac:dyDescent="0.2">
      <c r="A872" t="s">
        <v>88</v>
      </c>
      <c r="B872" t="s">
        <v>77</v>
      </c>
      <c r="C872">
        <v>71</v>
      </c>
      <c r="D872">
        <v>3472</v>
      </c>
      <c r="E872">
        <v>3471</v>
      </c>
      <c r="F872" s="1">
        <f>(Tabla9[[#This Row],[Best]]-Tabla9[[#This Row],[Bks]])/Tabla9[[#This Row],[Bks]]*100</f>
        <v>-2.880184331797235E-2</v>
      </c>
      <c r="G872">
        <v>3476.6</v>
      </c>
      <c r="H872" s="1">
        <f>(Tabla9[[#This Row],[Avg]]-Tabla9[[#This Row],[Bks]])/Tabla9[[#This Row],[Bks]]*100</f>
        <v>0.13248847926267018</v>
      </c>
      <c r="I872">
        <v>4050</v>
      </c>
      <c r="J872">
        <v>11828.89</v>
      </c>
      <c r="K872">
        <v>9.11</v>
      </c>
      <c r="L872">
        <v>150.06</v>
      </c>
      <c r="M872">
        <v>1348.8</v>
      </c>
      <c r="N872">
        <v>451.1</v>
      </c>
    </row>
    <row r="873" spans="1:14" x14ac:dyDescent="0.2">
      <c r="A873" t="s">
        <v>88</v>
      </c>
      <c r="B873" t="s">
        <v>77</v>
      </c>
      <c r="C873">
        <v>72</v>
      </c>
      <c r="D873">
        <v>3517</v>
      </c>
      <c r="E873">
        <v>3517</v>
      </c>
      <c r="F873" s="1">
        <f>(Tabla9[[#This Row],[Best]]-Tabla9[[#This Row],[Bks]])/Tabla9[[#This Row],[Bks]]*100</f>
        <v>0</v>
      </c>
      <c r="G873">
        <v>3522.9</v>
      </c>
      <c r="H873" s="1">
        <f>(Tabla9[[#This Row],[Avg]]-Tabla9[[#This Row],[Bks]])/Tabla9[[#This Row],[Bks]]*100</f>
        <v>0.16775661074779899</v>
      </c>
      <c r="I873">
        <v>4074</v>
      </c>
      <c r="J873">
        <v>13044.12</v>
      </c>
      <c r="K873">
        <v>12.09</v>
      </c>
      <c r="L873">
        <v>150.13</v>
      </c>
      <c r="M873">
        <v>1165.5</v>
      </c>
      <c r="N873">
        <v>490.6</v>
      </c>
    </row>
    <row r="874" spans="1:14" x14ac:dyDescent="0.2">
      <c r="A874" t="s">
        <v>88</v>
      </c>
      <c r="B874" t="s">
        <v>77</v>
      </c>
      <c r="C874">
        <v>73</v>
      </c>
      <c r="D874">
        <v>3304</v>
      </c>
      <c r="E874">
        <v>3304</v>
      </c>
      <c r="F874" s="1">
        <f>(Tabla9[[#This Row],[Best]]-Tabla9[[#This Row],[Bks]])/Tabla9[[#This Row],[Bks]]*100</f>
        <v>0</v>
      </c>
      <c r="G874">
        <v>3308.6</v>
      </c>
      <c r="H874" s="1">
        <f>(Tabla9[[#This Row],[Avg]]-Tabla9[[#This Row],[Bks]])/Tabla9[[#This Row],[Bks]]*100</f>
        <v>0.13922518159806022</v>
      </c>
      <c r="I874">
        <v>3875</v>
      </c>
      <c r="J874">
        <v>11500.87</v>
      </c>
      <c r="K874">
        <v>9.77</v>
      </c>
      <c r="L874">
        <v>150.07</v>
      </c>
      <c r="M874">
        <v>1370.4</v>
      </c>
      <c r="N874">
        <v>508.1</v>
      </c>
    </row>
    <row r="875" spans="1:14" x14ac:dyDescent="0.2">
      <c r="A875" t="s">
        <v>88</v>
      </c>
      <c r="B875" t="s">
        <v>77</v>
      </c>
      <c r="C875">
        <v>74</v>
      </c>
      <c r="D875">
        <v>3178</v>
      </c>
      <c r="E875">
        <v>3178</v>
      </c>
      <c r="F875" s="1">
        <f>(Tabla9[[#This Row],[Best]]-Tabla9[[#This Row],[Bks]])/Tabla9[[#This Row],[Bks]]*100</f>
        <v>0</v>
      </c>
      <c r="G875">
        <v>3186.9</v>
      </c>
      <c r="H875" s="1">
        <f>(Tabla9[[#This Row],[Avg]]-Tabla9[[#This Row],[Bks]])/Tabla9[[#This Row],[Bks]]*100</f>
        <v>0.28005034612964413</v>
      </c>
      <c r="I875">
        <v>3664</v>
      </c>
      <c r="J875">
        <v>11374.69</v>
      </c>
      <c r="K875">
        <v>7.59</v>
      </c>
      <c r="L875">
        <v>150.1</v>
      </c>
      <c r="M875">
        <v>1456.9</v>
      </c>
      <c r="N875">
        <v>469.3</v>
      </c>
    </row>
    <row r="876" spans="1:14" x14ac:dyDescent="0.2">
      <c r="A876" t="s">
        <v>88</v>
      </c>
      <c r="B876" t="s">
        <v>77</v>
      </c>
      <c r="C876">
        <v>75</v>
      </c>
      <c r="D876">
        <v>3303</v>
      </c>
      <c r="E876">
        <v>3303</v>
      </c>
      <c r="F876" s="1">
        <f>(Tabla9[[#This Row],[Best]]-Tabla9[[#This Row],[Bks]])/Tabla9[[#This Row],[Bks]]*100</f>
        <v>0</v>
      </c>
      <c r="G876">
        <v>3311.1</v>
      </c>
      <c r="H876" s="1">
        <f>(Tabla9[[#This Row],[Avg]]-Tabla9[[#This Row],[Bks]])/Tabla9[[#This Row],[Bks]]*100</f>
        <v>0.24523160762942503</v>
      </c>
      <c r="I876">
        <v>3819</v>
      </c>
      <c r="J876">
        <v>12590.9</v>
      </c>
      <c r="K876">
        <v>9.0500000000000007</v>
      </c>
      <c r="L876">
        <v>150.08000000000001</v>
      </c>
      <c r="M876">
        <v>1370.6</v>
      </c>
      <c r="N876">
        <v>344.3</v>
      </c>
    </row>
    <row r="877" spans="1:14" x14ac:dyDescent="0.2">
      <c r="A877" t="s">
        <v>88</v>
      </c>
      <c r="B877" t="s">
        <v>77</v>
      </c>
      <c r="C877">
        <v>76</v>
      </c>
      <c r="D877">
        <v>3511</v>
      </c>
      <c r="E877">
        <v>3511</v>
      </c>
      <c r="F877" s="1">
        <f>(Tabla9[[#This Row],[Best]]-Tabla9[[#This Row],[Bks]])/Tabla9[[#This Row],[Bks]]*100</f>
        <v>0</v>
      </c>
      <c r="G877">
        <v>3520.5</v>
      </c>
      <c r="H877" s="1">
        <f>(Tabla9[[#This Row],[Avg]]-Tabla9[[#This Row],[Bks]])/Tabla9[[#This Row],[Bks]]*100</f>
        <v>0.27057818285388779</v>
      </c>
      <c r="I877">
        <v>4098</v>
      </c>
      <c r="J877">
        <v>12790.07</v>
      </c>
      <c r="K877">
        <v>11.99</v>
      </c>
      <c r="L877">
        <v>150.08000000000001</v>
      </c>
      <c r="M877">
        <v>1208.0999999999999</v>
      </c>
      <c r="N877">
        <v>505.9</v>
      </c>
    </row>
    <row r="878" spans="1:14" x14ac:dyDescent="0.2">
      <c r="A878" t="s">
        <v>88</v>
      </c>
      <c r="B878" t="s">
        <v>77</v>
      </c>
      <c r="C878">
        <v>77</v>
      </c>
      <c r="D878">
        <v>3359</v>
      </c>
      <c r="E878">
        <v>3359</v>
      </c>
      <c r="F878" s="1">
        <f>(Tabla9[[#This Row],[Best]]-Tabla9[[#This Row],[Bks]])/Tabla9[[#This Row],[Bks]]*100</f>
        <v>0</v>
      </c>
      <c r="G878">
        <v>3365.4</v>
      </c>
      <c r="H878" s="1">
        <f>(Tabla9[[#This Row],[Avg]]-Tabla9[[#This Row],[Bks]])/Tabla9[[#This Row],[Bks]]*100</f>
        <v>0.19053289669544779</v>
      </c>
      <c r="I878">
        <v>3920</v>
      </c>
      <c r="J878">
        <v>12381.96</v>
      </c>
      <c r="K878">
        <v>11.69</v>
      </c>
      <c r="L878">
        <v>150.09</v>
      </c>
      <c r="M878">
        <v>1206.8</v>
      </c>
      <c r="N878">
        <v>411.1</v>
      </c>
    </row>
    <row r="879" spans="1:14" x14ac:dyDescent="0.2">
      <c r="A879" t="s">
        <v>88</v>
      </c>
      <c r="B879" t="s">
        <v>77</v>
      </c>
      <c r="C879">
        <v>78</v>
      </c>
      <c r="D879">
        <v>3338</v>
      </c>
      <c r="E879">
        <v>3338</v>
      </c>
      <c r="F879" s="1">
        <f>(Tabla9[[#This Row],[Best]]-Tabla9[[#This Row],[Bks]])/Tabla9[[#This Row],[Bks]]*100</f>
        <v>0</v>
      </c>
      <c r="G879">
        <v>3343.7</v>
      </c>
      <c r="H879" s="1">
        <f>(Tabla9[[#This Row],[Avg]]-Tabla9[[#This Row],[Bks]])/Tabla9[[#This Row],[Bks]]*100</f>
        <v>0.17076093469142656</v>
      </c>
      <c r="I879">
        <v>3881</v>
      </c>
      <c r="J879">
        <v>11215.25</v>
      </c>
      <c r="K879">
        <v>7.23</v>
      </c>
      <c r="L879">
        <v>150.05000000000001</v>
      </c>
      <c r="M879">
        <v>1470.4</v>
      </c>
      <c r="N879">
        <v>373.2</v>
      </c>
    </row>
    <row r="880" spans="1:14" x14ac:dyDescent="0.2">
      <c r="A880" t="s">
        <v>88</v>
      </c>
      <c r="B880" t="s">
        <v>77</v>
      </c>
      <c r="C880">
        <v>79</v>
      </c>
      <c r="D880">
        <v>3538</v>
      </c>
      <c r="E880">
        <v>3538</v>
      </c>
      <c r="F880" s="1">
        <f>(Tabla9[[#This Row],[Best]]-Tabla9[[#This Row],[Bks]])/Tabla9[[#This Row],[Bks]]*100</f>
        <v>0</v>
      </c>
      <c r="G880">
        <v>3545.3</v>
      </c>
      <c r="H880" s="1">
        <f>(Tabla9[[#This Row],[Avg]]-Tabla9[[#This Row],[Bks]])/Tabla9[[#This Row],[Bks]]*100</f>
        <v>0.20633126059921375</v>
      </c>
      <c r="I880">
        <v>4156</v>
      </c>
      <c r="J880">
        <v>13089.12</v>
      </c>
      <c r="K880">
        <v>13.27</v>
      </c>
      <c r="L880">
        <v>150.08000000000001</v>
      </c>
      <c r="M880">
        <v>1132.4000000000001</v>
      </c>
      <c r="N880">
        <v>465.5</v>
      </c>
    </row>
    <row r="881" spans="1:14" x14ac:dyDescent="0.2">
      <c r="A881" t="s">
        <v>88</v>
      </c>
      <c r="B881" t="s">
        <v>77</v>
      </c>
      <c r="C881">
        <v>80</v>
      </c>
      <c r="D881">
        <v>3430</v>
      </c>
      <c r="E881">
        <v>3430</v>
      </c>
      <c r="F881" s="1">
        <f>(Tabla9[[#This Row],[Best]]-Tabla9[[#This Row],[Bks]])/Tabla9[[#This Row],[Bks]]*100</f>
        <v>0</v>
      </c>
      <c r="G881">
        <v>3435.2</v>
      </c>
      <c r="H881" s="1">
        <f>(Tabla9[[#This Row],[Avg]]-Tabla9[[#This Row],[Bks]])/Tabla9[[#This Row],[Bks]]*100</f>
        <v>0.15160349854226876</v>
      </c>
      <c r="I881">
        <v>3992</v>
      </c>
      <c r="J881">
        <v>11331.74</v>
      </c>
      <c r="K881">
        <v>9.9499999999999993</v>
      </c>
      <c r="L881">
        <v>150.12</v>
      </c>
      <c r="M881">
        <v>1312</v>
      </c>
      <c r="N881">
        <v>390.6</v>
      </c>
    </row>
    <row r="882" spans="1:14" x14ac:dyDescent="0.2">
      <c r="A882" t="s">
        <v>88</v>
      </c>
      <c r="B882" t="s">
        <v>77</v>
      </c>
      <c r="C882">
        <v>81</v>
      </c>
      <c r="D882">
        <v>3322</v>
      </c>
      <c r="E882">
        <v>3323</v>
      </c>
      <c r="F882" s="1">
        <f>(Tabla9[[#This Row],[Best]]-Tabla9[[#This Row],[Bks]])/Tabla9[[#This Row],[Bks]]*100</f>
        <v>3.0102347983142687E-2</v>
      </c>
      <c r="G882">
        <v>3325.1</v>
      </c>
      <c r="H882" s="1">
        <f>(Tabla9[[#This Row],[Avg]]-Tabla9[[#This Row],[Bks]])/Tabla9[[#This Row],[Bks]]*100</f>
        <v>9.3317278747739582E-2</v>
      </c>
      <c r="I882">
        <v>3860</v>
      </c>
      <c r="J882">
        <v>10951.3</v>
      </c>
      <c r="K882">
        <v>7.38</v>
      </c>
      <c r="L882">
        <v>150.04</v>
      </c>
      <c r="M882">
        <v>1492.7</v>
      </c>
      <c r="N882">
        <v>453.9</v>
      </c>
    </row>
    <row r="883" spans="1:14" x14ac:dyDescent="0.2">
      <c r="A883" t="s">
        <v>88</v>
      </c>
      <c r="B883" t="s">
        <v>77</v>
      </c>
      <c r="C883">
        <v>82</v>
      </c>
      <c r="D883">
        <v>3367</v>
      </c>
      <c r="E883">
        <v>3367</v>
      </c>
      <c r="F883" s="1">
        <f>(Tabla9[[#This Row],[Best]]-Tabla9[[#This Row],[Bks]])/Tabla9[[#This Row],[Bks]]*100</f>
        <v>0</v>
      </c>
      <c r="G883">
        <v>3373.3</v>
      </c>
      <c r="H883" s="1">
        <f>(Tabla9[[#This Row],[Avg]]-Tabla9[[#This Row],[Bks]])/Tabla9[[#This Row],[Bks]]*100</f>
        <v>0.18711018711019253</v>
      </c>
      <c r="I883">
        <v>3877</v>
      </c>
      <c r="J883">
        <v>11837.25</v>
      </c>
      <c r="K883">
        <v>10.29</v>
      </c>
      <c r="L883">
        <v>150.13</v>
      </c>
      <c r="M883">
        <v>1316.6</v>
      </c>
      <c r="N883">
        <v>436.8</v>
      </c>
    </row>
    <row r="884" spans="1:14" x14ac:dyDescent="0.2">
      <c r="A884" t="s">
        <v>88</v>
      </c>
      <c r="B884" t="s">
        <v>77</v>
      </c>
      <c r="C884">
        <v>83</v>
      </c>
      <c r="D884">
        <v>3308</v>
      </c>
      <c r="E884">
        <v>3308</v>
      </c>
      <c r="F884" s="1">
        <f>(Tabla9[[#This Row],[Best]]-Tabla9[[#This Row],[Bks]])/Tabla9[[#This Row],[Bks]]*100</f>
        <v>0</v>
      </c>
      <c r="G884">
        <v>3309.9</v>
      </c>
      <c r="H884" s="1">
        <f>(Tabla9[[#This Row],[Avg]]-Tabla9[[#This Row],[Bks]])/Tabla9[[#This Row],[Bks]]*100</f>
        <v>5.7436517533255467E-2</v>
      </c>
      <c r="I884">
        <v>3865</v>
      </c>
      <c r="J884">
        <v>12270.98</v>
      </c>
      <c r="K884">
        <v>9.3800000000000008</v>
      </c>
      <c r="L884">
        <v>150.06</v>
      </c>
      <c r="M884">
        <v>1330.2</v>
      </c>
      <c r="N884">
        <v>440.3</v>
      </c>
    </row>
    <row r="885" spans="1:14" x14ac:dyDescent="0.2">
      <c r="A885" t="s">
        <v>88</v>
      </c>
      <c r="B885" t="s">
        <v>77</v>
      </c>
      <c r="C885">
        <v>84</v>
      </c>
      <c r="D885">
        <v>3431</v>
      </c>
      <c r="E885">
        <v>3431</v>
      </c>
      <c r="F885" s="1">
        <f>(Tabla9[[#This Row],[Best]]-Tabla9[[#This Row],[Bks]])/Tabla9[[#This Row],[Bks]]*100</f>
        <v>0</v>
      </c>
      <c r="G885">
        <v>3434.7</v>
      </c>
      <c r="H885" s="1">
        <f>(Tabla9[[#This Row],[Avg]]-Tabla9[[#This Row],[Bks]])/Tabla9[[#This Row],[Bks]]*100</f>
        <v>0.10784027980180176</v>
      </c>
      <c r="I885">
        <v>4003</v>
      </c>
      <c r="J885">
        <v>12271.21</v>
      </c>
      <c r="K885">
        <v>10.78</v>
      </c>
      <c r="L885">
        <v>150.09</v>
      </c>
      <c r="M885">
        <v>1325.8</v>
      </c>
      <c r="N885">
        <v>494.3</v>
      </c>
    </row>
    <row r="886" spans="1:14" x14ac:dyDescent="0.2">
      <c r="A886" t="s">
        <v>88</v>
      </c>
      <c r="B886" t="s">
        <v>77</v>
      </c>
      <c r="C886">
        <v>85</v>
      </c>
      <c r="D886">
        <v>3397</v>
      </c>
      <c r="E886">
        <v>3397</v>
      </c>
      <c r="F886" s="1">
        <f>(Tabla9[[#This Row],[Best]]-Tabla9[[#This Row],[Bks]])/Tabla9[[#This Row],[Bks]]*100</f>
        <v>0</v>
      </c>
      <c r="G886">
        <v>3405</v>
      </c>
      <c r="H886" s="1">
        <f>(Tabla9[[#This Row],[Avg]]-Tabla9[[#This Row],[Bks]])/Tabla9[[#This Row],[Bks]]*100</f>
        <v>0.23550191345304683</v>
      </c>
      <c r="I886">
        <v>3945</v>
      </c>
      <c r="J886">
        <v>11750.86</v>
      </c>
      <c r="K886">
        <v>10.67</v>
      </c>
      <c r="L886">
        <v>150.08000000000001</v>
      </c>
      <c r="M886">
        <v>1269.3</v>
      </c>
      <c r="N886">
        <v>516.4</v>
      </c>
    </row>
    <row r="887" spans="1:14" x14ac:dyDescent="0.2">
      <c r="A887" t="s">
        <v>88</v>
      </c>
      <c r="B887" t="s">
        <v>77</v>
      </c>
      <c r="C887">
        <v>86</v>
      </c>
      <c r="D887">
        <v>3450</v>
      </c>
      <c r="E887">
        <v>3450</v>
      </c>
      <c r="F887" s="1">
        <f>(Tabla9[[#This Row],[Best]]-Tabla9[[#This Row],[Bks]])/Tabla9[[#This Row],[Bks]]*100</f>
        <v>0</v>
      </c>
      <c r="G887">
        <v>3457.9</v>
      </c>
      <c r="H887" s="1">
        <f>(Tabla9[[#This Row],[Avg]]-Tabla9[[#This Row],[Bks]])/Tabla9[[#This Row],[Bks]]*100</f>
        <v>0.22898550724637945</v>
      </c>
      <c r="I887">
        <v>4039</v>
      </c>
      <c r="J887">
        <v>11478.67</v>
      </c>
      <c r="K887">
        <v>9.59</v>
      </c>
      <c r="L887">
        <v>150.06</v>
      </c>
      <c r="M887">
        <v>1369.7</v>
      </c>
      <c r="N887">
        <v>452.7</v>
      </c>
    </row>
    <row r="888" spans="1:14" x14ac:dyDescent="0.2">
      <c r="A888" t="s">
        <v>88</v>
      </c>
      <c r="B888" t="s">
        <v>77</v>
      </c>
      <c r="C888">
        <v>87</v>
      </c>
      <c r="D888">
        <v>3427</v>
      </c>
      <c r="E888">
        <v>3427</v>
      </c>
      <c r="F888" s="1">
        <f>(Tabla9[[#This Row],[Best]]-Tabla9[[#This Row],[Bks]])/Tabla9[[#This Row],[Bks]]*100</f>
        <v>0</v>
      </c>
      <c r="G888">
        <v>3435.3</v>
      </c>
      <c r="H888" s="1">
        <f>(Tabla9[[#This Row],[Avg]]-Tabla9[[#This Row],[Bks]])/Tabla9[[#This Row],[Bks]]*100</f>
        <v>0.24219433907208002</v>
      </c>
      <c r="I888">
        <v>4015</v>
      </c>
      <c r="J888">
        <v>11790.04</v>
      </c>
      <c r="K888">
        <v>11.48</v>
      </c>
      <c r="L888">
        <v>150.1</v>
      </c>
      <c r="M888">
        <v>1156.0999999999999</v>
      </c>
      <c r="N888">
        <v>436</v>
      </c>
    </row>
    <row r="889" spans="1:14" x14ac:dyDescent="0.2">
      <c r="A889" t="s">
        <v>88</v>
      </c>
      <c r="B889" t="s">
        <v>77</v>
      </c>
      <c r="C889">
        <v>88</v>
      </c>
      <c r="D889">
        <v>3276</v>
      </c>
      <c r="E889">
        <v>3277</v>
      </c>
      <c r="F889" s="1">
        <f>(Tabla9[[#This Row],[Best]]-Tabla9[[#This Row],[Bks]])/Tabla9[[#This Row],[Bks]]*100</f>
        <v>3.0525030525030524E-2</v>
      </c>
      <c r="G889">
        <v>3282.2</v>
      </c>
      <c r="H889" s="1">
        <f>(Tabla9[[#This Row],[Avg]]-Tabla9[[#This Row],[Bks]])/Tabla9[[#This Row],[Bks]]*100</f>
        <v>0.1892551892551837</v>
      </c>
      <c r="I889">
        <v>3802</v>
      </c>
      <c r="J889">
        <v>11026.17</v>
      </c>
      <c r="K889">
        <v>8.8000000000000007</v>
      </c>
      <c r="L889">
        <v>150.08000000000001</v>
      </c>
      <c r="M889">
        <v>1403.6</v>
      </c>
      <c r="N889">
        <v>406.1</v>
      </c>
    </row>
    <row r="890" spans="1:14" x14ac:dyDescent="0.2">
      <c r="A890" t="s">
        <v>88</v>
      </c>
      <c r="B890" t="s">
        <v>77</v>
      </c>
      <c r="C890">
        <v>89</v>
      </c>
      <c r="D890">
        <v>3309</v>
      </c>
      <c r="E890">
        <v>3309</v>
      </c>
      <c r="F890" s="1">
        <f>(Tabla9[[#This Row],[Best]]-Tabla9[[#This Row],[Bks]])/Tabla9[[#This Row],[Bks]]*100</f>
        <v>0</v>
      </c>
      <c r="G890">
        <v>3314.7</v>
      </c>
      <c r="H890" s="1">
        <f>(Tabla9[[#This Row],[Avg]]-Tabla9[[#This Row],[Bks]])/Tabla9[[#This Row],[Bks]]*100</f>
        <v>0.17225747960108245</v>
      </c>
      <c r="I890">
        <v>3822</v>
      </c>
      <c r="J890">
        <v>10814.39</v>
      </c>
      <c r="K890">
        <v>8.85</v>
      </c>
      <c r="L890">
        <v>150.08000000000001</v>
      </c>
      <c r="M890">
        <v>1435.5</v>
      </c>
      <c r="N890">
        <v>346.8</v>
      </c>
    </row>
    <row r="891" spans="1:14" x14ac:dyDescent="0.2">
      <c r="A891" t="s">
        <v>88</v>
      </c>
      <c r="B891" t="s">
        <v>77</v>
      </c>
      <c r="C891">
        <v>90</v>
      </c>
      <c r="D891">
        <v>3719</v>
      </c>
      <c r="E891">
        <v>3717</v>
      </c>
      <c r="F891" s="1">
        <f>(Tabla9[[#This Row],[Best]]-Tabla9[[#This Row],[Bks]])/Tabla9[[#This Row],[Bks]]*100</f>
        <v>-5.377789728421619E-2</v>
      </c>
      <c r="G891">
        <v>3725.4</v>
      </c>
      <c r="H891" s="1">
        <f>(Tabla9[[#This Row],[Avg]]-Tabla9[[#This Row],[Bks]])/Tabla9[[#This Row],[Bks]]*100</f>
        <v>0.17208927130949425</v>
      </c>
      <c r="I891">
        <v>4371</v>
      </c>
      <c r="J891">
        <v>14011.38</v>
      </c>
      <c r="K891">
        <v>13.6</v>
      </c>
      <c r="L891">
        <v>150.1</v>
      </c>
      <c r="M891">
        <v>1086.5999999999999</v>
      </c>
      <c r="N891">
        <v>476.6</v>
      </c>
    </row>
    <row r="892" spans="1:14" x14ac:dyDescent="0.2">
      <c r="A892" t="s">
        <v>88</v>
      </c>
      <c r="B892" t="s">
        <v>77</v>
      </c>
      <c r="C892">
        <v>91</v>
      </c>
      <c r="D892">
        <v>3340</v>
      </c>
      <c r="E892">
        <v>3340</v>
      </c>
      <c r="F892" s="1">
        <f>(Tabla9[[#This Row],[Best]]-Tabla9[[#This Row],[Bks]])/Tabla9[[#This Row],[Bks]]*100</f>
        <v>0</v>
      </c>
      <c r="G892">
        <v>3344.7</v>
      </c>
      <c r="H892" s="1">
        <f>(Tabla9[[#This Row],[Avg]]-Tabla9[[#This Row],[Bks]])/Tabla9[[#This Row],[Bks]]*100</f>
        <v>0.14071856287424606</v>
      </c>
      <c r="I892">
        <v>3888</v>
      </c>
      <c r="J892">
        <v>11566.6</v>
      </c>
      <c r="K892">
        <v>8.5299999999999994</v>
      </c>
      <c r="L892">
        <v>150.08000000000001</v>
      </c>
      <c r="M892">
        <v>1451.8</v>
      </c>
      <c r="N892">
        <v>365.6</v>
      </c>
    </row>
    <row r="893" spans="1:14" x14ac:dyDescent="0.2">
      <c r="A893" t="s">
        <v>88</v>
      </c>
      <c r="B893" t="s">
        <v>77</v>
      </c>
      <c r="C893">
        <v>92</v>
      </c>
      <c r="D893">
        <v>3444</v>
      </c>
      <c r="E893">
        <v>3444</v>
      </c>
      <c r="F893" s="1">
        <f>(Tabla9[[#This Row],[Best]]-Tabla9[[#This Row],[Bks]])/Tabla9[[#This Row],[Bks]]*100</f>
        <v>0</v>
      </c>
      <c r="G893">
        <v>3449.1</v>
      </c>
      <c r="H893" s="1">
        <f>(Tabla9[[#This Row],[Avg]]-Tabla9[[#This Row],[Bks]])/Tabla9[[#This Row],[Bks]]*100</f>
        <v>0.14808362369337716</v>
      </c>
      <c r="I893">
        <v>4040</v>
      </c>
      <c r="J893">
        <v>11918.13</v>
      </c>
      <c r="K893">
        <v>11.31</v>
      </c>
      <c r="L893">
        <v>150.07</v>
      </c>
      <c r="M893">
        <v>1258</v>
      </c>
      <c r="N893">
        <v>475.1</v>
      </c>
    </row>
    <row r="894" spans="1:14" x14ac:dyDescent="0.2">
      <c r="A894" t="s">
        <v>88</v>
      </c>
      <c r="B894" t="s">
        <v>77</v>
      </c>
      <c r="C894">
        <v>93</v>
      </c>
      <c r="D894">
        <v>3205</v>
      </c>
      <c r="E894">
        <v>3205</v>
      </c>
      <c r="F894" s="1">
        <f>(Tabla9[[#This Row],[Best]]-Tabla9[[#This Row],[Bks]])/Tabla9[[#This Row],[Bks]]*100</f>
        <v>0</v>
      </c>
      <c r="G894">
        <v>3210.8</v>
      </c>
      <c r="H894" s="1">
        <f>(Tabla9[[#This Row],[Avg]]-Tabla9[[#This Row],[Bks]])/Tabla9[[#This Row],[Bks]]*100</f>
        <v>0.18096723868955325</v>
      </c>
      <c r="I894">
        <v>3713</v>
      </c>
      <c r="J894">
        <v>12144.64</v>
      </c>
      <c r="K894">
        <v>9.06</v>
      </c>
      <c r="L894">
        <v>150.05000000000001</v>
      </c>
      <c r="M894">
        <v>1389.5</v>
      </c>
      <c r="N894">
        <v>398</v>
      </c>
    </row>
    <row r="895" spans="1:14" x14ac:dyDescent="0.2">
      <c r="A895" t="s">
        <v>88</v>
      </c>
      <c r="B895" t="s">
        <v>77</v>
      </c>
      <c r="C895">
        <v>94</v>
      </c>
      <c r="D895">
        <v>3344</v>
      </c>
      <c r="E895">
        <v>3344</v>
      </c>
      <c r="F895" s="1">
        <f>(Tabla9[[#This Row],[Best]]-Tabla9[[#This Row],[Bks]])/Tabla9[[#This Row],[Bks]]*100</f>
        <v>0</v>
      </c>
      <c r="G895">
        <v>3350.3</v>
      </c>
      <c r="H895" s="1">
        <f>(Tabla9[[#This Row],[Avg]]-Tabla9[[#This Row],[Bks]])/Tabla9[[#This Row],[Bks]]*100</f>
        <v>0.18839712918660831</v>
      </c>
      <c r="I895">
        <v>3884</v>
      </c>
      <c r="J895">
        <v>11376.55</v>
      </c>
      <c r="K895">
        <v>7.95</v>
      </c>
      <c r="L895">
        <v>150.07</v>
      </c>
      <c r="M895">
        <v>1454.9</v>
      </c>
      <c r="N895">
        <v>432.8</v>
      </c>
    </row>
    <row r="896" spans="1:14" x14ac:dyDescent="0.2">
      <c r="A896" t="s">
        <v>88</v>
      </c>
      <c r="B896" t="s">
        <v>77</v>
      </c>
      <c r="C896">
        <v>95</v>
      </c>
      <c r="D896">
        <v>3510</v>
      </c>
      <c r="E896">
        <v>3510</v>
      </c>
      <c r="F896" s="1">
        <f>(Tabla9[[#This Row],[Best]]-Tabla9[[#This Row],[Bks]])/Tabla9[[#This Row],[Bks]]*100</f>
        <v>0</v>
      </c>
      <c r="G896">
        <v>3517.2</v>
      </c>
      <c r="H896" s="1">
        <f>(Tabla9[[#This Row],[Avg]]-Tabla9[[#This Row],[Bks]])/Tabla9[[#This Row],[Bks]]*100</f>
        <v>0.20512820512819996</v>
      </c>
      <c r="I896">
        <v>4125</v>
      </c>
      <c r="J896">
        <v>12509.53</v>
      </c>
      <c r="K896">
        <v>12.46</v>
      </c>
      <c r="L896">
        <v>150.13</v>
      </c>
      <c r="M896">
        <v>1186</v>
      </c>
      <c r="N896">
        <v>492.4</v>
      </c>
    </row>
    <row r="897" spans="1:14" x14ac:dyDescent="0.2">
      <c r="A897" t="s">
        <v>88</v>
      </c>
      <c r="B897" t="s">
        <v>77</v>
      </c>
      <c r="C897">
        <v>96</v>
      </c>
      <c r="D897">
        <v>3378</v>
      </c>
      <c r="E897">
        <v>3378</v>
      </c>
      <c r="F897" s="1">
        <f>(Tabla9[[#This Row],[Best]]-Tabla9[[#This Row],[Bks]])/Tabla9[[#This Row],[Bks]]*100</f>
        <v>0</v>
      </c>
      <c r="G897">
        <v>3385.3</v>
      </c>
      <c r="H897" s="1">
        <f>(Tabla9[[#This Row],[Avg]]-Tabla9[[#This Row],[Bks]])/Tabla9[[#This Row],[Bks]]*100</f>
        <v>0.21610420367081654</v>
      </c>
      <c r="I897">
        <v>3921</v>
      </c>
      <c r="J897">
        <v>11413.44</v>
      </c>
      <c r="K897">
        <v>9.0399999999999991</v>
      </c>
      <c r="L897">
        <v>150.1</v>
      </c>
      <c r="M897">
        <v>1395.9</v>
      </c>
      <c r="N897">
        <v>379.3</v>
      </c>
    </row>
    <row r="898" spans="1:14" x14ac:dyDescent="0.2">
      <c r="A898" t="s">
        <v>88</v>
      </c>
      <c r="B898" t="s">
        <v>77</v>
      </c>
      <c r="C898">
        <v>97</v>
      </c>
      <c r="D898">
        <v>3523</v>
      </c>
      <c r="E898">
        <v>3523</v>
      </c>
      <c r="F898" s="1">
        <f>(Tabla9[[#This Row],[Best]]-Tabla9[[#This Row],[Bks]])/Tabla9[[#This Row],[Bks]]*100</f>
        <v>0</v>
      </c>
      <c r="G898">
        <v>3528.5</v>
      </c>
      <c r="H898" s="1">
        <f>(Tabla9[[#This Row],[Avg]]-Tabla9[[#This Row],[Bks]])/Tabla9[[#This Row],[Bks]]*100</f>
        <v>0.15611694578484245</v>
      </c>
      <c r="I898">
        <v>4130</v>
      </c>
      <c r="J898">
        <v>12609.42</v>
      </c>
      <c r="K898">
        <v>11.19</v>
      </c>
      <c r="L898">
        <v>150.05000000000001</v>
      </c>
      <c r="M898">
        <v>1230.5</v>
      </c>
      <c r="N898">
        <v>445</v>
      </c>
    </row>
    <row r="899" spans="1:14" x14ac:dyDescent="0.2">
      <c r="A899" t="s">
        <v>88</v>
      </c>
      <c r="B899" t="s">
        <v>77</v>
      </c>
      <c r="C899">
        <v>98</v>
      </c>
      <c r="D899">
        <v>3185</v>
      </c>
      <c r="E899">
        <v>3185</v>
      </c>
      <c r="F899" s="1">
        <f>(Tabla9[[#This Row],[Best]]-Tabla9[[#This Row],[Bks]])/Tabla9[[#This Row],[Bks]]*100</f>
        <v>0</v>
      </c>
      <c r="G899">
        <v>3190.3</v>
      </c>
      <c r="H899" s="1">
        <f>(Tabla9[[#This Row],[Avg]]-Tabla9[[#This Row],[Bks]])/Tabla9[[#This Row],[Bks]]*100</f>
        <v>0.16640502354788642</v>
      </c>
      <c r="I899">
        <v>3693</v>
      </c>
      <c r="J899">
        <v>11377.02</v>
      </c>
      <c r="K899">
        <v>8.2100000000000009</v>
      </c>
      <c r="L899">
        <v>150.04</v>
      </c>
      <c r="M899">
        <v>1482.4</v>
      </c>
      <c r="N899">
        <v>543.79999999999995</v>
      </c>
    </row>
    <row r="900" spans="1:14" x14ac:dyDescent="0.2">
      <c r="A900" t="s">
        <v>88</v>
      </c>
      <c r="B900" t="s">
        <v>77</v>
      </c>
      <c r="C900">
        <v>99</v>
      </c>
      <c r="D900">
        <v>3644</v>
      </c>
      <c r="E900">
        <v>3644</v>
      </c>
      <c r="F900" s="1">
        <f>(Tabla9[[#This Row],[Best]]-Tabla9[[#This Row],[Bks]])/Tabla9[[#This Row],[Bks]]*100</f>
        <v>0</v>
      </c>
      <c r="G900">
        <v>3649.5</v>
      </c>
      <c r="H900" s="1">
        <f>(Tabla9[[#This Row],[Avg]]-Tabla9[[#This Row],[Bks]])/Tabla9[[#This Row],[Bks]]*100</f>
        <v>0.15093304061470911</v>
      </c>
      <c r="I900">
        <v>4244</v>
      </c>
      <c r="J900">
        <v>12180.68</v>
      </c>
      <c r="K900">
        <v>10.8</v>
      </c>
      <c r="L900">
        <v>150.05000000000001</v>
      </c>
      <c r="M900">
        <v>1309</v>
      </c>
      <c r="N900">
        <v>437</v>
      </c>
    </row>
    <row r="901" spans="1:14" x14ac:dyDescent="0.2">
      <c r="A901" t="s">
        <v>88</v>
      </c>
      <c r="B901" t="s">
        <v>77</v>
      </c>
      <c r="C901">
        <v>100</v>
      </c>
      <c r="D901">
        <v>3395</v>
      </c>
      <c r="E901">
        <v>3395</v>
      </c>
      <c r="F901" s="1">
        <f>(Tabla9[[#This Row],[Best]]-Tabla9[[#This Row],[Bks]])/Tabla9[[#This Row],[Bks]]*100</f>
        <v>0</v>
      </c>
      <c r="G901">
        <v>3402.8</v>
      </c>
      <c r="H901" s="1">
        <f>(Tabla9[[#This Row],[Avg]]-Tabla9[[#This Row],[Bks]])/Tabla9[[#This Row],[Bks]]*100</f>
        <v>0.22974963181149285</v>
      </c>
      <c r="I901">
        <v>3945</v>
      </c>
      <c r="J901">
        <v>12962.93</v>
      </c>
      <c r="K901">
        <v>11.04</v>
      </c>
      <c r="L901">
        <v>150.03</v>
      </c>
      <c r="M901">
        <v>1284.5</v>
      </c>
      <c r="N901">
        <v>454.8</v>
      </c>
    </row>
    <row r="902" spans="1:14" x14ac:dyDescent="0.2">
      <c r="A902" t="s">
        <v>89</v>
      </c>
      <c r="B902" t="s">
        <v>77</v>
      </c>
      <c r="C902">
        <v>1</v>
      </c>
      <c r="D902">
        <v>3138</v>
      </c>
      <c r="E902">
        <v>3138</v>
      </c>
      <c r="F902" s="1">
        <f>(Tabla9[[#This Row],[Best]]-Tabla9[[#This Row],[Bks]])/Tabla9[[#This Row],[Bks]]*100</f>
        <v>0</v>
      </c>
      <c r="G902">
        <v>3138</v>
      </c>
      <c r="H902" s="1">
        <f>(Tabla9[[#This Row],[Avg]]-Tabla9[[#This Row],[Bks]])/Tabla9[[#This Row],[Bks]]*100</f>
        <v>0</v>
      </c>
      <c r="I902">
        <v>3650</v>
      </c>
      <c r="J902">
        <v>11036.44</v>
      </c>
      <c r="K902">
        <v>8.19</v>
      </c>
      <c r="L902">
        <v>150.22</v>
      </c>
      <c r="M902">
        <v>880.6</v>
      </c>
      <c r="N902">
        <v>143.1</v>
      </c>
    </row>
    <row r="903" spans="1:14" x14ac:dyDescent="0.2">
      <c r="A903" t="s">
        <v>89</v>
      </c>
      <c r="B903" t="s">
        <v>77</v>
      </c>
      <c r="C903">
        <v>2</v>
      </c>
      <c r="D903">
        <v>3370</v>
      </c>
      <c r="E903">
        <v>3370</v>
      </c>
      <c r="F903" s="1">
        <f>(Tabla9[[#This Row],[Best]]-Tabla9[[#This Row],[Bks]])/Tabla9[[#This Row],[Bks]]*100</f>
        <v>0</v>
      </c>
      <c r="G903">
        <v>3370</v>
      </c>
      <c r="H903" s="1">
        <f>(Tabla9[[#This Row],[Avg]]-Tabla9[[#This Row],[Bks]])/Tabla9[[#This Row],[Bks]]*100</f>
        <v>0</v>
      </c>
      <c r="I903">
        <v>3925</v>
      </c>
      <c r="J903">
        <v>11457.88</v>
      </c>
      <c r="K903">
        <v>7.54</v>
      </c>
      <c r="L903">
        <v>150.07</v>
      </c>
      <c r="M903">
        <v>962.6</v>
      </c>
      <c r="N903">
        <v>146.4</v>
      </c>
    </row>
    <row r="904" spans="1:14" x14ac:dyDescent="0.2">
      <c r="A904" t="s">
        <v>89</v>
      </c>
      <c r="B904" t="s">
        <v>77</v>
      </c>
      <c r="C904">
        <v>3</v>
      </c>
      <c r="D904">
        <v>3370</v>
      </c>
      <c r="E904">
        <v>3370</v>
      </c>
      <c r="F904" s="1">
        <f>(Tabla9[[#This Row],[Best]]-Tabla9[[#This Row],[Bks]])/Tabla9[[#This Row],[Bks]]*100</f>
        <v>0</v>
      </c>
      <c r="G904">
        <v>3370</v>
      </c>
      <c r="H904" s="1">
        <f>(Tabla9[[#This Row],[Avg]]-Tabla9[[#This Row],[Bks]])/Tabla9[[#This Row],[Bks]]*100</f>
        <v>0</v>
      </c>
      <c r="I904">
        <v>3914</v>
      </c>
      <c r="J904">
        <v>12411.82</v>
      </c>
      <c r="K904">
        <v>9.57</v>
      </c>
      <c r="L904">
        <v>150.16</v>
      </c>
      <c r="M904">
        <v>821.5</v>
      </c>
      <c r="N904">
        <v>150.6</v>
      </c>
    </row>
    <row r="905" spans="1:14" x14ac:dyDescent="0.2">
      <c r="A905" t="s">
        <v>89</v>
      </c>
      <c r="B905" t="s">
        <v>77</v>
      </c>
      <c r="C905">
        <v>4</v>
      </c>
      <c r="D905">
        <v>3370</v>
      </c>
      <c r="E905">
        <v>3370</v>
      </c>
      <c r="F905" s="1">
        <f>(Tabla9[[#This Row],[Best]]-Tabla9[[#This Row],[Bks]])/Tabla9[[#This Row],[Bks]]*100</f>
        <v>0</v>
      </c>
      <c r="G905">
        <v>3370</v>
      </c>
      <c r="H905" s="1">
        <f>(Tabla9[[#This Row],[Avg]]-Tabla9[[#This Row],[Bks]])/Tabla9[[#This Row],[Bks]]*100</f>
        <v>0</v>
      </c>
      <c r="I905">
        <v>3942</v>
      </c>
      <c r="J905">
        <v>11520.38</v>
      </c>
      <c r="K905">
        <v>10.19</v>
      </c>
      <c r="L905">
        <v>150.09</v>
      </c>
      <c r="M905">
        <v>873.9</v>
      </c>
      <c r="N905">
        <v>144.1</v>
      </c>
    </row>
    <row r="906" spans="1:14" x14ac:dyDescent="0.2">
      <c r="A906" t="s">
        <v>89</v>
      </c>
      <c r="B906" t="s">
        <v>77</v>
      </c>
      <c r="C906">
        <v>5</v>
      </c>
      <c r="D906">
        <v>3550</v>
      </c>
      <c r="E906">
        <v>3550</v>
      </c>
      <c r="F906" s="1">
        <f>(Tabla9[[#This Row],[Best]]-Tabla9[[#This Row],[Bks]])/Tabla9[[#This Row],[Bks]]*100</f>
        <v>0</v>
      </c>
      <c r="G906">
        <v>3550</v>
      </c>
      <c r="H906" s="1">
        <f>(Tabla9[[#This Row],[Avg]]-Tabla9[[#This Row],[Bks]])/Tabla9[[#This Row],[Bks]]*100</f>
        <v>0</v>
      </c>
      <c r="I906">
        <v>4173</v>
      </c>
      <c r="J906">
        <v>12927.96</v>
      </c>
      <c r="K906">
        <v>13.27</v>
      </c>
      <c r="L906">
        <v>150.19999999999999</v>
      </c>
      <c r="M906">
        <v>706.8</v>
      </c>
      <c r="N906">
        <v>191.8</v>
      </c>
    </row>
    <row r="907" spans="1:14" x14ac:dyDescent="0.2">
      <c r="A907" t="s">
        <v>89</v>
      </c>
      <c r="B907" t="s">
        <v>77</v>
      </c>
      <c r="C907">
        <v>6</v>
      </c>
      <c r="D907">
        <v>3179</v>
      </c>
      <c r="E907">
        <v>3179</v>
      </c>
      <c r="F907" s="1">
        <f>(Tabla9[[#This Row],[Best]]-Tabla9[[#This Row],[Bks]])/Tabla9[[#This Row],[Bks]]*100</f>
        <v>0</v>
      </c>
      <c r="G907">
        <v>3179</v>
      </c>
      <c r="H907" s="1">
        <f>(Tabla9[[#This Row],[Avg]]-Tabla9[[#This Row],[Bks]])/Tabla9[[#This Row],[Bks]]*100</f>
        <v>0</v>
      </c>
      <c r="I907">
        <v>3682</v>
      </c>
      <c r="J907">
        <v>10680.83</v>
      </c>
      <c r="K907">
        <v>8.0500000000000007</v>
      </c>
      <c r="L907">
        <v>150.08000000000001</v>
      </c>
      <c r="M907">
        <v>945.5</v>
      </c>
      <c r="N907">
        <v>125.7</v>
      </c>
    </row>
    <row r="908" spans="1:14" x14ac:dyDescent="0.2">
      <c r="A908" t="s">
        <v>89</v>
      </c>
      <c r="B908" t="s">
        <v>77</v>
      </c>
      <c r="C908">
        <v>7</v>
      </c>
      <c r="D908">
        <v>3430</v>
      </c>
      <c r="E908">
        <v>3430</v>
      </c>
      <c r="F908" s="1">
        <f>(Tabla9[[#This Row],[Best]]-Tabla9[[#This Row],[Bks]])/Tabla9[[#This Row],[Bks]]*100</f>
        <v>0</v>
      </c>
      <c r="G908">
        <v>3430</v>
      </c>
      <c r="H908" s="1">
        <f>(Tabla9[[#This Row],[Avg]]-Tabla9[[#This Row],[Bks]])/Tabla9[[#This Row],[Bks]]*100</f>
        <v>0</v>
      </c>
      <c r="I908">
        <v>3996</v>
      </c>
      <c r="J908">
        <v>12015.83</v>
      </c>
      <c r="K908">
        <v>10.78</v>
      </c>
      <c r="L908">
        <v>150.11000000000001</v>
      </c>
      <c r="M908">
        <v>803.3</v>
      </c>
      <c r="N908">
        <v>168.7</v>
      </c>
    </row>
    <row r="909" spans="1:14" x14ac:dyDescent="0.2">
      <c r="A909" t="s">
        <v>89</v>
      </c>
      <c r="B909" t="s">
        <v>77</v>
      </c>
      <c r="C909">
        <v>8</v>
      </c>
      <c r="D909">
        <v>3479</v>
      </c>
      <c r="E909">
        <v>3479</v>
      </c>
      <c r="F909" s="1">
        <f>(Tabla9[[#This Row],[Best]]-Tabla9[[#This Row],[Bks]])/Tabla9[[#This Row],[Bks]]*100</f>
        <v>0</v>
      </c>
      <c r="G909">
        <v>3479</v>
      </c>
      <c r="H909" s="1">
        <f>(Tabla9[[#This Row],[Avg]]-Tabla9[[#This Row],[Bks]])/Tabla9[[#This Row],[Bks]]*100</f>
        <v>0</v>
      </c>
      <c r="I909">
        <v>4096</v>
      </c>
      <c r="J909">
        <v>12502.25</v>
      </c>
      <c r="K909">
        <v>12.84</v>
      </c>
      <c r="L909">
        <v>150.21</v>
      </c>
      <c r="M909">
        <v>718.6</v>
      </c>
      <c r="N909">
        <v>202.5</v>
      </c>
    </row>
    <row r="910" spans="1:14" x14ac:dyDescent="0.2">
      <c r="A910" t="s">
        <v>89</v>
      </c>
      <c r="B910" t="s">
        <v>77</v>
      </c>
      <c r="C910">
        <v>9</v>
      </c>
      <c r="D910">
        <v>3245</v>
      </c>
      <c r="E910">
        <v>3245</v>
      </c>
      <c r="F910" s="1">
        <f>(Tabla9[[#This Row],[Best]]-Tabla9[[#This Row],[Bks]])/Tabla9[[#This Row],[Bks]]*100</f>
        <v>0</v>
      </c>
      <c r="G910">
        <v>3245</v>
      </c>
      <c r="H910" s="1">
        <f>(Tabla9[[#This Row],[Avg]]-Tabla9[[#This Row],[Bks]])/Tabla9[[#This Row],[Bks]]*100</f>
        <v>0</v>
      </c>
      <c r="I910">
        <v>3808</v>
      </c>
      <c r="J910">
        <v>11962.47</v>
      </c>
      <c r="K910">
        <v>8.66</v>
      </c>
      <c r="L910">
        <v>150.13999999999999</v>
      </c>
      <c r="M910">
        <v>920.9</v>
      </c>
      <c r="N910">
        <v>143.69999999999999</v>
      </c>
    </row>
    <row r="911" spans="1:14" x14ac:dyDescent="0.2">
      <c r="A911" t="s">
        <v>89</v>
      </c>
      <c r="B911" t="s">
        <v>77</v>
      </c>
      <c r="C911">
        <v>10</v>
      </c>
      <c r="D911">
        <v>3439</v>
      </c>
      <c r="E911">
        <v>3439</v>
      </c>
      <c r="F911" s="1">
        <f>(Tabla9[[#This Row],[Best]]-Tabla9[[#This Row],[Bks]])/Tabla9[[#This Row],[Bks]]*100</f>
        <v>0</v>
      </c>
      <c r="G911">
        <v>3439</v>
      </c>
      <c r="H911" s="1">
        <f>(Tabla9[[#This Row],[Avg]]-Tabla9[[#This Row],[Bks]])/Tabla9[[#This Row],[Bks]]*100</f>
        <v>0</v>
      </c>
      <c r="I911">
        <v>4019</v>
      </c>
      <c r="J911">
        <v>12767.97</v>
      </c>
      <c r="K911">
        <v>11.63</v>
      </c>
      <c r="L911">
        <v>150.19</v>
      </c>
      <c r="M911">
        <v>781.5</v>
      </c>
      <c r="N911">
        <v>174.8</v>
      </c>
    </row>
    <row r="912" spans="1:14" x14ac:dyDescent="0.2">
      <c r="A912" t="s">
        <v>89</v>
      </c>
      <c r="B912" t="s">
        <v>77</v>
      </c>
      <c r="C912">
        <v>11</v>
      </c>
      <c r="D912">
        <v>3283</v>
      </c>
      <c r="E912">
        <v>3283</v>
      </c>
      <c r="F912" s="1">
        <f>(Tabla9[[#This Row],[Best]]-Tabla9[[#This Row],[Bks]])/Tabla9[[#This Row],[Bks]]*100</f>
        <v>0</v>
      </c>
      <c r="G912">
        <v>3283</v>
      </c>
      <c r="H912" s="1">
        <f>(Tabla9[[#This Row],[Avg]]-Tabla9[[#This Row],[Bks]])/Tabla9[[#This Row],[Bks]]*100</f>
        <v>0</v>
      </c>
      <c r="I912">
        <v>3775</v>
      </c>
      <c r="J912">
        <v>11305.04</v>
      </c>
      <c r="K912">
        <v>10.8</v>
      </c>
      <c r="L912">
        <v>150.11000000000001</v>
      </c>
      <c r="M912">
        <v>868.7</v>
      </c>
      <c r="N912">
        <v>140.19999999999999</v>
      </c>
    </row>
    <row r="913" spans="1:14" x14ac:dyDescent="0.2">
      <c r="A913" t="s">
        <v>89</v>
      </c>
      <c r="B913" t="s">
        <v>77</v>
      </c>
      <c r="C913">
        <v>12</v>
      </c>
      <c r="D913">
        <v>3392</v>
      </c>
      <c r="E913">
        <v>3392</v>
      </c>
      <c r="F913" s="1">
        <f>(Tabla9[[#This Row],[Best]]-Tabla9[[#This Row],[Bks]])/Tabla9[[#This Row],[Bks]]*100</f>
        <v>0</v>
      </c>
      <c r="G913">
        <v>3392</v>
      </c>
      <c r="H913" s="1">
        <f>(Tabla9[[#This Row],[Avg]]-Tabla9[[#This Row],[Bks]])/Tabla9[[#This Row],[Bks]]*100</f>
        <v>0</v>
      </c>
      <c r="I913">
        <v>3956</v>
      </c>
      <c r="J913">
        <v>11501.35</v>
      </c>
      <c r="K913">
        <v>8.67</v>
      </c>
      <c r="L913">
        <v>150.11000000000001</v>
      </c>
      <c r="M913">
        <v>880.9</v>
      </c>
      <c r="N913">
        <v>139.6</v>
      </c>
    </row>
    <row r="914" spans="1:14" x14ac:dyDescent="0.2">
      <c r="A914" t="s">
        <v>89</v>
      </c>
      <c r="B914" t="s">
        <v>77</v>
      </c>
      <c r="C914">
        <v>13</v>
      </c>
      <c r="D914">
        <v>3422</v>
      </c>
      <c r="E914">
        <v>3422</v>
      </c>
      <c r="F914" s="1">
        <f>(Tabla9[[#This Row],[Best]]-Tabla9[[#This Row],[Bks]])/Tabla9[[#This Row],[Bks]]*100</f>
        <v>0</v>
      </c>
      <c r="G914">
        <v>3422</v>
      </c>
      <c r="H914" s="1">
        <f>(Tabla9[[#This Row],[Avg]]-Tabla9[[#This Row],[Bks]])/Tabla9[[#This Row],[Bks]]*100</f>
        <v>0</v>
      </c>
      <c r="I914">
        <v>3994</v>
      </c>
      <c r="J914">
        <v>13126.41</v>
      </c>
      <c r="K914">
        <v>12.08</v>
      </c>
      <c r="L914">
        <v>150.11000000000001</v>
      </c>
      <c r="M914">
        <v>736</v>
      </c>
      <c r="N914">
        <v>169.4</v>
      </c>
    </row>
    <row r="915" spans="1:14" x14ac:dyDescent="0.2">
      <c r="A915" t="s">
        <v>89</v>
      </c>
      <c r="B915" t="s">
        <v>77</v>
      </c>
      <c r="C915">
        <v>14</v>
      </c>
      <c r="D915">
        <v>3362</v>
      </c>
      <c r="E915">
        <v>3362</v>
      </c>
      <c r="F915" s="1">
        <f>(Tabla9[[#This Row],[Best]]-Tabla9[[#This Row],[Bks]])/Tabla9[[#This Row],[Bks]]*100</f>
        <v>0</v>
      </c>
      <c r="G915">
        <v>3362</v>
      </c>
      <c r="H915" s="1">
        <f>(Tabla9[[#This Row],[Avg]]-Tabla9[[#This Row],[Bks]])/Tabla9[[#This Row],[Bks]]*100</f>
        <v>0</v>
      </c>
      <c r="I915">
        <v>3932</v>
      </c>
      <c r="J915">
        <v>11922.78</v>
      </c>
      <c r="K915">
        <v>9.56</v>
      </c>
      <c r="L915">
        <v>150.1</v>
      </c>
      <c r="M915">
        <v>865</v>
      </c>
      <c r="N915">
        <v>144.80000000000001</v>
      </c>
    </row>
    <row r="916" spans="1:14" x14ac:dyDescent="0.2">
      <c r="A916" t="s">
        <v>89</v>
      </c>
      <c r="B916" t="s">
        <v>77</v>
      </c>
      <c r="C916">
        <v>15</v>
      </c>
      <c r="D916">
        <v>3368</v>
      </c>
      <c r="E916">
        <v>3368</v>
      </c>
      <c r="F916" s="1">
        <f>(Tabla9[[#This Row],[Best]]-Tabla9[[#This Row],[Bks]])/Tabla9[[#This Row],[Bks]]*100</f>
        <v>0</v>
      </c>
      <c r="G916">
        <v>3368</v>
      </c>
      <c r="H916" s="1">
        <f>(Tabla9[[#This Row],[Avg]]-Tabla9[[#This Row],[Bks]])/Tabla9[[#This Row],[Bks]]*100</f>
        <v>0</v>
      </c>
      <c r="I916">
        <v>3936</v>
      </c>
      <c r="J916">
        <v>11755.83</v>
      </c>
      <c r="K916">
        <v>9.9700000000000006</v>
      </c>
      <c r="L916">
        <v>150.16999999999999</v>
      </c>
      <c r="M916">
        <v>823.1</v>
      </c>
      <c r="N916">
        <v>162.69999999999999</v>
      </c>
    </row>
    <row r="917" spans="1:14" x14ac:dyDescent="0.2">
      <c r="A917" t="s">
        <v>89</v>
      </c>
      <c r="B917" t="s">
        <v>77</v>
      </c>
      <c r="C917">
        <v>16</v>
      </c>
      <c r="D917">
        <v>3585</v>
      </c>
      <c r="E917">
        <v>3585</v>
      </c>
      <c r="F917" s="1">
        <f>(Tabla9[[#This Row],[Best]]-Tabla9[[#This Row],[Bks]])/Tabla9[[#This Row],[Bks]]*100</f>
        <v>0</v>
      </c>
      <c r="G917">
        <v>3585</v>
      </c>
      <c r="H917" s="1">
        <f>(Tabla9[[#This Row],[Avg]]-Tabla9[[#This Row],[Bks]])/Tabla9[[#This Row],[Bks]]*100</f>
        <v>0</v>
      </c>
      <c r="I917">
        <v>4185</v>
      </c>
      <c r="J917">
        <v>13191.29</v>
      </c>
      <c r="K917">
        <v>13.05</v>
      </c>
      <c r="L917">
        <v>150.18</v>
      </c>
      <c r="M917">
        <v>754.1</v>
      </c>
      <c r="N917">
        <v>168.9</v>
      </c>
    </row>
    <row r="918" spans="1:14" x14ac:dyDescent="0.2">
      <c r="A918" t="s">
        <v>89</v>
      </c>
      <c r="B918" t="s">
        <v>77</v>
      </c>
      <c r="C918">
        <v>17</v>
      </c>
      <c r="D918">
        <v>3456</v>
      </c>
      <c r="E918">
        <v>3456</v>
      </c>
      <c r="F918" s="1">
        <f>(Tabla9[[#This Row],[Best]]-Tabla9[[#This Row],[Bks]])/Tabla9[[#This Row],[Bks]]*100</f>
        <v>0</v>
      </c>
      <c r="G918">
        <v>3456</v>
      </c>
      <c r="H918" s="1">
        <f>(Tabla9[[#This Row],[Avg]]-Tabla9[[#This Row],[Bks]])/Tabla9[[#This Row],[Bks]]*100</f>
        <v>0</v>
      </c>
      <c r="I918">
        <v>4034</v>
      </c>
      <c r="J918">
        <v>12337.99</v>
      </c>
      <c r="K918">
        <v>11.46</v>
      </c>
      <c r="L918">
        <v>150.13999999999999</v>
      </c>
      <c r="M918">
        <v>809.6</v>
      </c>
      <c r="N918">
        <v>157.19999999999999</v>
      </c>
    </row>
    <row r="919" spans="1:14" x14ac:dyDescent="0.2">
      <c r="A919" t="s">
        <v>89</v>
      </c>
      <c r="B919" t="s">
        <v>77</v>
      </c>
      <c r="C919">
        <v>18</v>
      </c>
      <c r="D919">
        <v>3502</v>
      </c>
      <c r="E919">
        <v>3502</v>
      </c>
      <c r="F919" s="1">
        <f>(Tabla9[[#This Row],[Best]]-Tabla9[[#This Row],[Bks]])/Tabla9[[#This Row],[Bks]]*100</f>
        <v>0</v>
      </c>
      <c r="G919">
        <v>3502</v>
      </c>
      <c r="H919" s="1">
        <f>(Tabla9[[#This Row],[Avg]]-Tabla9[[#This Row],[Bks]])/Tabla9[[#This Row],[Bks]]*100</f>
        <v>0</v>
      </c>
      <c r="I919">
        <v>4060</v>
      </c>
      <c r="J919">
        <v>12291.89</v>
      </c>
      <c r="K919">
        <v>11.04</v>
      </c>
      <c r="L919">
        <v>150.13999999999999</v>
      </c>
      <c r="M919">
        <v>809.4</v>
      </c>
      <c r="N919">
        <v>139.30000000000001</v>
      </c>
    </row>
    <row r="920" spans="1:14" x14ac:dyDescent="0.2">
      <c r="A920" t="s">
        <v>89</v>
      </c>
      <c r="B920" t="s">
        <v>77</v>
      </c>
      <c r="C920">
        <v>19</v>
      </c>
      <c r="D920">
        <v>3394</v>
      </c>
      <c r="E920">
        <v>3394</v>
      </c>
      <c r="F920" s="1">
        <f>(Tabla9[[#This Row],[Best]]-Tabla9[[#This Row],[Bks]])/Tabla9[[#This Row],[Bks]]*100</f>
        <v>0</v>
      </c>
      <c r="G920">
        <v>3394</v>
      </c>
      <c r="H920" s="1">
        <f>(Tabla9[[#This Row],[Avg]]-Tabla9[[#This Row],[Bks]])/Tabla9[[#This Row],[Bks]]*100</f>
        <v>0</v>
      </c>
      <c r="I920">
        <v>3906</v>
      </c>
      <c r="J920">
        <v>12007.84</v>
      </c>
      <c r="K920">
        <v>8.9600000000000009</v>
      </c>
      <c r="L920">
        <v>150.07</v>
      </c>
      <c r="M920">
        <v>914.4</v>
      </c>
      <c r="N920">
        <v>134.69999999999999</v>
      </c>
    </row>
    <row r="921" spans="1:14" x14ac:dyDescent="0.2">
      <c r="A921" t="s">
        <v>89</v>
      </c>
      <c r="B921" t="s">
        <v>77</v>
      </c>
      <c r="C921">
        <v>20</v>
      </c>
      <c r="D921">
        <v>3376</v>
      </c>
      <c r="E921">
        <v>3376</v>
      </c>
      <c r="F921" s="1">
        <f>(Tabla9[[#This Row],[Best]]-Tabla9[[#This Row],[Bks]])/Tabla9[[#This Row],[Bks]]*100</f>
        <v>0</v>
      </c>
      <c r="G921">
        <v>3376</v>
      </c>
      <c r="H921" s="1">
        <f>(Tabla9[[#This Row],[Avg]]-Tabla9[[#This Row],[Bks]])/Tabla9[[#This Row],[Bks]]*100</f>
        <v>0</v>
      </c>
      <c r="I921">
        <v>3930</v>
      </c>
      <c r="J921">
        <v>11979.8</v>
      </c>
      <c r="K921">
        <v>9.4700000000000006</v>
      </c>
      <c r="L921">
        <v>150.18</v>
      </c>
      <c r="M921">
        <v>835.1</v>
      </c>
      <c r="N921">
        <v>163.9</v>
      </c>
    </row>
    <row r="922" spans="1:14" x14ac:dyDescent="0.2">
      <c r="A922" t="s">
        <v>89</v>
      </c>
      <c r="B922" t="s">
        <v>77</v>
      </c>
      <c r="C922">
        <v>21</v>
      </c>
      <c r="D922">
        <v>3481</v>
      </c>
      <c r="E922">
        <v>3481</v>
      </c>
      <c r="F922" s="1">
        <f>(Tabla9[[#This Row],[Best]]-Tabla9[[#This Row],[Bks]])/Tabla9[[#This Row],[Bks]]*100</f>
        <v>0</v>
      </c>
      <c r="G922">
        <v>3481</v>
      </c>
      <c r="H922" s="1">
        <f>(Tabla9[[#This Row],[Avg]]-Tabla9[[#This Row],[Bks]])/Tabla9[[#This Row],[Bks]]*100</f>
        <v>0</v>
      </c>
      <c r="I922">
        <v>4081</v>
      </c>
      <c r="J922">
        <v>12821.03</v>
      </c>
      <c r="K922">
        <v>10.01</v>
      </c>
      <c r="L922">
        <v>150.09</v>
      </c>
      <c r="M922">
        <v>789.3</v>
      </c>
      <c r="N922">
        <v>148.5</v>
      </c>
    </row>
    <row r="923" spans="1:14" x14ac:dyDescent="0.2">
      <c r="A923" t="s">
        <v>89</v>
      </c>
      <c r="B923" t="s">
        <v>77</v>
      </c>
      <c r="C923">
        <v>22</v>
      </c>
      <c r="D923">
        <v>3581</v>
      </c>
      <c r="E923">
        <v>3581</v>
      </c>
      <c r="F923" s="1">
        <f>(Tabla9[[#This Row],[Best]]-Tabla9[[#This Row],[Bks]])/Tabla9[[#This Row],[Bks]]*100</f>
        <v>0</v>
      </c>
      <c r="G923">
        <v>3581</v>
      </c>
      <c r="H923" s="1">
        <f>(Tabla9[[#This Row],[Avg]]-Tabla9[[#This Row],[Bks]])/Tabla9[[#This Row],[Bks]]*100</f>
        <v>0</v>
      </c>
      <c r="I923">
        <v>4208</v>
      </c>
      <c r="J923">
        <v>13515.18</v>
      </c>
      <c r="K923">
        <v>11.34</v>
      </c>
      <c r="L923">
        <v>150.21</v>
      </c>
      <c r="M923">
        <v>737.3</v>
      </c>
      <c r="N923">
        <v>172.9</v>
      </c>
    </row>
    <row r="924" spans="1:14" x14ac:dyDescent="0.2">
      <c r="A924" t="s">
        <v>89</v>
      </c>
      <c r="B924" t="s">
        <v>77</v>
      </c>
      <c r="C924">
        <v>23</v>
      </c>
      <c r="D924">
        <v>3286</v>
      </c>
      <c r="E924">
        <v>3286</v>
      </c>
      <c r="F924" s="1">
        <f>(Tabla9[[#This Row],[Best]]-Tabla9[[#This Row],[Bks]])/Tabla9[[#This Row],[Bks]]*100</f>
        <v>0</v>
      </c>
      <c r="G924">
        <v>3286</v>
      </c>
      <c r="H924" s="1">
        <f>(Tabla9[[#This Row],[Avg]]-Tabla9[[#This Row],[Bks]])/Tabla9[[#This Row],[Bks]]*100</f>
        <v>0</v>
      </c>
      <c r="I924">
        <v>3834</v>
      </c>
      <c r="J924">
        <v>10832.06</v>
      </c>
      <c r="K924">
        <v>7.21</v>
      </c>
      <c r="L924">
        <v>150.05000000000001</v>
      </c>
      <c r="M924">
        <v>935.7</v>
      </c>
      <c r="N924">
        <v>142</v>
      </c>
    </row>
    <row r="925" spans="1:14" x14ac:dyDescent="0.2">
      <c r="A925" t="s">
        <v>89</v>
      </c>
      <c r="B925" t="s">
        <v>77</v>
      </c>
      <c r="C925">
        <v>24</v>
      </c>
      <c r="D925">
        <v>3352</v>
      </c>
      <c r="E925">
        <v>3352</v>
      </c>
      <c r="F925" s="1">
        <f>(Tabla9[[#This Row],[Best]]-Tabla9[[#This Row],[Bks]])/Tabla9[[#This Row],[Bks]]*100</f>
        <v>0</v>
      </c>
      <c r="G925">
        <v>3352</v>
      </c>
      <c r="H925" s="1">
        <f>(Tabla9[[#This Row],[Avg]]-Tabla9[[#This Row],[Bks]])/Tabla9[[#This Row],[Bks]]*100</f>
        <v>0</v>
      </c>
      <c r="I925">
        <v>3940</v>
      </c>
      <c r="J925">
        <v>12007.06</v>
      </c>
      <c r="K925">
        <v>11.13</v>
      </c>
      <c r="L925">
        <v>150.08000000000001</v>
      </c>
      <c r="M925">
        <v>780.9</v>
      </c>
      <c r="N925">
        <v>157.19999999999999</v>
      </c>
    </row>
    <row r="926" spans="1:14" x14ac:dyDescent="0.2">
      <c r="A926" t="s">
        <v>89</v>
      </c>
      <c r="B926" t="s">
        <v>77</v>
      </c>
      <c r="C926">
        <v>25</v>
      </c>
      <c r="D926">
        <v>3552</v>
      </c>
      <c r="E926">
        <v>3552</v>
      </c>
      <c r="F926" s="1">
        <f>(Tabla9[[#This Row],[Best]]-Tabla9[[#This Row],[Bks]])/Tabla9[[#This Row],[Bks]]*100</f>
        <v>0</v>
      </c>
      <c r="G926">
        <v>3552</v>
      </c>
      <c r="H926" s="1">
        <f>(Tabla9[[#This Row],[Avg]]-Tabla9[[#This Row],[Bks]])/Tabla9[[#This Row],[Bks]]*100</f>
        <v>0</v>
      </c>
      <c r="I926">
        <v>4132</v>
      </c>
      <c r="J926">
        <v>13215.07</v>
      </c>
      <c r="K926">
        <v>13.11</v>
      </c>
      <c r="L926">
        <v>150.16999999999999</v>
      </c>
      <c r="M926">
        <v>725.5</v>
      </c>
      <c r="N926">
        <v>169.7</v>
      </c>
    </row>
    <row r="927" spans="1:14" x14ac:dyDescent="0.2">
      <c r="A927" t="s">
        <v>89</v>
      </c>
      <c r="B927" t="s">
        <v>77</v>
      </c>
      <c r="C927">
        <v>26</v>
      </c>
      <c r="D927">
        <v>3367</v>
      </c>
      <c r="E927">
        <v>3367</v>
      </c>
      <c r="F927" s="1">
        <f>(Tabla9[[#This Row],[Best]]-Tabla9[[#This Row],[Bks]])/Tabla9[[#This Row],[Bks]]*100</f>
        <v>0</v>
      </c>
      <c r="G927">
        <v>3367</v>
      </c>
      <c r="H927" s="1">
        <f>(Tabla9[[#This Row],[Avg]]-Tabla9[[#This Row],[Bks]])/Tabla9[[#This Row],[Bks]]*100</f>
        <v>0</v>
      </c>
      <c r="I927">
        <v>3917</v>
      </c>
      <c r="J927">
        <v>11890.46</v>
      </c>
      <c r="K927">
        <v>9.98</v>
      </c>
      <c r="L927">
        <v>150.19999999999999</v>
      </c>
      <c r="M927">
        <v>877.2</v>
      </c>
      <c r="N927">
        <v>141.4</v>
      </c>
    </row>
    <row r="928" spans="1:14" x14ac:dyDescent="0.2">
      <c r="A928" t="s">
        <v>89</v>
      </c>
      <c r="B928" t="s">
        <v>77</v>
      </c>
      <c r="C928">
        <v>27</v>
      </c>
      <c r="D928">
        <v>3458</v>
      </c>
      <c r="E928">
        <v>3458</v>
      </c>
      <c r="F928" s="1">
        <f>(Tabla9[[#This Row],[Best]]-Tabla9[[#This Row],[Bks]])/Tabla9[[#This Row],[Bks]]*100</f>
        <v>0</v>
      </c>
      <c r="G928">
        <v>3458</v>
      </c>
      <c r="H928" s="1">
        <f>(Tabla9[[#This Row],[Avg]]-Tabla9[[#This Row],[Bks]])/Tabla9[[#This Row],[Bks]]*100</f>
        <v>0</v>
      </c>
      <c r="I928">
        <v>4029</v>
      </c>
      <c r="J928">
        <v>12683.37</v>
      </c>
      <c r="K928">
        <v>10.220000000000001</v>
      </c>
      <c r="L928">
        <v>150.16999999999999</v>
      </c>
      <c r="M928">
        <v>813.4</v>
      </c>
      <c r="N928">
        <v>151.6</v>
      </c>
    </row>
    <row r="929" spans="1:14" x14ac:dyDescent="0.2">
      <c r="A929" t="s">
        <v>89</v>
      </c>
      <c r="B929" t="s">
        <v>77</v>
      </c>
      <c r="C929">
        <v>28</v>
      </c>
      <c r="D929">
        <v>3391</v>
      </c>
      <c r="E929">
        <v>3391</v>
      </c>
      <c r="F929" s="1">
        <f>(Tabla9[[#This Row],[Best]]-Tabla9[[#This Row],[Bks]])/Tabla9[[#This Row],[Bks]]*100</f>
        <v>0</v>
      </c>
      <c r="G929">
        <v>3391</v>
      </c>
      <c r="H929" s="1">
        <f>(Tabla9[[#This Row],[Avg]]-Tabla9[[#This Row],[Bks]])/Tabla9[[#This Row],[Bks]]*100</f>
        <v>0</v>
      </c>
      <c r="I929">
        <v>3944</v>
      </c>
      <c r="J929">
        <v>11395.75</v>
      </c>
      <c r="K929">
        <v>10.48</v>
      </c>
      <c r="L929">
        <v>150.16</v>
      </c>
      <c r="M929">
        <v>830.3</v>
      </c>
      <c r="N929">
        <v>141.30000000000001</v>
      </c>
    </row>
    <row r="930" spans="1:14" x14ac:dyDescent="0.2">
      <c r="A930" t="s">
        <v>89</v>
      </c>
      <c r="B930" t="s">
        <v>77</v>
      </c>
      <c r="C930">
        <v>29</v>
      </c>
      <c r="D930">
        <v>3207</v>
      </c>
      <c r="E930">
        <v>3207</v>
      </c>
      <c r="F930" s="1">
        <f>(Tabla9[[#This Row],[Best]]-Tabla9[[#This Row],[Bks]])/Tabla9[[#This Row],[Bks]]*100</f>
        <v>0</v>
      </c>
      <c r="G930">
        <v>3207</v>
      </c>
      <c r="H930" s="1">
        <f>(Tabla9[[#This Row],[Avg]]-Tabla9[[#This Row],[Bks]])/Tabla9[[#This Row],[Bks]]*100</f>
        <v>0</v>
      </c>
      <c r="I930">
        <v>3748</v>
      </c>
      <c r="J930">
        <v>10939.28</v>
      </c>
      <c r="K930">
        <v>7.45</v>
      </c>
      <c r="L930">
        <v>150.12</v>
      </c>
      <c r="M930">
        <v>954.7</v>
      </c>
      <c r="N930">
        <v>150.9</v>
      </c>
    </row>
    <row r="931" spans="1:14" x14ac:dyDescent="0.2">
      <c r="A931" t="s">
        <v>89</v>
      </c>
      <c r="B931" t="s">
        <v>77</v>
      </c>
      <c r="C931">
        <v>30</v>
      </c>
      <c r="D931">
        <v>3138</v>
      </c>
      <c r="E931">
        <v>3138</v>
      </c>
      <c r="F931" s="1">
        <f>(Tabla9[[#This Row],[Best]]-Tabla9[[#This Row],[Bks]])/Tabla9[[#This Row],[Bks]]*100</f>
        <v>0</v>
      </c>
      <c r="G931">
        <v>3138</v>
      </c>
      <c r="H931" s="1">
        <f>(Tabla9[[#This Row],[Avg]]-Tabla9[[#This Row],[Bks]])/Tabla9[[#This Row],[Bks]]*100</f>
        <v>0</v>
      </c>
      <c r="I931">
        <v>3669</v>
      </c>
      <c r="J931">
        <v>11521.68</v>
      </c>
      <c r="K931">
        <v>9</v>
      </c>
      <c r="L931">
        <v>150.13</v>
      </c>
      <c r="M931">
        <v>885.1</v>
      </c>
      <c r="N931">
        <v>135.69999999999999</v>
      </c>
    </row>
    <row r="932" spans="1:14" x14ac:dyDescent="0.2">
      <c r="A932" t="s">
        <v>89</v>
      </c>
      <c r="B932" t="s">
        <v>77</v>
      </c>
      <c r="C932">
        <v>31</v>
      </c>
      <c r="D932">
        <v>3189</v>
      </c>
      <c r="E932">
        <v>3189</v>
      </c>
      <c r="F932" s="1">
        <f>(Tabla9[[#This Row],[Best]]-Tabla9[[#This Row],[Bks]])/Tabla9[[#This Row],[Bks]]*100</f>
        <v>0</v>
      </c>
      <c r="G932">
        <v>3189</v>
      </c>
      <c r="H932" s="1">
        <f>(Tabla9[[#This Row],[Avg]]-Tabla9[[#This Row],[Bks]])/Tabla9[[#This Row],[Bks]]*100</f>
        <v>0</v>
      </c>
      <c r="I932">
        <v>3713</v>
      </c>
      <c r="J932">
        <v>10487.24</v>
      </c>
      <c r="K932">
        <v>7.46</v>
      </c>
      <c r="L932">
        <v>150.08000000000001</v>
      </c>
      <c r="M932">
        <v>977.7</v>
      </c>
      <c r="N932">
        <v>136.6</v>
      </c>
    </row>
    <row r="933" spans="1:14" x14ac:dyDescent="0.2">
      <c r="A933" t="s">
        <v>89</v>
      </c>
      <c r="B933" t="s">
        <v>77</v>
      </c>
      <c r="C933">
        <v>32</v>
      </c>
      <c r="D933">
        <v>3466</v>
      </c>
      <c r="E933">
        <v>3466</v>
      </c>
      <c r="F933" s="1">
        <f>(Tabla9[[#This Row],[Best]]-Tabla9[[#This Row],[Bks]])/Tabla9[[#This Row],[Bks]]*100</f>
        <v>0</v>
      </c>
      <c r="G933">
        <v>3466</v>
      </c>
      <c r="H933" s="1">
        <f>(Tabla9[[#This Row],[Avg]]-Tabla9[[#This Row],[Bks]])/Tabla9[[#This Row],[Bks]]*100</f>
        <v>0</v>
      </c>
      <c r="I933">
        <v>4039</v>
      </c>
      <c r="J933">
        <v>12218.9</v>
      </c>
      <c r="K933">
        <v>11.26</v>
      </c>
      <c r="L933">
        <v>150.25</v>
      </c>
      <c r="M933">
        <v>777.1</v>
      </c>
      <c r="N933">
        <v>148.80000000000001</v>
      </c>
    </row>
    <row r="934" spans="1:14" x14ac:dyDescent="0.2">
      <c r="A934" t="s">
        <v>89</v>
      </c>
      <c r="B934" t="s">
        <v>77</v>
      </c>
      <c r="C934">
        <v>33</v>
      </c>
      <c r="D934">
        <v>3548</v>
      </c>
      <c r="E934">
        <v>3548</v>
      </c>
      <c r="F934" s="1">
        <f>(Tabla9[[#This Row],[Best]]-Tabla9[[#This Row],[Bks]])/Tabla9[[#This Row],[Bks]]*100</f>
        <v>0</v>
      </c>
      <c r="G934">
        <v>3548</v>
      </c>
      <c r="H934" s="1">
        <f>(Tabla9[[#This Row],[Avg]]-Tabla9[[#This Row],[Bks]])/Tabla9[[#This Row],[Bks]]*100</f>
        <v>0</v>
      </c>
      <c r="I934">
        <v>4123</v>
      </c>
      <c r="J934">
        <v>13011.9</v>
      </c>
      <c r="K934">
        <v>11.8</v>
      </c>
      <c r="L934">
        <v>150.11000000000001</v>
      </c>
      <c r="M934">
        <v>747.3</v>
      </c>
      <c r="N934">
        <v>143.9</v>
      </c>
    </row>
    <row r="935" spans="1:14" x14ac:dyDescent="0.2">
      <c r="A935" t="s">
        <v>89</v>
      </c>
      <c r="B935" t="s">
        <v>77</v>
      </c>
      <c r="C935">
        <v>34</v>
      </c>
      <c r="D935">
        <v>3377</v>
      </c>
      <c r="E935">
        <v>3377</v>
      </c>
      <c r="F935" s="1">
        <f>(Tabla9[[#This Row],[Best]]-Tabla9[[#This Row],[Bks]])/Tabla9[[#This Row],[Bks]]*100</f>
        <v>0</v>
      </c>
      <c r="G935">
        <v>3377</v>
      </c>
      <c r="H935" s="1">
        <f>(Tabla9[[#This Row],[Avg]]-Tabla9[[#This Row],[Bks]])/Tabla9[[#This Row],[Bks]]*100</f>
        <v>0</v>
      </c>
      <c r="I935">
        <v>3956</v>
      </c>
      <c r="J935">
        <v>11377.21</v>
      </c>
      <c r="K935">
        <v>10.92</v>
      </c>
      <c r="L935">
        <v>150.13</v>
      </c>
      <c r="M935">
        <v>822.3</v>
      </c>
      <c r="N935">
        <v>152.5</v>
      </c>
    </row>
    <row r="936" spans="1:14" x14ac:dyDescent="0.2">
      <c r="A936" t="s">
        <v>89</v>
      </c>
      <c r="B936" t="s">
        <v>77</v>
      </c>
      <c r="C936">
        <v>35</v>
      </c>
      <c r="D936">
        <v>3387</v>
      </c>
      <c r="E936">
        <v>3389</v>
      </c>
      <c r="F936" s="1">
        <f>(Tabla9[[#This Row],[Best]]-Tabla9[[#This Row],[Bks]])/Tabla9[[#This Row],[Bks]]*100</f>
        <v>5.9049306170652495E-2</v>
      </c>
      <c r="G936">
        <v>3389</v>
      </c>
      <c r="H936" s="1">
        <f>(Tabla9[[#This Row],[Avg]]-Tabla9[[#This Row],[Bks]])/Tabla9[[#This Row],[Bks]]*100</f>
        <v>5.9049306170652495E-2</v>
      </c>
      <c r="I936">
        <v>3952</v>
      </c>
      <c r="J936">
        <v>11963.06</v>
      </c>
      <c r="K936">
        <v>9.31</v>
      </c>
      <c r="L936">
        <v>150.1</v>
      </c>
      <c r="M936">
        <v>848.1</v>
      </c>
      <c r="N936">
        <v>148</v>
      </c>
    </row>
    <row r="937" spans="1:14" x14ac:dyDescent="0.2">
      <c r="A937" t="s">
        <v>89</v>
      </c>
      <c r="B937" t="s">
        <v>77</v>
      </c>
      <c r="C937">
        <v>36</v>
      </c>
      <c r="D937">
        <v>3389</v>
      </c>
      <c r="E937">
        <v>3389</v>
      </c>
      <c r="F937" s="1">
        <f>(Tabla9[[#This Row],[Best]]-Tabla9[[#This Row],[Bks]])/Tabla9[[#This Row],[Bks]]*100</f>
        <v>0</v>
      </c>
      <c r="G937">
        <v>3389</v>
      </c>
      <c r="H937" s="1">
        <f>(Tabla9[[#This Row],[Avg]]-Tabla9[[#This Row],[Bks]])/Tabla9[[#This Row],[Bks]]*100</f>
        <v>0</v>
      </c>
      <c r="I937">
        <v>3914</v>
      </c>
      <c r="J937">
        <v>11802.3</v>
      </c>
      <c r="K937">
        <v>8.67</v>
      </c>
      <c r="L937">
        <v>150.15</v>
      </c>
      <c r="M937">
        <v>884.2</v>
      </c>
      <c r="N937">
        <v>144.69999999999999</v>
      </c>
    </row>
    <row r="938" spans="1:14" x14ac:dyDescent="0.2">
      <c r="A938" t="s">
        <v>89</v>
      </c>
      <c r="B938" t="s">
        <v>77</v>
      </c>
      <c r="C938">
        <v>37</v>
      </c>
      <c r="D938">
        <v>3567</v>
      </c>
      <c r="E938">
        <v>3567</v>
      </c>
      <c r="F938" s="1">
        <f>(Tabla9[[#This Row],[Best]]-Tabla9[[#This Row],[Bks]])/Tabla9[[#This Row],[Bks]]*100</f>
        <v>0</v>
      </c>
      <c r="G938">
        <v>3567</v>
      </c>
      <c r="H938" s="1">
        <f>(Tabla9[[#This Row],[Avg]]-Tabla9[[#This Row],[Bks]])/Tabla9[[#This Row],[Bks]]*100</f>
        <v>0</v>
      </c>
      <c r="I938">
        <v>4145</v>
      </c>
      <c r="J938">
        <v>12709.4</v>
      </c>
      <c r="K938">
        <v>12.83</v>
      </c>
      <c r="L938">
        <v>150.13999999999999</v>
      </c>
      <c r="M938">
        <v>730.7</v>
      </c>
      <c r="N938">
        <v>147.5</v>
      </c>
    </row>
    <row r="939" spans="1:14" x14ac:dyDescent="0.2">
      <c r="A939" t="s">
        <v>89</v>
      </c>
      <c r="B939" t="s">
        <v>77</v>
      </c>
      <c r="C939">
        <v>38</v>
      </c>
      <c r="D939">
        <v>3521</v>
      </c>
      <c r="E939">
        <v>3521</v>
      </c>
      <c r="F939" s="1">
        <f>(Tabla9[[#This Row],[Best]]-Tabla9[[#This Row],[Bks]])/Tabla9[[#This Row],[Bks]]*100</f>
        <v>0</v>
      </c>
      <c r="G939">
        <v>3521</v>
      </c>
      <c r="H939" s="1">
        <f>(Tabla9[[#This Row],[Avg]]-Tabla9[[#This Row],[Bks]])/Tabla9[[#This Row],[Bks]]*100</f>
        <v>0</v>
      </c>
      <c r="I939">
        <v>4106</v>
      </c>
      <c r="J939">
        <v>13155.4</v>
      </c>
      <c r="K939">
        <v>10.97</v>
      </c>
      <c r="L939">
        <v>150.11000000000001</v>
      </c>
      <c r="M939">
        <v>786.7</v>
      </c>
      <c r="N939">
        <v>144.4</v>
      </c>
    </row>
    <row r="940" spans="1:14" x14ac:dyDescent="0.2">
      <c r="A940" t="s">
        <v>89</v>
      </c>
      <c r="B940" t="s">
        <v>77</v>
      </c>
      <c r="C940">
        <v>39</v>
      </c>
      <c r="D940">
        <v>3313</v>
      </c>
      <c r="E940">
        <v>3313</v>
      </c>
      <c r="F940" s="1">
        <f>(Tabla9[[#This Row],[Best]]-Tabla9[[#This Row],[Bks]])/Tabla9[[#This Row],[Bks]]*100</f>
        <v>0</v>
      </c>
      <c r="G940">
        <v>3313</v>
      </c>
      <c r="H940" s="1">
        <f>(Tabla9[[#This Row],[Avg]]-Tabla9[[#This Row],[Bks]])/Tabla9[[#This Row],[Bks]]*100</f>
        <v>0</v>
      </c>
      <c r="I940">
        <v>3886</v>
      </c>
      <c r="J940">
        <v>12355.11</v>
      </c>
      <c r="K940">
        <v>10.09</v>
      </c>
      <c r="L940">
        <v>150.19999999999999</v>
      </c>
      <c r="M940">
        <v>804.6</v>
      </c>
      <c r="N940">
        <v>141.5</v>
      </c>
    </row>
    <row r="941" spans="1:14" x14ac:dyDescent="0.2">
      <c r="A941" t="s">
        <v>89</v>
      </c>
      <c r="B941" t="s">
        <v>77</v>
      </c>
      <c r="C941">
        <v>40</v>
      </c>
      <c r="D941">
        <v>3173</v>
      </c>
      <c r="E941">
        <v>3173</v>
      </c>
      <c r="F941" s="1">
        <f>(Tabla9[[#This Row],[Best]]-Tabla9[[#This Row],[Bks]])/Tabla9[[#This Row],[Bks]]*100</f>
        <v>0</v>
      </c>
      <c r="G941">
        <v>3173</v>
      </c>
      <c r="H941" s="1">
        <f>(Tabla9[[#This Row],[Avg]]-Tabla9[[#This Row],[Bks]])/Tabla9[[#This Row],[Bks]]*100</f>
        <v>0</v>
      </c>
      <c r="I941">
        <v>3712</v>
      </c>
      <c r="J941">
        <v>10758.11</v>
      </c>
      <c r="K941">
        <v>7.89</v>
      </c>
      <c r="L941">
        <v>150.12</v>
      </c>
      <c r="M941">
        <v>942</v>
      </c>
      <c r="N941">
        <v>133.6</v>
      </c>
    </row>
    <row r="942" spans="1:14" x14ac:dyDescent="0.2">
      <c r="A942" t="s">
        <v>89</v>
      </c>
      <c r="B942" t="s">
        <v>77</v>
      </c>
      <c r="C942">
        <v>41</v>
      </c>
      <c r="D942">
        <v>3345</v>
      </c>
      <c r="E942">
        <v>3345</v>
      </c>
      <c r="F942" s="1">
        <f>(Tabla9[[#This Row],[Best]]-Tabla9[[#This Row],[Bks]])/Tabla9[[#This Row],[Bks]]*100</f>
        <v>0</v>
      </c>
      <c r="G942">
        <v>3345</v>
      </c>
      <c r="H942" s="1">
        <f>(Tabla9[[#This Row],[Avg]]-Tabla9[[#This Row],[Bks]])/Tabla9[[#This Row],[Bks]]*100</f>
        <v>0</v>
      </c>
      <c r="I942">
        <v>3886</v>
      </c>
      <c r="J942">
        <v>12164.19</v>
      </c>
      <c r="K942">
        <v>9.85</v>
      </c>
      <c r="L942">
        <v>150.13</v>
      </c>
      <c r="M942">
        <v>831.4</v>
      </c>
      <c r="N942">
        <v>141.19999999999999</v>
      </c>
    </row>
    <row r="943" spans="1:14" x14ac:dyDescent="0.2">
      <c r="A943" t="s">
        <v>89</v>
      </c>
      <c r="B943" t="s">
        <v>77</v>
      </c>
      <c r="C943">
        <v>42</v>
      </c>
      <c r="D943">
        <v>3386</v>
      </c>
      <c r="E943">
        <v>3386</v>
      </c>
      <c r="F943" s="1">
        <f>(Tabla9[[#This Row],[Best]]-Tabla9[[#This Row],[Bks]])/Tabla9[[#This Row],[Bks]]*100</f>
        <v>0</v>
      </c>
      <c r="G943">
        <v>3386</v>
      </c>
      <c r="H943" s="1">
        <f>(Tabla9[[#This Row],[Avg]]-Tabla9[[#This Row],[Bks]])/Tabla9[[#This Row],[Bks]]*100</f>
        <v>0</v>
      </c>
      <c r="I943">
        <v>3915</v>
      </c>
      <c r="J943">
        <v>11772.22</v>
      </c>
      <c r="K943">
        <v>11.08</v>
      </c>
      <c r="L943">
        <v>150.13</v>
      </c>
      <c r="M943">
        <v>790.4</v>
      </c>
      <c r="N943">
        <v>157.69999999999999</v>
      </c>
    </row>
    <row r="944" spans="1:14" x14ac:dyDescent="0.2">
      <c r="A944" t="s">
        <v>89</v>
      </c>
      <c r="B944" t="s">
        <v>77</v>
      </c>
      <c r="C944">
        <v>43</v>
      </c>
      <c r="D944">
        <v>3306</v>
      </c>
      <c r="E944">
        <v>3306</v>
      </c>
      <c r="F944" s="1">
        <f>(Tabla9[[#This Row],[Best]]-Tabla9[[#This Row],[Bks]])/Tabla9[[#This Row],[Bks]]*100</f>
        <v>0</v>
      </c>
      <c r="G944">
        <v>3306</v>
      </c>
      <c r="H944" s="1">
        <f>(Tabla9[[#This Row],[Avg]]-Tabla9[[#This Row],[Bks]])/Tabla9[[#This Row],[Bks]]*100</f>
        <v>0</v>
      </c>
      <c r="I944">
        <v>3898</v>
      </c>
      <c r="J944">
        <v>12064.79</v>
      </c>
      <c r="K944">
        <v>9.7200000000000006</v>
      </c>
      <c r="L944">
        <v>150.16999999999999</v>
      </c>
      <c r="M944">
        <v>841.5</v>
      </c>
      <c r="N944">
        <v>156</v>
      </c>
    </row>
    <row r="945" spans="1:14" x14ac:dyDescent="0.2">
      <c r="A945" t="s">
        <v>89</v>
      </c>
      <c r="B945" t="s">
        <v>77</v>
      </c>
      <c r="C945">
        <v>44</v>
      </c>
      <c r="D945">
        <v>3496</v>
      </c>
      <c r="E945">
        <v>3496</v>
      </c>
      <c r="F945" s="1">
        <f>(Tabla9[[#This Row],[Best]]-Tabla9[[#This Row],[Bks]])/Tabla9[[#This Row],[Bks]]*100</f>
        <v>0</v>
      </c>
      <c r="G945">
        <v>3496</v>
      </c>
      <c r="H945" s="1">
        <f>(Tabla9[[#This Row],[Avg]]-Tabla9[[#This Row],[Bks]])/Tabla9[[#This Row],[Bks]]*100</f>
        <v>0</v>
      </c>
      <c r="I945">
        <v>4092</v>
      </c>
      <c r="J945">
        <v>12256.23</v>
      </c>
      <c r="K945">
        <v>10.65</v>
      </c>
      <c r="L945">
        <v>150.13999999999999</v>
      </c>
      <c r="M945">
        <v>787.4</v>
      </c>
      <c r="N945">
        <v>152</v>
      </c>
    </row>
    <row r="946" spans="1:14" x14ac:dyDescent="0.2">
      <c r="A946" t="s">
        <v>89</v>
      </c>
      <c r="B946" t="s">
        <v>77</v>
      </c>
      <c r="C946">
        <v>45</v>
      </c>
      <c r="D946">
        <v>3471</v>
      </c>
      <c r="E946">
        <v>3471</v>
      </c>
      <c r="F946" s="1">
        <f>(Tabla9[[#This Row],[Best]]-Tabla9[[#This Row],[Bks]])/Tabla9[[#This Row],[Bks]]*100</f>
        <v>0</v>
      </c>
      <c r="G946">
        <v>3471</v>
      </c>
      <c r="H946" s="1">
        <f>(Tabla9[[#This Row],[Avg]]-Tabla9[[#This Row],[Bks]])/Tabla9[[#This Row],[Bks]]*100</f>
        <v>0</v>
      </c>
      <c r="I946">
        <v>4007</v>
      </c>
      <c r="J946">
        <v>12619.47</v>
      </c>
      <c r="K946">
        <v>9.64</v>
      </c>
      <c r="L946">
        <v>150.11000000000001</v>
      </c>
      <c r="M946">
        <v>853.3</v>
      </c>
      <c r="N946">
        <v>155.19999999999999</v>
      </c>
    </row>
    <row r="947" spans="1:14" x14ac:dyDescent="0.2">
      <c r="A947" t="s">
        <v>89</v>
      </c>
      <c r="B947" t="s">
        <v>77</v>
      </c>
      <c r="C947">
        <v>46</v>
      </c>
      <c r="D947">
        <v>3285</v>
      </c>
      <c r="E947">
        <v>3285</v>
      </c>
      <c r="F947" s="1">
        <f>(Tabla9[[#This Row],[Best]]-Tabla9[[#This Row],[Bks]])/Tabla9[[#This Row],[Bks]]*100</f>
        <v>0</v>
      </c>
      <c r="G947">
        <v>3285</v>
      </c>
      <c r="H947" s="1">
        <f>(Tabla9[[#This Row],[Avg]]-Tabla9[[#This Row],[Bks]])/Tabla9[[#This Row],[Bks]]*100</f>
        <v>0</v>
      </c>
      <c r="I947">
        <v>3826</v>
      </c>
      <c r="J947">
        <v>12090.73</v>
      </c>
      <c r="K947">
        <v>7.98</v>
      </c>
      <c r="L947">
        <v>150.07</v>
      </c>
      <c r="M947">
        <v>943.5</v>
      </c>
      <c r="N947">
        <v>138</v>
      </c>
    </row>
    <row r="948" spans="1:14" x14ac:dyDescent="0.2">
      <c r="A948" t="s">
        <v>89</v>
      </c>
      <c r="B948" t="s">
        <v>77</v>
      </c>
      <c r="C948">
        <v>47</v>
      </c>
      <c r="D948">
        <v>3219</v>
      </c>
      <c r="E948">
        <v>3219</v>
      </c>
      <c r="F948" s="1">
        <f>(Tabla9[[#This Row],[Best]]-Tabla9[[#This Row],[Bks]])/Tabla9[[#This Row],[Bks]]*100</f>
        <v>0</v>
      </c>
      <c r="G948">
        <v>3219</v>
      </c>
      <c r="H948" s="1">
        <f>(Tabla9[[#This Row],[Avg]]-Tabla9[[#This Row],[Bks]])/Tabla9[[#This Row],[Bks]]*100</f>
        <v>0</v>
      </c>
      <c r="I948">
        <v>3693</v>
      </c>
      <c r="J948">
        <v>11359.03</v>
      </c>
      <c r="K948">
        <v>8.91</v>
      </c>
      <c r="L948">
        <v>150.08000000000001</v>
      </c>
      <c r="M948">
        <v>883.4</v>
      </c>
      <c r="N948">
        <v>137.5</v>
      </c>
    </row>
    <row r="949" spans="1:14" x14ac:dyDescent="0.2">
      <c r="A949" t="s">
        <v>89</v>
      </c>
      <c r="B949" t="s">
        <v>77</v>
      </c>
      <c r="C949">
        <v>48</v>
      </c>
      <c r="D949">
        <v>3478</v>
      </c>
      <c r="E949">
        <v>3478</v>
      </c>
      <c r="F949" s="1">
        <f>(Tabla9[[#This Row],[Best]]-Tabla9[[#This Row],[Bks]])/Tabla9[[#This Row],[Bks]]*100</f>
        <v>0</v>
      </c>
      <c r="G949">
        <v>3478</v>
      </c>
      <c r="H949" s="1">
        <f>(Tabla9[[#This Row],[Avg]]-Tabla9[[#This Row],[Bks]])/Tabla9[[#This Row],[Bks]]*100</f>
        <v>0</v>
      </c>
      <c r="I949">
        <v>4049</v>
      </c>
      <c r="J949">
        <v>12161.24</v>
      </c>
      <c r="K949">
        <v>9.61</v>
      </c>
      <c r="L949">
        <v>150.13999999999999</v>
      </c>
      <c r="M949">
        <v>873.8</v>
      </c>
      <c r="N949">
        <v>151.6</v>
      </c>
    </row>
    <row r="950" spans="1:14" x14ac:dyDescent="0.2">
      <c r="A950" t="s">
        <v>89</v>
      </c>
      <c r="B950" t="s">
        <v>77</v>
      </c>
      <c r="C950">
        <v>49</v>
      </c>
      <c r="D950">
        <v>3487</v>
      </c>
      <c r="E950">
        <v>3487</v>
      </c>
      <c r="F950" s="1">
        <f>(Tabla9[[#This Row],[Best]]-Tabla9[[#This Row],[Bks]])/Tabla9[[#This Row],[Bks]]*100</f>
        <v>0</v>
      </c>
      <c r="G950">
        <v>3487</v>
      </c>
      <c r="H950" s="1">
        <f>(Tabla9[[#This Row],[Avg]]-Tabla9[[#This Row],[Bks]])/Tabla9[[#This Row],[Bks]]*100</f>
        <v>0</v>
      </c>
      <c r="I950">
        <v>4073</v>
      </c>
      <c r="J950">
        <v>12358.79</v>
      </c>
      <c r="K950">
        <v>11.2</v>
      </c>
      <c r="L950">
        <v>150.15</v>
      </c>
      <c r="M950">
        <v>820.4</v>
      </c>
      <c r="N950">
        <v>138.9</v>
      </c>
    </row>
    <row r="951" spans="1:14" x14ac:dyDescent="0.2">
      <c r="A951" t="s">
        <v>89</v>
      </c>
      <c r="B951" t="s">
        <v>77</v>
      </c>
      <c r="C951">
        <v>50</v>
      </c>
      <c r="D951">
        <v>3464</v>
      </c>
      <c r="E951">
        <v>3464</v>
      </c>
      <c r="F951" s="1">
        <f>(Tabla9[[#This Row],[Best]]-Tabla9[[#This Row],[Bks]])/Tabla9[[#This Row],[Bks]]*100</f>
        <v>0</v>
      </c>
      <c r="G951">
        <v>3464</v>
      </c>
      <c r="H951" s="1">
        <f>(Tabla9[[#This Row],[Avg]]-Tabla9[[#This Row],[Bks]])/Tabla9[[#This Row],[Bks]]*100</f>
        <v>0</v>
      </c>
      <c r="I951">
        <v>4061</v>
      </c>
      <c r="J951">
        <v>11813.05</v>
      </c>
      <c r="K951">
        <v>11.13</v>
      </c>
      <c r="L951">
        <v>150.22</v>
      </c>
      <c r="M951">
        <v>750.7</v>
      </c>
      <c r="N951">
        <v>159.4</v>
      </c>
    </row>
    <row r="952" spans="1:14" x14ac:dyDescent="0.2">
      <c r="A952" t="s">
        <v>89</v>
      </c>
      <c r="B952" t="s">
        <v>77</v>
      </c>
      <c r="C952">
        <v>51</v>
      </c>
      <c r="D952">
        <v>3271</v>
      </c>
      <c r="E952">
        <v>3271</v>
      </c>
      <c r="F952" s="1">
        <f>(Tabla9[[#This Row],[Best]]-Tabla9[[#This Row],[Bks]])/Tabla9[[#This Row],[Bks]]*100</f>
        <v>0</v>
      </c>
      <c r="G952">
        <v>3271</v>
      </c>
      <c r="H952" s="1">
        <f>(Tabla9[[#This Row],[Avg]]-Tabla9[[#This Row],[Bks]])/Tabla9[[#This Row],[Bks]]*100</f>
        <v>0</v>
      </c>
      <c r="I952">
        <v>3805</v>
      </c>
      <c r="J952">
        <v>11039.24</v>
      </c>
      <c r="K952">
        <v>7.31</v>
      </c>
      <c r="L952">
        <v>150.11000000000001</v>
      </c>
      <c r="M952">
        <v>953.8</v>
      </c>
      <c r="N952">
        <v>132.1</v>
      </c>
    </row>
    <row r="953" spans="1:14" x14ac:dyDescent="0.2">
      <c r="A953" t="s">
        <v>89</v>
      </c>
      <c r="B953" t="s">
        <v>77</v>
      </c>
      <c r="C953">
        <v>52</v>
      </c>
      <c r="D953">
        <v>3227</v>
      </c>
      <c r="E953">
        <v>3227</v>
      </c>
      <c r="F953" s="1">
        <f>(Tabla9[[#This Row],[Best]]-Tabla9[[#This Row],[Bks]])/Tabla9[[#This Row],[Bks]]*100</f>
        <v>0</v>
      </c>
      <c r="G953">
        <v>3227</v>
      </c>
      <c r="H953" s="1">
        <f>(Tabla9[[#This Row],[Avg]]-Tabla9[[#This Row],[Bks]])/Tabla9[[#This Row],[Bks]]*100</f>
        <v>0</v>
      </c>
      <c r="I953">
        <v>3707</v>
      </c>
      <c r="J953">
        <v>11675.16</v>
      </c>
      <c r="K953">
        <v>9.7200000000000006</v>
      </c>
      <c r="L953">
        <v>150.13</v>
      </c>
      <c r="M953">
        <v>824.1</v>
      </c>
      <c r="N953">
        <v>136.4</v>
      </c>
    </row>
    <row r="954" spans="1:14" x14ac:dyDescent="0.2">
      <c r="A954" t="s">
        <v>89</v>
      </c>
      <c r="B954" t="s">
        <v>77</v>
      </c>
      <c r="C954">
        <v>53</v>
      </c>
      <c r="D954">
        <v>3410</v>
      </c>
      <c r="E954">
        <v>3410</v>
      </c>
      <c r="F954" s="1">
        <f>(Tabla9[[#This Row],[Best]]-Tabla9[[#This Row],[Bks]])/Tabla9[[#This Row],[Bks]]*100</f>
        <v>0</v>
      </c>
      <c r="G954">
        <v>3410</v>
      </c>
      <c r="H954" s="1">
        <f>(Tabla9[[#This Row],[Avg]]-Tabla9[[#This Row],[Bks]])/Tabla9[[#This Row],[Bks]]*100</f>
        <v>0</v>
      </c>
      <c r="I954">
        <v>3972</v>
      </c>
      <c r="J954">
        <v>11509.08</v>
      </c>
      <c r="K954">
        <v>10.35</v>
      </c>
      <c r="L954">
        <v>150.13</v>
      </c>
      <c r="M954">
        <v>866</v>
      </c>
      <c r="N954">
        <v>145.9</v>
      </c>
    </row>
    <row r="955" spans="1:14" x14ac:dyDescent="0.2">
      <c r="A955" t="s">
        <v>89</v>
      </c>
      <c r="B955" t="s">
        <v>77</v>
      </c>
      <c r="C955">
        <v>54</v>
      </c>
      <c r="D955">
        <v>3263</v>
      </c>
      <c r="E955">
        <v>3263</v>
      </c>
      <c r="F955" s="1">
        <f>(Tabla9[[#This Row],[Best]]-Tabla9[[#This Row],[Bks]])/Tabla9[[#This Row],[Bks]]*100</f>
        <v>0</v>
      </c>
      <c r="G955">
        <v>3263</v>
      </c>
      <c r="H955" s="1">
        <f>(Tabla9[[#This Row],[Avg]]-Tabla9[[#This Row],[Bks]])/Tabla9[[#This Row],[Bks]]*100</f>
        <v>0</v>
      </c>
      <c r="I955">
        <v>3813</v>
      </c>
      <c r="J955">
        <v>11437.41</v>
      </c>
      <c r="K955">
        <v>9.52</v>
      </c>
      <c r="L955">
        <v>150.13999999999999</v>
      </c>
      <c r="M955">
        <v>871.7</v>
      </c>
      <c r="N955">
        <v>161.19999999999999</v>
      </c>
    </row>
    <row r="956" spans="1:14" x14ac:dyDescent="0.2">
      <c r="A956" t="s">
        <v>89</v>
      </c>
      <c r="B956" t="s">
        <v>77</v>
      </c>
      <c r="C956">
        <v>55</v>
      </c>
      <c r="D956">
        <v>3600</v>
      </c>
      <c r="E956">
        <v>3600</v>
      </c>
      <c r="F956" s="1">
        <f>(Tabla9[[#This Row],[Best]]-Tabla9[[#This Row],[Bks]])/Tabla9[[#This Row],[Bks]]*100</f>
        <v>0</v>
      </c>
      <c r="G956">
        <v>3600</v>
      </c>
      <c r="H956" s="1">
        <f>(Tabla9[[#This Row],[Avg]]-Tabla9[[#This Row],[Bks]])/Tabla9[[#This Row],[Bks]]*100</f>
        <v>0</v>
      </c>
      <c r="I956">
        <v>4240</v>
      </c>
      <c r="J956">
        <v>12930.14</v>
      </c>
      <c r="K956">
        <v>11.01</v>
      </c>
      <c r="L956">
        <v>150.22999999999999</v>
      </c>
      <c r="M956">
        <v>793.5</v>
      </c>
      <c r="N956">
        <v>170.5</v>
      </c>
    </row>
    <row r="957" spans="1:14" x14ac:dyDescent="0.2">
      <c r="A957" t="s">
        <v>89</v>
      </c>
      <c r="B957" t="s">
        <v>77</v>
      </c>
      <c r="C957">
        <v>56</v>
      </c>
      <c r="D957">
        <v>3580</v>
      </c>
      <c r="E957">
        <v>3580</v>
      </c>
      <c r="F957" s="1">
        <f>(Tabla9[[#This Row],[Best]]-Tabla9[[#This Row],[Bks]])/Tabla9[[#This Row],[Bks]]*100</f>
        <v>0</v>
      </c>
      <c r="G957">
        <v>3580</v>
      </c>
      <c r="H957" s="1">
        <f>(Tabla9[[#This Row],[Avg]]-Tabla9[[#This Row],[Bks]])/Tabla9[[#This Row],[Bks]]*100</f>
        <v>0</v>
      </c>
      <c r="I957">
        <v>4201</v>
      </c>
      <c r="J957">
        <v>12415.8</v>
      </c>
      <c r="K957">
        <v>10.41</v>
      </c>
      <c r="L957">
        <v>150.09</v>
      </c>
      <c r="M957">
        <v>807.1</v>
      </c>
      <c r="N957">
        <v>165.8</v>
      </c>
    </row>
    <row r="958" spans="1:14" x14ac:dyDescent="0.2">
      <c r="A958" t="s">
        <v>89</v>
      </c>
      <c r="B958" t="s">
        <v>77</v>
      </c>
      <c r="C958">
        <v>57</v>
      </c>
      <c r="D958">
        <v>3591</v>
      </c>
      <c r="E958">
        <v>3591</v>
      </c>
      <c r="F958" s="1">
        <f>(Tabla9[[#This Row],[Best]]-Tabla9[[#This Row],[Bks]])/Tabla9[[#This Row],[Bks]]*100</f>
        <v>0</v>
      </c>
      <c r="G958">
        <v>3591</v>
      </c>
      <c r="H958" s="1">
        <f>(Tabla9[[#This Row],[Avg]]-Tabla9[[#This Row],[Bks]])/Tabla9[[#This Row],[Bks]]*100</f>
        <v>0</v>
      </c>
      <c r="I958">
        <v>4162</v>
      </c>
      <c r="J958">
        <v>12705.18</v>
      </c>
      <c r="K958">
        <v>12.34</v>
      </c>
      <c r="L958">
        <v>150.19999999999999</v>
      </c>
      <c r="M958">
        <v>740.3</v>
      </c>
      <c r="N958">
        <v>160.69999999999999</v>
      </c>
    </row>
    <row r="959" spans="1:14" x14ac:dyDescent="0.2">
      <c r="A959" t="s">
        <v>89</v>
      </c>
      <c r="B959" t="s">
        <v>77</v>
      </c>
      <c r="C959">
        <v>58</v>
      </c>
      <c r="D959">
        <v>3518</v>
      </c>
      <c r="E959">
        <v>3518</v>
      </c>
      <c r="F959" s="1">
        <f>(Tabla9[[#This Row],[Best]]-Tabla9[[#This Row],[Bks]])/Tabla9[[#This Row],[Bks]]*100</f>
        <v>0</v>
      </c>
      <c r="G959">
        <v>3518</v>
      </c>
      <c r="H959" s="1">
        <f>(Tabla9[[#This Row],[Avg]]-Tabla9[[#This Row],[Bks]])/Tabla9[[#This Row],[Bks]]*100</f>
        <v>0</v>
      </c>
      <c r="I959">
        <v>4079</v>
      </c>
      <c r="J959">
        <v>12201.24</v>
      </c>
      <c r="K959">
        <v>11.72</v>
      </c>
      <c r="L959">
        <v>150.19</v>
      </c>
      <c r="M959">
        <v>734.8</v>
      </c>
      <c r="N959">
        <v>160.6</v>
      </c>
    </row>
    <row r="960" spans="1:14" x14ac:dyDescent="0.2">
      <c r="A960" t="s">
        <v>89</v>
      </c>
      <c r="B960" t="s">
        <v>77</v>
      </c>
      <c r="C960">
        <v>59</v>
      </c>
      <c r="D960">
        <v>3194</v>
      </c>
      <c r="E960">
        <v>3194</v>
      </c>
      <c r="F960" s="1">
        <f>(Tabla9[[#This Row],[Best]]-Tabla9[[#This Row],[Bks]])/Tabla9[[#This Row],[Bks]]*100</f>
        <v>0</v>
      </c>
      <c r="G960">
        <v>3194</v>
      </c>
      <c r="H960" s="1">
        <f>(Tabla9[[#This Row],[Avg]]-Tabla9[[#This Row],[Bks]])/Tabla9[[#This Row],[Bks]]*100</f>
        <v>0</v>
      </c>
      <c r="I960">
        <v>3754</v>
      </c>
      <c r="J960">
        <v>11434.3</v>
      </c>
      <c r="K960">
        <v>8.58</v>
      </c>
      <c r="L960">
        <v>150.11000000000001</v>
      </c>
      <c r="M960">
        <v>927.8</v>
      </c>
      <c r="N960">
        <v>149.5</v>
      </c>
    </row>
    <row r="961" spans="1:14" x14ac:dyDescent="0.2">
      <c r="A961" t="s">
        <v>89</v>
      </c>
      <c r="B961" t="s">
        <v>77</v>
      </c>
      <c r="C961">
        <v>60</v>
      </c>
      <c r="D961">
        <v>3295</v>
      </c>
      <c r="E961">
        <v>3295</v>
      </c>
      <c r="F961" s="1">
        <f>(Tabla9[[#This Row],[Best]]-Tabla9[[#This Row],[Bks]])/Tabla9[[#This Row],[Bks]]*100</f>
        <v>0</v>
      </c>
      <c r="G961">
        <v>3295</v>
      </c>
      <c r="H961" s="1">
        <f>(Tabla9[[#This Row],[Avg]]-Tabla9[[#This Row],[Bks]])/Tabla9[[#This Row],[Bks]]*100</f>
        <v>0</v>
      </c>
      <c r="I961">
        <v>3825</v>
      </c>
      <c r="J961">
        <v>11650.21</v>
      </c>
      <c r="K961">
        <v>8.61</v>
      </c>
      <c r="L961">
        <v>150.12</v>
      </c>
      <c r="M961">
        <v>881.1</v>
      </c>
      <c r="N961">
        <v>144.1</v>
      </c>
    </row>
    <row r="962" spans="1:14" x14ac:dyDescent="0.2">
      <c r="A962" t="s">
        <v>89</v>
      </c>
      <c r="B962" t="s">
        <v>77</v>
      </c>
      <c r="C962">
        <v>61</v>
      </c>
      <c r="D962">
        <v>3310</v>
      </c>
      <c r="E962">
        <v>3310</v>
      </c>
      <c r="F962" s="1">
        <f>(Tabla9[[#This Row],[Best]]-Tabla9[[#This Row],[Bks]])/Tabla9[[#This Row],[Bks]]*100</f>
        <v>0</v>
      </c>
      <c r="G962">
        <v>3310</v>
      </c>
      <c r="H962" s="1">
        <f>(Tabla9[[#This Row],[Avg]]-Tabla9[[#This Row],[Bks]])/Tabla9[[#This Row],[Bks]]*100</f>
        <v>0</v>
      </c>
      <c r="I962">
        <v>3853</v>
      </c>
      <c r="J962">
        <v>11420.5</v>
      </c>
      <c r="K962">
        <v>9.82</v>
      </c>
      <c r="L962">
        <v>150.07</v>
      </c>
      <c r="M962">
        <v>849.6</v>
      </c>
      <c r="N962">
        <v>152.69999999999999</v>
      </c>
    </row>
    <row r="963" spans="1:14" x14ac:dyDescent="0.2">
      <c r="A963" t="s">
        <v>89</v>
      </c>
      <c r="B963" t="s">
        <v>77</v>
      </c>
      <c r="C963">
        <v>62</v>
      </c>
      <c r="D963">
        <v>3511</v>
      </c>
      <c r="E963">
        <v>3511</v>
      </c>
      <c r="F963" s="1">
        <f>(Tabla9[[#This Row],[Best]]-Tabla9[[#This Row],[Bks]])/Tabla9[[#This Row],[Bks]]*100</f>
        <v>0</v>
      </c>
      <c r="G963">
        <v>3511</v>
      </c>
      <c r="H963" s="1">
        <f>(Tabla9[[#This Row],[Avg]]-Tabla9[[#This Row],[Bks]])/Tabla9[[#This Row],[Bks]]*100</f>
        <v>0</v>
      </c>
      <c r="I963">
        <v>4130</v>
      </c>
      <c r="J963">
        <v>12334.53</v>
      </c>
      <c r="K963">
        <v>10.5</v>
      </c>
      <c r="L963">
        <v>150.13</v>
      </c>
      <c r="M963">
        <v>841.9</v>
      </c>
      <c r="N963">
        <v>158</v>
      </c>
    </row>
    <row r="964" spans="1:14" x14ac:dyDescent="0.2">
      <c r="A964" t="s">
        <v>89</v>
      </c>
      <c r="B964" t="s">
        <v>77</v>
      </c>
      <c r="C964">
        <v>63</v>
      </c>
      <c r="D964">
        <v>3450</v>
      </c>
      <c r="E964">
        <v>3450</v>
      </c>
      <c r="F964" s="1">
        <f>(Tabla9[[#This Row],[Best]]-Tabla9[[#This Row],[Bks]])/Tabla9[[#This Row],[Bks]]*100</f>
        <v>0</v>
      </c>
      <c r="G964">
        <v>3450</v>
      </c>
      <c r="H964" s="1">
        <f>(Tabla9[[#This Row],[Avg]]-Tabla9[[#This Row],[Bks]])/Tabla9[[#This Row],[Bks]]*100</f>
        <v>0</v>
      </c>
      <c r="I964">
        <v>4015</v>
      </c>
      <c r="J964">
        <v>13043.17</v>
      </c>
      <c r="K964">
        <v>12.04</v>
      </c>
      <c r="L964">
        <v>150.29</v>
      </c>
      <c r="M964">
        <v>762.8</v>
      </c>
      <c r="N964">
        <v>151.9</v>
      </c>
    </row>
    <row r="965" spans="1:14" x14ac:dyDescent="0.2">
      <c r="A965" t="s">
        <v>89</v>
      </c>
      <c r="B965" t="s">
        <v>77</v>
      </c>
      <c r="C965">
        <v>64</v>
      </c>
      <c r="D965">
        <v>3373</v>
      </c>
      <c r="E965">
        <v>3373</v>
      </c>
      <c r="F965" s="1">
        <f>(Tabla9[[#This Row],[Best]]-Tabla9[[#This Row],[Bks]])/Tabla9[[#This Row],[Bks]]*100</f>
        <v>0</v>
      </c>
      <c r="G965">
        <v>3373</v>
      </c>
      <c r="H965" s="1">
        <f>(Tabla9[[#This Row],[Avg]]-Tabla9[[#This Row],[Bks]])/Tabla9[[#This Row],[Bks]]*100</f>
        <v>0</v>
      </c>
      <c r="I965">
        <v>3960</v>
      </c>
      <c r="J965">
        <v>11332.69</v>
      </c>
      <c r="K965">
        <v>9.4700000000000006</v>
      </c>
      <c r="L965">
        <v>150.13</v>
      </c>
      <c r="M965">
        <v>825.1</v>
      </c>
      <c r="N965">
        <v>153.6</v>
      </c>
    </row>
    <row r="966" spans="1:14" x14ac:dyDescent="0.2">
      <c r="A966" t="s">
        <v>89</v>
      </c>
      <c r="B966" t="s">
        <v>77</v>
      </c>
      <c r="C966">
        <v>65</v>
      </c>
      <c r="D966">
        <v>3586</v>
      </c>
      <c r="E966">
        <v>3586</v>
      </c>
      <c r="F966" s="1">
        <f>(Tabla9[[#This Row],[Best]]-Tabla9[[#This Row],[Bks]])/Tabla9[[#This Row],[Bks]]*100</f>
        <v>0</v>
      </c>
      <c r="G966">
        <v>3586</v>
      </c>
      <c r="H966" s="1">
        <f>(Tabla9[[#This Row],[Avg]]-Tabla9[[#This Row],[Bks]])/Tabla9[[#This Row],[Bks]]*100</f>
        <v>0</v>
      </c>
      <c r="I966">
        <v>4199</v>
      </c>
      <c r="J966">
        <v>13315.27</v>
      </c>
      <c r="K966">
        <v>12.05</v>
      </c>
      <c r="L966">
        <v>150.19</v>
      </c>
      <c r="M966">
        <v>714.5</v>
      </c>
      <c r="N966">
        <v>158.19999999999999</v>
      </c>
    </row>
    <row r="967" spans="1:14" x14ac:dyDescent="0.2">
      <c r="A967" t="s">
        <v>89</v>
      </c>
      <c r="B967" t="s">
        <v>77</v>
      </c>
      <c r="C967">
        <v>66</v>
      </c>
      <c r="D967">
        <v>3515</v>
      </c>
      <c r="E967">
        <v>3515</v>
      </c>
      <c r="F967" s="1">
        <f>(Tabla9[[#This Row],[Best]]-Tabla9[[#This Row],[Bks]])/Tabla9[[#This Row],[Bks]]*100</f>
        <v>0</v>
      </c>
      <c r="G967">
        <v>3515</v>
      </c>
      <c r="H967" s="1">
        <f>(Tabla9[[#This Row],[Avg]]-Tabla9[[#This Row],[Bks]])/Tabla9[[#This Row],[Bks]]*100</f>
        <v>0</v>
      </c>
      <c r="I967">
        <v>4119</v>
      </c>
      <c r="J967">
        <v>12094.33</v>
      </c>
      <c r="K967">
        <v>11.1</v>
      </c>
      <c r="L967">
        <v>150.1</v>
      </c>
      <c r="M967">
        <v>802.6</v>
      </c>
      <c r="N967">
        <v>162.9</v>
      </c>
    </row>
    <row r="968" spans="1:14" x14ac:dyDescent="0.2">
      <c r="A968" t="s">
        <v>89</v>
      </c>
      <c r="B968" t="s">
        <v>77</v>
      </c>
      <c r="C968">
        <v>67</v>
      </c>
      <c r="D968">
        <v>3326</v>
      </c>
      <c r="E968">
        <v>3326</v>
      </c>
      <c r="F968" s="1">
        <f>(Tabla9[[#This Row],[Best]]-Tabla9[[#This Row],[Bks]])/Tabla9[[#This Row],[Bks]]*100</f>
        <v>0</v>
      </c>
      <c r="G968">
        <v>3326</v>
      </c>
      <c r="H968" s="1">
        <f>(Tabla9[[#This Row],[Avg]]-Tabla9[[#This Row],[Bks]])/Tabla9[[#This Row],[Bks]]*100</f>
        <v>0</v>
      </c>
      <c r="I968">
        <v>3874</v>
      </c>
      <c r="J968">
        <v>11258.04</v>
      </c>
      <c r="K968">
        <v>7.89</v>
      </c>
      <c r="L968">
        <v>150.16</v>
      </c>
      <c r="M968">
        <v>949.9</v>
      </c>
      <c r="N968">
        <v>134.6</v>
      </c>
    </row>
    <row r="969" spans="1:14" x14ac:dyDescent="0.2">
      <c r="A969" t="s">
        <v>89</v>
      </c>
      <c r="B969" t="s">
        <v>77</v>
      </c>
      <c r="C969">
        <v>68</v>
      </c>
      <c r="D969">
        <v>3234</v>
      </c>
      <c r="E969">
        <v>3234</v>
      </c>
      <c r="F969" s="1">
        <f>(Tabla9[[#This Row],[Best]]-Tabla9[[#This Row],[Bks]])/Tabla9[[#This Row],[Bks]]*100</f>
        <v>0</v>
      </c>
      <c r="G969">
        <v>3234</v>
      </c>
      <c r="H969" s="1">
        <f>(Tabla9[[#This Row],[Avg]]-Tabla9[[#This Row],[Bks]])/Tabla9[[#This Row],[Bks]]*100</f>
        <v>0</v>
      </c>
      <c r="I969">
        <v>3770</v>
      </c>
      <c r="J969">
        <v>10878.14</v>
      </c>
      <c r="K969">
        <v>10.34</v>
      </c>
      <c r="L969">
        <v>150.11000000000001</v>
      </c>
      <c r="M969">
        <v>838.7</v>
      </c>
      <c r="N969">
        <v>144</v>
      </c>
    </row>
    <row r="970" spans="1:14" x14ac:dyDescent="0.2">
      <c r="A970" t="s">
        <v>89</v>
      </c>
      <c r="B970" t="s">
        <v>77</v>
      </c>
      <c r="C970">
        <v>69</v>
      </c>
      <c r="D970">
        <v>3509</v>
      </c>
      <c r="E970">
        <v>3509</v>
      </c>
      <c r="F970" s="1">
        <f>(Tabla9[[#This Row],[Best]]-Tabla9[[#This Row],[Bks]])/Tabla9[[#This Row],[Bks]]*100</f>
        <v>0</v>
      </c>
      <c r="G970">
        <v>3509</v>
      </c>
      <c r="H970" s="1">
        <f>(Tabla9[[#This Row],[Avg]]-Tabla9[[#This Row],[Bks]])/Tabla9[[#This Row],[Bks]]*100</f>
        <v>0</v>
      </c>
      <c r="I970">
        <v>4134</v>
      </c>
      <c r="J970">
        <v>12932.06</v>
      </c>
      <c r="K970">
        <v>11</v>
      </c>
      <c r="L970">
        <v>150.13999999999999</v>
      </c>
      <c r="M970">
        <v>789.2</v>
      </c>
      <c r="N970">
        <v>173.2</v>
      </c>
    </row>
    <row r="971" spans="1:14" x14ac:dyDescent="0.2">
      <c r="A971" t="s">
        <v>89</v>
      </c>
      <c r="B971" t="s">
        <v>77</v>
      </c>
      <c r="C971">
        <v>70</v>
      </c>
      <c r="D971">
        <v>3414</v>
      </c>
      <c r="E971">
        <v>3414</v>
      </c>
      <c r="F971" s="1">
        <f>(Tabla9[[#This Row],[Best]]-Tabla9[[#This Row],[Bks]])/Tabla9[[#This Row],[Bks]]*100</f>
        <v>0</v>
      </c>
      <c r="G971">
        <v>3414</v>
      </c>
      <c r="H971" s="1">
        <f>(Tabla9[[#This Row],[Avg]]-Tabla9[[#This Row],[Bks]])/Tabla9[[#This Row],[Bks]]*100</f>
        <v>0</v>
      </c>
      <c r="I971">
        <v>4013</v>
      </c>
      <c r="J971">
        <v>12392.68</v>
      </c>
      <c r="K971">
        <v>10.35</v>
      </c>
      <c r="L971">
        <v>150.19999999999999</v>
      </c>
      <c r="M971">
        <v>775.2</v>
      </c>
      <c r="N971">
        <v>159.4</v>
      </c>
    </row>
    <row r="972" spans="1:14" x14ac:dyDescent="0.2">
      <c r="A972" t="s">
        <v>89</v>
      </c>
      <c r="B972" t="s">
        <v>77</v>
      </c>
      <c r="C972">
        <v>71</v>
      </c>
      <c r="D972">
        <v>3472</v>
      </c>
      <c r="E972">
        <v>3472</v>
      </c>
      <c r="F972" s="1">
        <f>(Tabla9[[#This Row],[Best]]-Tabla9[[#This Row],[Bks]])/Tabla9[[#This Row],[Bks]]*100</f>
        <v>0</v>
      </c>
      <c r="G972">
        <v>3472</v>
      </c>
      <c r="H972" s="1">
        <f>(Tabla9[[#This Row],[Avg]]-Tabla9[[#This Row],[Bks]])/Tabla9[[#This Row],[Bks]]*100</f>
        <v>0</v>
      </c>
      <c r="I972">
        <v>4050</v>
      </c>
      <c r="J972">
        <v>11828.89</v>
      </c>
      <c r="K972">
        <v>8.9</v>
      </c>
      <c r="L972">
        <v>150.13999999999999</v>
      </c>
      <c r="M972">
        <v>868</v>
      </c>
      <c r="N972">
        <v>162.6</v>
      </c>
    </row>
    <row r="973" spans="1:14" x14ac:dyDescent="0.2">
      <c r="A973" t="s">
        <v>89</v>
      </c>
      <c r="B973" t="s">
        <v>77</v>
      </c>
      <c r="C973">
        <v>72</v>
      </c>
      <c r="D973">
        <v>3517</v>
      </c>
      <c r="E973">
        <v>3517</v>
      </c>
      <c r="F973" s="1">
        <f>(Tabla9[[#This Row],[Best]]-Tabla9[[#This Row],[Bks]])/Tabla9[[#This Row],[Bks]]*100</f>
        <v>0</v>
      </c>
      <c r="G973">
        <v>3517</v>
      </c>
      <c r="H973" s="1">
        <f>(Tabla9[[#This Row],[Avg]]-Tabla9[[#This Row],[Bks]])/Tabla9[[#This Row],[Bks]]*100</f>
        <v>0</v>
      </c>
      <c r="I973">
        <v>4074</v>
      </c>
      <c r="J973">
        <v>13044.12</v>
      </c>
      <c r="K973">
        <v>12.29</v>
      </c>
      <c r="L973">
        <v>150.13999999999999</v>
      </c>
      <c r="M973">
        <v>742.1</v>
      </c>
      <c r="N973">
        <v>167.5</v>
      </c>
    </row>
    <row r="974" spans="1:14" x14ac:dyDescent="0.2">
      <c r="A974" t="s">
        <v>89</v>
      </c>
      <c r="B974" t="s">
        <v>77</v>
      </c>
      <c r="C974">
        <v>73</v>
      </c>
      <c r="D974">
        <v>3304</v>
      </c>
      <c r="E974">
        <v>3304</v>
      </c>
      <c r="F974" s="1">
        <f>(Tabla9[[#This Row],[Best]]-Tabla9[[#This Row],[Bks]])/Tabla9[[#This Row],[Bks]]*100</f>
        <v>0</v>
      </c>
      <c r="G974">
        <v>3304</v>
      </c>
      <c r="H974" s="1">
        <f>(Tabla9[[#This Row],[Avg]]-Tabla9[[#This Row],[Bks]])/Tabla9[[#This Row],[Bks]]*100</f>
        <v>0</v>
      </c>
      <c r="I974">
        <v>3875</v>
      </c>
      <c r="J974">
        <v>11500.87</v>
      </c>
      <c r="K974">
        <v>10.16</v>
      </c>
      <c r="L974">
        <v>150.16</v>
      </c>
      <c r="M974">
        <v>856.2</v>
      </c>
      <c r="N974">
        <v>160.9</v>
      </c>
    </row>
    <row r="975" spans="1:14" x14ac:dyDescent="0.2">
      <c r="A975" t="s">
        <v>89</v>
      </c>
      <c r="B975" t="s">
        <v>77</v>
      </c>
      <c r="C975">
        <v>74</v>
      </c>
      <c r="D975">
        <v>3178</v>
      </c>
      <c r="E975">
        <v>3178</v>
      </c>
      <c r="F975" s="1">
        <f>(Tabla9[[#This Row],[Best]]-Tabla9[[#This Row],[Bks]])/Tabla9[[#This Row],[Bks]]*100</f>
        <v>0</v>
      </c>
      <c r="G975">
        <v>3178</v>
      </c>
      <c r="H975" s="1">
        <f>(Tabla9[[#This Row],[Avg]]-Tabla9[[#This Row],[Bks]])/Tabla9[[#This Row],[Bks]]*100</f>
        <v>0</v>
      </c>
      <c r="I975">
        <v>3664</v>
      </c>
      <c r="J975">
        <v>11374.69</v>
      </c>
      <c r="K975">
        <v>7.08</v>
      </c>
      <c r="L975">
        <v>150.09</v>
      </c>
      <c r="M975">
        <v>943.9</v>
      </c>
      <c r="N975">
        <v>128.6</v>
      </c>
    </row>
    <row r="976" spans="1:14" x14ac:dyDescent="0.2">
      <c r="A976" t="s">
        <v>89</v>
      </c>
      <c r="B976" t="s">
        <v>77</v>
      </c>
      <c r="C976">
        <v>75</v>
      </c>
      <c r="D976">
        <v>3303</v>
      </c>
      <c r="E976">
        <v>3303</v>
      </c>
      <c r="F976" s="1">
        <f>(Tabla9[[#This Row],[Best]]-Tabla9[[#This Row],[Bks]])/Tabla9[[#This Row],[Bks]]*100</f>
        <v>0</v>
      </c>
      <c r="G976">
        <v>3303</v>
      </c>
      <c r="H976" s="1">
        <f>(Tabla9[[#This Row],[Avg]]-Tabla9[[#This Row],[Bks]])/Tabla9[[#This Row],[Bks]]*100</f>
        <v>0</v>
      </c>
      <c r="I976">
        <v>3819</v>
      </c>
      <c r="J976">
        <v>12590.9</v>
      </c>
      <c r="K976">
        <v>8.5500000000000007</v>
      </c>
      <c r="L976">
        <v>150.13999999999999</v>
      </c>
      <c r="M976">
        <v>893.1</v>
      </c>
      <c r="N976">
        <v>133.4</v>
      </c>
    </row>
    <row r="977" spans="1:14" x14ac:dyDescent="0.2">
      <c r="A977" t="s">
        <v>89</v>
      </c>
      <c r="B977" t="s">
        <v>77</v>
      </c>
      <c r="C977">
        <v>76</v>
      </c>
      <c r="D977">
        <v>3511</v>
      </c>
      <c r="E977">
        <v>3511</v>
      </c>
      <c r="F977" s="1">
        <f>(Tabla9[[#This Row],[Best]]-Tabla9[[#This Row],[Bks]])/Tabla9[[#This Row],[Bks]]*100</f>
        <v>0</v>
      </c>
      <c r="G977">
        <v>3511</v>
      </c>
      <c r="H977" s="1">
        <f>(Tabla9[[#This Row],[Avg]]-Tabla9[[#This Row],[Bks]])/Tabla9[[#This Row],[Bks]]*100</f>
        <v>0</v>
      </c>
      <c r="I977">
        <v>4098</v>
      </c>
      <c r="J977">
        <v>12790.07</v>
      </c>
      <c r="K977">
        <v>11.01</v>
      </c>
      <c r="L977">
        <v>150.12</v>
      </c>
      <c r="M977">
        <v>808.8</v>
      </c>
      <c r="N977">
        <v>159.69999999999999</v>
      </c>
    </row>
    <row r="978" spans="1:14" x14ac:dyDescent="0.2">
      <c r="A978" t="s">
        <v>89</v>
      </c>
      <c r="B978" t="s">
        <v>77</v>
      </c>
      <c r="C978">
        <v>77</v>
      </c>
      <c r="D978">
        <v>3359</v>
      </c>
      <c r="E978">
        <v>3359</v>
      </c>
      <c r="F978" s="1">
        <f>(Tabla9[[#This Row],[Best]]-Tabla9[[#This Row],[Bks]])/Tabla9[[#This Row],[Bks]]*100</f>
        <v>0</v>
      </c>
      <c r="G978">
        <v>3359</v>
      </c>
      <c r="H978" s="1">
        <f>(Tabla9[[#This Row],[Avg]]-Tabla9[[#This Row],[Bks]])/Tabla9[[#This Row],[Bks]]*100</f>
        <v>0</v>
      </c>
      <c r="I978">
        <v>3920</v>
      </c>
      <c r="J978">
        <v>12381.96</v>
      </c>
      <c r="K978">
        <v>11.12</v>
      </c>
      <c r="L978">
        <v>150.16</v>
      </c>
      <c r="M978">
        <v>775.6</v>
      </c>
      <c r="N978">
        <v>160.80000000000001</v>
      </c>
    </row>
    <row r="979" spans="1:14" x14ac:dyDescent="0.2">
      <c r="A979" t="s">
        <v>89</v>
      </c>
      <c r="B979" t="s">
        <v>77</v>
      </c>
      <c r="C979">
        <v>78</v>
      </c>
      <c r="D979">
        <v>3338</v>
      </c>
      <c r="E979">
        <v>3338</v>
      </c>
      <c r="F979" s="1">
        <f>(Tabla9[[#This Row],[Best]]-Tabla9[[#This Row],[Bks]])/Tabla9[[#This Row],[Bks]]*100</f>
        <v>0</v>
      </c>
      <c r="G979">
        <v>3338</v>
      </c>
      <c r="H979" s="1">
        <f>(Tabla9[[#This Row],[Avg]]-Tabla9[[#This Row],[Bks]])/Tabla9[[#This Row],[Bks]]*100</f>
        <v>0</v>
      </c>
      <c r="I979">
        <v>3881</v>
      </c>
      <c r="J979">
        <v>11215.25</v>
      </c>
      <c r="K979">
        <v>7.14</v>
      </c>
      <c r="L979">
        <v>150.08000000000001</v>
      </c>
      <c r="M979">
        <v>949.1</v>
      </c>
      <c r="N979">
        <v>133</v>
      </c>
    </row>
    <row r="980" spans="1:14" x14ac:dyDescent="0.2">
      <c r="A980" t="s">
        <v>89</v>
      </c>
      <c r="B980" t="s">
        <v>77</v>
      </c>
      <c r="C980">
        <v>79</v>
      </c>
      <c r="D980">
        <v>3538</v>
      </c>
      <c r="E980">
        <v>3538</v>
      </c>
      <c r="F980" s="1">
        <f>(Tabla9[[#This Row],[Best]]-Tabla9[[#This Row],[Bks]])/Tabla9[[#This Row],[Bks]]*100</f>
        <v>0</v>
      </c>
      <c r="G980">
        <v>3538</v>
      </c>
      <c r="H980" s="1">
        <f>(Tabla9[[#This Row],[Avg]]-Tabla9[[#This Row],[Bks]])/Tabla9[[#This Row],[Bks]]*100</f>
        <v>0</v>
      </c>
      <c r="I980">
        <v>4156</v>
      </c>
      <c r="J980">
        <v>13089.12</v>
      </c>
      <c r="K980">
        <v>12.73</v>
      </c>
      <c r="L980">
        <v>150.16</v>
      </c>
      <c r="M980">
        <v>740.2</v>
      </c>
      <c r="N980">
        <v>158.69999999999999</v>
      </c>
    </row>
    <row r="981" spans="1:14" x14ac:dyDescent="0.2">
      <c r="A981" t="s">
        <v>89</v>
      </c>
      <c r="B981" t="s">
        <v>77</v>
      </c>
      <c r="C981">
        <v>80</v>
      </c>
      <c r="D981">
        <v>3430</v>
      </c>
      <c r="E981">
        <v>3430</v>
      </c>
      <c r="F981" s="1">
        <f>(Tabla9[[#This Row],[Best]]-Tabla9[[#This Row],[Bks]])/Tabla9[[#This Row],[Bks]]*100</f>
        <v>0</v>
      </c>
      <c r="G981">
        <v>3430</v>
      </c>
      <c r="H981" s="1">
        <f>(Tabla9[[#This Row],[Avg]]-Tabla9[[#This Row],[Bks]])/Tabla9[[#This Row],[Bks]]*100</f>
        <v>0</v>
      </c>
      <c r="I981">
        <v>3992</v>
      </c>
      <c r="J981">
        <v>11331.74</v>
      </c>
      <c r="K981">
        <v>10.17</v>
      </c>
      <c r="L981">
        <v>150.12</v>
      </c>
      <c r="M981">
        <v>846.5</v>
      </c>
      <c r="N981">
        <v>143.6</v>
      </c>
    </row>
    <row r="982" spans="1:14" x14ac:dyDescent="0.2">
      <c r="A982" t="s">
        <v>89</v>
      </c>
      <c r="B982" t="s">
        <v>77</v>
      </c>
      <c r="C982">
        <v>81</v>
      </c>
      <c r="D982">
        <v>3322</v>
      </c>
      <c r="E982">
        <v>3323</v>
      </c>
      <c r="F982" s="1">
        <f>(Tabla9[[#This Row],[Best]]-Tabla9[[#This Row],[Bks]])/Tabla9[[#This Row],[Bks]]*100</f>
        <v>3.0102347983142687E-2</v>
      </c>
      <c r="G982">
        <v>3323</v>
      </c>
      <c r="H982" s="1">
        <f>(Tabla9[[#This Row],[Avg]]-Tabla9[[#This Row],[Bks]])/Tabla9[[#This Row],[Bks]]*100</f>
        <v>3.0102347983142687E-2</v>
      </c>
      <c r="I982">
        <v>3860</v>
      </c>
      <c r="J982">
        <v>10951.3</v>
      </c>
      <c r="K982">
        <v>7.5</v>
      </c>
      <c r="L982">
        <v>150.08000000000001</v>
      </c>
      <c r="M982">
        <v>972.1</v>
      </c>
      <c r="N982">
        <v>139.4</v>
      </c>
    </row>
    <row r="983" spans="1:14" x14ac:dyDescent="0.2">
      <c r="A983" t="s">
        <v>89</v>
      </c>
      <c r="B983" t="s">
        <v>77</v>
      </c>
      <c r="C983">
        <v>82</v>
      </c>
      <c r="D983">
        <v>3367</v>
      </c>
      <c r="E983">
        <v>3367</v>
      </c>
      <c r="F983" s="1">
        <f>(Tabla9[[#This Row],[Best]]-Tabla9[[#This Row],[Bks]])/Tabla9[[#This Row],[Bks]]*100</f>
        <v>0</v>
      </c>
      <c r="G983">
        <v>3367</v>
      </c>
      <c r="H983" s="1">
        <f>(Tabla9[[#This Row],[Avg]]-Tabla9[[#This Row],[Bks]])/Tabla9[[#This Row],[Bks]]*100</f>
        <v>0</v>
      </c>
      <c r="I983">
        <v>3877</v>
      </c>
      <c r="J983">
        <v>11837.25</v>
      </c>
      <c r="K983">
        <v>9.31</v>
      </c>
      <c r="L983">
        <v>150.11000000000001</v>
      </c>
      <c r="M983">
        <v>853.5</v>
      </c>
      <c r="N983">
        <v>125.2</v>
      </c>
    </row>
    <row r="984" spans="1:14" x14ac:dyDescent="0.2">
      <c r="A984" t="s">
        <v>89</v>
      </c>
      <c r="B984" t="s">
        <v>77</v>
      </c>
      <c r="C984">
        <v>83</v>
      </c>
      <c r="D984">
        <v>3308</v>
      </c>
      <c r="E984">
        <v>3308</v>
      </c>
      <c r="F984" s="1">
        <f>(Tabla9[[#This Row],[Best]]-Tabla9[[#This Row],[Bks]])/Tabla9[[#This Row],[Bks]]*100</f>
        <v>0</v>
      </c>
      <c r="G984">
        <v>3308</v>
      </c>
      <c r="H984" s="1">
        <f>(Tabla9[[#This Row],[Avg]]-Tabla9[[#This Row],[Bks]])/Tabla9[[#This Row],[Bks]]*100</f>
        <v>0</v>
      </c>
      <c r="I984">
        <v>3865</v>
      </c>
      <c r="J984">
        <v>12270.98</v>
      </c>
      <c r="K984">
        <v>8.5500000000000007</v>
      </c>
      <c r="L984">
        <v>150.13999999999999</v>
      </c>
      <c r="M984">
        <v>864</v>
      </c>
      <c r="N984">
        <v>127.2</v>
      </c>
    </row>
    <row r="985" spans="1:14" x14ac:dyDescent="0.2">
      <c r="A985" t="s">
        <v>89</v>
      </c>
      <c r="B985" t="s">
        <v>77</v>
      </c>
      <c r="C985">
        <v>84</v>
      </c>
      <c r="D985">
        <v>3431</v>
      </c>
      <c r="E985">
        <v>3431</v>
      </c>
      <c r="F985" s="1">
        <f>(Tabla9[[#This Row],[Best]]-Tabla9[[#This Row],[Bks]])/Tabla9[[#This Row],[Bks]]*100</f>
        <v>0</v>
      </c>
      <c r="G985">
        <v>3431</v>
      </c>
      <c r="H985" s="1">
        <f>(Tabla9[[#This Row],[Avg]]-Tabla9[[#This Row],[Bks]])/Tabla9[[#This Row],[Bks]]*100</f>
        <v>0</v>
      </c>
      <c r="I985">
        <v>4003</v>
      </c>
      <c r="J985">
        <v>12271.21</v>
      </c>
      <c r="K985">
        <v>9.5399999999999991</v>
      </c>
      <c r="L985">
        <v>150.12</v>
      </c>
      <c r="M985">
        <v>861.9</v>
      </c>
      <c r="N985">
        <v>170.8</v>
      </c>
    </row>
    <row r="986" spans="1:14" x14ac:dyDescent="0.2">
      <c r="A986" t="s">
        <v>89</v>
      </c>
      <c r="B986" t="s">
        <v>77</v>
      </c>
      <c r="C986">
        <v>85</v>
      </c>
      <c r="D986">
        <v>3397</v>
      </c>
      <c r="E986">
        <v>3397</v>
      </c>
      <c r="F986" s="1">
        <f>(Tabla9[[#This Row],[Best]]-Tabla9[[#This Row],[Bks]])/Tabla9[[#This Row],[Bks]]*100</f>
        <v>0</v>
      </c>
      <c r="G986">
        <v>3397</v>
      </c>
      <c r="H986" s="1">
        <f>(Tabla9[[#This Row],[Avg]]-Tabla9[[#This Row],[Bks]])/Tabla9[[#This Row],[Bks]]*100</f>
        <v>0</v>
      </c>
      <c r="I986">
        <v>3945</v>
      </c>
      <c r="J986">
        <v>11750.86</v>
      </c>
      <c r="K986">
        <v>10.77</v>
      </c>
      <c r="L986">
        <v>150.15</v>
      </c>
      <c r="M986">
        <v>787.8</v>
      </c>
      <c r="N986">
        <v>148.80000000000001</v>
      </c>
    </row>
    <row r="987" spans="1:14" x14ac:dyDescent="0.2">
      <c r="A987" t="s">
        <v>89</v>
      </c>
      <c r="B987" t="s">
        <v>77</v>
      </c>
      <c r="C987">
        <v>86</v>
      </c>
      <c r="D987">
        <v>3450</v>
      </c>
      <c r="E987">
        <v>3450</v>
      </c>
      <c r="F987" s="1">
        <f>(Tabla9[[#This Row],[Best]]-Tabla9[[#This Row],[Bks]])/Tabla9[[#This Row],[Bks]]*100</f>
        <v>0</v>
      </c>
      <c r="G987">
        <v>3450</v>
      </c>
      <c r="H987" s="1">
        <f>(Tabla9[[#This Row],[Avg]]-Tabla9[[#This Row],[Bks]])/Tabla9[[#This Row],[Bks]]*100</f>
        <v>0</v>
      </c>
      <c r="I987">
        <v>4039</v>
      </c>
      <c r="J987">
        <v>11478.67</v>
      </c>
      <c r="K987">
        <v>9.41</v>
      </c>
      <c r="L987">
        <v>150.12</v>
      </c>
      <c r="M987">
        <v>893.7</v>
      </c>
      <c r="N987">
        <v>171.2</v>
      </c>
    </row>
    <row r="988" spans="1:14" x14ac:dyDescent="0.2">
      <c r="A988" t="s">
        <v>89</v>
      </c>
      <c r="B988" t="s">
        <v>77</v>
      </c>
      <c r="C988">
        <v>87</v>
      </c>
      <c r="D988">
        <v>3427</v>
      </c>
      <c r="E988">
        <v>3427</v>
      </c>
      <c r="F988" s="1">
        <f>(Tabla9[[#This Row],[Best]]-Tabla9[[#This Row],[Bks]])/Tabla9[[#This Row],[Bks]]*100</f>
        <v>0</v>
      </c>
      <c r="G988">
        <v>3427</v>
      </c>
      <c r="H988" s="1">
        <f>(Tabla9[[#This Row],[Avg]]-Tabla9[[#This Row],[Bks]])/Tabla9[[#This Row],[Bks]]*100</f>
        <v>0</v>
      </c>
      <c r="I988">
        <v>4015</v>
      </c>
      <c r="J988">
        <v>11790.04</v>
      </c>
      <c r="K988">
        <v>11.39</v>
      </c>
      <c r="L988">
        <v>150.16</v>
      </c>
      <c r="M988">
        <v>743.6</v>
      </c>
      <c r="N988">
        <v>162.1</v>
      </c>
    </row>
    <row r="989" spans="1:14" x14ac:dyDescent="0.2">
      <c r="A989" t="s">
        <v>89</v>
      </c>
      <c r="B989" t="s">
        <v>77</v>
      </c>
      <c r="C989">
        <v>88</v>
      </c>
      <c r="D989">
        <v>3276</v>
      </c>
      <c r="E989">
        <v>3276</v>
      </c>
      <c r="F989" s="1">
        <f>(Tabla9[[#This Row],[Best]]-Tabla9[[#This Row],[Bks]])/Tabla9[[#This Row],[Bks]]*100</f>
        <v>0</v>
      </c>
      <c r="G989">
        <v>3276</v>
      </c>
      <c r="H989" s="1">
        <f>(Tabla9[[#This Row],[Avg]]-Tabla9[[#This Row],[Bks]])/Tabla9[[#This Row],[Bks]]*100</f>
        <v>0</v>
      </c>
      <c r="I989">
        <v>3802</v>
      </c>
      <c r="J989">
        <v>11026.17</v>
      </c>
      <c r="K989">
        <v>8.84</v>
      </c>
      <c r="L989">
        <v>150.1</v>
      </c>
      <c r="M989">
        <v>921.8</v>
      </c>
      <c r="N989">
        <v>147.19999999999999</v>
      </c>
    </row>
    <row r="990" spans="1:14" x14ac:dyDescent="0.2">
      <c r="A990" t="s">
        <v>89</v>
      </c>
      <c r="B990" t="s">
        <v>77</v>
      </c>
      <c r="C990">
        <v>89</v>
      </c>
      <c r="D990">
        <v>3309</v>
      </c>
      <c r="E990">
        <v>3309</v>
      </c>
      <c r="F990" s="1">
        <f>(Tabla9[[#This Row],[Best]]-Tabla9[[#This Row],[Bks]])/Tabla9[[#This Row],[Bks]]*100</f>
        <v>0</v>
      </c>
      <c r="G990">
        <v>3309</v>
      </c>
      <c r="H990" s="1">
        <f>(Tabla9[[#This Row],[Avg]]-Tabla9[[#This Row],[Bks]])/Tabla9[[#This Row],[Bks]]*100</f>
        <v>0</v>
      </c>
      <c r="I990">
        <v>3822</v>
      </c>
      <c r="J990">
        <v>10814.39</v>
      </c>
      <c r="K990">
        <v>7.86</v>
      </c>
      <c r="L990">
        <v>150.09</v>
      </c>
      <c r="M990">
        <v>924.9</v>
      </c>
      <c r="N990">
        <v>120.8</v>
      </c>
    </row>
    <row r="991" spans="1:14" x14ac:dyDescent="0.2">
      <c r="A991" t="s">
        <v>89</v>
      </c>
      <c r="B991" t="s">
        <v>77</v>
      </c>
      <c r="C991">
        <v>90</v>
      </c>
      <c r="D991">
        <v>3719</v>
      </c>
      <c r="E991">
        <v>3719</v>
      </c>
      <c r="F991" s="1">
        <f>(Tabla9[[#This Row],[Best]]-Tabla9[[#This Row],[Bks]])/Tabla9[[#This Row],[Bks]]*100</f>
        <v>0</v>
      </c>
      <c r="G991">
        <v>3719</v>
      </c>
      <c r="H991" s="1">
        <f>(Tabla9[[#This Row],[Avg]]-Tabla9[[#This Row],[Bks]])/Tabla9[[#This Row],[Bks]]*100</f>
        <v>0</v>
      </c>
      <c r="I991">
        <v>4371</v>
      </c>
      <c r="J991">
        <v>14011.38</v>
      </c>
      <c r="K991">
        <v>12.83</v>
      </c>
      <c r="L991">
        <v>150.11000000000001</v>
      </c>
      <c r="M991">
        <v>722.6</v>
      </c>
      <c r="N991">
        <v>180.1</v>
      </c>
    </row>
    <row r="992" spans="1:14" x14ac:dyDescent="0.2">
      <c r="A992" t="s">
        <v>89</v>
      </c>
      <c r="B992" t="s">
        <v>77</v>
      </c>
      <c r="C992">
        <v>91</v>
      </c>
      <c r="D992">
        <v>3340</v>
      </c>
      <c r="E992">
        <v>3340</v>
      </c>
      <c r="F992" s="1">
        <f>(Tabla9[[#This Row],[Best]]-Tabla9[[#This Row],[Bks]])/Tabla9[[#This Row],[Bks]]*100</f>
        <v>0</v>
      </c>
      <c r="G992">
        <v>3340</v>
      </c>
      <c r="H992" s="1">
        <f>(Tabla9[[#This Row],[Avg]]-Tabla9[[#This Row],[Bks]])/Tabla9[[#This Row],[Bks]]*100</f>
        <v>0</v>
      </c>
      <c r="I992">
        <v>3888</v>
      </c>
      <c r="J992">
        <v>11566.6</v>
      </c>
      <c r="K992">
        <v>8.36</v>
      </c>
      <c r="L992">
        <v>150.08000000000001</v>
      </c>
      <c r="M992">
        <v>938.3</v>
      </c>
      <c r="N992">
        <v>143.19999999999999</v>
      </c>
    </row>
    <row r="993" spans="1:14" x14ac:dyDescent="0.2">
      <c r="A993" t="s">
        <v>89</v>
      </c>
      <c r="B993" t="s">
        <v>77</v>
      </c>
      <c r="C993">
        <v>92</v>
      </c>
      <c r="D993">
        <v>3444</v>
      </c>
      <c r="E993">
        <v>3444</v>
      </c>
      <c r="F993" s="1">
        <f>(Tabla9[[#This Row],[Best]]-Tabla9[[#This Row],[Bks]])/Tabla9[[#This Row],[Bks]]*100</f>
        <v>0</v>
      </c>
      <c r="G993">
        <v>3444</v>
      </c>
      <c r="H993" s="1">
        <f>(Tabla9[[#This Row],[Avg]]-Tabla9[[#This Row],[Bks]])/Tabla9[[#This Row],[Bks]]*100</f>
        <v>0</v>
      </c>
      <c r="I993">
        <v>4040</v>
      </c>
      <c r="J993">
        <v>11918.13</v>
      </c>
      <c r="K993">
        <v>11.46</v>
      </c>
      <c r="L993">
        <v>150.13999999999999</v>
      </c>
      <c r="M993">
        <v>787.2</v>
      </c>
      <c r="N993">
        <v>148.5</v>
      </c>
    </row>
    <row r="994" spans="1:14" x14ac:dyDescent="0.2">
      <c r="A994" t="s">
        <v>89</v>
      </c>
      <c r="B994" t="s">
        <v>77</v>
      </c>
      <c r="C994">
        <v>93</v>
      </c>
      <c r="D994">
        <v>3205</v>
      </c>
      <c r="E994">
        <v>3205</v>
      </c>
      <c r="F994" s="1">
        <f>(Tabla9[[#This Row],[Best]]-Tabla9[[#This Row],[Bks]])/Tabla9[[#This Row],[Bks]]*100</f>
        <v>0</v>
      </c>
      <c r="G994">
        <v>3205</v>
      </c>
      <c r="H994" s="1">
        <f>(Tabla9[[#This Row],[Avg]]-Tabla9[[#This Row],[Bks]])/Tabla9[[#This Row],[Bks]]*100</f>
        <v>0</v>
      </c>
      <c r="I994">
        <v>3713</v>
      </c>
      <c r="J994">
        <v>12144.64</v>
      </c>
      <c r="K994">
        <v>9.4600000000000009</v>
      </c>
      <c r="L994">
        <v>150.13999999999999</v>
      </c>
      <c r="M994">
        <v>888.9</v>
      </c>
      <c r="N994">
        <v>134.80000000000001</v>
      </c>
    </row>
    <row r="995" spans="1:14" x14ac:dyDescent="0.2">
      <c r="A995" t="s">
        <v>89</v>
      </c>
      <c r="B995" t="s">
        <v>77</v>
      </c>
      <c r="C995">
        <v>94</v>
      </c>
      <c r="D995">
        <v>3344</v>
      </c>
      <c r="E995">
        <v>3344</v>
      </c>
      <c r="F995" s="1">
        <f>(Tabla9[[#This Row],[Best]]-Tabla9[[#This Row],[Bks]])/Tabla9[[#This Row],[Bks]]*100</f>
        <v>0</v>
      </c>
      <c r="G995">
        <v>3344</v>
      </c>
      <c r="H995" s="1">
        <f>(Tabla9[[#This Row],[Avg]]-Tabla9[[#This Row],[Bks]])/Tabla9[[#This Row],[Bks]]*100</f>
        <v>0</v>
      </c>
      <c r="I995">
        <v>3884</v>
      </c>
      <c r="J995">
        <v>11376.55</v>
      </c>
      <c r="K995">
        <v>7.93</v>
      </c>
      <c r="L995">
        <v>150.11000000000001</v>
      </c>
      <c r="M995">
        <v>949.5</v>
      </c>
      <c r="N995">
        <v>133</v>
      </c>
    </row>
    <row r="996" spans="1:14" x14ac:dyDescent="0.2">
      <c r="A996" t="s">
        <v>89</v>
      </c>
      <c r="B996" t="s">
        <v>77</v>
      </c>
      <c r="C996">
        <v>95</v>
      </c>
      <c r="D996">
        <v>3510</v>
      </c>
      <c r="E996">
        <v>3510</v>
      </c>
      <c r="F996" s="1">
        <f>(Tabla9[[#This Row],[Best]]-Tabla9[[#This Row],[Bks]])/Tabla9[[#This Row],[Bks]]*100</f>
        <v>0</v>
      </c>
      <c r="G996">
        <v>3510</v>
      </c>
      <c r="H996" s="1">
        <f>(Tabla9[[#This Row],[Avg]]-Tabla9[[#This Row],[Bks]])/Tabla9[[#This Row],[Bks]]*100</f>
        <v>0</v>
      </c>
      <c r="I996">
        <v>4125</v>
      </c>
      <c r="J996">
        <v>12509.53</v>
      </c>
      <c r="K996">
        <v>12.17</v>
      </c>
      <c r="L996">
        <v>150.18</v>
      </c>
      <c r="M996">
        <v>761.8</v>
      </c>
      <c r="N996">
        <v>164.9</v>
      </c>
    </row>
    <row r="997" spans="1:14" x14ac:dyDescent="0.2">
      <c r="A997" t="s">
        <v>89</v>
      </c>
      <c r="B997" t="s">
        <v>77</v>
      </c>
      <c r="C997">
        <v>96</v>
      </c>
      <c r="D997">
        <v>3378</v>
      </c>
      <c r="E997">
        <v>3378</v>
      </c>
      <c r="F997" s="1">
        <f>(Tabla9[[#This Row],[Best]]-Tabla9[[#This Row],[Bks]])/Tabla9[[#This Row],[Bks]]*100</f>
        <v>0</v>
      </c>
      <c r="G997">
        <v>3378</v>
      </c>
      <c r="H997" s="1">
        <f>(Tabla9[[#This Row],[Avg]]-Tabla9[[#This Row],[Bks]])/Tabla9[[#This Row],[Bks]]*100</f>
        <v>0</v>
      </c>
      <c r="I997">
        <v>3921</v>
      </c>
      <c r="J997">
        <v>11413.44</v>
      </c>
      <c r="K997">
        <v>8.39</v>
      </c>
      <c r="L997">
        <v>150.13</v>
      </c>
      <c r="M997">
        <v>895.6</v>
      </c>
      <c r="N997">
        <v>143.6</v>
      </c>
    </row>
    <row r="998" spans="1:14" x14ac:dyDescent="0.2">
      <c r="A998" t="s">
        <v>89</v>
      </c>
      <c r="B998" t="s">
        <v>77</v>
      </c>
      <c r="C998">
        <v>97</v>
      </c>
      <c r="D998">
        <v>3523</v>
      </c>
      <c r="E998">
        <v>3523</v>
      </c>
      <c r="F998" s="1">
        <f>(Tabla9[[#This Row],[Best]]-Tabla9[[#This Row],[Bks]])/Tabla9[[#This Row],[Bks]]*100</f>
        <v>0</v>
      </c>
      <c r="G998">
        <v>3523</v>
      </c>
      <c r="H998" s="1">
        <f>(Tabla9[[#This Row],[Avg]]-Tabla9[[#This Row],[Bks]])/Tabla9[[#This Row],[Bks]]*100</f>
        <v>0</v>
      </c>
      <c r="I998">
        <v>4130</v>
      </c>
      <c r="J998">
        <v>12609.42</v>
      </c>
      <c r="K998">
        <v>10.74</v>
      </c>
      <c r="L998">
        <v>150.12</v>
      </c>
      <c r="M998">
        <v>796.3</v>
      </c>
      <c r="N998">
        <v>164.2</v>
      </c>
    </row>
    <row r="999" spans="1:14" x14ac:dyDescent="0.2">
      <c r="A999" t="s">
        <v>89</v>
      </c>
      <c r="B999" t="s">
        <v>77</v>
      </c>
      <c r="C999">
        <v>98</v>
      </c>
      <c r="D999">
        <v>3185</v>
      </c>
      <c r="E999">
        <v>3185</v>
      </c>
      <c r="F999" s="1">
        <f>(Tabla9[[#This Row],[Best]]-Tabla9[[#This Row],[Bks]])/Tabla9[[#This Row],[Bks]]*100</f>
        <v>0</v>
      </c>
      <c r="G999">
        <v>3185</v>
      </c>
      <c r="H999" s="1">
        <f>(Tabla9[[#This Row],[Avg]]-Tabla9[[#This Row],[Bks]])/Tabla9[[#This Row],[Bks]]*100</f>
        <v>0</v>
      </c>
      <c r="I999">
        <v>3693</v>
      </c>
      <c r="J999">
        <v>11377.02</v>
      </c>
      <c r="K999">
        <v>8.18</v>
      </c>
      <c r="L999">
        <v>150.04</v>
      </c>
      <c r="M999">
        <v>961.9</v>
      </c>
      <c r="N999">
        <v>163.5</v>
      </c>
    </row>
    <row r="1000" spans="1:14" x14ac:dyDescent="0.2">
      <c r="A1000" t="s">
        <v>89</v>
      </c>
      <c r="B1000" t="s">
        <v>77</v>
      </c>
      <c r="C1000">
        <v>99</v>
      </c>
      <c r="D1000">
        <v>3644</v>
      </c>
      <c r="E1000">
        <v>3644</v>
      </c>
      <c r="F1000" s="1">
        <f>(Tabla9[[#This Row],[Best]]-Tabla9[[#This Row],[Bks]])/Tabla9[[#This Row],[Bks]]*100</f>
        <v>0</v>
      </c>
      <c r="G1000">
        <v>3644</v>
      </c>
      <c r="H1000" s="1">
        <f>(Tabla9[[#This Row],[Avg]]-Tabla9[[#This Row],[Bks]])/Tabla9[[#This Row],[Bks]]*100</f>
        <v>0</v>
      </c>
      <c r="I1000">
        <v>4244</v>
      </c>
      <c r="J1000">
        <v>12180.68</v>
      </c>
      <c r="K1000">
        <v>10.6</v>
      </c>
      <c r="L1000">
        <v>150.08000000000001</v>
      </c>
      <c r="M1000">
        <v>840</v>
      </c>
      <c r="N1000">
        <v>165.2</v>
      </c>
    </row>
    <row r="1001" spans="1:14" x14ac:dyDescent="0.2">
      <c r="A1001" t="s">
        <v>89</v>
      </c>
      <c r="B1001" t="s">
        <v>77</v>
      </c>
      <c r="C1001">
        <v>100</v>
      </c>
      <c r="D1001">
        <v>3395</v>
      </c>
      <c r="E1001">
        <v>3395</v>
      </c>
      <c r="F1001" s="1">
        <f>(Tabla9[[#This Row],[Best]]-Tabla9[[#This Row],[Bks]])/Tabla9[[#This Row],[Bks]]*100</f>
        <v>0</v>
      </c>
      <c r="G1001">
        <v>3395</v>
      </c>
      <c r="H1001" s="1">
        <f>(Tabla9[[#This Row],[Avg]]-Tabla9[[#This Row],[Bks]])/Tabla9[[#This Row],[Bks]]*100</f>
        <v>0</v>
      </c>
      <c r="I1001">
        <v>3945</v>
      </c>
      <c r="J1001">
        <v>12962.93</v>
      </c>
      <c r="K1001">
        <v>10.95</v>
      </c>
      <c r="L1001">
        <v>150.09</v>
      </c>
      <c r="M1001">
        <v>825.9</v>
      </c>
      <c r="N1001">
        <v>173.5</v>
      </c>
    </row>
    <row r="1002" spans="1:14" x14ac:dyDescent="0.2">
      <c r="A1002" t="s">
        <v>90</v>
      </c>
      <c r="B1002" t="s">
        <v>77</v>
      </c>
      <c r="C1002">
        <v>1</v>
      </c>
      <c r="D1002">
        <v>3138</v>
      </c>
      <c r="E1002">
        <v>3138</v>
      </c>
      <c r="F1002" s="1">
        <f>(Tabla9[[#This Row],[Best]]-Tabla9[[#This Row],[Bks]])/Tabla9[[#This Row],[Bks]]*100</f>
        <v>0</v>
      </c>
      <c r="G1002">
        <v>3139.5</v>
      </c>
      <c r="H1002" s="1">
        <f>(Tabla9[[#This Row],[Avg]]-Tabla9[[#This Row],[Bks]])/Tabla9[[#This Row],[Bks]]*100</f>
        <v>4.780114722753346E-2</v>
      </c>
      <c r="I1002">
        <v>3650</v>
      </c>
      <c r="J1002">
        <v>11036.44</v>
      </c>
      <c r="K1002">
        <v>8.74</v>
      </c>
      <c r="L1002">
        <v>150.11000000000001</v>
      </c>
      <c r="M1002">
        <v>1074.5999999999999</v>
      </c>
      <c r="N1002">
        <v>211.5</v>
      </c>
    </row>
    <row r="1003" spans="1:14" x14ac:dyDescent="0.2">
      <c r="A1003" t="s">
        <v>90</v>
      </c>
      <c r="B1003" t="s">
        <v>77</v>
      </c>
      <c r="C1003">
        <v>2</v>
      </c>
      <c r="D1003">
        <v>3370</v>
      </c>
      <c r="E1003">
        <v>3370</v>
      </c>
      <c r="F1003" s="1">
        <f>(Tabla9[[#This Row],[Best]]-Tabla9[[#This Row],[Bks]])/Tabla9[[#This Row],[Bks]]*100</f>
        <v>0</v>
      </c>
      <c r="G1003">
        <v>3373.8</v>
      </c>
      <c r="H1003" s="1">
        <f>(Tabla9[[#This Row],[Avg]]-Tabla9[[#This Row],[Bks]])/Tabla9[[#This Row],[Bks]]*100</f>
        <v>0.11275964391691934</v>
      </c>
      <c r="I1003">
        <v>3925</v>
      </c>
      <c r="J1003">
        <v>11457.88</v>
      </c>
      <c r="K1003">
        <v>7.57</v>
      </c>
      <c r="L1003">
        <v>150.08000000000001</v>
      </c>
      <c r="M1003">
        <v>1142.9000000000001</v>
      </c>
      <c r="N1003">
        <v>298.39999999999998</v>
      </c>
    </row>
    <row r="1004" spans="1:14" x14ac:dyDescent="0.2">
      <c r="A1004" t="s">
        <v>90</v>
      </c>
      <c r="B1004" t="s">
        <v>77</v>
      </c>
      <c r="C1004">
        <v>3</v>
      </c>
      <c r="D1004">
        <v>3370</v>
      </c>
      <c r="E1004">
        <v>3370</v>
      </c>
      <c r="F1004" s="1">
        <f>(Tabla9[[#This Row],[Best]]-Tabla9[[#This Row],[Bks]])/Tabla9[[#This Row],[Bks]]*100</f>
        <v>0</v>
      </c>
      <c r="G1004">
        <v>3373.1</v>
      </c>
      <c r="H1004" s="1">
        <f>(Tabla9[[#This Row],[Avg]]-Tabla9[[#This Row],[Bks]])/Tabla9[[#This Row],[Bks]]*100</f>
        <v>9.1988130563795512E-2</v>
      </c>
      <c r="I1004">
        <v>3914</v>
      </c>
      <c r="J1004">
        <v>12411.82</v>
      </c>
      <c r="K1004">
        <v>10.25</v>
      </c>
      <c r="L1004">
        <v>150.11000000000001</v>
      </c>
      <c r="M1004">
        <v>969.9</v>
      </c>
      <c r="N1004">
        <v>270.60000000000002</v>
      </c>
    </row>
    <row r="1005" spans="1:14" x14ac:dyDescent="0.2">
      <c r="A1005" t="s">
        <v>90</v>
      </c>
      <c r="B1005" t="s">
        <v>77</v>
      </c>
      <c r="C1005">
        <v>4</v>
      </c>
      <c r="D1005">
        <v>3370</v>
      </c>
      <c r="E1005">
        <v>3370</v>
      </c>
      <c r="F1005" s="1">
        <f>(Tabla9[[#This Row],[Best]]-Tabla9[[#This Row],[Bks]])/Tabla9[[#This Row],[Bks]]*100</f>
        <v>0</v>
      </c>
      <c r="G1005">
        <v>3376.4</v>
      </c>
      <c r="H1005" s="1">
        <f>(Tabla9[[#This Row],[Avg]]-Tabla9[[#This Row],[Bks]])/Tabla9[[#This Row],[Bks]]*100</f>
        <v>0.18991097922848935</v>
      </c>
      <c r="I1005">
        <v>3942</v>
      </c>
      <c r="J1005">
        <v>11520.38</v>
      </c>
      <c r="K1005">
        <v>9.33</v>
      </c>
      <c r="L1005">
        <v>150.13999999999999</v>
      </c>
      <c r="M1005">
        <v>1097.0999999999999</v>
      </c>
      <c r="N1005">
        <v>216</v>
      </c>
    </row>
    <row r="1006" spans="1:14" x14ac:dyDescent="0.2">
      <c r="A1006" t="s">
        <v>90</v>
      </c>
      <c r="B1006" t="s">
        <v>77</v>
      </c>
      <c r="C1006">
        <v>5</v>
      </c>
      <c r="D1006">
        <v>3550</v>
      </c>
      <c r="E1006">
        <v>3551</v>
      </c>
      <c r="F1006" s="1">
        <f>(Tabla9[[#This Row],[Best]]-Tabla9[[#This Row],[Bks]])/Tabla9[[#This Row],[Bks]]*100</f>
        <v>2.8169014084507043E-2</v>
      </c>
      <c r="G1006">
        <v>3555.5</v>
      </c>
      <c r="H1006" s="1">
        <f>(Tabla9[[#This Row],[Avg]]-Tabla9[[#This Row],[Bks]])/Tabla9[[#This Row],[Bks]]*100</f>
        <v>0.15492957746478872</v>
      </c>
      <c r="I1006">
        <v>4173</v>
      </c>
      <c r="J1006">
        <v>12927.96</v>
      </c>
      <c r="K1006">
        <v>12.9</v>
      </c>
      <c r="L1006">
        <v>150.09</v>
      </c>
      <c r="M1006">
        <v>855.1</v>
      </c>
      <c r="N1006">
        <v>294.7</v>
      </c>
    </row>
    <row r="1007" spans="1:14" x14ac:dyDescent="0.2">
      <c r="A1007" t="s">
        <v>90</v>
      </c>
      <c r="B1007" t="s">
        <v>77</v>
      </c>
      <c r="C1007">
        <v>6</v>
      </c>
      <c r="D1007">
        <v>3179</v>
      </c>
      <c r="E1007">
        <v>3179</v>
      </c>
      <c r="F1007" s="1">
        <f>(Tabla9[[#This Row],[Best]]-Tabla9[[#This Row],[Bks]])/Tabla9[[#This Row],[Bks]]*100</f>
        <v>0</v>
      </c>
      <c r="G1007">
        <v>3180.1</v>
      </c>
      <c r="H1007" s="1">
        <f>(Tabla9[[#This Row],[Avg]]-Tabla9[[#This Row],[Bks]])/Tabla9[[#This Row],[Bks]]*100</f>
        <v>3.4602076124564611E-2</v>
      </c>
      <c r="I1007">
        <v>3682</v>
      </c>
      <c r="J1007">
        <v>10680.83</v>
      </c>
      <c r="K1007">
        <v>8.3000000000000007</v>
      </c>
      <c r="L1007">
        <v>150.06</v>
      </c>
      <c r="M1007">
        <v>1106.5</v>
      </c>
      <c r="N1007">
        <v>191.4</v>
      </c>
    </row>
    <row r="1008" spans="1:14" x14ac:dyDescent="0.2">
      <c r="A1008" t="s">
        <v>90</v>
      </c>
      <c r="B1008" t="s">
        <v>77</v>
      </c>
      <c r="C1008">
        <v>7</v>
      </c>
      <c r="D1008">
        <v>3430</v>
      </c>
      <c r="E1008">
        <v>3430</v>
      </c>
      <c r="F1008" s="1">
        <f>(Tabla9[[#This Row],[Best]]-Tabla9[[#This Row],[Bks]])/Tabla9[[#This Row],[Bks]]*100</f>
        <v>0</v>
      </c>
      <c r="G1008">
        <v>3433.7</v>
      </c>
      <c r="H1008" s="1">
        <f>(Tabla9[[#This Row],[Avg]]-Tabla9[[#This Row],[Bks]])/Tabla9[[#This Row],[Bks]]*100</f>
        <v>0.10787172011661277</v>
      </c>
      <c r="I1008">
        <v>3996</v>
      </c>
      <c r="J1008">
        <v>12015.83</v>
      </c>
      <c r="K1008">
        <v>11.33</v>
      </c>
      <c r="L1008">
        <v>150.1</v>
      </c>
      <c r="M1008">
        <v>928.9</v>
      </c>
      <c r="N1008">
        <v>301</v>
      </c>
    </row>
    <row r="1009" spans="1:14" x14ac:dyDescent="0.2">
      <c r="A1009" t="s">
        <v>90</v>
      </c>
      <c r="B1009" t="s">
        <v>77</v>
      </c>
      <c r="C1009">
        <v>8</v>
      </c>
      <c r="D1009">
        <v>3479</v>
      </c>
      <c r="E1009">
        <v>3480</v>
      </c>
      <c r="F1009" s="1">
        <f>(Tabla9[[#This Row],[Best]]-Tabla9[[#This Row],[Bks]])/Tabla9[[#This Row],[Bks]]*100</f>
        <v>2.8743891922966367E-2</v>
      </c>
      <c r="G1009">
        <v>3486.5</v>
      </c>
      <c r="H1009" s="1">
        <f>(Tabla9[[#This Row],[Avg]]-Tabla9[[#This Row],[Bks]])/Tabla9[[#This Row],[Bks]]*100</f>
        <v>0.21557918942224774</v>
      </c>
      <c r="I1009">
        <v>4096</v>
      </c>
      <c r="J1009">
        <v>12502.25</v>
      </c>
      <c r="K1009">
        <v>13.32</v>
      </c>
      <c r="L1009">
        <v>150.16</v>
      </c>
      <c r="M1009">
        <v>863.8</v>
      </c>
      <c r="N1009">
        <v>337.4</v>
      </c>
    </row>
    <row r="1010" spans="1:14" x14ac:dyDescent="0.2">
      <c r="A1010" t="s">
        <v>90</v>
      </c>
      <c r="B1010" t="s">
        <v>77</v>
      </c>
      <c r="C1010">
        <v>9</v>
      </c>
      <c r="D1010">
        <v>3245</v>
      </c>
      <c r="E1010">
        <v>3245</v>
      </c>
      <c r="F1010" s="1">
        <f>(Tabla9[[#This Row],[Best]]-Tabla9[[#This Row],[Bks]])/Tabla9[[#This Row],[Bks]]*100</f>
        <v>0</v>
      </c>
      <c r="G1010">
        <v>3250.6</v>
      </c>
      <c r="H1010" s="1">
        <f>(Tabla9[[#This Row],[Avg]]-Tabla9[[#This Row],[Bks]])/Tabla9[[#This Row],[Bks]]*100</f>
        <v>0.17257318952233927</v>
      </c>
      <c r="I1010">
        <v>3808</v>
      </c>
      <c r="J1010">
        <v>11962.47</v>
      </c>
      <c r="K1010">
        <v>9.0500000000000007</v>
      </c>
      <c r="L1010">
        <v>150.07</v>
      </c>
      <c r="M1010">
        <v>1072.3</v>
      </c>
      <c r="N1010">
        <v>244.9</v>
      </c>
    </row>
    <row r="1011" spans="1:14" x14ac:dyDescent="0.2">
      <c r="A1011" t="s">
        <v>90</v>
      </c>
      <c r="B1011" t="s">
        <v>77</v>
      </c>
      <c r="C1011">
        <v>10</v>
      </c>
      <c r="D1011">
        <v>3439</v>
      </c>
      <c r="E1011">
        <v>3439</v>
      </c>
      <c r="F1011" s="1">
        <f>(Tabla9[[#This Row],[Best]]-Tabla9[[#This Row],[Bks]])/Tabla9[[#This Row],[Bks]]*100</f>
        <v>0</v>
      </c>
      <c r="G1011">
        <v>3445.4</v>
      </c>
      <c r="H1011" s="1">
        <f>(Tabla9[[#This Row],[Avg]]-Tabla9[[#This Row],[Bks]])/Tabla9[[#This Row],[Bks]]*100</f>
        <v>0.18610061064263131</v>
      </c>
      <c r="I1011">
        <v>4019</v>
      </c>
      <c r="J1011">
        <v>12767.97</v>
      </c>
      <c r="K1011">
        <v>11.77</v>
      </c>
      <c r="L1011">
        <v>150.13999999999999</v>
      </c>
      <c r="M1011">
        <v>917.5</v>
      </c>
      <c r="N1011">
        <v>269.5</v>
      </c>
    </row>
    <row r="1012" spans="1:14" x14ac:dyDescent="0.2">
      <c r="A1012" t="s">
        <v>90</v>
      </c>
      <c r="B1012" t="s">
        <v>77</v>
      </c>
      <c r="C1012">
        <v>11</v>
      </c>
      <c r="D1012">
        <v>3283</v>
      </c>
      <c r="E1012">
        <v>3283</v>
      </c>
      <c r="F1012" s="1">
        <f>(Tabla9[[#This Row],[Best]]-Tabla9[[#This Row],[Bks]])/Tabla9[[#This Row],[Bks]]*100</f>
        <v>0</v>
      </c>
      <c r="G1012">
        <v>3285.8</v>
      </c>
      <c r="H1012" s="1">
        <f>(Tabla9[[#This Row],[Avg]]-Tabla9[[#This Row],[Bks]])/Tabla9[[#This Row],[Bks]]*100</f>
        <v>8.5287846481881868E-2</v>
      </c>
      <c r="I1012">
        <v>3775</v>
      </c>
      <c r="J1012">
        <v>11305.04</v>
      </c>
      <c r="K1012">
        <v>10.37</v>
      </c>
      <c r="L1012">
        <v>150.05000000000001</v>
      </c>
      <c r="M1012">
        <v>1029.3</v>
      </c>
      <c r="N1012">
        <v>206.2</v>
      </c>
    </row>
    <row r="1013" spans="1:14" x14ac:dyDescent="0.2">
      <c r="A1013" t="s">
        <v>90</v>
      </c>
      <c r="B1013" t="s">
        <v>77</v>
      </c>
      <c r="C1013">
        <v>12</v>
      </c>
      <c r="D1013">
        <v>3392</v>
      </c>
      <c r="E1013">
        <v>3392</v>
      </c>
      <c r="F1013" s="1">
        <f>(Tabla9[[#This Row],[Best]]-Tabla9[[#This Row],[Bks]])/Tabla9[[#This Row],[Bks]]*100</f>
        <v>0</v>
      </c>
      <c r="G1013">
        <v>3397.8</v>
      </c>
      <c r="H1013" s="1">
        <f>(Tabla9[[#This Row],[Avg]]-Tabla9[[#This Row],[Bks]])/Tabla9[[#This Row],[Bks]]*100</f>
        <v>0.17099056603774121</v>
      </c>
      <c r="I1013">
        <v>3956</v>
      </c>
      <c r="J1013">
        <v>11501.35</v>
      </c>
      <c r="K1013">
        <v>8.9700000000000006</v>
      </c>
      <c r="L1013">
        <v>150.09</v>
      </c>
      <c r="M1013">
        <v>1057.9000000000001</v>
      </c>
      <c r="N1013">
        <v>276.89999999999998</v>
      </c>
    </row>
    <row r="1014" spans="1:14" x14ac:dyDescent="0.2">
      <c r="A1014" t="s">
        <v>90</v>
      </c>
      <c r="B1014" t="s">
        <v>77</v>
      </c>
      <c r="C1014">
        <v>13</v>
      </c>
      <c r="D1014">
        <v>3422</v>
      </c>
      <c r="E1014">
        <v>3422</v>
      </c>
      <c r="F1014" s="1">
        <f>(Tabla9[[#This Row],[Best]]-Tabla9[[#This Row],[Bks]])/Tabla9[[#This Row],[Bks]]*100</f>
        <v>0</v>
      </c>
      <c r="G1014">
        <v>3424</v>
      </c>
      <c r="H1014" s="1">
        <f>(Tabla9[[#This Row],[Avg]]-Tabla9[[#This Row],[Bks]])/Tabla9[[#This Row],[Bks]]*100</f>
        <v>5.8445353594389245E-2</v>
      </c>
      <c r="I1014">
        <v>3994</v>
      </c>
      <c r="J1014">
        <v>13126.41</v>
      </c>
      <c r="K1014">
        <v>11.98</v>
      </c>
      <c r="L1014">
        <v>150.13999999999999</v>
      </c>
      <c r="M1014">
        <v>899</v>
      </c>
      <c r="N1014">
        <v>249.9</v>
      </c>
    </row>
    <row r="1015" spans="1:14" x14ac:dyDescent="0.2">
      <c r="A1015" t="s">
        <v>90</v>
      </c>
      <c r="B1015" t="s">
        <v>77</v>
      </c>
      <c r="C1015">
        <v>14</v>
      </c>
      <c r="D1015">
        <v>3362</v>
      </c>
      <c r="E1015">
        <v>3362</v>
      </c>
      <c r="F1015" s="1">
        <f>(Tabla9[[#This Row],[Best]]-Tabla9[[#This Row],[Bks]])/Tabla9[[#This Row],[Bks]]*100</f>
        <v>0</v>
      </c>
      <c r="G1015">
        <v>3369.3</v>
      </c>
      <c r="H1015" s="1">
        <f>(Tabla9[[#This Row],[Avg]]-Tabla9[[#This Row],[Bks]])/Tabla9[[#This Row],[Bks]]*100</f>
        <v>0.21713265913147478</v>
      </c>
      <c r="I1015">
        <v>3932</v>
      </c>
      <c r="J1015">
        <v>11922.78</v>
      </c>
      <c r="K1015">
        <v>9.5</v>
      </c>
      <c r="L1015">
        <v>150.1</v>
      </c>
      <c r="M1015">
        <v>1022.2</v>
      </c>
      <c r="N1015">
        <v>364.1</v>
      </c>
    </row>
    <row r="1016" spans="1:14" x14ac:dyDescent="0.2">
      <c r="A1016" t="s">
        <v>90</v>
      </c>
      <c r="B1016" t="s">
        <v>77</v>
      </c>
      <c r="C1016">
        <v>15</v>
      </c>
      <c r="D1016">
        <v>3368</v>
      </c>
      <c r="E1016">
        <v>3368</v>
      </c>
      <c r="F1016" s="1">
        <f>(Tabla9[[#This Row],[Best]]-Tabla9[[#This Row],[Bks]])/Tabla9[[#This Row],[Bks]]*100</f>
        <v>0</v>
      </c>
      <c r="G1016">
        <v>3371.9</v>
      </c>
      <c r="H1016" s="1">
        <f>(Tabla9[[#This Row],[Avg]]-Tabla9[[#This Row],[Bks]])/Tabla9[[#This Row],[Bks]]*100</f>
        <v>0.1157957244655609</v>
      </c>
      <c r="I1016">
        <v>3936</v>
      </c>
      <c r="J1016">
        <v>11755.83</v>
      </c>
      <c r="K1016">
        <v>10.76</v>
      </c>
      <c r="L1016">
        <v>150.13999999999999</v>
      </c>
      <c r="M1016">
        <v>975.2</v>
      </c>
      <c r="N1016">
        <v>243.4</v>
      </c>
    </row>
    <row r="1017" spans="1:14" x14ac:dyDescent="0.2">
      <c r="A1017" t="s">
        <v>90</v>
      </c>
      <c r="B1017" t="s">
        <v>77</v>
      </c>
      <c r="C1017">
        <v>16</v>
      </c>
      <c r="D1017">
        <v>3585</v>
      </c>
      <c r="E1017">
        <v>3585</v>
      </c>
      <c r="F1017" s="1">
        <f>(Tabla9[[#This Row],[Best]]-Tabla9[[#This Row],[Bks]])/Tabla9[[#This Row],[Bks]]*100</f>
        <v>0</v>
      </c>
      <c r="G1017">
        <v>3586.8</v>
      </c>
      <c r="H1017" s="1">
        <f>(Tabla9[[#This Row],[Avg]]-Tabla9[[#This Row],[Bks]])/Tabla9[[#This Row],[Bks]]*100</f>
        <v>5.0209205020925581E-2</v>
      </c>
      <c r="I1017">
        <v>4185</v>
      </c>
      <c r="J1017">
        <v>13191.29</v>
      </c>
      <c r="K1017">
        <v>12.37</v>
      </c>
      <c r="L1017">
        <v>150.09</v>
      </c>
      <c r="M1017">
        <v>919</v>
      </c>
      <c r="N1017">
        <v>351.6</v>
      </c>
    </row>
    <row r="1018" spans="1:14" x14ac:dyDescent="0.2">
      <c r="A1018" t="s">
        <v>90</v>
      </c>
      <c r="B1018" t="s">
        <v>77</v>
      </c>
      <c r="C1018">
        <v>17</v>
      </c>
      <c r="D1018">
        <v>3456</v>
      </c>
      <c r="E1018">
        <v>3456</v>
      </c>
      <c r="F1018" s="1">
        <f>(Tabla9[[#This Row],[Best]]-Tabla9[[#This Row],[Bks]])/Tabla9[[#This Row],[Bks]]*100</f>
        <v>0</v>
      </c>
      <c r="G1018">
        <v>3459.6</v>
      </c>
      <c r="H1018" s="1">
        <f>(Tabla9[[#This Row],[Avg]]-Tabla9[[#This Row],[Bks]])/Tabla9[[#This Row],[Bks]]*100</f>
        <v>0.10416666666666405</v>
      </c>
      <c r="I1018">
        <v>4034</v>
      </c>
      <c r="J1018">
        <v>12337.99</v>
      </c>
      <c r="K1018">
        <v>11.77</v>
      </c>
      <c r="L1018">
        <v>150.13</v>
      </c>
      <c r="M1018">
        <v>947.2</v>
      </c>
      <c r="N1018">
        <v>237.2</v>
      </c>
    </row>
    <row r="1019" spans="1:14" x14ac:dyDescent="0.2">
      <c r="A1019" t="s">
        <v>90</v>
      </c>
      <c r="B1019" t="s">
        <v>77</v>
      </c>
      <c r="C1019">
        <v>18</v>
      </c>
      <c r="D1019">
        <v>3502</v>
      </c>
      <c r="E1019">
        <v>3502</v>
      </c>
      <c r="F1019" s="1">
        <f>(Tabla9[[#This Row],[Best]]-Tabla9[[#This Row],[Bks]])/Tabla9[[#This Row],[Bks]]*100</f>
        <v>0</v>
      </c>
      <c r="G1019">
        <v>3507.4</v>
      </c>
      <c r="H1019" s="1">
        <f>(Tabla9[[#This Row],[Avg]]-Tabla9[[#This Row],[Bks]])/Tabla9[[#This Row],[Bks]]*100</f>
        <v>0.15419760137064795</v>
      </c>
      <c r="I1019">
        <v>4060</v>
      </c>
      <c r="J1019">
        <v>12291.9</v>
      </c>
      <c r="K1019">
        <v>11.46</v>
      </c>
      <c r="L1019">
        <v>150.11000000000001</v>
      </c>
      <c r="M1019">
        <v>954.4</v>
      </c>
      <c r="N1019">
        <v>205.5</v>
      </c>
    </row>
    <row r="1020" spans="1:14" x14ac:dyDescent="0.2">
      <c r="A1020" t="s">
        <v>90</v>
      </c>
      <c r="B1020" t="s">
        <v>77</v>
      </c>
      <c r="C1020">
        <v>19</v>
      </c>
      <c r="D1020">
        <v>3394</v>
      </c>
      <c r="E1020">
        <v>3394</v>
      </c>
      <c r="F1020" s="1">
        <f>(Tabla9[[#This Row],[Best]]-Tabla9[[#This Row],[Bks]])/Tabla9[[#This Row],[Bks]]*100</f>
        <v>0</v>
      </c>
      <c r="G1020">
        <v>3399.8</v>
      </c>
      <c r="H1020" s="1">
        <f>(Tabla9[[#This Row],[Avg]]-Tabla9[[#This Row],[Bks]])/Tabla9[[#This Row],[Bks]]*100</f>
        <v>0.17088980553919217</v>
      </c>
      <c r="I1020">
        <v>3906</v>
      </c>
      <c r="J1020">
        <v>12007.84</v>
      </c>
      <c r="K1020">
        <v>8.9600000000000009</v>
      </c>
      <c r="L1020">
        <v>150.06</v>
      </c>
      <c r="M1020">
        <v>1051.5</v>
      </c>
      <c r="N1020">
        <v>303.8</v>
      </c>
    </row>
    <row r="1021" spans="1:14" x14ac:dyDescent="0.2">
      <c r="A1021" t="s">
        <v>90</v>
      </c>
      <c r="B1021" t="s">
        <v>77</v>
      </c>
      <c r="C1021">
        <v>20</v>
      </c>
      <c r="D1021">
        <v>3376</v>
      </c>
      <c r="E1021">
        <v>3376</v>
      </c>
      <c r="F1021" s="1">
        <f>(Tabla9[[#This Row],[Best]]-Tabla9[[#This Row],[Bks]])/Tabla9[[#This Row],[Bks]]*100</f>
        <v>0</v>
      </c>
      <c r="G1021">
        <v>3376.9</v>
      </c>
      <c r="H1021" s="1">
        <f>(Tabla9[[#This Row],[Avg]]-Tabla9[[#This Row],[Bks]])/Tabla9[[#This Row],[Bks]]*100</f>
        <v>2.6658767772514542E-2</v>
      </c>
      <c r="I1021">
        <v>3930</v>
      </c>
      <c r="J1021">
        <v>11979.8</v>
      </c>
      <c r="K1021">
        <v>9.8800000000000008</v>
      </c>
      <c r="L1021">
        <v>150.08000000000001</v>
      </c>
      <c r="M1021">
        <v>1004.8</v>
      </c>
      <c r="N1021">
        <v>261.7</v>
      </c>
    </row>
    <row r="1022" spans="1:14" x14ac:dyDescent="0.2">
      <c r="A1022" t="s">
        <v>90</v>
      </c>
      <c r="B1022" t="s">
        <v>77</v>
      </c>
      <c r="C1022">
        <v>21</v>
      </c>
      <c r="D1022">
        <v>3481</v>
      </c>
      <c r="E1022">
        <v>3481</v>
      </c>
      <c r="F1022" s="1">
        <f>(Tabla9[[#This Row],[Best]]-Tabla9[[#This Row],[Bks]])/Tabla9[[#This Row],[Bks]]*100</f>
        <v>0</v>
      </c>
      <c r="G1022">
        <v>3485.8</v>
      </c>
      <c r="H1022" s="1">
        <f>(Tabla9[[#This Row],[Avg]]-Tabla9[[#This Row],[Bks]])/Tabla9[[#This Row],[Bks]]*100</f>
        <v>0.13789141051422527</v>
      </c>
      <c r="I1022">
        <v>4081</v>
      </c>
      <c r="J1022">
        <v>12821.03</v>
      </c>
      <c r="K1022">
        <v>10.57</v>
      </c>
      <c r="L1022">
        <v>150.1</v>
      </c>
      <c r="M1022">
        <v>973.3</v>
      </c>
      <c r="N1022">
        <v>228.6</v>
      </c>
    </row>
    <row r="1023" spans="1:14" x14ac:dyDescent="0.2">
      <c r="A1023" t="s">
        <v>90</v>
      </c>
      <c r="B1023" t="s">
        <v>77</v>
      </c>
      <c r="C1023">
        <v>22</v>
      </c>
      <c r="D1023">
        <v>3581</v>
      </c>
      <c r="E1023">
        <v>3581</v>
      </c>
      <c r="F1023" s="1">
        <f>(Tabla9[[#This Row],[Best]]-Tabla9[[#This Row],[Bks]])/Tabla9[[#This Row],[Bks]]*100</f>
        <v>0</v>
      </c>
      <c r="G1023">
        <v>3587.5</v>
      </c>
      <c r="H1023" s="1">
        <f>(Tabla9[[#This Row],[Avg]]-Tabla9[[#This Row],[Bks]])/Tabla9[[#This Row],[Bks]]*100</f>
        <v>0.18151354370287628</v>
      </c>
      <c r="I1023">
        <v>4208</v>
      </c>
      <c r="J1023">
        <v>13515.18</v>
      </c>
      <c r="K1023">
        <v>12.7</v>
      </c>
      <c r="L1023">
        <v>150.15</v>
      </c>
      <c r="M1023">
        <v>875.3</v>
      </c>
      <c r="N1023">
        <v>304.60000000000002</v>
      </c>
    </row>
    <row r="1024" spans="1:14" x14ac:dyDescent="0.2">
      <c r="A1024" t="s">
        <v>90</v>
      </c>
      <c r="B1024" t="s">
        <v>77</v>
      </c>
      <c r="C1024">
        <v>23</v>
      </c>
      <c r="D1024">
        <v>3286</v>
      </c>
      <c r="E1024">
        <v>3286</v>
      </c>
      <c r="F1024" s="1">
        <f>(Tabla9[[#This Row],[Best]]-Tabla9[[#This Row],[Bks]])/Tabla9[[#This Row],[Bks]]*100</f>
        <v>0</v>
      </c>
      <c r="G1024">
        <v>3291.6</v>
      </c>
      <c r="H1024" s="1">
        <f>(Tabla9[[#This Row],[Avg]]-Tabla9[[#This Row],[Bks]])/Tabla9[[#This Row],[Bks]]*100</f>
        <v>0.17041996348143362</v>
      </c>
      <c r="I1024">
        <v>3834</v>
      </c>
      <c r="J1024">
        <v>10832.06</v>
      </c>
      <c r="K1024">
        <v>7.93</v>
      </c>
      <c r="L1024">
        <v>150.05000000000001</v>
      </c>
      <c r="M1024">
        <v>1141.2</v>
      </c>
      <c r="N1024">
        <v>261.7</v>
      </c>
    </row>
    <row r="1025" spans="1:14" x14ac:dyDescent="0.2">
      <c r="A1025" t="s">
        <v>90</v>
      </c>
      <c r="B1025" t="s">
        <v>77</v>
      </c>
      <c r="C1025">
        <v>24</v>
      </c>
      <c r="D1025">
        <v>3352</v>
      </c>
      <c r="E1025">
        <v>3352</v>
      </c>
      <c r="F1025" s="1">
        <f>(Tabla9[[#This Row],[Best]]-Tabla9[[#This Row],[Bks]])/Tabla9[[#This Row],[Bks]]*100</f>
        <v>0</v>
      </c>
      <c r="G1025">
        <v>3355.6</v>
      </c>
      <c r="H1025" s="1">
        <f>(Tabla9[[#This Row],[Avg]]-Tabla9[[#This Row],[Bks]])/Tabla9[[#This Row],[Bks]]*100</f>
        <v>0.10739856801909035</v>
      </c>
      <c r="I1025">
        <v>3940</v>
      </c>
      <c r="J1025">
        <v>12007.06</v>
      </c>
      <c r="K1025">
        <v>11.08</v>
      </c>
      <c r="L1025">
        <v>150.1</v>
      </c>
      <c r="M1025">
        <v>929</v>
      </c>
      <c r="N1025">
        <v>413.5</v>
      </c>
    </row>
    <row r="1026" spans="1:14" x14ac:dyDescent="0.2">
      <c r="A1026" t="s">
        <v>90</v>
      </c>
      <c r="B1026" t="s">
        <v>77</v>
      </c>
      <c r="C1026">
        <v>25</v>
      </c>
      <c r="D1026">
        <v>3552</v>
      </c>
      <c r="E1026">
        <v>3552</v>
      </c>
      <c r="F1026" s="1">
        <f>(Tabla9[[#This Row],[Best]]-Tabla9[[#This Row],[Bks]])/Tabla9[[#This Row],[Bks]]*100</f>
        <v>0</v>
      </c>
      <c r="G1026">
        <v>3556</v>
      </c>
      <c r="H1026" s="1">
        <f>(Tabla9[[#This Row],[Avg]]-Tabla9[[#This Row],[Bks]])/Tabla9[[#This Row],[Bks]]*100</f>
        <v>0.11261261261261261</v>
      </c>
      <c r="I1026">
        <v>4132</v>
      </c>
      <c r="J1026">
        <v>13215.07</v>
      </c>
      <c r="K1026">
        <v>12.4</v>
      </c>
      <c r="L1026">
        <v>150.13999999999999</v>
      </c>
      <c r="M1026">
        <v>867.4</v>
      </c>
      <c r="N1026">
        <v>308.39999999999998</v>
      </c>
    </row>
    <row r="1027" spans="1:14" x14ac:dyDescent="0.2">
      <c r="A1027" t="s">
        <v>90</v>
      </c>
      <c r="B1027" t="s">
        <v>77</v>
      </c>
      <c r="C1027">
        <v>26</v>
      </c>
      <c r="D1027">
        <v>3367</v>
      </c>
      <c r="E1027">
        <v>3367</v>
      </c>
      <c r="F1027" s="1">
        <f>(Tabla9[[#This Row],[Best]]-Tabla9[[#This Row],[Bks]])/Tabla9[[#This Row],[Bks]]*100</f>
        <v>0</v>
      </c>
      <c r="G1027">
        <v>3369.3</v>
      </c>
      <c r="H1027" s="1">
        <f>(Tabla9[[#This Row],[Avg]]-Tabla9[[#This Row],[Bks]])/Tabla9[[#This Row],[Bks]]*100</f>
        <v>6.8310068310073718E-2</v>
      </c>
      <c r="I1027">
        <v>3917</v>
      </c>
      <c r="J1027">
        <v>11890.46</v>
      </c>
      <c r="K1027">
        <v>9.17</v>
      </c>
      <c r="L1027">
        <v>150.1</v>
      </c>
      <c r="M1027">
        <v>1068.7</v>
      </c>
      <c r="N1027">
        <v>199.5</v>
      </c>
    </row>
    <row r="1028" spans="1:14" x14ac:dyDescent="0.2">
      <c r="A1028" t="s">
        <v>90</v>
      </c>
      <c r="B1028" t="s">
        <v>77</v>
      </c>
      <c r="C1028">
        <v>27</v>
      </c>
      <c r="D1028">
        <v>3458</v>
      </c>
      <c r="E1028">
        <v>3458</v>
      </c>
      <c r="F1028" s="1">
        <f>(Tabla9[[#This Row],[Best]]-Tabla9[[#This Row],[Bks]])/Tabla9[[#This Row],[Bks]]*100</f>
        <v>0</v>
      </c>
      <c r="G1028">
        <v>3462</v>
      </c>
      <c r="H1028" s="1">
        <f>(Tabla9[[#This Row],[Avg]]-Tabla9[[#This Row],[Bks]])/Tabla9[[#This Row],[Bks]]*100</f>
        <v>0.11567379988432619</v>
      </c>
      <c r="I1028">
        <v>4029</v>
      </c>
      <c r="J1028">
        <v>12683.37</v>
      </c>
      <c r="K1028">
        <v>10.72</v>
      </c>
      <c r="L1028">
        <v>150.09</v>
      </c>
      <c r="M1028">
        <v>975.3</v>
      </c>
      <c r="N1028">
        <v>239.2</v>
      </c>
    </row>
    <row r="1029" spans="1:14" x14ac:dyDescent="0.2">
      <c r="A1029" t="s">
        <v>90</v>
      </c>
      <c r="B1029" t="s">
        <v>77</v>
      </c>
      <c r="C1029">
        <v>28</v>
      </c>
      <c r="D1029">
        <v>3391</v>
      </c>
      <c r="E1029">
        <v>3391</v>
      </c>
      <c r="F1029" s="1">
        <f>(Tabla9[[#This Row],[Best]]-Tabla9[[#This Row],[Bks]])/Tabla9[[#This Row],[Bks]]*100</f>
        <v>0</v>
      </c>
      <c r="G1029">
        <v>3393.8</v>
      </c>
      <c r="H1029" s="1">
        <f>(Tabla9[[#This Row],[Avg]]-Tabla9[[#This Row],[Bks]])/Tabla9[[#This Row],[Bks]]*100</f>
        <v>8.2571512828079674E-2</v>
      </c>
      <c r="I1029">
        <v>3944</v>
      </c>
      <c r="J1029">
        <v>11395.75</v>
      </c>
      <c r="K1029">
        <v>10.5</v>
      </c>
      <c r="L1029">
        <v>150.16</v>
      </c>
      <c r="M1029">
        <v>984.4</v>
      </c>
      <c r="N1029">
        <v>253.6</v>
      </c>
    </row>
    <row r="1030" spans="1:14" x14ac:dyDescent="0.2">
      <c r="A1030" t="s">
        <v>90</v>
      </c>
      <c r="B1030" t="s">
        <v>77</v>
      </c>
      <c r="C1030">
        <v>29</v>
      </c>
      <c r="D1030">
        <v>3207</v>
      </c>
      <c r="E1030">
        <v>3207</v>
      </c>
      <c r="F1030" s="1">
        <f>(Tabla9[[#This Row],[Best]]-Tabla9[[#This Row],[Bks]])/Tabla9[[#This Row],[Bks]]*100</f>
        <v>0</v>
      </c>
      <c r="G1030">
        <v>3210.9</v>
      </c>
      <c r="H1030" s="1">
        <f>(Tabla9[[#This Row],[Avg]]-Tabla9[[#This Row],[Bks]])/Tabla9[[#This Row],[Bks]]*100</f>
        <v>0.12160898035547524</v>
      </c>
      <c r="I1030">
        <v>3748</v>
      </c>
      <c r="J1030">
        <v>10939.28</v>
      </c>
      <c r="K1030">
        <v>7.75</v>
      </c>
      <c r="L1030">
        <v>150.12</v>
      </c>
      <c r="M1030">
        <v>1137</v>
      </c>
      <c r="N1030">
        <v>303.3</v>
      </c>
    </row>
    <row r="1031" spans="1:14" x14ac:dyDescent="0.2">
      <c r="A1031" t="s">
        <v>90</v>
      </c>
      <c r="B1031" t="s">
        <v>77</v>
      </c>
      <c r="C1031">
        <v>30</v>
      </c>
      <c r="D1031">
        <v>3138</v>
      </c>
      <c r="E1031">
        <v>3138</v>
      </c>
      <c r="F1031" s="1">
        <f>(Tabla9[[#This Row],[Best]]-Tabla9[[#This Row],[Bks]])/Tabla9[[#This Row],[Bks]]*100</f>
        <v>0</v>
      </c>
      <c r="G1031">
        <v>3139.7</v>
      </c>
      <c r="H1031" s="1">
        <f>(Tabla9[[#This Row],[Avg]]-Tabla9[[#This Row],[Bks]])/Tabla9[[#This Row],[Bks]]*100</f>
        <v>5.4174633524532126E-2</v>
      </c>
      <c r="I1031">
        <v>3669</v>
      </c>
      <c r="J1031">
        <v>11521.68</v>
      </c>
      <c r="K1031">
        <v>9.18</v>
      </c>
      <c r="L1031">
        <v>150.11000000000001</v>
      </c>
      <c r="M1031">
        <v>1048.5999999999999</v>
      </c>
      <c r="N1031">
        <v>307.3</v>
      </c>
    </row>
    <row r="1032" spans="1:14" x14ac:dyDescent="0.2">
      <c r="A1032" t="s">
        <v>90</v>
      </c>
      <c r="B1032" t="s">
        <v>77</v>
      </c>
      <c r="C1032">
        <v>31</v>
      </c>
      <c r="D1032">
        <v>3189</v>
      </c>
      <c r="E1032">
        <v>3189</v>
      </c>
      <c r="F1032" s="1">
        <f>(Tabla9[[#This Row],[Best]]-Tabla9[[#This Row],[Bks]])/Tabla9[[#This Row],[Bks]]*100</f>
        <v>0</v>
      </c>
      <c r="G1032">
        <v>3194.7</v>
      </c>
      <c r="H1032" s="1">
        <f>(Tabla9[[#This Row],[Avg]]-Tabla9[[#This Row],[Bks]])/Tabla9[[#This Row],[Bks]]*100</f>
        <v>0.17873941674505545</v>
      </c>
      <c r="I1032">
        <v>3713</v>
      </c>
      <c r="J1032">
        <v>10487.24</v>
      </c>
      <c r="K1032">
        <v>7.7</v>
      </c>
      <c r="L1032">
        <v>150.07</v>
      </c>
      <c r="M1032">
        <v>1127.2</v>
      </c>
      <c r="N1032">
        <v>214.7</v>
      </c>
    </row>
    <row r="1033" spans="1:14" x14ac:dyDescent="0.2">
      <c r="A1033" t="s">
        <v>90</v>
      </c>
      <c r="B1033" t="s">
        <v>77</v>
      </c>
      <c r="C1033">
        <v>32</v>
      </c>
      <c r="D1033">
        <v>3466</v>
      </c>
      <c r="E1033">
        <v>3466</v>
      </c>
      <c r="F1033" s="1">
        <f>(Tabla9[[#This Row],[Best]]-Tabla9[[#This Row],[Bks]])/Tabla9[[#This Row],[Bks]]*100</f>
        <v>0</v>
      </c>
      <c r="G1033">
        <v>3472.4</v>
      </c>
      <c r="H1033" s="1">
        <f>(Tabla9[[#This Row],[Avg]]-Tabla9[[#This Row],[Bks]])/Tabla9[[#This Row],[Bks]]*100</f>
        <v>0.18465089440277238</v>
      </c>
      <c r="I1033">
        <v>4039</v>
      </c>
      <c r="J1033">
        <v>12218.9</v>
      </c>
      <c r="K1033">
        <v>11.2</v>
      </c>
      <c r="L1033">
        <v>150.1</v>
      </c>
      <c r="M1033">
        <v>961.6</v>
      </c>
      <c r="N1033">
        <v>305.39999999999998</v>
      </c>
    </row>
    <row r="1034" spans="1:14" x14ac:dyDescent="0.2">
      <c r="A1034" t="s">
        <v>90</v>
      </c>
      <c r="B1034" t="s">
        <v>77</v>
      </c>
      <c r="C1034">
        <v>33</v>
      </c>
      <c r="D1034">
        <v>3548</v>
      </c>
      <c r="E1034">
        <v>3548</v>
      </c>
      <c r="F1034" s="1">
        <f>(Tabla9[[#This Row],[Best]]-Tabla9[[#This Row],[Bks]])/Tabla9[[#This Row],[Bks]]*100</f>
        <v>0</v>
      </c>
      <c r="G1034">
        <v>3551.3</v>
      </c>
      <c r="H1034" s="1">
        <f>(Tabla9[[#This Row],[Avg]]-Tabla9[[#This Row],[Bks]])/Tabla9[[#This Row],[Bks]]*100</f>
        <v>9.3010146561448181E-2</v>
      </c>
      <c r="I1034">
        <v>4123</v>
      </c>
      <c r="J1034">
        <v>13011.9</v>
      </c>
      <c r="K1034">
        <v>12.6</v>
      </c>
      <c r="L1034">
        <v>150.15</v>
      </c>
      <c r="M1034">
        <v>908.2</v>
      </c>
      <c r="N1034">
        <v>319.89999999999998</v>
      </c>
    </row>
    <row r="1035" spans="1:14" x14ac:dyDescent="0.2">
      <c r="A1035" t="s">
        <v>90</v>
      </c>
      <c r="B1035" t="s">
        <v>77</v>
      </c>
      <c r="C1035">
        <v>34</v>
      </c>
      <c r="D1035">
        <v>3377</v>
      </c>
      <c r="E1035">
        <v>3377</v>
      </c>
      <c r="F1035" s="1">
        <f>(Tabla9[[#This Row],[Best]]-Tabla9[[#This Row],[Bks]])/Tabla9[[#This Row],[Bks]]*100</f>
        <v>0</v>
      </c>
      <c r="G1035">
        <v>3385.3</v>
      </c>
      <c r="H1035" s="1">
        <f>(Tabla9[[#This Row],[Avg]]-Tabla9[[#This Row],[Bks]])/Tabla9[[#This Row],[Bks]]*100</f>
        <v>0.24578027835357366</v>
      </c>
      <c r="I1035">
        <v>3956</v>
      </c>
      <c r="J1035">
        <v>11377.21</v>
      </c>
      <c r="K1035">
        <v>10.23</v>
      </c>
      <c r="L1035">
        <v>150.13999999999999</v>
      </c>
      <c r="M1035">
        <v>979.2</v>
      </c>
      <c r="N1035">
        <v>338.4</v>
      </c>
    </row>
    <row r="1036" spans="1:14" x14ac:dyDescent="0.2">
      <c r="A1036" t="s">
        <v>90</v>
      </c>
      <c r="B1036" t="s">
        <v>77</v>
      </c>
      <c r="C1036">
        <v>35</v>
      </c>
      <c r="D1036">
        <v>3387</v>
      </c>
      <c r="E1036">
        <v>3389</v>
      </c>
      <c r="F1036" s="1">
        <f>(Tabla9[[#This Row],[Best]]-Tabla9[[#This Row],[Bks]])/Tabla9[[#This Row],[Bks]]*100</f>
        <v>5.9049306170652495E-2</v>
      </c>
      <c r="G1036">
        <v>3392.9</v>
      </c>
      <c r="H1036" s="1">
        <f>(Tabla9[[#This Row],[Avg]]-Tabla9[[#This Row],[Bks]])/Tabla9[[#This Row],[Bks]]*100</f>
        <v>0.17419545320342752</v>
      </c>
      <c r="I1036">
        <v>3952</v>
      </c>
      <c r="J1036">
        <v>11963.06</v>
      </c>
      <c r="K1036">
        <v>10.15</v>
      </c>
      <c r="L1036">
        <v>150.11000000000001</v>
      </c>
      <c r="M1036">
        <v>987</v>
      </c>
      <c r="N1036">
        <v>237.3</v>
      </c>
    </row>
    <row r="1037" spans="1:14" x14ac:dyDescent="0.2">
      <c r="A1037" t="s">
        <v>90</v>
      </c>
      <c r="B1037" t="s">
        <v>77</v>
      </c>
      <c r="C1037">
        <v>36</v>
      </c>
      <c r="D1037">
        <v>3389</v>
      </c>
      <c r="E1037">
        <v>3389</v>
      </c>
      <c r="F1037" s="1">
        <f>(Tabla9[[#This Row],[Best]]-Tabla9[[#This Row],[Bks]])/Tabla9[[#This Row],[Bks]]*100</f>
        <v>0</v>
      </c>
      <c r="G1037">
        <v>3393.3</v>
      </c>
      <c r="H1037" s="1">
        <f>(Tabla9[[#This Row],[Avg]]-Tabla9[[#This Row],[Bks]])/Tabla9[[#This Row],[Bks]]*100</f>
        <v>0.12688108586604255</v>
      </c>
      <c r="I1037">
        <v>3914</v>
      </c>
      <c r="J1037">
        <v>11802.3</v>
      </c>
      <c r="K1037">
        <v>9.0299999999999994</v>
      </c>
      <c r="L1037">
        <v>150.09</v>
      </c>
      <c r="M1037">
        <v>1066.7</v>
      </c>
      <c r="N1037">
        <v>235.6</v>
      </c>
    </row>
    <row r="1038" spans="1:14" x14ac:dyDescent="0.2">
      <c r="A1038" t="s">
        <v>90</v>
      </c>
      <c r="B1038" t="s">
        <v>77</v>
      </c>
      <c r="C1038">
        <v>37</v>
      </c>
      <c r="D1038">
        <v>3567</v>
      </c>
      <c r="E1038">
        <v>3567</v>
      </c>
      <c r="F1038" s="1">
        <f>(Tabla9[[#This Row],[Best]]-Tabla9[[#This Row],[Bks]])/Tabla9[[#This Row],[Bks]]*100</f>
        <v>0</v>
      </c>
      <c r="G1038">
        <v>3568.6</v>
      </c>
      <c r="H1038" s="1">
        <f>(Tabla9[[#This Row],[Avg]]-Tabla9[[#This Row],[Bks]])/Tabla9[[#This Row],[Bks]]*100</f>
        <v>4.4855620970000253E-2</v>
      </c>
      <c r="I1038">
        <v>4145</v>
      </c>
      <c r="J1038">
        <v>12709.4</v>
      </c>
      <c r="K1038">
        <v>12.82</v>
      </c>
      <c r="L1038">
        <v>150.16999999999999</v>
      </c>
      <c r="M1038">
        <v>872.8</v>
      </c>
      <c r="N1038">
        <v>267.3</v>
      </c>
    </row>
    <row r="1039" spans="1:14" x14ac:dyDescent="0.2">
      <c r="A1039" t="s">
        <v>90</v>
      </c>
      <c r="B1039" t="s">
        <v>77</v>
      </c>
      <c r="C1039">
        <v>38</v>
      </c>
      <c r="D1039">
        <v>3521</v>
      </c>
      <c r="E1039">
        <v>3521</v>
      </c>
      <c r="F1039" s="1">
        <f>(Tabla9[[#This Row],[Best]]-Tabla9[[#This Row],[Bks]])/Tabla9[[#This Row],[Bks]]*100</f>
        <v>0</v>
      </c>
      <c r="G1039">
        <v>3524.3</v>
      </c>
      <c r="H1039" s="1">
        <f>(Tabla9[[#This Row],[Avg]]-Tabla9[[#This Row],[Bks]])/Tabla9[[#This Row],[Bks]]*100</f>
        <v>9.3723374041470658E-2</v>
      </c>
      <c r="I1039">
        <v>4106</v>
      </c>
      <c r="J1039">
        <v>13155.4</v>
      </c>
      <c r="K1039">
        <v>10.77</v>
      </c>
      <c r="L1039">
        <v>150.13</v>
      </c>
      <c r="M1039">
        <v>949.1</v>
      </c>
      <c r="N1039">
        <v>274.10000000000002</v>
      </c>
    </row>
    <row r="1040" spans="1:14" x14ac:dyDescent="0.2">
      <c r="A1040" t="s">
        <v>90</v>
      </c>
      <c r="B1040" t="s">
        <v>77</v>
      </c>
      <c r="C1040">
        <v>39</v>
      </c>
      <c r="D1040">
        <v>3313</v>
      </c>
      <c r="E1040">
        <v>3313</v>
      </c>
      <c r="F1040" s="1">
        <f>(Tabla9[[#This Row],[Best]]-Tabla9[[#This Row],[Bks]])/Tabla9[[#This Row],[Bks]]*100</f>
        <v>0</v>
      </c>
      <c r="G1040">
        <v>3315.8</v>
      </c>
      <c r="H1040" s="1">
        <f>(Tabla9[[#This Row],[Avg]]-Tabla9[[#This Row],[Bks]])/Tabla9[[#This Row],[Bks]]*100</f>
        <v>8.4515544823428365E-2</v>
      </c>
      <c r="I1040">
        <v>3886</v>
      </c>
      <c r="J1040">
        <v>12355.12</v>
      </c>
      <c r="K1040">
        <v>10.8</v>
      </c>
      <c r="L1040">
        <v>150.11000000000001</v>
      </c>
      <c r="M1040">
        <v>971.8</v>
      </c>
      <c r="N1040">
        <v>225.4</v>
      </c>
    </row>
    <row r="1041" spans="1:14" x14ac:dyDescent="0.2">
      <c r="A1041" t="s">
        <v>90</v>
      </c>
      <c r="B1041" t="s">
        <v>77</v>
      </c>
      <c r="C1041">
        <v>40</v>
      </c>
      <c r="D1041">
        <v>3173</v>
      </c>
      <c r="E1041">
        <v>3173</v>
      </c>
      <c r="F1041" s="1">
        <f>(Tabla9[[#This Row],[Best]]-Tabla9[[#This Row],[Bks]])/Tabla9[[#This Row],[Bks]]*100</f>
        <v>0</v>
      </c>
      <c r="G1041">
        <v>3175.2</v>
      </c>
      <c r="H1041" s="1">
        <f>(Tabla9[[#This Row],[Avg]]-Tabla9[[#This Row],[Bks]])/Tabla9[[#This Row],[Bks]]*100</f>
        <v>6.9335014182156249E-2</v>
      </c>
      <c r="I1041">
        <v>3712</v>
      </c>
      <c r="J1041">
        <v>10758.11</v>
      </c>
      <c r="K1041">
        <v>7.96</v>
      </c>
      <c r="L1041">
        <v>150.06</v>
      </c>
      <c r="M1041">
        <v>1129.5</v>
      </c>
      <c r="N1041">
        <v>445.3</v>
      </c>
    </row>
    <row r="1042" spans="1:14" x14ac:dyDescent="0.2">
      <c r="A1042" t="s">
        <v>90</v>
      </c>
      <c r="B1042" t="s">
        <v>77</v>
      </c>
      <c r="C1042">
        <v>41</v>
      </c>
      <c r="D1042">
        <v>3345</v>
      </c>
      <c r="E1042">
        <v>3344</v>
      </c>
      <c r="F1042" s="1">
        <f>(Tabla9[[#This Row],[Best]]-Tabla9[[#This Row],[Bks]])/Tabla9[[#This Row],[Bks]]*100</f>
        <v>-2.9895366218236175E-2</v>
      </c>
      <c r="G1042">
        <v>3348.6</v>
      </c>
      <c r="H1042" s="1">
        <f>(Tabla9[[#This Row],[Avg]]-Tabla9[[#This Row],[Bks]])/Tabla9[[#This Row],[Bks]]*100</f>
        <v>0.1076233183856475</v>
      </c>
      <c r="I1042">
        <v>3886</v>
      </c>
      <c r="J1042">
        <v>12164.19</v>
      </c>
      <c r="K1042">
        <v>10.34</v>
      </c>
      <c r="L1042">
        <v>150.11000000000001</v>
      </c>
      <c r="M1042">
        <v>968.5</v>
      </c>
      <c r="N1042">
        <v>220.8</v>
      </c>
    </row>
    <row r="1043" spans="1:14" x14ac:dyDescent="0.2">
      <c r="A1043" t="s">
        <v>90</v>
      </c>
      <c r="B1043" t="s">
        <v>77</v>
      </c>
      <c r="C1043">
        <v>42</v>
      </c>
      <c r="D1043">
        <v>3386</v>
      </c>
      <c r="E1043">
        <v>3386</v>
      </c>
      <c r="F1043" s="1">
        <f>(Tabla9[[#This Row],[Best]]-Tabla9[[#This Row],[Bks]])/Tabla9[[#This Row],[Bks]]*100</f>
        <v>0</v>
      </c>
      <c r="G1043">
        <v>3393.7</v>
      </c>
      <c r="H1043" s="1">
        <f>(Tabla9[[#This Row],[Avg]]-Tabla9[[#This Row],[Bks]])/Tabla9[[#This Row],[Bks]]*100</f>
        <v>0.22740696987595446</v>
      </c>
      <c r="I1043">
        <v>3915</v>
      </c>
      <c r="J1043">
        <v>11772.22</v>
      </c>
      <c r="K1043">
        <v>11.74</v>
      </c>
      <c r="L1043">
        <v>150.13</v>
      </c>
      <c r="M1043">
        <v>946.3</v>
      </c>
      <c r="N1043">
        <v>257.7</v>
      </c>
    </row>
    <row r="1044" spans="1:14" x14ac:dyDescent="0.2">
      <c r="A1044" t="s">
        <v>90</v>
      </c>
      <c r="B1044" t="s">
        <v>77</v>
      </c>
      <c r="C1044">
        <v>43</v>
      </c>
      <c r="D1044">
        <v>3306</v>
      </c>
      <c r="E1044">
        <v>3306</v>
      </c>
      <c r="F1044" s="1">
        <f>(Tabla9[[#This Row],[Best]]-Tabla9[[#This Row],[Bks]])/Tabla9[[#This Row],[Bks]]*100</f>
        <v>0</v>
      </c>
      <c r="G1044">
        <v>3308.7</v>
      </c>
      <c r="H1044" s="1">
        <f>(Tabla9[[#This Row],[Avg]]-Tabla9[[#This Row],[Bks]])/Tabla9[[#This Row],[Bks]]*100</f>
        <v>8.1669691470048933E-2</v>
      </c>
      <c r="I1044">
        <v>3898</v>
      </c>
      <c r="J1044">
        <v>12064.79</v>
      </c>
      <c r="K1044">
        <v>10.14</v>
      </c>
      <c r="L1044">
        <v>150.09</v>
      </c>
      <c r="M1044">
        <v>997.3</v>
      </c>
      <c r="N1044">
        <v>238.3</v>
      </c>
    </row>
    <row r="1045" spans="1:14" x14ac:dyDescent="0.2">
      <c r="A1045" t="s">
        <v>90</v>
      </c>
      <c r="B1045" t="s">
        <v>77</v>
      </c>
      <c r="C1045">
        <v>44</v>
      </c>
      <c r="D1045">
        <v>3496</v>
      </c>
      <c r="E1045">
        <v>3496</v>
      </c>
      <c r="F1045" s="1">
        <f>(Tabla9[[#This Row],[Best]]-Tabla9[[#This Row],[Bks]])/Tabla9[[#This Row],[Bks]]*100</f>
        <v>0</v>
      </c>
      <c r="G1045">
        <v>3499.6</v>
      </c>
      <c r="H1045" s="1">
        <f>(Tabla9[[#This Row],[Avg]]-Tabla9[[#This Row],[Bks]])/Tabla9[[#This Row],[Bks]]*100</f>
        <v>0.10297482837528345</v>
      </c>
      <c r="I1045">
        <v>4092</v>
      </c>
      <c r="J1045">
        <v>12256.23</v>
      </c>
      <c r="K1045">
        <v>10.79</v>
      </c>
      <c r="L1045">
        <v>150.12</v>
      </c>
      <c r="M1045">
        <v>961.2</v>
      </c>
      <c r="N1045">
        <v>269.10000000000002</v>
      </c>
    </row>
    <row r="1046" spans="1:14" x14ac:dyDescent="0.2">
      <c r="A1046" t="s">
        <v>90</v>
      </c>
      <c r="B1046" t="s">
        <v>77</v>
      </c>
      <c r="C1046">
        <v>45</v>
      </c>
      <c r="D1046">
        <v>3471</v>
      </c>
      <c r="E1046">
        <v>3471</v>
      </c>
      <c r="F1046" s="1">
        <f>(Tabla9[[#This Row],[Best]]-Tabla9[[#This Row],[Bks]])/Tabla9[[#This Row],[Bks]]*100</f>
        <v>0</v>
      </c>
      <c r="G1046">
        <v>3473.3</v>
      </c>
      <c r="H1046" s="1">
        <f>(Tabla9[[#This Row],[Avg]]-Tabla9[[#This Row],[Bks]])/Tabla9[[#This Row],[Bks]]*100</f>
        <v>6.6263324690296221E-2</v>
      </c>
      <c r="I1046">
        <v>4007</v>
      </c>
      <c r="J1046">
        <v>12619.47</v>
      </c>
      <c r="K1046">
        <v>9.44</v>
      </c>
      <c r="L1046">
        <v>150.15</v>
      </c>
      <c r="M1046">
        <v>1010.8</v>
      </c>
      <c r="N1046">
        <v>254.7</v>
      </c>
    </row>
    <row r="1047" spans="1:14" x14ac:dyDescent="0.2">
      <c r="A1047" t="s">
        <v>90</v>
      </c>
      <c r="B1047" t="s">
        <v>77</v>
      </c>
      <c r="C1047">
        <v>46</v>
      </c>
      <c r="D1047">
        <v>3285</v>
      </c>
      <c r="E1047">
        <v>3285</v>
      </c>
      <c r="F1047" s="1">
        <f>(Tabla9[[#This Row],[Best]]-Tabla9[[#This Row],[Bks]])/Tabla9[[#This Row],[Bks]]*100</f>
        <v>0</v>
      </c>
      <c r="G1047">
        <v>3286.5</v>
      </c>
      <c r="H1047" s="1">
        <f>(Tabla9[[#This Row],[Avg]]-Tabla9[[#This Row],[Bks]])/Tabla9[[#This Row],[Bks]]*100</f>
        <v>4.5662100456621002E-2</v>
      </c>
      <c r="I1047">
        <v>3826</v>
      </c>
      <c r="J1047">
        <v>12090.73</v>
      </c>
      <c r="K1047">
        <v>8.49</v>
      </c>
      <c r="L1047">
        <v>150.1</v>
      </c>
      <c r="M1047">
        <v>1110.0999999999999</v>
      </c>
      <c r="N1047">
        <v>263.2</v>
      </c>
    </row>
    <row r="1048" spans="1:14" x14ac:dyDescent="0.2">
      <c r="A1048" t="s">
        <v>90</v>
      </c>
      <c r="B1048" t="s">
        <v>77</v>
      </c>
      <c r="C1048">
        <v>47</v>
      </c>
      <c r="D1048">
        <v>3219</v>
      </c>
      <c r="E1048">
        <v>3219</v>
      </c>
      <c r="F1048" s="1">
        <f>(Tabla9[[#This Row],[Best]]-Tabla9[[#This Row],[Bks]])/Tabla9[[#This Row],[Bks]]*100</f>
        <v>0</v>
      </c>
      <c r="G1048">
        <v>3220.3</v>
      </c>
      <c r="H1048" s="1">
        <f>(Tabla9[[#This Row],[Avg]]-Tabla9[[#This Row],[Bks]])/Tabla9[[#This Row],[Bks]]*100</f>
        <v>4.0385212799011555E-2</v>
      </c>
      <c r="I1048">
        <v>3693</v>
      </c>
      <c r="J1048">
        <v>11359.03</v>
      </c>
      <c r="K1048">
        <v>9.2799999999999994</v>
      </c>
      <c r="L1048">
        <v>150.13999999999999</v>
      </c>
      <c r="M1048">
        <v>1049</v>
      </c>
      <c r="N1048">
        <v>200.8</v>
      </c>
    </row>
    <row r="1049" spans="1:14" x14ac:dyDescent="0.2">
      <c r="A1049" t="s">
        <v>90</v>
      </c>
      <c r="B1049" t="s">
        <v>77</v>
      </c>
      <c r="C1049">
        <v>48</v>
      </c>
      <c r="D1049">
        <v>3478</v>
      </c>
      <c r="E1049">
        <v>3478</v>
      </c>
      <c r="F1049" s="1">
        <f>(Tabla9[[#This Row],[Best]]-Tabla9[[#This Row],[Bks]])/Tabla9[[#This Row],[Bks]]*100</f>
        <v>0</v>
      </c>
      <c r="G1049">
        <v>3479.6</v>
      </c>
      <c r="H1049" s="1">
        <f>(Tabla9[[#This Row],[Avg]]-Tabla9[[#This Row],[Bks]])/Tabla9[[#This Row],[Bks]]*100</f>
        <v>4.6003450258766794E-2</v>
      </c>
      <c r="I1049">
        <v>4049</v>
      </c>
      <c r="J1049">
        <v>12161.24</v>
      </c>
      <c r="K1049">
        <v>10.27</v>
      </c>
      <c r="L1049">
        <v>150.11000000000001</v>
      </c>
      <c r="M1049">
        <v>1021.5</v>
      </c>
      <c r="N1049">
        <v>379.8</v>
      </c>
    </row>
    <row r="1050" spans="1:14" x14ac:dyDescent="0.2">
      <c r="A1050" t="s">
        <v>90</v>
      </c>
      <c r="B1050" t="s">
        <v>77</v>
      </c>
      <c r="C1050">
        <v>49</v>
      </c>
      <c r="D1050">
        <v>3487</v>
      </c>
      <c r="E1050">
        <v>3487</v>
      </c>
      <c r="F1050" s="1">
        <f>(Tabla9[[#This Row],[Best]]-Tabla9[[#This Row],[Bks]])/Tabla9[[#This Row],[Bks]]*100</f>
        <v>0</v>
      </c>
      <c r="G1050">
        <v>3491.4</v>
      </c>
      <c r="H1050" s="1">
        <f>(Tabla9[[#This Row],[Avg]]-Tabla9[[#This Row],[Bks]])/Tabla9[[#This Row],[Bks]]*100</f>
        <v>0.12618296529968714</v>
      </c>
      <c r="I1050">
        <v>4073</v>
      </c>
      <c r="J1050">
        <v>12358.79</v>
      </c>
      <c r="K1050">
        <v>10.41</v>
      </c>
      <c r="L1050">
        <v>150.11000000000001</v>
      </c>
      <c r="M1050">
        <v>972.8</v>
      </c>
      <c r="N1050">
        <v>323.2</v>
      </c>
    </row>
    <row r="1051" spans="1:14" x14ac:dyDescent="0.2">
      <c r="A1051" t="s">
        <v>90</v>
      </c>
      <c r="B1051" t="s">
        <v>77</v>
      </c>
      <c r="C1051">
        <v>50</v>
      </c>
      <c r="D1051">
        <v>3464</v>
      </c>
      <c r="E1051">
        <v>3464</v>
      </c>
      <c r="F1051" s="1">
        <f>(Tabla9[[#This Row],[Best]]-Tabla9[[#This Row],[Bks]])/Tabla9[[#This Row],[Bks]]*100</f>
        <v>0</v>
      </c>
      <c r="G1051">
        <v>3468.4</v>
      </c>
      <c r="H1051" s="1">
        <f>(Tabla9[[#This Row],[Avg]]-Tabla9[[#This Row],[Bks]])/Tabla9[[#This Row],[Bks]]*100</f>
        <v>0.12702078521940216</v>
      </c>
      <c r="I1051">
        <v>4061</v>
      </c>
      <c r="J1051">
        <v>11813.05</v>
      </c>
      <c r="K1051">
        <v>11.81</v>
      </c>
      <c r="L1051">
        <v>150.18</v>
      </c>
      <c r="M1051">
        <v>918.2</v>
      </c>
      <c r="N1051">
        <v>331.4</v>
      </c>
    </row>
    <row r="1052" spans="1:14" x14ac:dyDescent="0.2">
      <c r="A1052" t="s">
        <v>90</v>
      </c>
      <c r="B1052" t="s">
        <v>77</v>
      </c>
      <c r="C1052">
        <v>51</v>
      </c>
      <c r="D1052">
        <v>3271</v>
      </c>
      <c r="E1052">
        <v>3271</v>
      </c>
      <c r="F1052" s="1">
        <f>(Tabla9[[#This Row],[Best]]-Tabla9[[#This Row],[Bks]])/Tabla9[[#This Row],[Bks]]*100</f>
        <v>0</v>
      </c>
      <c r="G1052">
        <v>3279.8</v>
      </c>
      <c r="H1052" s="1">
        <f>(Tabla9[[#This Row],[Avg]]-Tabla9[[#This Row],[Bks]])/Tabla9[[#This Row],[Bks]]*100</f>
        <v>0.26903087740752618</v>
      </c>
      <c r="I1052">
        <v>3805</v>
      </c>
      <c r="J1052">
        <v>11039.24</v>
      </c>
      <c r="K1052">
        <v>7.66</v>
      </c>
      <c r="L1052">
        <v>150.11000000000001</v>
      </c>
      <c r="M1052">
        <v>1135</v>
      </c>
      <c r="N1052">
        <v>284.3</v>
      </c>
    </row>
    <row r="1053" spans="1:14" x14ac:dyDescent="0.2">
      <c r="A1053" t="s">
        <v>90</v>
      </c>
      <c r="B1053" t="s">
        <v>77</v>
      </c>
      <c r="C1053">
        <v>52</v>
      </c>
      <c r="D1053">
        <v>3227</v>
      </c>
      <c r="E1053">
        <v>3227</v>
      </c>
      <c r="F1053" s="1">
        <f>(Tabla9[[#This Row],[Best]]-Tabla9[[#This Row],[Bks]])/Tabla9[[#This Row],[Bks]]*100</f>
        <v>0</v>
      </c>
      <c r="G1053">
        <v>3232.9</v>
      </c>
      <c r="H1053" s="1">
        <f>(Tabla9[[#This Row],[Avg]]-Tabla9[[#This Row],[Bks]])/Tabla9[[#This Row],[Bks]]*100</f>
        <v>0.18283235202975182</v>
      </c>
      <c r="I1053">
        <v>3707</v>
      </c>
      <c r="J1053">
        <v>11675.16</v>
      </c>
      <c r="K1053">
        <v>9.94</v>
      </c>
      <c r="L1053">
        <v>150.13999999999999</v>
      </c>
      <c r="M1053">
        <v>997.1</v>
      </c>
      <c r="N1053">
        <v>200.7</v>
      </c>
    </row>
    <row r="1054" spans="1:14" x14ac:dyDescent="0.2">
      <c r="A1054" t="s">
        <v>90</v>
      </c>
      <c r="B1054" t="s">
        <v>77</v>
      </c>
      <c r="C1054">
        <v>53</v>
      </c>
      <c r="D1054">
        <v>3410</v>
      </c>
      <c r="E1054">
        <v>3410</v>
      </c>
      <c r="F1054" s="1">
        <f>(Tabla9[[#This Row],[Best]]-Tabla9[[#This Row],[Bks]])/Tabla9[[#This Row],[Bks]]*100</f>
        <v>0</v>
      </c>
      <c r="G1054">
        <v>3414</v>
      </c>
      <c r="H1054" s="1">
        <f>(Tabla9[[#This Row],[Avg]]-Tabla9[[#This Row],[Bks]])/Tabla9[[#This Row],[Bks]]*100</f>
        <v>0.11730205278592376</v>
      </c>
      <c r="I1054">
        <v>3972</v>
      </c>
      <c r="J1054">
        <v>11509.08</v>
      </c>
      <c r="K1054">
        <v>9.9700000000000006</v>
      </c>
      <c r="L1054">
        <v>150.09</v>
      </c>
      <c r="M1054">
        <v>1022.5</v>
      </c>
      <c r="N1054">
        <v>216.2</v>
      </c>
    </row>
    <row r="1055" spans="1:14" x14ac:dyDescent="0.2">
      <c r="A1055" t="s">
        <v>90</v>
      </c>
      <c r="B1055" t="s">
        <v>77</v>
      </c>
      <c r="C1055">
        <v>54</v>
      </c>
      <c r="D1055">
        <v>3263</v>
      </c>
      <c r="E1055">
        <v>3263</v>
      </c>
      <c r="F1055" s="1">
        <f>(Tabla9[[#This Row],[Best]]-Tabla9[[#This Row],[Bks]])/Tabla9[[#This Row],[Bks]]*100</f>
        <v>0</v>
      </c>
      <c r="G1055">
        <v>3265.8</v>
      </c>
      <c r="H1055" s="1">
        <f>(Tabla9[[#This Row],[Avg]]-Tabla9[[#This Row],[Bks]])/Tabla9[[#This Row],[Bks]]*100</f>
        <v>8.5810603738896166E-2</v>
      </c>
      <c r="I1055">
        <v>3813</v>
      </c>
      <c r="J1055">
        <v>11437.41</v>
      </c>
      <c r="K1055">
        <v>9.89</v>
      </c>
      <c r="L1055">
        <v>150.13999999999999</v>
      </c>
      <c r="M1055">
        <v>1020.8</v>
      </c>
      <c r="N1055">
        <v>253.9</v>
      </c>
    </row>
    <row r="1056" spans="1:14" x14ac:dyDescent="0.2">
      <c r="A1056" t="s">
        <v>90</v>
      </c>
      <c r="B1056" t="s">
        <v>77</v>
      </c>
      <c r="C1056">
        <v>55</v>
      </c>
      <c r="D1056">
        <v>3600</v>
      </c>
      <c r="E1056">
        <v>3600</v>
      </c>
      <c r="F1056" s="1">
        <f>(Tabla9[[#This Row],[Best]]-Tabla9[[#This Row],[Bks]])/Tabla9[[#This Row],[Bks]]*100</f>
        <v>0</v>
      </c>
      <c r="G1056">
        <v>3601.6</v>
      </c>
      <c r="H1056" s="1">
        <f>(Tabla9[[#This Row],[Avg]]-Tabla9[[#This Row],[Bks]])/Tabla9[[#This Row],[Bks]]*100</f>
        <v>4.444444444444192E-2</v>
      </c>
      <c r="I1056">
        <v>4240</v>
      </c>
      <c r="J1056">
        <v>12930.14</v>
      </c>
      <c r="K1056">
        <v>11.72</v>
      </c>
      <c r="L1056">
        <v>150.12</v>
      </c>
      <c r="M1056">
        <v>935.2</v>
      </c>
      <c r="N1056">
        <v>275.5</v>
      </c>
    </row>
    <row r="1057" spans="1:14" x14ac:dyDescent="0.2">
      <c r="A1057" t="s">
        <v>90</v>
      </c>
      <c r="B1057" t="s">
        <v>77</v>
      </c>
      <c r="C1057">
        <v>56</v>
      </c>
      <c r="D1057">
        <v>3580</v>
      </c>
      <c r="E1057">
        <v>3580</v>
      </c>
      <c r="F1057" s="1">
        <f>(Tabla9[[#This Row],[Best]]-Tabla9[[#This Row],[Bks]])/Tabla9[[#This Row],[Bks]]*100</f>
        <v>0</v>
      </c>
      <c r="G1057">
        <v>3584</v>
      </c>
      <c r="H1057" s="1">
        <f>(Tabla9[[#This Row],[Avg]]-Tabla9[[#This Row],[Bks]])/Tabla9[[#This Row],[Bks]]*100</f>
        <v>0.11173184357541899</v>
      </c>
      <c r="I1057">
        <v>4201</v>
      </c>
      <c r="J1057">
        <v>12415.8</v>
      </c>
      <c r="K1057">
        <v>10.64</v>
      </c>
      <c r="L1057">
        <v>150.11000000000001</v>
      </c>
      <c r="M1057">
        <v>992</v>
      </c>
      <c r="N1057">
        <v>244.2</v>
      </c>
    </row>
    <row r="1058" spans="1:14" x14ac:dyDescent="0.2">
      <c r="A1058" t="s">
        <v>90</v>
      </c>
      <c r="B1058" t="s">
        <v>77</v>
      </c>
      <c r="C1058">
        <v>57</v>
      </c>
      <c r="D1058">
        <v>3591</v>
      </c>
      <c r="E1058">
        <v>3591</v>
      </c>
      <c r="F1058" s="1">
        <f>(Tabla9[[#This Row],[Best]]-Tabla9[[#This Row],[Bks]])/Tabla9[[#This Row],[Bks]]*100</f>
        <v>0</v>
      </c>
      <c r="G1058">
        <v>3592.7</v>
      </c>
      <c r="H1058" s="1">
        <f>(Tabla9[[#This Row],[Avg]]-Tabla9[[#This Row],[Bks]])/Tabla9[[#This Row],[Bks]]*100</f>
        <v>4.7340573656358062E-2</v>
      </c>
      <c r="I1058">
        <v>4162</v>
      </c>
      <c r="J1058">
        <v>12705.18</v>
      </c>
      <c r="K1058">
        <v>12.4</v>
      </c>
      <c r="L1058">
        <v>150.25</v>
      </c>
      <c r="M1058">
        <v>859.3</v>
      </c>
      <c r="N1058">
        <v>284.5</v>
      </c>
    </row>
    <row r="1059" spans="1:14" x14ac:dyDescent="0.2">
      <c r="A1059" t="s">
        <v>90</v>
      </c>
      <c r="B1059" t="s">
        <v>77</v>
      </c>
      <c r="C1059">
        <v>58</v>
      </c>
      <c r="D1059">
        <v>3518</v>
      </c>
      <c r="E1059">
        <v>3517</v>
      </c>
      <c r="F1059" s="1">
        <f>(Tabla9[[#This Row],[Best]]-Tabla9[[#This Row],[Bks]])/Tabla9[[#This Row],[Bks]]*100</f>
        <v>-2.8425241614553721E-2</v>
      </c>
      <c r="G1059">
        <v>3520.3</v>
      </c>
      <c r="H1059" s="1">
        <f>(Tabla9[[#This Row],[Avg]]-Tabla9[[#This Row],[Bks]])/Tabla9[[#This Row],[Bks]]*100</f>
        <v>6.5378055713478739E-2</v>
      </c>
      <c r="I1059">
        <v>4079</v>
      </c>
      <c r="J1059">
        <v>12201.25</v>
      </c>
      <c r="K1059">
        <v>12.37</v>
      </c>
      <c r="L1059">
        <v>150.13999999999999</v>
      </c>
      <c r="M1059">
        <v>877</v>
      </c>
      <c r="N1059">
        <v>235.9</v>
      </c>
    </row>
    <row r="1060" spans="1:14" x14ac:dyDescent="0.2">
      <c r="A1060" t="s">
        <v>90</v>
      </c>
      <c r="B1060" t="s">
        <v>77</v>
      </c>
      <c r="C1060">
        <v>59</v>
      </c>
      <c r="D1060">
        <v>3194</v>
      </c>
      <c r="E1060">
        <v>3194</v>
      </c>
      <c r="F1060" s="1">
        <f>(Tabla9[[#This Row],[Best]]-Tabla9[[#This Row],[Bks]])/Tabla9[[#This Row],[Bks]]*100</f>
        <v>0</v>
      </c>
      <c r="G1060">
        <v>3197.2</v>
      </c>
      <c r="H1060" s="1">
        <f>(Tabla9[[#This Row],[Avg]]-Tabla9[[#This Row],[Bks]])/Tabla9[[#This Row],[Bks]]*100</f>
        <v>0.10018785222291227</v>
      </c>
      <c r="I1060">
        <v>3754</v>
      </c>
      <c r="J1060">
        <v>11434.3</v>
      </c>
      <c r="K1060">
        <v>8.76</v>
      </c>
      <c r="L1060">
        <v>150.06</v>
      </c>
      <c r="M1060">
        <v>1095.9000000000001</v>
      </c>
      <c r="N1060">
        <v>263.89999999999998</v>
      </c>
    </row>
    <row r="1061" spans="1:14" x14ac:dyDescent="0.2">
      <c r="A1061" t="s">
        <v>90</v>
      </c>
      <c r="B1061" t="s">
        <v>77</v>
      </c>
      <c r="C1061">
        <v>60</v>
      </c>
      <c r="D1061">
        <v>3295</v>
      </c>
      <c r="E1061">
        <v>3295</v>
      </c>
      <c r="F1061" s="1">
        <f>(Tabla9[[#This Row],[Best]]-Tabla9[[#This Row],[Bks]])/Tabla9[[#This Row],[Bks]]*100</f>
        <v>0</v>
      </c>
      <c r="G1061">
        <v>3299</v>
      </c>
      <c r="H1061" s="1">
        <f>(Tabla9[[#This Row],[Avg]]-Tabla9[[#This Row],[Bks]])/Tabla9[[#This Row],[Bks]]*100</f>
        <v>0.12139605462822459</v>
      </c>
      <c r="I1061">
        <v>3825</v>
      </c>
      <c r="J1061">
        <v>11650.21</v>
      </c>
      <c r="K1061">
        <v>8.99</v>
      </c>
      <c r="L1061">
        <v>150.08000000000001</v>
      </c>
      <c r="M1061">
        <v>1063.5</v>
      </c>
      <c r="N1061">
        <v>228.3</v>
      </c>
    </row>
    <row r="1062" spans="1:14" x14ac:dyDescent="0.2">
      <c r="A1062" t="s">
        <v>90</v>
      </c>
      <c r="B1062" t="s">
        <v>77</v>
      </c>
      <c r="C1062">
        <v>61</v>
      </c>
      <c r="D1062">
        <v>3310</v>
      </c>
      <c r="E1062">
        <v>3310</v>
      </c>
      <c r="F1062" s="1">
        <f>(Tabla9[[#This Row],[Best]]-Tabla9[[#This Row],[Bks]])/Tabla9[[#This Row],[Bks]]*100</f>
        <v>0</v>
      </c>
      <c r="G1062">
        <v>3315.4</v>
      </c>
      <c r="H1062" s="1">
        <f>(Tabla9[[#This Row],[Avg]]-Tabla9[[#This Row],[Bks]])/Tabla9[[#This Row],[Bks]]*100</f>
        <v>0.16314199395770668</v>
      </c>
      <c r="I1062">
        <v>3853</v>
      </c>
      <c r="J1062">
        <v>11420.5</v>
      </c>
      <c r="K1062">
        <v>9.8000000000000007</v>
      </c>
      <c r="L1062">
        <v>150.12</v>
      </c>
      <c r="M1062">
        <v>1020.4</v>
      </c>
      <c r="N1062">
        <v>247.4</v>
      </c>
    </row>
    <row r="1063" spans="1:14" x14ac:dyDescent="0.2">
      <c r="A1063" t="s">
        <v>90</v>
      </c>
      <c r="B1063" t="s">
        <v>77</v>
      </c>
      <c r="C1063">
        <v>62</v>
      </c>
      <c r="D1063">
        <v>3511</v>
      </c>
      <c r="E1063">
        <v>3511</v>
      </c>
      <c r="F1063" s="1">
        <f>(Tabla9[[#This Row],[Best]]-Tabla9[[#This Row],[Bks]])/Tabla9[[#This Row],[Bks]]*100</f>
        <v>0</v>
      </c>
      <c r="G1063">
        <v>3515.2</v>
      </c>
      <c r="H1063" s="1">
        <f>(Tabla9[[#This Row],[Avg]]-Tabla9[[#This Row],[Bks]])/Tabla9[[#This Row],[Bks]]*100</f>
        <v>0.11962403873539784</v>
      </c>
      <c r="I1063">
        <v>4130</v>
      </c>
      <c r="J1063">
        <v>12334.53</v>
      </c>
      <c r="K1063">
        <v>9.94</v>
      </c>
      <c r="L1063">
        <v>150.1</v>
      </c>
      <c r="M1063">
        <v>1014.4</v>
      </c>
      <c r="N1063">
        <v>317.5</v>
      </c>
    </row>
    <row r="1064" spans="1:14" x14ac:dyDescent="0.2">
      <c r="A1064" t="s">
        <v>90</v>
      </c>
      <c r="B1064" t="s">
        <v>77</v>
      </c>
      <c r="C1064">
        <v>63</v>
      </c>
      <c r="D1064">
        <v>3450</v>
      </c>
      <c r="E1064">
        <v>3450</v>
      </c>
      <c r="F1064" s="1">
        <f>(Tabla9[[#This Row],[Best]]-Tabla9[[#This Row],[Bks]])/Tabla9[[#This Row],[Bks]]*100</f>
        <v>0</v>
      </c>
      <c r="G1064">
        <v>3450.8</v>
      </c>
      <c r="H1064" s="1">
        <f>(Tabla9[[#This Row],[Avg]]-Tabla9[[#This Row],[Bks]])/Tabla9[[#This Row],[Bks]]*100</f>
        <v>2.3188405797106723E-2</v>
      </c>
      <c r="I1064">
        <v>4015</v>
      </c>
      <c r="J1064">
        <v>13043.17</v>
      </c>
      <c r="K1064">
        <v>12.59</v>
      </c>
      <c r="L1064">
        <v>150.13999999999999</v>
      </c>
      <c r="M1064">
        <v>892.4</v>
      </c>
      <c r="N1064">
        <v>244.7</v>
      </c>
    </row>
    <row r="1065" spans="1:14" x14ac:dyDescent="0.2">
      <c r="A1065" t="s">
        <v>90</v>
      </c>
      <c r="B1065" t="s">
        <v>77</v>
      </c>
      <c r="C1065">
        <v>64</v>
      </c>
      <c r="D1065">
        <v>3373</v>
      </c>
      <c r="E1065">
        <v>3372</v>
      </c>
      <c r="F1065" s="1">
        <f>(Tabla9[[#This Row],[Best]]-Tabla9[[#This Row],[Bks]])/Tabla9[[#This Row],[Bks]]*100</f>
        <v>-2.9647198339756892E-2</v>
      </c>
      <c r="G1065">
        <v>3374.5</v>
      </c>
      <c r="H1065" s="1">
        <f>(Tabla9[[#This Row],[Avg]]-Tabla9[[#This Row],[Bks]])/Tabla9[[#This Row],[Bks]]*100</f>
        <v>4.447079750963534E-2</v>
      </c>
      <c r="I1065">
        <v>3960</v>
      </c>
      <c r="J1065">
        <v>11332.69</v>
      </c>
      <c r="K1065">
        <v>9.85</v>
      </c>
      <c r="L1065">
        <v>150.09</v>
      </c>
      <c r="M1065">
        <v>996</v>
      </c>
      <c r="N1065">
        <v>299.10000000000002</v>
      </c>
    </row>
    <row r="1066" spans="1:14" x14ac:dyDescent="0.2">
      <c r="A1066" t="s">
        <v>90</v>
      </c>
      <c r="B1066" t="s">
        <v>77</v>
      </c>
      <c r="C1066">
        <v>65</v>
      </c>
      <c r="D1066">
        <v>3586</v>
      </c>
      <c r="E1066">
        <v>3586</v>
      </c>
      <c r="F1066" s="1">
        <f>(Tabla9[[#This Row],[Best]]-Tabla9[[#This Row],[Bks]])/Tabla9[[#This Row],[Bks]]*100</f>
        <v>0</v>
      </c>
      <c r="G1066">
        <v>3587.9</v>
      </c>
      <c r="H1066" s="1">
        <f>(Tabla9[[#This Row],[Avg]]-Tabla9[[#This Row],[Bks]])/Tabla9[[#This Row],[Bks]]*100</f>
        <v>5.2983825989963491E-2</v>
      </c>
      <c r="I1066">
        <v>4199</v>
      </c>
      <c r="J1066">
        <v>13315.27</v>
      </c>
      <c r="K1066">
        <v>13.28</v>
      </c>
      <c r="L1066">
        <v>150.13</v>
      </c>
      <c r="M1066">
        <v>865.7</v>
      </c>
      <c r="N1066">
        <v>276.8</v>
      </c>
    </row>
    <row r="1067" spans="1:14" x14ac:dyDescent="0.2">
      <c r="A1067" t="s">
        <v>90</v>
      </c>
      <c r="B1067" t="s">
        <v>77</v>
      </c>
      <c r="C1067">
        <v>66</v>
      </c>
      <c r="D1067">
        <v>3515</v>
      </c>
      <c r="E1067">
        <v>3515</v>
      </c>
      <c r="F1067" s="1">
        <f>(Tabla9[[#This Row],[Best]]-Tabla9[[#This Row],[Bks]])/Tabla9[[#This Row],[Bks]]*100</f>
        <v>0</v>
      </c>
      <c r="G1067">
        <v>3517.3</v>
      </c>
      <c r="H1067" s="1">
        <f>(Tabla9[[#This Row],[Avg]]-Tabla9[[#This Row],[Bks]])/Tabla9[[#This Row],[Bks]]*100</f>
        <v>6.5433854907544289E-2</v>
      </c>
      <c r="I1067">
        <v>4119</v>
      </c>
      <c r="J1067">
        <v>12094.33</v>
      </c>
      <c r="K1067">
        <v>11.83</v>
      </c>
      <c r="L1067">
        <v>150.16</v>
      </c>
      <c r="M1067">
        <v>940.8</v>
      </c>
      <c r="N1067">
        <v>273.89999999999998</v>
      </c>
    </row>
    <row r="1068" spans="1:14" x14ac:dyDescent="0.2">
      <c r="A1068" t="s">
        <v>90</v>
      </c>
      <c r="B1068" t="s">
        <v>77</v>
      </c>
      <c r="C1068">
        <v>67</v>
      </c>
      <c r="D1068">
        <v>3326</v>
      </c>
      <c r="E1068">
        <v>3326</v>
      </c>
      <c r="F1068" s="1">
        <f>(Tabla9[[#This Row],[Best]]-Tabla9[[#This Row],[Bks]])/Tabla9[[#This Row],[Bks]]*100</f>
        <v>0</v>
      </c>
      <c r="G1068">
        <v>3328.9</v>
      </c>
      <c r="H1068" s="1">
        <f>(Tabla9[[#This Row],[Avg]]-Tabla9[[#This Row],[Bks]])/Tabla9[[#This Row],[Bks]]*100</f>
        <v>8.7191822008421252E-2</v>
      </c>
      <c r="I1068">
        <v>3874</v>
      </c>
      <c r="J1068">
        <v>11258.04</v>
      </c>
      <c r="K1068">
        <v>8.16</v>
      </c>
      <c r="L1068">
        <v>150.09</v>
      </c>
      <c r="M1068">
        <v>1115</v>
      </c>
      <c r="N1068">
        <v>231.4</v>
      </c>
    </row>
    <row r="1069" spans="1:14" x14ac:dyDescent="0.2">
      <c r="A1069" t="s">
        <v>90</v>
      </c>
      <c r="B1069" t="s">
        <v>77</v>
      </c>
      <c r="C1069">
        <v>68</v>
      </c>
      <c r="D1069">
        <v>3234</v>
      </c>
      <c r="E1069">
        <v>3234</v>
      </c>
      <c r="F1069" s="1">
        <f>(Tabla9[[#This Row],[Best]]-Tabla9[[#This Row],[Bks]])/Tabla9[[#This Row],[Bks]]*100</f>
        <v>0</v>
      </c>
      <c r="G1069">
        <v>3239.2</v>
      </c>
      <c r="H1069" s="1">
        <f>(Tabla9[[#This Row],[Avg]]-Tabla9[[#This Row],[Bks]])/Tabla9[[#This Row],[Bks]]*100</f>
        <v>0.16079158936301233</v>
      </c>
      <c r="I1069">
        <v>3770</v>
      </c>
      <c r="J1069">
        <v>10878.14</v>
      </c>
      <c r="K1069">
        <v>10</v>
      </c>
      <c r="L1069">
        <v>150.08000000000001</v>
      </c>
      <c r="M1069">
        <v>1044.4000000000001</v>
      </c>
      <c r="N1069">
        <v>380.7</v>
      </c>
    </row>
    <row r="1070" spans="1:14" x14ac:dyDescent="0.2">
      <c r="A1070" t="s">
        <v>90</v>
      </c>
      <c r="B1070" t="s">
        <v>77</v>
      </c>
      <c r="C1070">
        <v>69</v>
      </c>
      <c r="D1070">
        <v>3509</v>
      </c>
      <c r="E1070">
        <v>3509</v>
      </c>
      <c r="F1070" s="1">
        <f>(Tabla9[[#This Row],[Best]]-Tabla9[[#This Row],[Bks]])/Tabla9[[#This Row],[Bks]]*100</f>
        <v>0</v>
      </c>
      <c r="G1070">
        <v>3510.3</v>
      </c>
      <c r="H1070" s="1">
        <f>(Tabla9[[#This Row],[Avg]]-Tabla9[[#This Row],[Bks]])/Tabla9[[#This Row],[Bks]]*100</f>
        <v>3.7047591906531264E-2</v>
      </c>
      <c r="I1070">
        <v>4134</v>
      </c>
      <c r="J1070">
        <v>12932.06</v>
      </c>
      <c r="K1070">
        <v>11.14</v>
      </c>
      <c r="L1070">
        <v>150.11000000000001</v>
      </c>
      <c r="M1070">
        <v>925.8</v>
      </c>
      <c r="N1070">
        <v>316.39999999999998</v>
      </c>
    </row>
    <row r="1071" spans="1:14" x14ac:dyDescent="0.2">
      <c r="A1071" t="s">
        <v>90</v>
      </c>
      <c r="B1071" t="s">
        <v>77</v>
      </c>
      <c r="C1071">
        <v>70</v>
      </c>
      <c r="D1071">
        <v>3414</v>
      </c>
      <c r="E1071">
        <v>3414</v>
      </c>
      <c r="F1071" s="1">
        <f>(Tabla9[[#This Row],[Best]]-Tabla9[[#This Row],[Bks]])/Tabla9[[#This Row],[Bks]]*100</f>
        <v>0</v>
      </c>
      <c r="G1071">
        <v>3417.1</v>
      </c>
      <c r="H1071" s="1">
        <f>(Tabla9[[#This Row],[Avg]]-Tabla9[[#This Row],[Bks]])/Tabla9[[#This Row],[Bks]]*100</f>
        <v>9.0802577621555622E-2</v>
      </c>
      <c r="I1071">
        <v>4013</v>
      </c>
      <c r="J1071">
        <v>12392.68</v>
      </c>
      <c r="K1071">
        <v>11.44</v>
      </c>
      <c r="L1071">
        <v>150.15</v>
      </c>
      <c r="M1071">
        <v>957.2</v>
      </c>
      <c r="N1071">
        <v>243</v>
      </c>
    </row>
    <row r="1072" spans="1:14" x14ac:dyDescent="0.2">
      <c r="A1072" t="s">
        <v>90</v>
      </c>
      <c r="B1072" t="s">
        <v>77</v>
      </c>
      <c r="C1072">
        <v>71</v>
      </c>
      <c r="D1072">
        <v>3472</v>
      </c>
      <c r="E1072">
        <v>3472</v>
      </c>
      <c r="F1072" s="1">
        <f>(Tabla9[[#This Row],[Best]]-Tabla9[[#This Row],[Bks]])/Tabla9[[#This Row],[Bks]]*100</f>
        <v>0</v>
      </c>
      <c r="G1072">
        <v>3476.7</v>
      </c>
      <c r="H1072" s="1">
        <f>(Tabla9[[#This Row],[Avg]]-Tabla9[[#This Row],[Bks]])/Tabla9[[#This Row],[Bks]]*100</f>
        <v>0.13536866359446481</v>
      </c>
      <c r="I1072">
        <v>4050</v>
      </c>
      <c r="J1072">
        <v>11828.89</v>
      </c>
      <c r="K1072">
        <v>9.4600000000000009</v>
      </c>
      <c r="L1072">
        <v>150.09</v>
      </c>
      <c r="M1072">
        <v>1020.8</v>
      </c>
      <c r="N1072">
        <v>233.3</v>
      </c>
    </row>
    <row r="1073" spans="1:14" x14ac:dyDescent="0.2">
      <c r="A1073" t="s">
        <v>90</v>
      </c>
      <c r="B1073" t="s">
        <v>77</v>
      </c>
      <c r="C1073">
        <v>72</v>
      </c>
      <c r="D1073">
        <v>3517</v>
      </c>
      <c r="E1073">
        <v>3517</v>
      </c>
      <c r="F1073" s="1">
        <f>(Tabla9[[#This Row],[Best]]-Tabla9[[#This Row],[Bks]])/Tabla9[[#This Row],[Bks]]*100</f>
        <v>0</v>
      </c>
      <c r="G1073">
        <v>3520.9</v>
      </c>
      <c r="H1073" s="1">
        <f>(Tabla9[[#This Row],[Avg]]-Tabla9[[#This Row],[Bks]])/Tabla9[[#This Row],[Bks]]*100</f>
        <v>0.11088996303668158</v>
      </c>
      <c r="I1073">
        <v>4074</v>
      </c>
      <c r="J1073">
        <v>13044.12</v>
      </c>
      <c r="K1073">
        <v>11.74</v>
      </c>
      <c r="L1073">
        <v>150.12</v>
      </c>
      <c r="M1073">
        <v>882.6</v>
      </c>
      <c r="N1073">
        <v>268.39999999999998</v>
      </c>
    </row>
    <row r="1074" spans="1:14" x14ac:dyDescent="0.2">
      <c r="A1074" t="s">
        <v>90</v>
      </c>
      <c r="B1074" t="s">
        <v>77</v>
      </c>
      <c r="C1074">
        <v>73</v>
      </c>
      <c r="D1074">
        <v>3304</v>
      </c>
      <c r="E1074">
        <v>3304</v>
      </c>
      <c r="F1074" s="1">
        <f>(Tabla9[[#This Row],[Best]]-Tabla9[[#This Row],[Bks]])/Tabla9[[#This Row],[Bks]]*100</f>
        <v>0</v>
      </c>
      <c r="G1074">
        <v>3307</v>
      </c>
      <c r="H1074" s="1">
        <f>(Tabla9[[#This Row],[Avg]]-Tabla9[[#This Row],[Bks]])/Tabla9[[#This Row],[Bks]]*100</f>
        <v>9.0799031476997583E-2</v>
      </c>
      <c r="I1074">
        <v>3875</v>
      </c>
      <c r="J1074">
        <v>11500.87</v>
      </c>
      <c r="K1074">
        <v>10.210000000000001</v>
      </c>
      <c r="L1074">
        <v>150.09</v>
      </c>
      <c r="M1074">
        <v>1031.5</v>
      </c>
      <c r="N1074">
        <v>309.3</v>
      </c>
    </row>
    <row r="1075" spans="1:14" x14ac:dyDescent="0.2">
      <c r="A1075" t="s">
        <v>90</v>
      </c>
      <c r="B1075" t="s">
        <v>77</v>
      </c>
      <c r="C1075">
        <v>74</v>
      </c>
      <c r="D1075">
        <v>3178</v>
      </c>
      <c r="E1075">
        <v>3178</v>
      </c>
      <c r="F1075" s="1">
        <f>(Tabla9[[#This Row],[Best]]-Tabla9[[#This Row],[Bks]])/Tabla9[[#This Row],[Bks]]*100</f>
        <v>0</v>
      </c>
      <c r="G1075">
        <v>3182.6</v>
      </c>
      <c r="H1075" s="1">
        <f>(Tabla9[[#This Row],[Avg]]-Tabla9[[#This Row],[Bks]])/Tabla9[[#This Row],[Bks]]*100</f>
        <v>0.14474512271868814</v>
      </c>
      <c r="I1075">
        <v>3664</v>
      </c>
      <c r="J1075">
        <v>11374.69</v>
      </c>
      <c r="K1075">
        <v>7.66</v>
      </c>
      <c r="L1075">
        <v>150.06</v>
      </c>
      <c r="M1075">
        <v>1091.5999999999999</v>
      </c>
      <c r="N1075">
        <v>224.6</v>
      </c>
    </row>
    <row r="1076" spans="1:14" x14ac:dyDescent="0.2">
      <c r="A1076" t="s">
        <v>90</v>
      </c>
      <c r="B1076" t="s">
        <v>77</v>
      </c>
      <c r="C1076">
        <v>75</v>
      </c>
      <c r="D1076">
        <v>3303</v>
      </c>
      <c r="E1076">
        <v>3303</v>
      </c>
      <c r="F1076" s="1">
        <f>(Tabla9[[#This Row],[Best]]-Tabla9[[#This Row],[Bks]])/Tabla9[[#This Row],[Bks]]*100</f>
        <v>0</v>
      </c>
      <c r="G1076">
        <v>3307.6</v>
      </c>
      <c r="H1076" s="1">
        <f>(Tabla9[[#This Row],[Avg]]-Tabla9[[#This Row],[Bks]])/Tabla9[[#This Row],[Bks]]*100</f>
        <v>0.13926733272782044</v>
      </c>
      <c r="I1076">
        <v>3819</v>
      </c>
      <c r="J1076">
        <v>12590.9</v>
      </c>
      <c r="K1076">
        <v>9.31</v>
      </c>
      <c r="L1076">
        <v>150.13</v>
      </c>
      <c r="M1076">
        <v>1060</v>
      </c>
      <c r="N1076">
        <v>212.6</v>
      </c>
    </row>
    <row r="1077" spans="1:14" x14ac:dyDescent="0.2">
      <c r="A1077" t="s">
        <v>90</v>
      </c>
      <c r="B1077" t="s">
        <v>77</v>
      </c>
      <c r="C1077">
        <v>76</v>
      </c>
      <c r="D1077">
        <v>3511</v>
      </c>
      <c r="E1077">
        <v>3511</v>
      </c>
      <c r="F1077" s="1">
        <f>(Tabla9[[#This Row],[Best]]-Tabla9[[#This Row],[Bks]])/Tabla9[[#This Row],[Bks]]*100</f>
        <v>0</v>
      </c>
      <c r="G1077">
        <v>3517</v>
      </c>
      <c r="H1077" s="1">
        <f>(Tabla9[[#This Row],[Avg]]-Tabla9[[#This Row],[Bks]])/Tabla9[[#This Row],[Bks]]*100</f>
        <v>0.17089148390771861</v>
      </c>
      <c r="I1077">
        <v>4098</v>
      </c>
      <c r="J1077">
        <v>12790.07</v>
      </c>
      <c r="K1077">
        <v>11.22</v>
      </c>
      <c r="L1077">
        <v>150.13</v>
      </c>
      <c r="M1077">
        <v>954.7</v>
      </c>
      <c r="N1077">
        <v>408.4</v>
      </c>
    </row>
    <row r="1078" spans="1:14" x14ac:dyDescent="0.2">
      <c r="A1078" t="s">
        <v>90</v>
      </c>
      <c r="B1078" t="s">
        <v>77</v>
      </c>
      <c r="C1078">
        <v>77</v>
      </c>
      <c r="D1078">
        <v>3359</v>
      </c>
      <c r="E1078">
        <v>3359</v>
      </c>
      <c r="F1078" s="1">
        <f>(Tabla9[[#This Row],[Best]]-Tabla9[[#This Row],[Bks]])/Tabla9[[#This Row],[Bks]]*100</f>
        <v>0</v>
      </c>
      <c r="G1078">
        <v>3363.3</v>
      </c>
      <c r="H1078" s="1">
        <f>(Tabla9[[#This Row],[Avg]]-Tabla9[[#This Row],[Bks]])/Tabla9[[#This Row],[Bks]]*100</f>
        <v>0.12801428996725758</v>
      </c>
      <c r="I1078">
        <v>3920</v>
      </c>
      <c r="J1078">
        <v>12381.96</v>
      </c>
      <c r="K1078">
        <v>11.74</v>
      </c>
      <c r="L1078">
        <v>150.12</v>
      </c>
      <c r="M1078">
        <v>926.7</v>
      </c>
      <c r="N1078">
        <v>312.39999999999998</v>
      </c>
    </row>
    <row r="1079" spans="1:14" x14ac:dyDescent="0.2">
      <c r="A1079" t="s">
        <v>90</v>
      </c>
      <c r="B1079" t="s">
        <v>77</v>
      </c>
      <c r="C1079">
        <v>78</v>
      </c>
      <c r="D1079">
        <v>3338</v>
      </c>
      <c r="E1079">
        <v>3338</v>
      </c>
      <c r="F1079" s="1">
        <f>(Tabla9[[#This Row],[Best]]-Tabla9[[#This Row],[Bks]])/Tabla9[[#This Row],[Bks]]*100</f>
        <v>0</v>
      </c>
      <c r="G1079">
        <v>3340</v>
      </c>
      <c r="H1079" s="1">
        <f>(Tabla9[[#This Row],[Avg]]-Tabla9[[#This Row],[Bks]])/Tabla9[[#This Row],[Bks]]*100</f>
        <v>5.9916117435590173E-2</v>
      </c>
      <c r="I1079">
        <v>3881</v>
      </c>
      <c r="J1079">
        <v>11215.25</v>
      </c>
      <c r="K1079">
        <v>7.74</v>
      </c>
      <c r="L1079">
        <v>150.08000000000001</v>
      </c>
      <c r="M1079">
        <v>1115.8</v>
      </c>
      <c r="N1079">
        <v>228.4</v>
      </c>
    </row>
    <row r="1080" spans="1:14" x14ac:dyDescent="0.2">
      <c r="A1080" t="s">
        <v>90</v>
      </c>
      <c r="B1080" t="s">
        <v>77</v>
      </c>
      <c r="C1080">
        <v>79</v>
      </c>
      <c r="D1080">
        <v>3538</v>
      </c>
      <c r="E1080">
        <v>3538</v>
      </c>
      <c r="F1080" s="1">
        <f>(Tabla9[[#This Row],[Best]]-Tabla9[[#This Row],[Bks]])/Tabla9[[#This Row],[Bks]]*100</f>
        <v>0</v>
      </c>
      <c r="G1080">
        <v>3541.5</v>
      </c>
      <c r="H1080" s="1">
        <f>(Tabla9[[#This Row],[Avg]]-Tabla9[[#This Row],[Bks]])/Tabla9[[#This Row],[Bks]]*100</f>
        <v>9.8925946862634256E-2</v>
      </c>
      <c r="I1080">
        <v>4156</v>
      </c>
      <c r="J1080">
        <v>13089.12</v>
      </c>
      <c r="K1080">
        <v>13.39</v>
      </c>
      <c r="L1080">
        <v>150.19999999999999</v>
      </c>
      <c r="M1080">
        <v>865.4</v>
      </c>
      <c r="N1080">
        <v>238.3</v>
      </c>
    </row>
    <row r="1081" spans="1:14" x14ac:dyDescent="0.2">
      <c r="A1081" t="s">
        <v>90</v>
      </c>
      <c r="B1081" t="s">
        <v>77</v>
      </c>
      <c r="C1081">
        <v>80</v>
      </c>
      <c r="D1081">
        <v>3430</v>
      </c>
      <c r="E1081">
        <v>3430</v>
      </c>
      <c r="F1081" s="1">
        <f>(Tabla9[[#This Row],[Best]]-Tabla9[[#This Row],[Bks]])/Tabla9[[#This Row],[Bks]]*100</f>
        <v>0</v>
      </c>
      <c r="G1081">
        <v>3432.3</v>
      </c>
      <c r="H1081" s="1">
        <f>(Tabla9[[#This Row],[Avg]]-Tabla9[[#This Row],[Bks]])/Tabla9[[#This Row],[Bks]]*100</f>
        <v>6.7055393586011133E-2</v>
      </c>
      <c r="I1081">
        <v>3992</v>
      </c>
      <c r="J1081">
        <v>11331.74</v>
      </c>
      <c r="K1081">
        <v>10.61</v>
      </c>
      <c r="L1081">
        <v>150.12</v>
      </c>
      <c r="M1081">
        <v>1018.1</v>
      </c>
      <c r="N1081">
        <v>203.4</v>
      </c>
    </row>
    <row r="1082" spans="1:14" x14ac:dyDescent="0.2">
      <c r="A1082" t="s">
        <v>90</v>
      </c>
      <c r="B1082" t="s">
        <v>77</v>
      </c>
      <c r="C1082">
        <v>81</v>
      </c>
      <c r="D1082">
        <v>3322</v>
      </c>
      <c r="E1082">
        <v>3322</v>
      </c>
      <c r="F1082" s="1">
        <f>(Tabla9[[#This Row],[Best]]-Tabla9[[#This Row],[Bks]])/Tabla9[[#This Row],[Bks]]*100</f>
        <v>0</v>
      </c>
      <c r="G1082">
        <v>3324.4</v>
      </c>
      <c r="H1082" s="1">
        <f>(Tabla9[[#This Row],[Avg]]-Tabla9[[#This Row],[Bks]])/Tabla9[[#This Row],[Bks]]*100</f>
        <v>7.2245635159545185E-2</v>
      </c>
      <c r="I1082">
        <v>3860</v>
      </c>
      <c r="J1082">
        <v>10951.3</v>
      </c>
      <c r="K1082">
        <v>7.76</v>
      </c>
      <c r="L1082">
        <v>150.08000000000001</v>
      </c>
      <c r="M1082">
        <v>1152.8</v>
      </c>
      <c r="N1082">
        <v>211.3</v>
      </c>
    </row>
    <row r="1083" spans="1:14" x14ac:dyDescent="0.2">
      <c r="A1083" t="s">
        <v>90</v>
      </c>
      <c r="B1083" t="s">
        <v>77</v>
      </c>
      <c r="C1083">
        <v>82</v>
      </c>
      <c r="D1083">
        <v>3367</v>
      </c>
      <c r="E1083">
        <v>3367</v>
      </c>
      <c r="F1083" s="1">
        <f>(Tabla9[[#This Row],[Best]]-Tabla9[[#This Row],[Bks]])/Tabla9[[#This Row],[Bks]]*100</f>
        <v>0</v>
      </c>
      <c r="G1083">
        <v>3372.8</v>
      </c>
      <c r="H1083" s="1">
        <f>(Tabla9[[#This Row],[Avg]]-Tabla9[[#This Row],[Bks]])/Tabla9[[#This Row],[Bks]]*100</f>
        <v>0.17226017226017767</v>
      </c>
      <c r="I1083">
        <v>3877</v>
      </c>
      <c r="J1083">
        <v>11837.25</v>
      </c>
      <c r="K1083">
        <v>10.06</v>
      </c>
      <c r="L1083">
        <v>150.13</v>
      </c>
      <c r="M1083">
        <v>1021.7</v>
      </c>
      <c r="N1083">
        <v>271.5</v>
      </c>
    </row>
    <row r="1084" spans="1:14" x14ac:dyDescent="0.2">
      <c r="A1084" t="s">
        <v>90</v>
      </c>
      <c r="B1084" t="s">
        <v>77</v>
      </c>
      <c r="C1084">
        <v>83</v>
      </c>
      <c r="D1084">
        <v>3308</v>
      </c>
      <c r="E1084">
        <v>3308</v>
      </c>
      <c r="F1084" s="1">
        <f>(Tabla9[[#This Row],[Best]]-Tabla9[[#This Row],[Bks]])/Tabla9[[#This Row],[Bks]]*100</f>
        <v>0</v>
      </c>
      <c r="G1084">
        <v>3312</v>
      </c>
      <c r="H1084" s="1">
        <f>(Tabla9[[#This Row],[Avg]]-Tabla9[[#This Row],[Bks]])/Tabla9[[#This Row],[Bks]]*100</f>
        <v>0.12091898428053204</v>
      </c>
      <c r="I1084">
        <v>3865</v>
      </c>
      <c r="J1084">
        <v>12270.98</v>
      </c>
      <c r="K1084">
        <v>9.67</v>
      </c>
      <c r="L1084">
        <v>150.18</v>
      </c>
      <c r="M1084">
        <v>1042.3</v>
      </c>
      <c r="N1084">
        <v>289</v>
      </c>
    </row>
    <row r="1085" spans="1:14" x14ac:dyDescent="0.2">
      <c r="A1085" t="s">
        <v>90</v>
      </c>
      <c r="B1085" t="s">
        <v>77</v>
      </c>
      <c r="C1085">
        <v>84</v>
      </c>
      <c r="D1085">
        <v>3431</v>
      </c>
      <c r="E1085">
        <v>3431</v>
      </c>
      <c r="F1085" s="1">
        <f>(Tabla9[[#This Row],[Best]]-Tabla9[[#This Row],[Bks]])/Tabla9[[#This Row],[Bks]]*100</f>
        <v>0</v>
      </c>
      <c r="G1085">
        <v>3437.3</v>
      </c>
      <c r="H1085" s="1">
        <f>(Tabla9[[#This Row],[Avg]]-Tabla9[[#This Row],[Bks]])/Tabla9[[#This Row],[Bks]]*100</f>
        <v>0.18361993587875786</v>
      </c>
      <c r="I1085">
        <v>4003</v>
      </c>
      <c r="J1085">
        <v>12271.21</v>
      </c>
      <c r="K1085">
        <v>10.01</v>
      </c>
      <c r="L1085">
        <v>150.12</v>
      </c>
      <c r="M1085">
        <v>1018.2</v>
      </c>
      <c r="N1085">
        <v>294.60000000000002</v>
      </c>
    </row>
    <row r="1086" spans="1:14" x14ac:dyDescent="0.2">
      <c r="A1086" t="s">
        <v>90</v>
      </c>
      <c r="B1086" t="s">
        <v>77</v>
      </c>
      <c r="C1086">
        <v>85</v>
      </c>
      <c r="D1086">
        <v>3397</v>
      </c>
      <c r="E1086">
        <v>3397</v>
      </c>
      <c r="F1086" s="1">
        <f>(Tabla9[[#This Row],[Best]]-Tabla9[[#This Row],[Bks]])/Tabla9[[#This Row],[Bks]]*100</f>
        <v>0</v>
      </c>
      <c r="G1086">
        <v>3401.6</v>
      </c>
      <c r="H1086" s="1">
        <f>(Tabla9[[#This Row],[Avg]]-Tabla9[[#This Row],[Bks]])/Tabla9[[#This Row],[Bks]]*100</f>
        <v>0.13541360023549925</v>
      </c>
      <c r="I1086">
        <v>3945</v>
      </c>
      <c r="J1086">
        <v>11750.86</v>
      </c>
      <c r="K1086">
        <v>11.2</v>
      </c>
      <c r="L1086">
        <v>150.12</v>
      </c>
      <c r="M1086">
        <v>965</v>
      </c>
      <c r="N1086">
        <v>266.7</v>
      </c>
    </row>
    <row r="1087" spans="1:14" x14ac:dyDescent="0.2">
      <c r="A1087" t="s">
        <v>90</v>
      </c>
      <c r="B1087" t="s">
        <v>77</v>
      </c>
      <c r="C1087">
        <v>86</v>
      </c>
      <c r="D1087">
        <v>3450</v>
      </c>
      <c r="E1087">
        <v>3450</v>
      </c>
      <c r="F1087" s="1">
        <f>(Tabla9[[#This Row],[Best]]-Tabla9[[#This Row],[Bks]])/Tabla9[[#This Row],[Bks]]*100</f>
        <v>0</v>
      </c>
      <c r="G1087">
        <v>3452.2</v>
      </c>
      <c r="H1087" s="1">
        <f>(Tabla9[[#This Row],[Avg]]-Tabla9[[#This Row],[Bks]])/Tabla9[[#This Row],[Bks]]*100</f>
        <v>6.3768115942023723E-2</v>
      </c>
      <c r="I1087">
        <v>4039</v>
      </c>
      <c r="J1087">
        <v>11478.67</v>
      </c>
      <c r="K1087">
        <v>8.8800000000000008</v>
      </c>
      <c r="L1087">
        <v>150.11000000000001</v>
      </c>
      <c r="M1087">
        <v>1087.9000000000001</v>
      </c>
      <c r="N1087">
        <v>418.4</v>
      </c>
    </row>
    <row r="1088" spans="1:14" x14ac:dyDescent="0.2">
      <c r="A1088" t="s">
        <v>90</v>
      </c>
      <c r="B1088" t="s">
        <v>77</v>
      </c>
      <c r="C1088">
        <v>87</v>
      </c>
      <c r="D1088">
        <v>3427</v>
      </c>
      <c r="E1088">
        <v>3427</v>
      </c>
      <c r="F1088" s="1">
        <f>(Tabla9[[#This Row],[Best]]-Tabla9[[#This Row],[Bks]])/Tabla9[[#This Row],[Bks]]*100</f>
        <v>0</v>
      </c>
      <c r="G1088">
        <v>3431.7</v>
      </c>
      <c r="H1088" s="1">
        <f>(Tabla9[[#This Row],[Avg]]-Tabla9[[#This Row],[Bks]])/Tabla9[[#This Row],[Bks]]*100</f>
        <v>0.13714619200466349</v>
      </c>
      <c r="I1088">
        <v>4015</v>
      </c>
      <c r="J1088">
        <v>11790.04</v>
      </c>
      <c r="K1088">
        <v>11.5</v>
      </c>
      <c r="L1088">
        <v>150.13</v>
      </c>
      <c r="M1088">
        <v>910.7</v>
      </c>
      <c r="N1088">
        <v>308.60000000000002</v>
      </c>
    </row>
    <row r="1089" spans="1:14" x14ac:dyDescent="0.2">
      <c r="A1089" t="s">
        <v>90</v>
      </c>
      <c r="B1089" t="s">
        <v>77</v>
      </c>
      <c r="C1089">
        <v>88</v>
      </c>
      <c r="D1089">
        <v>3276</v>
      </c>
      <c r="E1089">
        <v>3276</v>
      </c>
      <c r="F1089" s="1">
        <f>(Tabla9[[#This Row],[Best]]-Tabla9[[#This Row],[Bks]])/Tabla9[[#This Row],[Bks]]*100</f>
        <v>0</v>
      </c>
      <c r="G1089">
        <v>3278</v>
      </c>
      <c r="H1089" s="1">
        <f>(Tabla9[[#This Row],[Avg]]-Tabla9[[#This Row],[Bks]])/Tabla9[[#This Row],[Bks]]*100</f>
        <v>6.1050061050061048E-2</v>
      </c>
      <c r="I1089">
        <v>3802</v>
      </c>
      <c r="J1089">
        <v>11026.17</v>
      </c>
      <c r="K1089">
        <v>9.01</v>
      </c>
      <c r="L1089">
        <v>150.09</v>
      </c>
      <c r="M1089">
        <v>1092.4000000000001</v>
      </c>
      <c r="N1089">
        <v>248.9</v>
      </c>
    </row>
    <row r="1090" spans="1:14" x14ac:dyDescent="0.2">
      <c r="A1090" t="s">
        <v>90</v>
      </c>
      <c r="B1090" t="s">
        <v>77</v>
      </c>
      <c r="C1090">
        <v>89</v>
      </c>
      <c r="D1090">
        <v>3309</v>
      </c>
      <c r="E1090">
        <v>3309</v>
      </c>
      <c r="F1090" s="1">
        <f>(Tabla9[[#This Row],[Best]]-Tabla9[[#This Row],[Bks]])/Tabla9[[#This Row],[Bks]]*100</f>
        <v>0</v>
      </c>
      <c r="G1090">
        <v>3311</v>
      </c>
      <c r="H1090" s="1">
        <f>(Tabla9[[#This Row],[Avg]]-Tabla9[[#This Row],[Bks]])/Tabla9[[#This Row],[Bks]]*100</f>
        <v>6.0441220912662436E-2</v>
      </c>
      <c r="I1090">
        <v>3822</v>
      </c>
      <c r="J1090">
        <v>10814.39</v>
      </c>
      <c r="K1090">
        <v>7.95</v>
      </c>
      <c r="L1090">
        <v>150.07</v>
      </c>
      <c r="M1090">
        <v>1094.0999999999999</v>
      </c>
      <c r="N1090">
        <v>275.10000000000002</v>
      </c>
    </row>
    <row r="1091" spans="1:14" x14ac:dyDescent="0.2">
      <c r="A1091" t="s">
        <v>90</v>
      </c>
      <c r="B1091" t="s">
        <v>77</v>
      </c>
      <c r="C1091">
        <v>90</v>
      </c>
      <c r="D1091">
        <v>3719</v>
      </c>
      <c r="E1091">
        <v>3719</v>
      </c>
      <c r="F1091" s="1">
        <f>(Tabla9[[#This Row],[Best]]-Tabla9[[#This Row],[Bks]])/Tabla9[[#This Row],[Bks]]*100</f>
        <v>0</v>
      </c>
      <c r="G1091">
        <v>3720.7</v>
      </c>
      <c r="H1091" s="1">
        <f>(Tabla9[[#This Row],[Avg]]-Tabla9[[#This Row],[Bks]])/Tabla9[[#This Row],[Bks]]*100</f>
        <v>4.5711212691578865E-2</v>
      </c>
      <c r="I1091">
        <v>4371</v>
      </c>
      <c r="J1091">
        <v>14011.38</v>
      </c>
      <c r="K1091">
        <v>12.42</v>
      </c>
      <c r="L1091">
        <v>150.12</v>
      </c>
      <c r="M1091">
        <v>890.5</v>
      </c>
      <c r="N1091">
        <v>313.89999999999998</v>
      </c>
    </row>
    <row r="1092" spans="1:14" x14ac:dyDescent="0.2">
      <c r="A1092" t="s">
        <v>90</v>
      </c>
      <c r="B1092" t="s">
        <v>77</v>
      </c>
      <c r="C1092">
        <v>91</v>
      </c>
      <c r="D1092">
        <v>3340</v>
      </c>
      <c r="E1092">
        <v>3340</v>
      </c>
      <c r="F1092" s="1">
        <f>(Tabla9[[#This Row],[Best]]-Tabla9[[#This Row],[Bks]])/Tabla9[[#This Row],[Bks]]*100</f>
        <v>0</v>
      </c>
      <c r="G1092">
        <v>3347.8</v>
      </c>
      <c r="H1092" s="1">
        <f>(Tabla9[[#This Row],[Avg]]-Tabla9[[#This Row],[Bks]])/Tabla9[[#This Row],[Bks]]*100</f>
        <v>0.23353293413174198</v>
      </c>
      <c r="I1092">
        <v>3888</v>
      </c>
      <c r="J1092">
        <v>11566.6</v>
      </c>
      <c r="K1092">
        <v>8.26</v>
      </c>
      <c r="L1092">
        <v>150.07</v>
      </c>
      <c r="M1092">
        <v>1095.7</v>
      </c>
      <c r="N1092">
        <v>347.3</v>
      </c>
    </row>
    <row r="1093" spans="1:14" x14ac:dyDescent="0.2">
      <c r="A1093" t="s">
        <v>90</v>
      </c>
      <c r="B1093" t="s">
        <v>77</v>
      </c>
      <c r="C1093">
        <v>92</v>
      </c>
      <c r="D1093">
        <v>3444</v>
      </c>
      <c r="E1093">
        <v>3444</v>
      </c>
      <c r="F1093" s="1">
        <f>(Tabla9[[#This Row],[Best]]-Tabla9[[#This Row],[Bks]])/Tabla9[[#This Row],[Bks]]*100</f>
        <v>0</v>
      </c>
      <c r="G1093">
        <v>3447.2</v>
      </c>
      <c r="H1093" s="1">
        <f>(Tabla9[[#This Row],[Avg]]-Tabla9[[#This Row],[Bks]])/Tabla9[[#This Row],[Bks]]*100</f>
        <v>9.2915214866429105E-2</v>
      </c>
      <c r="I1093">
        <v>4040</v>
      </c>
      <c r="J1093">
        <v>11918.13</v>
      </c>
      <c r="K1093">
        <v>12.02</v>
      </c>
      <c r="L1093">
        <v>150.11000000000001</v>
      </c>
      <c r="M1093">
        <v>962.3</v>
      </c>
      <c r="N1093">
        <v>345.3</v>
      </c>
    </row>
    <row r="1094" spans="1:14" x14ac:dyDescent="0.2">
      <c r="A1094" t="s">
        <v>90</v>
      </c>
      <c r="B1094" t="s">
        <v>77</v>
      </c>
      <c r="C1094">
        <v>93</v>
      </c>
      <c r="D1094">
        <v>3205</v>
      </c>
      <c r="E1094">
        <v>3205</v>
      </c>
      <c r="F1094" s="1">
        <f>(Tabla9[[#This Row],[Best]]-Tabla9[[#This Row],[Bks]])/Tabla9[[#This Row],[Bks]]*100</f>
        <v>0</v>
      </c>
      <c r="G1094">
        <v>3205.9</v>
      </c>
      <c r="H1094" s="1">
        <f>(Tabla9[[#This Row],[Avg]]-Tabla9[[#This Row],[Bks]])/Tabla9[[#This Row],[Bks]]*100</f>
        <v>2.8081123244932633E-2</v>
      </c>
      <c r="I1094">
        <v>3713</v>
      </c>
      <c r="J1094">
        <v>12144.64</v>
      </c>
      <c r="K1094">
        <v>8.9</v>
      </c>
      <c r="L1094">
        <v>150.09</v>
      </c>
      <c r="M1094">
        <v>1094.3</v>
      </c>
      <c r="N1094">
        <v>264.10000000000002</v>
      </c>
    </row>
    <row r="1095" spans="1:14" x14ac:dyDescent="0.2">
      <c r="A1095" t="s">
        <v>90</v>
      </c>
      <c r="B1095" t="s">
        <v>77</v>
      </c>
      <c r="C1095">
        <v>94</v>
      </c>
      <c r="D1095">
        <v>3344</v>
      </c>
      <c r="E1095">
        <v>3344</v>
      </c>
      <c r="F1095" s="1">
        <f>(Tabla9[[#This Row],[Best]]-Tabla9[[#This Row],[Bks]])/Tabla9[[#This Row],[Bks]]*100</f>
        <v>0</v>
      </c>
      <c r="G1095">
        <v>3346.1</v>
      </c>
      <c r="H1095" s="1">
        <f>(Tabla9[[#This Row],[Avg]]-Tabla9[[#This Row],[Bks]])/Tabla9[[#This Row],[Bks]]*100</f>
        <v>6.2799043062198232E-2</v>
      </c>
      <c r="I1095">
        <v>3884</v>
      </c>
      <c r="J1095">
        <v>11376.55</v>
      </c>
      <c r="K1095">
        <v>7.79</v>
      </c>
      <c r="L1095">
        <v>150.07</v>
      </c>
      <c r="M1095">
        <v>1139.4000000000001</v>
      </c>
      <c r="N1095">
        <v>306.7</v>
      </c>
    </row>
    <row r="1096" spans="1:14" x14ac:dyDescent="0.2">
      <c r="A1096" t="s">
        <v>90</v>
      </c>
      <c r="B1096" t="s">
        <v>77</v>
      </c>
      <c r="C1096">
        <v>95</v>
      </c>
      <c r="D1096">
        <v>3510</v>
      </c>
      <c r="E1096">
        <v>3510</v>
      </c>
      <c r="F1096" s="1">
        <f>(Tabla9[[#This Row],[Best]]-Tabla9[[#This Row],[Bks]])/Tabla9[[#This Row],[Bks]]*100</f>
        <v>0</v>
      </c>
      <c r="G1096">
        <v>3513.6</v>
      </c>
      <c r="H1096" s="1">
        <f>(Tabla9[[#This Row],[Avg]]-Tabla9[[#This Row],[Bks]])/Tabla9[[#This Row],[Bks]]*100</f>
        <v>0.10256410256409998</v>
      </c>
      <c r="I1096">
        <v>4125</v>
      </c>
      <c r="J1096">
        <v>12509.53</v>
      </c>
      <c r="K1096">
        <v>11.71</v>
      </c>
      <c r="L1096">
        <v>150.24</v>
      </c>
      <c r="M1096">
        <v>929.6</v>
      </c>
      <c r="N1096">
        <v>286.89999999999998</v>
      </c>
    </row>
    <row r="1097" spans="1:14" x14ac:dyDescent="0.2">
      <c r="A1097" t="s">
        <v>90</v>
      </c>
      <c r="B1097" t="s">
        <v>77</v>
      </c>
      <c r="C1097">
        <v>96</v>
      </c>
      <c r="D1097">
        <v>3378</v>
      </c>
      <c r="E1097">
        <v>3378</v>
      </c>
      <c r="F1097" s="1">
        <f>(Tabla9[[#This Row],[Best]]-Tabla9[[#This Row],[Bks]])/Tabla9[[#This Row],[Bks]]*100</f>
        <v>0</v>
      </c>
      <c r="G1097">
        <v>3380.9</v>
      </c>
      <c r="H1097" s="1">
        <f>(Tabla9[[#This Row],[Avg]]-Tabla9[[#This Row],[Bks]])/Tabla9[[#This Row],[Bks]]*100</f>
        <v>8.5849615156900261E-2</v>
      </c>
      <c r="I1097">
        <v>3921</v>
      </c>
      <c r="J1097">
        <v>11413.44</v>
      </c>
      <c r="K1097">
        <v>8.3800000000000008</v>
      </c>
      <c r="L1097">
        <v>150.13</v>
      </c>
      <c r="M1097">
        <v>1085.3</v>
      </c>
      <c r="N1097">
        <v>291.2</v>
      </c>
    </row>
    <row r="1098" spans="1:14" x14ac:dyDescent="0.2">
      <c r="A1098" t="s">
        <v>90</v>
      </c>
      <c r="B1098" t="s">
        <v>77</v>
      </c>
      <c r="C1098">
        <v>97</v>
      </c>
      <c r="D1098">
        <v>3523</v>
      </c>
      <c r="E1098">
        <v>3523</v>
      </c>
      <c r="F1098" s="1">
        <f>(Tabla9[[#This Row],[Best]]-Tabla9[[#This Row],[Bks]])/Tabla9[[#This Row],[Bks]]*100</f>
        <v>0</v>
      </c>
      <c r="G1098">
        <v>3525.2</v>
      </c>
      <c r="H1098" s="1">
        <f>(Tabla9[[#This Row],[Avg]]-Tabla9[[#This Row],[Bks]])/Tabla9[[#This Row],[Bks]]*100</f>
        <v>6.2446778313931819E-2</v>
      </c>
      <c r="I1098">
        <v>4130</v>
      </c>
      <c r="J1098">
        <v>12609.42</v>
      </c>
      <c r="K1098">
        <v>11.59</v>
      </c>
      <c r="L1098">
        <v>150.05000000000001</v>
      </c>
      <c r="M1098">
        <v>975.1</v>
      </c>
      <c r="N1098">
        <v>277</v>
      </c>
    </row>
    <row r="1099" spans="1:14" x14ac:dyDescent="0.2">
      <c r="A1099" t="s">
        <v>90</v>
      </c>
      <c r="B1099" t="s">
        <v>77</v>
      </c>
      <c r="C1099">
        <v>98</v>
      </c>
      <c r="D1099">
        <v>3185</v>
      </c>
      <c r="E1099">
        <v>3185</v>
      </c>
      <c r="F1099" s="1">
        <f>(Tabla9[[#This Row],[Best]]-Tabla9[[#This Row],[Bks]])/Tabla9[[#This Row],[Bks]]*100</f>
        <v>0</v>
      </c>
      <c r="G1099">
        <v>3187.9</v>
      </c>
      <c r="H1099" s="1">
        <f>(Tabla9[[#This Row],[Avg]]-Tabla9[[#This Row],[Bks]])/Tabla9[[#This Row],[Bks]]*100</f>
        <v>9.1051805337522482E-2</v>
      </c>
      <c r="I1099">
        <v>3693</v>
      </c>
      <c r="J1099">
        <v>11377.02</v>
      </c>
      <c r="K1099">
        <v>8.2799999999999994</v>
      </c>
      <c r="L1099">
        <v>150.04</v>
      </c>
      <c r="M1099">
        <v>1162.2</v>
      </c>
      <c r="N1099">
        <v>377.9</v>
      </c>
    </row>
    <row r="1100" spans="1:14" x14ac:dyDescent="0.2">
      <c r="A1100" t="s">
        <v>90</v>
      </c>
      <c r="B1100" t="s">
        <v>77</v>
      </c>
      <c r="C1100">
        <v>99</v>
      </c>
      <c r="D1100">
        <v>3644</v>
      </c>
      <c r="E1100">
        <v>3644</v>
      </c>
      <c r="F1100" s="1">
        <f>(Tabla9[[#This Row],[Best]]-Tabla9[[#This Row],[Bks]])/Tabla9[[#This Row],[Bks]]*100</f>
        <v>0</v>
      </c>
      <c r="G1100">
        <v>3647.7</v>
      </c>
      <c r="H1100" s="1">
        <f>(Tabla9[[#This Row],[Avg]]-Tabla9[[#This Row],[Bks]])/Tabla9[[#This Row],[Bks]]*100</f>
        <v>0.10153677277716296</v>
      </c>
      <c r="I1100">
        <v>4244</v>
      </c>
      <c r="J1100">
        <v>12180.68</v>
      </c>
      <c r="K1100">
        <v>10.68</v>
      </c>
      <c r="L1100">
        <v>150.06</v>
      </c>
      <c r="M1100">
        <v>1033.8</v>
      </c>
      <c r="N1100">
        <v>295.5</v>
      </c>
    </row>
    <row r="1101" spans="1:14" x14ac:dyDescent="0.2">
      <c r="A1101" t="s">
        <v>90</v>
      </c>
      <c r="B1101" t="s">
        <v>77</v>
      </c>
      <c r="C1101">
        <v>100</v>
      </c>
      <c r="D1101">
        <v>3395</v>
      </c>
      <c r="E1101">
        <v>3395</v>
      </c>
      <c r="F1101" s="1">
        <f>(Tabla9[[#This Row],[Best]]-Tabla9[[#This Row],[Bks]])/Tabla9[[#This Row],[Bks]]*100</f>
        <v>0</v>
      </c>
      <c r="G1101">
        <v>3399.4</v>
      </c>
      <c r="H1101" s="1">
        <f>(Tabla9[[#This Row],[Avg]]-Tabla9[[#This Row],[Bks]])/Tabla9[[#This Row],[Bks]]*100</f>
        <v>0.12960235640648279</v>
      </c>
      <c r="I1101">
        <v>3945</v>
      </c>
      <c r="J1101">
        <v>12962.93</v>
      </c>
      <c r="K1101">
        <v>11.14</v>
      </c>
      <c r="L1101">
        <v>150.06</v>
      </c>
      <c r="M1101">
        <v>998.1</v>
      </c>
      <c r="N1101">
        <v>233.7</v>
      </c>
    </row>
    <row r="1102" spans="1:14" x14ac:dyDescent="0.2">
      <c r="A1102" t="s">
        <v>91</v>
      </c>
      <c r="B1102" t="s">
        <v>77</v>
      </c>
      <c r="C1102">
        <v>1</v>
      </c>
      <c r="D1102">
        <v>3138</v>
      </c>
      <c r="E1102">
        <v>3395</v>
      </c>
      <c r="F1102" s="1">
        <f>(Tabla9[[#This Row],[Best]]-Tabla9[[#This Row],[Bks]])/Tabla9[[#This Row],[Bks]]*100</f>
        <v>8.189929891650733</v>
      </c>
      <c r="G1102">
        <v>3445.2</v>
      </c>
      <c r="H1102" s="1">
        <f>(Tabla9[[#This Row],[Avg]]-Tabla9[[#This Row],[Bks]])/Tabla9[[#This Row],[Bks]]*100</f>
        <v>9.7896749521988475</v>
      </c>
      <c r="I1102">
        <v>3650</v>
      </c>
      <c r="J1102">
        <v>11036.44</v>
      </c>
      <c r="K1102">
        <v>8.44</v>
      </c>
      <c r="L1102">
        <v>153.79</v>
      </c>
      <c r="M1102">
        <v>28.5</v>
      </c>
      <c r="N1102">
        <v>28.4</v>
      </c>
    </row>
    <row r="1103" spans="1:14" x14ac:dyDescent="0.2">
      <c r="A1103" t="s">
        <v>91</v>
      </c>
      <c r="B1103" t="s">
        <v>77</v>
      </c>
      <c r="C1103">
        <v>2</v>
      </c>
      <c r="D1103">
        <v>3370</v>
      </c>
      <c r="E1103">
        <v>3624</v>
      </c>
      <c r="F1103" s="1">
        <f>(Tabla9[[#This Row],[Best]]-Tabla9[[#This Row],[Bks]])/Tabla9[[#This Row],[Bks]]*100</f>
        <v>7.5370919881305634</v>
      </c>
      <c r="G1103">
        <v>3684.3</v>
      </c>
      <c r="H1103" s="1">
        <f>(Tabla9[[#This Row],[Avg]]-Tabla9[[#This Row],[Bks]])/Tabla9[[#This Row],[Bks]]*100</f>
        <v>9.3264094955489671</v>
      </c>
      <c r="I1103">
        <v>3925</v>
      </c>
      <c r="J1103">
        <v>11457.88</v>
      </c>
      <c r="K1103">
        <v>7.62</v>
      </c>
      <c r="L1103">
        <v>151.94999999999999</v>
      </c>
      <c r="M1103">
        <v>31.4</v>
      </c>
      <c r="N1103">
        <v>31.1</v>
      </c>
    </row>
    <row r="1104" spans="1:14" x14ac:dyDescent="0.2">
      <c r="A1104" t="s">
        <v>91</v>
      </c>
      <c r="B1104" t="s">
        <v>77</v>
      </c>
      <c r="C1104">
        <v>3</v>
      </c>
      <c r="D1104">
        <v>3370</v>
      </c>
      <c r="E1104">
        <v>3708</v>
      </c>
      <c r="F1104" s="1">
        <f>(Tabla9[[#This Row],[Best]]-Tabla9[[#This Row],[Bks]])/Tabla9[[#This Row],[Bks]]*100</f>
        <v>10.029673590504451</v>
      </c>
      <c r="G1104">
        <v>3726.5</v>
      </c>
      <c r="H1104" s="1">
        <f>(Tabla9[[#This Row],[Avg]]-Tabla9[[#This Row],[Bks]])/Tabla9[[#This Row],[Bks]]*100</f>
        <v>10.578635014836795</v>
      </c>
      <c r="I1104">
        <v>3914</v>
      </c>
      <c r="J1104">
        <v>12411.82</v>
      </c>
      <c r="K1104">
        <v>10.81</v>
      </c>
      <c r="L1104">
        <v>152.37</v>
      </c>
      <c r="M1104">
        <v>24.1</v>
      </c>
      <c r="N1104">
        <v>23.7</v>
      </c>
    </row>
    <row r="1105" spans="1:14" x14ac:dyDescent="0.2">
      <c r="A1105" t="s">
        <v>91</v>
      </c>
      <c r="B1105" t="s">
        <v>77</v>
      </c>
      <c r="C1105">
        <v>4</v>
      </c>
      <c r="D1105">
        <v>3370</v>
      </c>
      <c r="E1105">
        <v>3666</v>
      </c>
      <c r="F1105" s="1">
        <f>(Tabla9[[#This Row],[Best]]-Tabla9[[#This Row],[Bks]])/Tabla9[[#This Row],[Bks]]*100</f>
        <v>8.7833827893175087</v>
      </c>
      <c r="G1105">
        <v>3703.5</v>
      </c>
      <c r="H1105" s="1">
        <f>(Tabla9[[#This Row],[Avg]]-Tabla9[[#This Row],[Bks]])/Tabla9[[#This Row],[Bks]]*100</f>
        <v>9.8961424332344219</v>
      </c>
      <c r="I1105">
        <v>3942</v>
      </c>
      <c r="J1105">
        <v>11520.38</v>
      </c>
      <c r="K1105">
        <v>8.89</v>
      </c>
      <c r="L1105">
        <v>152.78</v>
      </c>
      <c r="M1105">
        <v>28.1</v>
      </c>
      <c r="N1105">
        <v>27.8</v>
      </c>
    </row>
    <row r="1106" spans="1:14" x14ac:dyDescent="0.2">
      <c r="A1106" t="s">
        <v>91</v>
      </c>
      <c r="B1106" t="s">
        <v>77</v>
      </c>
      <c r="C1106">
        <v>5</v>
      </c>
      <c r="D1106">
        <v>3550</v>
      </c>
      <c r="E1106">
        <v>3944</v>
      </c>
      <c r="F1106" s="1">
        <f>(Tabla9[[#This Row],[Best]]-Tabla9[[#This Row],[Bks]])/Tabla9[[#This Row],[Bks]]*100</f>
        <v>11.098591549295774</v>
      </c>
      <c r="G1106">
        <v>3971.5</v>
      </c>
      <c r="H1106" s="1">
        <f>(Tabla9[[#This Row],[Avg]]-Tabla9[[#This Row],[Bks]])/Tabla9[[#This Row],[Bks]]*100</f>
        <v>11.873239436619718</v>
      </c>
      <c r="I1106">
        <v>4173</v>
      </c>
      <c r="J1106">
        <v>12927.96</v>
      </c>
      <c r="K1106">
        <v>12.23</v>
      </c>
      <c r="L1106">
        <v>154.88999999999999</v>
      </c>
      <c r="M1106">
        <v>19.7</v>
      </c>
      <c r="N1106">
        <v>19.5</v>
      </c>
    </row>
    <row r="1107" spans="1:14" x14ac:dyDescent="0.2">
      <c r="A1107" t="s">
        <v>91</v>
      </c>
      <c r="B1107" t="s">
        <v>77</v>
      </c>
      <c r="C1107">
        <v>6</v>
      </c>
      <c r="D1107">
        <v>3179</v>
      </c>
      <c r="E1107">
        <v>3411</v>
      </c>
      <c r="F1107" s="1">
        <f>(Tabla9[[#This Row],[Best]]-Tabla9[[#This Row],[Bks]])/Tabla9[[#This Row],[Bks]]*100</f>
        <v>7.2978924189996857</v>
      </c>
      <c r="G1107">
        <v>3444.5</v>
      </c>
      <c r="H1107" s="1">
        <f>(Tabla9[[#This Row],[Avg]]-Tabla9[[#This Row],[Bks]])/Tabla9[[#This Row],[Bks]]*100</f>
        <v>8.3516829191569677</v>
      </c>
      <c r="I1107">
        <v>3682</v>
      </c>
      <c r="J1107">
        <v>10680.83</v>
      </c>
      <c r="K1107">
        <v>7.74</v>
      </c>
      <c r="L1107">
        <v>153.12</v>
      </c>
      <c r="M1107">
        <v>30.6</v>
      </c>
      <c r="N1107">
        <v>30.2</v>
      </c>
    </row>
    <row r="1108" spans="1:14" x14ac:dyDescent="0.2">
      <c r="A1108" t="s">
        <v>91</v>
      </c>
      <c r="B1108" t="s">
        <v>77</v>
      </c>
      <c r="C1108">
        <v>7</v>
      </c>
      <c r="D1108">
        <v>3430</v>
      </c>
      <c r="E1108">
        <v>3789</v>
      </c>
      <c r="F1108" s="1">
        <f>(Tabla9[[#This Row],[Best]]-Tabla9[[#This Row],[Bks]])/Tabla9[[#This Row],[Bks]]*100</f>
        <v>10.466472303206997</v>
      </c>
      <c r="G1108">
        <v>3839.4</v>
      </c>
      <c r="H1108" s="1">
        <f>(Tabla9[[#This Row],[Avg]]-Tabla9[[#This Row],[Bks]])/Tabla9[[#This Row],[Bks]]*100</f>
        <v>11.935860058309041</v>
      </c>
      <c r="I1108">
        <v>3996</v>
      </c>
      <c r="J1108">
        <v>12015.83</v>
      </c>
      <c r="K1108">
        <v>10.88</v>
      </c>
      <c r="L1108">
        <v>153.29</v>
      </c>
      <c r="M1108">
        <v>22</v>
      </c>
      <c r="N1108">
        <v>21.7</v>
      </c>
    </row>
    <row r="1109" spans="1:14" x14ac:dyDescent="0.2">
      <c r="A1109" t="s">
        <v>91</v>
      </c>
      <c r="B1109" t="s">
        <v>77</v>
      </c>
      <c r="C1109">
        <v>8</v>
      </c>
      <c r="D1109">
        <v>3479</v>
      </c>
      <c r="E1109">
        <v>3891</v>
      </c>
      <c r="F1109" s="1">
        <f>(Tabla9[[#This Row],[Best]]-Tabla9[[#This Row],[Bks]])/Tabla9[[#This Row],[Bks]]*100</f>
        <v>11.842483472262144</v>
      </c>
      <c r="G1109">
        <v>3935.6</v>
      </c>
      <c r="H1109" s="1">
        <f>(Tabla9[[#This Row],[Avg]]-Tabla9[[#This Row],[Bks]])/Tabla9[[#This Row],[Bks]]*100</f>
        <v>13.124461052026442</v>
      </c>
      <c r="I1109">
        <v>4096</v>
      </c>
      <c r="J1109">
        <v>12502.25</v>
      </c>
      <c r="K1109">
        <v>13.1</v>
      </c>
      <c r="L1109">
        <v>154.22999999999999</v>
      </c>
      <c r="M1109">
        <v>19</v>
      </c>
      <c r="N1109">
        <v>18.399999999999999</v>
      </c>
    </row>
    <row r="1110" spans="1:14" x14ac:dyDescent="0.2">
      <c r="A1110" t="s">
        <v>91</v>
      </c>
      <c r="B1110" t="s">
        <v>77</v>
      </c>
      <c r="C1110">
        <v>9</v>
      </c>
      <c r="D1110">
        <v>3245</v>
      </c>
      <c r="E1110">
        <v>3549</v>
      </c>
      <c r="F1110" s="1">
        <f>(Tabla9[[#This Row],[Best]]-Tabla9[[#This Row],[Bks]])/Tabla9[[#This Row],[Bks]]*100</f>
        <v>9.3682588597842837</v>
      </c>
      <c r="G1110">
        <v>3592.8</v>
      </c>
      <c r="H1110" s="1">
        <f>(Tabla9[[#This Row],[Avg]]-Tabla9[[#This Row],[Bks]])/Tabla9[[#This Row],[Bks]]*100</f>
        <v>10.718027734976893</v>
      </c>
      <c r="I1110">
        <v>3808</v>
      </c>
      <c r="J1110">
        <v>11962.47</v>
      </c>
      <c r="K1110">
        <v>9.67</v>
      </c>
      <c r="L1110">
        <v>152.63</v>
      </c>
      <c r="M1110">
        <v>28.9</v>
      </c>
      <c r="N1110">
        <v>28.2</v>
      </c>
    </row>
    <row r="1111" spans="1:14" x14ac:dyDescent="0.2">
      <c r="A1111" t="s">
        <v>91</v>
      </c>
      <c r="B1111" t="s">
        <v>77</v>
      </c>
      <c r="C1111">
        <v>10</v>
      </c>
      <c r="D1111">
        <v>3439</v>
      </c>
      <c r="E1111">
        <v>3812</v>
      </c>
      <c r="F1111" s="1">
        <f>(Tabla9[[#This Row],[Best]]-Tabla9[[#This Row],[Bks]])/Tabla9[[#This Row],[Bks]]*100</f>
        <v>10.846176214015703</v>
      </c>
      <c r="G1111">
        <v>3860.6</v>
      </c>
      <c r="H1111" s="1">
        <f>(Tabla9[[#This Row],[Avg]]-Tabla9[[#This Row],[Bks]])/Tabla9[[#This Row],[Bks]]*100</f>
        <v>12.25937772608316</v>
      </c>
      <c r="I1111">
        <v>4019</v>
      </c>
      <c r="J1111">
        <v>12767.97</v>
      </c>
      <c r="K1111">
        <v>10.97</v>
      </c>
      <c r="L1111">
        <v>153.19</v>
      </c>
      <c r="M1111">
        <v>21.2</v>
      </c>
      <c r="N1111">
        <v>20.9</v>
      </c>
    </row>
    <row r="1112" spans="1:14" x14ac:dyDescent="0.2">
      <c r="A1112" t="s">
        <v>91</v>
      </c>
      <c r="B1112" t="s">
        <v>77</v>
      </c>
      <c r="C1112">
        <v>11</v>
      </c>
      <c r="D1112">
        <v>3283</v>
      </c>
      <c r="E1112">
        <v>3567</v>
      </c>
      <c r="F1112" s="1">
        <f>(Tabla9[[#This Row],[Best]]-Tabla9[[#This Row],[Bks]])/Tabla9[[#This Row],[Bks]]*100</f>
        <v>8.6506244288760268</v>
      </c>
      <c r="G1112">
        <v>3596</v>
      </c>
      <c r="H1112" s="1">
        <f>(Tabla9[[#This Row],[Avg]]-Tabla9[[#This Row],[Bks]])/Tabla9[[#This Row],[Bks]]*100</f>
        <v>9.5339628388668896</v>
      </c>
      <c r="I1112">
        <v>3775</v>
      </c>
      <c r="J1112">
        <v>11305.04</v>
      </c>
      <c r="K1112">
        <v>9.6199999999999992</v>
      </c>
      <c r="L1112">
        <v>153.07</v>
      </c>
      <c r="M1112">
        <v>27.9</v>
      </c>
      <c r="N1112">
        <v>27.1</v>
      </c>
    </row>
    <row r="1113" spans="1:14" x14ac:dyDescent="0.2">
      <c r="A1113" t="s">
        <v>91</v>
      </c>
      <c r="B1113" t="s">
        <v>77</v>
      </c>
      <c r="C1113">
        <v>12</v>
      </c>
      <c r="D1113">
        <v>3392</v>
      </c>
      <c r="E1113">
        <v>3680</v>
      </c>
      <c r="F1113" s="1">
        <f>(Tabla9[[#This Row],[Best]]-Tabla9[[#This Row],[Bks]])/Tabla9[[#This Row],[Bks]]*100</f>
        <v>8.4905660377358494</v>
      </c>
      <c r="G1113">
        <v>3720.7</v>
      </c>
      <c r="H1113" s="1">
        <f>(Tabla9[[#This Row],[Avg]]-Tabla9[[#This Row],[Bks]])/Tabla9[[#This Row],[Bks]]*100</f>
        <v>9.6904481132075428</v>
      </c>
      <c r="I1113">
        <v>3956</v>
      </c>
      <c r="J1113">
        <v>11501.35</v>
      </c>
      <c r="K1113">
        <v>8.5299999999999994</v>
      </c>
      <c r="L1113">
        <v>153.33000000000001</v>
      </c>
      <c r="M1113">
        <v>27.5</v>
      </c>
      <c r="N1113">
        <v>27</v>
      </c>
    </row>
    <row r="1114" spans="1:14" x14ac:dyDescent="0.2">
      <c r="A1114" t="s">
        <v>91</v>
      </c>
      <c r="B1114" t="s">
        <v>77</v>
      </c>
      <c r="C1114">
        <v>13</v>
      </c>
      <c r="D1114">
        <v>3422</v>
      </c>
      <c r="E1114">
        <v>3810</v>
      </c>
      <c r="F1114" s="1">
        <f>(Tabla9[[#This Row],[Best]]-Tabla9[[#This Row],[Bks]])/Tabla9[[#This Row],[Bks]]*100</f>
        <v>11.338398597311514</v>
      </c>
      <c r="G1114">
        <v>3843.3</v>
      </c>
      <c r="H1114" s="1">
        <f>(Tabla9[[#This Row],[Avg]]-Tabla9[[#This Row],[Bks]])/Tabla9[[#This Row],[Bks]]*100</f>
        <v>12.311513734658099</v>
      </c>
      <c r="I1114">
        <v>3994</v>
      </c>
      <c r="J1114">
        <v>13126.41</v>
      </c>
      <c r="K1114">
        <v>11.34</v>
      </c>
      <c r="L1114">
        <v>153.03</v>
      </c>
      <c r="M1114">
        <v>20</v>
      </c>
      <c r="N1114">
        <v>19.899999999999999</v>
      </c>
    </row>
    <row r="1115" spans="1:14" x14ac:dyDescent="0.2">
      <c r="A1115" t="s">
        <v>91</v>
      </c>
      <c r="B1115" t="s">
        <v>77</v>
      </c>
      <c r="C1115">
        <v>14</v>
      </c>
      <c r="D1115">
        <v>3362</v>
      </c>
      <c r="E1115">
        <v>3649</v>
      </c>
      <c r="F1115" s="1">
        <f>(Tabla9[[#This Row],[Best]]-Tabla9[[#This Row],[Bks]])/Tabla9[[#This Row],[Bks]]*100</f>
        <v>8.536585365853659</v>
      </c>
      <c r="G1115">
        <v>3697.8</v>
      </c>
      <c r="H1115" s="1">
        <f>(Tabla9[[#This Row],[Avg]]-Tabla9[[#This Row],[Bks]])/Tabla9[[#This Row],[Bks]]*100</f>
        <v>9.9881023200475951</v>
      </c>
      <c r="I1115">
        <v>3932</v>
      </c>
      <c r="J1115">
        <v>11922.78</v>
      </c>
      <c r="K1115">
        <v>9.49</v>
      </c>
      <c r="L1115">
        <v>153.52000000000001</v>
      </c>
      <c r="M1115">
        <v>27.2</v>
      </c>
      <c r="N1115">
        <v>27</v>
      </c>
    </row>
    <row r="1116" spans="1:14" x14ac:dyDescent="0.2">
      <c r="A1116" t="s">
        <v>91</v>
      </c>
      <c r="B1116" t="s">
        <v>77</v>
      </c>
      <c r="C1116">
        <v>15</v>
      </c>
      <c r="D1116">
        <v>3368</v>
      </c>
      <c r="E1116">
        <v>3716</v>
      </c>
      <c r="F1116" s="1">
        <f>(Tabla9[[#This Row],[Best]]-Tabla9[[#This Row],[Bks]])/Tabla9[[#This Row],[Bks]]*100</f>
        <v>10.332541567695962</v>
      </c>
      <c r="G1116">
        <v>3733.8</v>
      </c>
      <c r="H1116" s="1">
        <f>(Tabla9[[#This Row],[Avg]]-Tabla9[[#This Row],[Bks]])/Tabla9[[#This Row],[Bks]]*100</f>
        <v>10.861045130641335</v>
      </c>
      <c r="I1116">
        <v>3936</v>
      </c>
      <c r="J1116">
        <v>11755.83</v>
      </c>
      <c r="K1116">
        <v>10.130000000000001</v>
      </c>
      <c r="L1116">
        <v>153.05000000000001</v>
      </c>
      <c r="M1116">
        <v>24.2</v>
      </c>
      <c r="N1116">
        <v>23.8</v>
      </c>
    </row>
    <row r="1117" spans="1:14" x14ac:dyDescent="0.2">
      <c r="A1117" t="s">
        <v>91</v>
      </c>
      <c r="B1117" t="s">
        <v>77</v>
      </c>
      <c r="C1117">
        <v>16</v>
      </c>
      <c r="D1117">
        <v>3585</v>
      </c>
      <c r="E1117">
        <v>3946</v>
      </c>
      <c r="F1117" s="1">
        <f>(Tabla9[[#This Row],[Best]]-Tabla9[[#This Row],[Bks]])/Tabla9[[#This Row],[Bks]]*100</f>
        <v>10.069735006973501</v>
      </c>
      <c r="G1117">
        <v>3997</v>
      </c>
      <c r="H1117" s="1">
        <f>(Tabla9[[#This Row],[Avg]]-Tabla9[[#This Row],[Bks]])/Tabla9[[#This Row],[Bks]]*100</f>
        <v>11.492329149232914</v>
      </c>
      <c r="I1117">
        <v>4185</v>
      </c>
      <c r="J1117">
        <v>13191.29</v>
      </c>
      <c r="K1117">
        <v>11.87</v>
      </c>
      <c r="L1117">
        <v>154.49</v>
      </c>
      <c r="M1117">
        <v>21.5</v>
      </c>
      <c r="N1117">
        <v>20.9</v>
      </c>
    </row>
    <row r="1118" spans="1:14" x14ac:dyDescent="0.2">
      <c r="A1118" t="s">
        <v>91</v>
      </c>
      <c r="B1118" t="s">
        <v>77</v>
      </c>
      <c r="C1118">
        <v>17</v>
      </c>
      <c r="D1118">
        <v>3456</v>
      </c>
      <c r="E1118">
        <v>3809</v>
      </c>
      <c r="F1118" s="1">
        <f>(Tabla9[[#This Row],[Best]]-Tabla9[[#This Row],[Bks]])/Tabla9[[#This Row],[Bks]]*100</f>
        <v>10.21412037037037</v>
      </c>
      <c r="G1118">
        <v>3848.4</v>
      </c>
      <c r="H1118" s="1">
        <f>(Tabla9[[#This Row],[Avg]]-Tabla9[[#This Row],[Bks]])/Tabla9[[#This Row],[Bks]]*100</f>
        <v>11.35416666666667</v>
      </c>
      <c r="I1118">
        <v>4034</v>
      </c>
      <c r="J1118">
        <v>12337.99</v>
      </c>
      <c r="K1118">
        <v>11.93</v>
      </c>
      <c r="L1118">
        <v>153.11000000000001</v>
      </c>
      <c r="M1118">
        <v>23.4</v>
      </c>
      <c r="N1118">
        <v>23</v>
      </c>
    </row>
    <row r="1119" spans="1:14" x14ac:dyDescent="0.2">
      <c r="A1119" t="s">
        <v>91</v>
      </c>
      <c r="B1119" t="s">
        <v>77</v>
      </c>
      <c r="C1119">
        <v>18</v>
      </c>
      <c r="D1119">
        <v>3502</v>
      </c>
      <c r="E1119">
        <v>3826</v>
      </c>
      <c r="F1119" s="1">
        <f>(Tabla9[[#This Row],[Best]]-Tabla9[[#This Row],[Bks]])/Tabla9[[#This Row],[Bks]]*100</f>
        <v>9.2518560822387208</v>
      </c>
      <c r="G1119">
        <v>3854.1</v>
      </c>
      <c r="H1119" s="1">
        <f>(Tabla9[[#This Row],[Avg]]-Tabla9[[#This Row],[Bks]])/Tabla9[[#This Row],[Bks]]*100</f>
        <v>10.054254711593373</v>
      </c>
      <c r="I1119">
        <v>4060</v>
      </c>
      <c r="J1119">
        <v>12291.89</v>
      </c>
      <c r="K1119">
        <v>11.12</v>
      </c>
      <c r="L1119">
        <v>152.77000000000001</v>
      </c>
      <c r="M1119">
        <v>23.4</v>
      </c>
      <c r="N1119">
        <v>23.2</v>
      </c>
    </row>
    <row r="1120" spans="1:14" x14ac:dyDescent="0.2">
      <c r="A1120" t="s">
        <v>91</v>
      </c>
      <c r="B1120" t="s">
        <v>77</v>
      </c>
      <c r="C1120">
        <v>19</v>
      </c>
      <c r="D1120">
        <v>3394</v>
      </c>
      <c r="E1120">
        <v>3649</v>
      </c>
      <c r="F1120" s="1">
        <f>(Tabla9[[#This Row],[Best]]-Tabla9[[#This Row],[Bks]])/Tabla9[[#This Row],[Bks]]*100</f>
        <v>7.5132586918090745</v>
      </c>
      <c r="G1120">
        <v>3690.5</v>
      </c>
      <c r="H1120" s="1">
        <f>(Tabla9[[#This Row],[Avg]]-Tabla9[[#This Row],[Bks]])/Tabla9[[#This Row],[Bks]]*100</f>
        <v>8.7360047142015329</v>
      </c>
      <c r="I1120">
        <v>3906</v>
      </c>
      <c r="J1120">
        <v>12007.84</v>
      </c>
      <c r="K1120">
        <v>8.52</v>
      </c>
      <c r="L1120">
        <v>152.69</v>
      </c>
      <c r="M1120">
        <v>28.5</v>
      </c>
      <c r="N1120">
        <v>28.5</v>
      </c>
    </row>
    <row r="1121" spans="1:14" x14ac:dyDescent="0.2">
      <c r="A1121" t="s">
        <v>91</v>
      </c>
      <c r="B1121" t="s">
        <v>77</v>
      </c>
      <c r="C1121">
        <v>20</v>
      </c>
      <c r="D1121">
        <v>3376</v>
      </c>
      <c r="E1121">
        <v>3693</v>
      </c>
      <c r="F1121" s="1">
        <f>(Tabla9[[#This Row],[Best]]-Tabla9[[#This Row],[Bks]])/Tabla9[[#This Row],[Bks]]*100</f>
        <v>9.3898104265402846</v>
      </c>
      <c r="G1121">
        <v>3741.2</v>
      </c>
      <c r="H1121" s="1">
        <f>(Tabla9[[#This Row],[Avg]]-Tabla9[[#This Row],[Bks]])/Tabla9[[#This Row],[Bks]]*100</f>
        <v>10.817535545023691</v>
      </c>
      <c r="I1121">
        <v>3930</v>
      </c>
      <c r="J1121">
        <v>11979.8</v>
      </c>
      <c r="K1121">
        <v>9.39</v>
      </c>
      <c r="L1121">
        <v>152.69999999999999</v>
      </c>
      <c r="M1121">
        <v>25</v>
      </c>
      <c r="N1121">
        <v>24.8</v>
      </c>
    </row>
    <row r="1122" spans="1:14" x14ac:dyDescent="0.2">
      <c r="A1122" t="s">
        <v>91</v>
      </c>
      <c r="B1122" t="s">
        <v>77</v>
      </c>
      <c r="C1122">
        <v>21</v>
      </c>
      <c r="D1122">
        <v>3481</v>
      </c>
      <c r="E1122">
        <v>3788</v>
      </c>
      <c r="F1122" s="1">
        <f>(Tabla9[[#This Row],[Best]]-Tabla9[[#This Row],[Bks]])/Tabla9[[#This Row],[Bks]]*100</f>
        <v>8.8193047974719914</v>
      </c>
      <c r="G1122">
        <v>3852.8</v>
      </c>
      <c r="H1122" s="1">
        <f>(Tabla9[[#This Row],[Avg]]-Tabla9[[#This Row],[Bks]])/Tabla9[[#This Row],[Bks]]*100</f>
        <v>10.680838839413967</v>
      </c>
      <c r="I1122">
        <v>4081</v>
      </c>
      <c r="J1122">
        <v>12821.03</v>
      </c>
      <c r="K1122">
        <v>11.61</v>
      </c>
      <c r="L1122">
        <v>154.33000000000001</v>
      </c>
      <c r="M1122">
        <v>23.9</v>
      </c>
      <c r="N1122">
        <v>23.7</v>
      </c>
    </row>
    <row r="1123" spans="1:14" x14ac:dyDescent="0.2">
      <c r="A1123" t="s">
        <v>91</v>
      </c>
      <c r="B1123" t="s">
        <v>77</v>
      </c>
      <c r="C1123">
        <v>22</v>
      </c>
      <c r="D1123">
        <v>3581</v>
      </c>
      <c r="E1123">
        <v>3977</v>
      </c>
      <c r="F1123" s="1">
        <f>(Tabla9[[#This Row],[Best]]-Tabla9[[#This Row],[Bks]])/Tabla9[[#This Row],[Bks]]*100</f>
        <v>11.058363585590616</v>
      </c>
      <c r="G1123">
        <v>4012.8</v>
      </c>
      <c r="H1123" s="1">
        <f>(Tabla9[[#This Row],[Avg]]-Tabla9[[#This Row],[Bks]])/Tabla9[[#This Row],[Bks]]*100</f>
        <v>12.058084333984926</v>
      </c>
      <c r="I1123">
        <v>4208</v>
      </c>
      <c r="J1123">
        <v>13515.18</v>
      </c>
      <c r="K1123">
        <v>11.41</v>
      </c>
      <c r="L1123">
        <v>154.27000000000001</v>
      </c>
      <c r="M1123">
        <v>20.100000000000001</v>
      </c>
      <c r="N1123">
        <v>19.8</v>
      </c>
    </row>
    <row r="1124" spans="1:14" x14ac:dyDescent="0.2">
      <c r="A1124" t="s">
        <v>91</v>
      </c>
      <c r="B1124" t="s">
        <v>77</v>
      </c>
      <c r="C1124">
        <v>23</v>
      </c>
      <c r="D1124">
        <v>3286</v>
      </c>
      <c r="E1124">
        <v>3541</v>
      </c>
      <c r="F1124" s="1">
        <f>(Tabla9[[#This Row],[Best]]-Tabla9[[#This Row],[Bks]])/Tabla9[[#This Row],[Bks]]*100</f>
        <v>7.7601947656725496</v>
      </c>
      <c r="G1124">
        <v>3585.7</v>
      </c>
      <c r="H1124" s="1">
        <f>(Tabla9[[#This Row],[Avg]]-Tabla9[[#This Row],[Bks]])/Tabla9[[#This Row],[Bks]]*100</f>
        <v>9.1205112598904385</v>
      </c>
      <c r="I1124">
        <v>3834</v>
      </c>
      <c r="J1124">
        <v>10832.06</v>
      </c>
      <c r="K1124">
        <v>7.63</v>
      </c>
      <c r="L1124">
        <v>152.91</v>
      </c>
      <c r="M1124">
        <v>31.7</v>
      </c>
      <c r="N1124">
        <v>31.3</v>
      </c>
    </row>
    <row r="1125" spans="1:14" x14ac:dyDescent="0.2">
      <c r="A1125" t="s">
        <v>91</v>
      </c>
      <c r="B1125" t="s">
        <v>77</v>
      </c>
      <c r="C1125">
        <v>24</v>
      </c>
      <c r="D1125">
        <v>3352</v>
      </c>
      <c r="E1125">
        <v>3687</v>
      </c>
      <c r="F1125" s="1">
        <f>(Tabla9[[#This Row],[Best]]-Tabla9[[#This Row],[Bks]])/Tabla9[[#This Row],[Bks]]*100</f>
        <v>9.994033412887827</v>
      </c>
      <c r="G1125">
        <v>3733.5</v>
      </c>
      <c r="H1125" s="1">
        <f>(Tabla9[[#This Row],[Avg]]-Tabla9[[#This Row],[Bks]])/Tabla9[[#This Row],[Bks]]*100</f>
        <v>11.38126491646778</v>
      </c>
      <c r="I1125">
        <v>3940</v>
      </c>
      <c r="J1125">
        <v>12007.06</v>
      </c>
      <c r="K1125">
        <v>10.72</v>
      </c>
      <c r="L1125">
        <v>154.07</v>
      </c>
      <c r="M1125">
        <v>22</v>
      </c>
      <c r="N1125">
        <v>22</v>
      </c>
    </row>
    <row r="1126" spans="1:14" x14ac:dyDescent="0.2">
      <c r="A1126" t="s">
        <v>91</v>
      </c>
      <c r="B1126" t="s">
        <v>77</v>
      </c>
      <c r="C1126">
        <v>25</v>
      </c>
      <c r="D1126">
        <v>3552</v>
      </c>
      <c r="E1126">
        <v>3919</v>
      </c>
      <c r="F1126" s="1">
        <f>(Tabla9[[#This Row],[Best]]-Tabla9[[#This Row],[Bks]])/Tabla9[[#This Row],[Bks]]*100</f>
        <v>10.332207207207206</v>
      </c>
      <c r="G1126">
        <v>3986.2</v>
      </c>
      <c r="H1126" s="1">
        <f>(Tabla9[[#This Row],[Avg]]-Tabla9[[#This Row],[Bks]])/Tabla9[[#This Row],[Bks]]*100</f>
        <v>12.224099099099094</v>
      </c>
      <c r="I1126">
        <v>4132</v>
      </c>
      <c r="J1126">
        <v>13215.07</v>
      </c>
      <c r="K1126">
        <v>11.79</v>
      </c>
      <c r="L1126">
        <v>154.62</v>
      </c>
      <c r="M1126">
        <v>20.100000000000001</v>
      </c>
      <c r="N1126">
        <v>19.899999999999999</v>
      </c>
    </row>
    <row r="1127" spans="1:14" x14ac:dyDescent="0.2">
      <c r="A1127" t="s">
        <v>91</v>
      </c>
      <c r="B1127" t="s">
        <v>77</v>
      </c>
      <c r="C1127">
        <v>26</v>
      </c>
      <c r="D1127">
        <v>3367</v>
      </c>
      <c r="E1127">
        <v>3631</v>
      </c>
      <c r="F1127" s="1">
        <f>(Tabla9[[#This Row],[Best]]-Tabla9[[#This Row],[Bks]])/Tabla9[[#This Row],[Bks]]*100</f>
        <v>7.840807840807841</v>
      </c>
      <c r="G1127">
        <v>3685.8</v>
      </c>
      <c r="H1127" s="1">
        <f>(Tabla9[[#This Row],[Avg]]-Tabla9[[#This Row],[Bks]])/Tabla9[[#This Row],[Bks]]*100</f>
        <v>9.4683694683694739</v>
      </c>
      <c r="I1127">
        <v>3917</v>
      </c>
      <c r="J1127">
        <v>11890.46</v>
      </c>
      <c r="K1127">
        <v>10.26</v>
      </c>
      <c r="L1127">
        <v>152.76</v>
      </c>
      <c r="M1127">
        <v>27.2</v>
      </c>
      <c r="N1127">
        <v>27</v>
      </c>
    </row>
    <row r="1128" spans="1:14" x14ac:dyDescent="0.2">
      <c r="A1128" t="s">
        <v>91</v>
      </c>
      <c r="B1128" t="s">
        <v>77</v>
      </c>
      <c r="C1128">
        <v>27</v>
      </c>
      <c r="D1128">
        <v>3458</v>
      </c>
      <c r="E1128">
        <v>3815</v>
      </c>
      <c r="F1128" s="1">
        <f>(Tabla9[[#This Row],[Best]]-Tabla9[[#This Row],[Bks]])/Tabla9[[#This Row],[Bks]]*100</f>
        <v>10.323886639676113</v>
      </c>
      <c r="G1128">
        <v>3844.6</v>
      </c>
      <c r="H1128" s="1">
        <f>(Tabla9[[#This Row],[Avg]]-Tabla9[[#This Row],[Bks]])/Tabla9[[#This Row],[Bks]]*100</f>
        <v>11.179872758820125</v>
      </c>
      <c r="I1128">
        <v>4029</v>
      </c>
      <c r="J1128">
        <v>12683.37</v>
      </c>
      <c r="K1128">
        <v>10.56</v>
      </c>
      <c r="L1128">
        <v>153.22999999999999</v>
      </c>
      <c r="M1128">
        <v>23.9</v>
      </c>
      <c r="N1128">
        <v>23.5</v>
      </c>
    </row>
    <row r="1129" spans="1:14" x14ac:dyDescent="0.2">
      <c r="A1129" t="s">
        <v>91</v>
      </c>
      <c r="B1129" t="s">
        <v>77</v>
      </c>
      <c r="C1129">
        <v>28</v>
      </c>
      <c r="D1129">
        <v>3391</v>
      </c>
      <c r="E1129">
        <v>3702</v>
      </c>
      <c r="F1129" s="1">
        <f>(Tabla9[[#This Row],[Best]]-Tabla9[[#This Row],[Bks]])/Tabla9[[#This Row],[Bks]]*100</f>
        <v>9.1713358891182537</v>
      </c>
      <c r="G1129">
        <v>3742</v>
      </c>
      <c r="H1129" s="1">
        <f>(Tabla9[[#This Row],[Avg]]-Tabla9[[#This Row],[Bks]])/Tabla9[[#This Row],[Bks]]*100</f>
        <v>10.350928929519315</v>
      </c>
      <c r="I1129">
        <v>3944</v>
      </c>
      <c r="J1129">
        <v>11395.75</v>
      </c>
      <c r="K1129">
        <v>9.8000000000000007</v>
      </c>
      <c r="L1129">
        <v>153.24</v>
      </c>
      <c r="M1129">
        <v>24.6</v>
      </c>
      <c r="N1129">
        <v>24.5</v>
      </c>
    </row>
    <row r="1130" spans="1:14" x14ac:dyDescent="0.2">
      <c r="A1130" t="s">
        <v>91</v>
      </c>
      <c r="B1130" t="s">
        <v>77</v>
      </c>
      <c r="C1130">
        <v>29</v>
      </c>
      <c r="D1130">
        <v>3207</v>
      </c>
      <c r="E1130">
        <v>3437</v>
      </c>
      <c r="F1130" s="1">
        <f>(Tabla9[[#This Row],[Best]]-Tabla9[[#This Row],[Bks]])/Tabla9[[#This Row],[Bks]]*100</f>
        <v>7.1718116619893983</v>
      </c>
      <c r="G1130">
        <v>3500.5</v>
      </c>
      <c r="H1130" s="1">
        <f>(Tabla9[[#This Row],[Avg]]-Tabla9[[#This Row],[Bks]])/Tabla9[[#This Row],[Bks]]*100</f>
        <v>9.1518553164951673</v>
      </c>
      <c r="I1130">
        <v>3748</v>
      </c>
      <c r="J1130">
        <v>10939.28</v>
      </c>
      <c r="K1130">
        <v>7.67</v>
      </c>
      <c r="L1130">
        <v>152.59</v>
      </c>
      <c r="M1130">
        <v>31.3</v>
      </c>
      <c r="N1130">
        <v>31</v>
      </c>
    </row>
    <row r="1131" spans="1:14" x14ac:dyDescent="0.2">
      <c r="A1131" t="s">
        <v>91</v>
      </c>
      <c r="B1131" t="s">
        <v>77</v>
      </c>
      <c r="C1131">
        <v>30</v>
      </c>
      <c r="D1131">
        <v>3138</v>
      </c>
      <c r="E1131">
        <v>3393</v>
      </c>
      <c r="F1131" s="1">
        <f>(Tabla9[[#This Row],[Best]]-Tabla9[[#This Row],[Bks]])/Tabla9[[#This Row],[Bks]]*100</f>
        <v>8.126195028680689</v>
      </c>
      <c r="G1131">
        <v>3444.9</v>
      </c>
      <c r="H1131" s="1">
        <f>(Tabla9[[#This Row],[Avg]]-Tabla9[[#This Row],[Bks]])/Tabla9[[#This Row],[Bks]]*100</f>
        <v>9.780114722753348</v>
      </c>
      <c r="I1131">
        <v>3669</v>
      </c>
      <c r="J1131">
        <v>11521.68</v>
      </c>
      <c r="K1131">
        <v>9.07</v>
      </c>
      <c r="L1131">
        <v>152.91999999999999</v>
      </c>
      <c r="M1131">
        <v>27.9</v>
      </c>
      <c r="N1131">
        <v>27.7</v>
      </c>
    </row>
    <row r="1132" spans="1:14" x14ac:dyDescent="0.2">
      <c r="A1132" t="s">
        <v>91</v>
      </c>
      <c r="B1132" t="s">
        <v>77</v>
      </c>
      <c r="C1132">
        <v>31</v>
      </c>
      <c r="D1132">
        <v>3189</v>
      </c>
      <c r="E1132">
        <v>3418</v>
      </c>
      <c r="F1132" s="1">
        <f>(Tabla9[[#This Row],[Best]]-Tabla9[[#This Row],[Bks]])/Tabla9[[#This Row],[Bks]]*100</f>
        <v>7.1809344622138598</v>
      </c>
      <c r="G1132">
        <v>3472.8</v>
      </c>
      <c r="H1132" s="1">
        <f>(Tabla9[[#This Row],[Avg]]-Tabla9[[#This Row],[Bks]])/Tabla9[[#This Row],[Bks]]*100</f>
        <v>8.8993414863593667</v>
      </c>
      <c r="I1132">
        <v>3713</v>
      </c>
      <c r="J1132">
        <v>10487.24</v>
      </c>
      <c r="K1132">
        <v>7.96</v>
      </c>
      <c r="L1132">
        <v>152.74</v>
      </c>
      <c r="M1132">
        <v>31.9</v>
      </c>
      <c r="N1132">
        <v>31.7</v>
      </c>
    </row>
    <row r="1133" spans="1:14" x14ac:dyDescent="0.2">
      <c r="A1133" t="s">
        <v>91</v>
      </c>
      <c r="B1133" t="s">
        <v>77</v>
      </c>
      <c r="C1133">
        <v>32</v>
      </c>
      <c r="D1133">
        <v>3466</v>
      </c>
      <c r="E1133">
        <v>3788</v>
      </c>
      <c r="F1133" s="1">
        <f>(Tabla9[[#This Row],[Best]]-Tabla9[[#This Row],[Bks]])/Tabla9[[#This Row],[Bks]]*100</f>
        <v>9.2902481246393531</v>
      </c>
      <c r="G1133">
        <v>3826</v>
      </c>
      <c r="H1133" s="1">
        <f>(Tabla9[[#This Row],[Avg]]-Tabla9[[#This Row],[Bks]])/Tabla9[[#This Row],[Bks]]*100</f>
        <v>10.386612810155798</v>
      </c>
      <c r="I1133">
        <v>4039</v>
      </c>
      <c r="J1133">
        <v>12218.9</v>
      </c>
      <c r="K1133">
        <v>10.74</v>
      </c>
      <c r="L1133">
        <v>154.13</v>
      </c>
      <c r="M1133">
        <v>22.7</v>
      </c>
      <c r="N1133">
        <v>22.3</v>
      </c>
    </row>
    <row r="1134" spans="1:14" x14ac:dyDescent="0.2">
      <c r="A1134" t="s">
        <v>91</v>
      </c>
      <c r="B1134" t="s">
        <v>77</v>
      </c>
      <c r="C1134">
        <v>33</v>
      </c>
      <c r="D1134">
        <v>3548</v>
      </c>
      <c r="E1134">
        <v>3900</v>
      </c>
      <c r="F1134" s="1">
        <f>(Tabla9[[#This Row],[Best]]-Tabla9[[#This Row],[Bks]])/Tabla9[[#This Row],[Bks]]*100</f>
        <v>9.9210822998872601</v>
      </c>
      <c r="G1134">
        <v>3940.3</v>
      </c>
      <c r="H1134" s="1">
        <f>(Tabla9[[#This Row],[Avg]]-Tabla9[[#This Row],[Bks]])/Tabla9[[#This Row],[Bks]]*100</f>
        <v>11.056933483652767</v>
      </c>
      <c r="I1134">
        <v>4123</v>
      </c>
      <c r="J1134">
        <v>13011.9</v>
      </c>
      <c r="K1134">
        <v>11.68</v>
      </c>
      <c r="L1134">
        <v>153.9</v>
      </c>
      <c r="M1134">
        <v>21.6</v>
      </c>
      <c r="N1134">
        <v>21.5</v>
      </c>
    </row>
    <row r="1135" spans="1:14" x14ac:dyDescent="0.2">
      <c r="A1135" t="s">
        <v>91</v>
      </c>
      <c r="B1135" t="s">
        <v>77</v>
      </c>
      <c r="C1135">
        <v>34</v>
      </c>
      <c r="D1135">
        <v>3377</v>
      </c>
      <c r="E1135">
        <v>3712</v>
      </c>
      <c r="F1135" s="1">
        <f>(Tabla9[[#This Row],[Best]]-Tabla9[[#This Row],[Bks]])/Tabla9[[#This Row],[Bks]]*100</f>
        <v>9.9200473793307662</v>
      </c>
      <c r="G1135">
        <v>3742.9</v>
      </c>
      <c r="H1135" s="1">
        <f>(Tabla9[[#This Row],[Avg]]-Tabla9[[#This Row],[Bks]])/Tabla9[[#This Row],[Bks]]*100</f>
        <v>10.835060704767548</v>
      </c>
      <c r="I1135">
        <v>3956</v>
      </c>
      <c r="J1135">
        <v>11377.21</v>
      </c>
      <c r="K1135">
        <v>10.57</v>
      </c>
      <c r="L1135">
        <v>153.75</v>
      </c>
      <c r="M1135">
        <v>25.4</v>
      </c>
      <c r="N1135">
        <v>24.8</v>
      </c>
    </row>
    <row r="1136" spans="1:14" x14ac:dyDescent="0.2">
      <c r="A1136" t="s">
        <v>91</v>
      </c>
      <c r="B1136" t="s">
        <v>77</v>
      </c>
      <c r="C1136">
        <v>35</v>
      </c>
      <c r="D1136">
        <v>3387</v>
      </c>
      <c r="E1136">
        <v>3680</v>
      </c>
      <c r="F1136" s="1">
        <f>(Tabla9[[#This Row],[Best]]-Tabla9[[#This Row],[Bks]])/Tabla9[[#This Row],[Bks]]*100</f>
        <v>8.6507233540005899</v>
      </c>
      <c r="G1136">
        <v>3723.8</v>
      </c>
      <c r="H1136" s="1">
        <f>(Tabla9[[#This Row],[Avg]]-Tabla9[[#This Row],[Bks]])/Tabla9[[#This Row],[Bks]]*100</f>
        <v>9.9439031591378857</v>
      </c>
      <c r="I1136">
        <v>3952</v>
      </c>
      <c r="J1136">
        <v>11963.06</v>
      </c>
      <c r="K1136">
        <v>10.23</v>
      </c>
      <c r="L1136">
        <v>152.19</v>
      </c>
      <c r="M1136">
        <v>24.4</v>
      </c>
      <c r="N1136">
        <v>24.4</v>
      </c>
    </row>
    <row r="1137" spans="1:14" x14ac:dyDescent="0.2">
      <c r="A1137" t="s">
        <v>91</v>
      </c>
      <c r="B1137" t="s">
        <v>77</v>
      </c>
      <c r="C1137">
        <v>36</v>
      </c>
      <c r="D1137">
        <v>3389</v>
      </c>
      <c r="E1137">
        <v>3658</v>
      </c>
      <c r="F1137" s="1">
        <f>(Tabla9[[#This Row],[Best]]-Tabla9[[#This Row],[Bks]])/Tabla9[[#This Row],[Bks]]*100</f>
        <v>7.9374446739451168</v>
      </c>
      <c r="G1137">
        <v>3700.6</v>
      </c>
      <c r="H1137" s="1">
        <f>(Tabla9[[#This Row],[Avg]]-Tabla9[[#This Row],[Bks]])/Tabla9[[#This Row],[Bks]]*100</f>
        <v>9.1944526408970173</v>
      </c>
      <c r="I1137">
        <v>3914</v>
      </c>
      <c r="J1137">
        <v>11802.3</v>
      </c>
      <c r="K1137">
        <v>9.1199999999999992</v>
      </c>
      <c r="L1137">
        <v>152.30000000000001</v>
      </c>
      <c r="M1137">
        <v>28.1</v>
      </c>
      <c r="N1137">
        <v>27.7</v>
      </c>
    </row>
    <row r="1138" spans="1:14" x14ac:dyDescent="0.2">
      <c r="A1138" t="s">
        <v>91</v>
      </c>
      <c r="B1138" t="s">
        <v>77</v>
      </c>
      <c r="C1138">
        <v>37</v>
      </c>
      <c r="D1138">
        <v>3567</v>
      </c>
      <c r="E1138">
        <v>3909</v>
      </c>
      <c r="F1138" s="1">
        <f>(Tabla9[[#This Row],[Best]]-Tabla9[[#This Row],[Bks]])/Tabla9[[#This Row],[Bks]]*100</f>
        <v>9.5878889823381002</v>
      </c>
      <c r="G1138">
        <v>3969.2</v>
      </c>
      <c r="H1138" s="1">
        <f>(Tabla9[[#This Row],[Avg]]-Tabla9[[#This Row],[Bks]])/Tabla9[[#This Row],[Bks]]*100</f>
        <v>11.275581721334451</v>
      </c>
      <c r="I1138">
        <v>4145</v>
      </c>
      <c r="J1138">
        <v>12709.4</v>
      </c>
      <c r="K1138">
        <v>12.38</v>
      </c>
      <c r="L1138">
        <v>154.21</v>
      </c>
      <c r="M1138">
        <v>19.5</v>
      </c>
      <c r="N1138">
        <v>19.2</v>
      </c>
    </row>
    <row r="1139" spans="1:14" x14ac:dyDescent="0.2">
      <c r="A1139" t="s">
        <v>91</v>
      </c>
      <c r="B1139" t="s">
        <v>77</v>
      </c>
      <c r="C1139">
        <v>38</v>
      </c>
      <c r="D1139">
        <v>3521</v>
      </c>
      <c r="E1139">
        <v>3853</v>
      </c>
      <c r="F1139" s="1">
        <f>(Tabla9[[#This Row],[Best]]-Tabla9[[#This Row],[Bks]])/Tabla9[[#This Row],[Bks]]*100</f>
        <v>9.4291394490201643</v>
      </c>
      <c r="G1139">
        <v>3909.7</v>
      </c>
      <c r="H1139" s="1">
        <f>(Tabla9[[#This Row],[Avg]]-Tabla9[[#This Row],[Bks]])/Tabla9[[#This Row],[Bks]]*100</f>
        <v>11.039477421187158</v>
      </c>
      <c r="I1139">
        <v>4106</v>
      </c>
      <c r="J1139">
        <v>13155.4</v>
      </c>
      <c r="K1139">
        <v>11.48</v>
      </c>
      <c r="L1139">
        <v>154.11000000000001</v>
      </c>
      <c r="M1139">
        <v>22.8</v>
      </c>
      <c r="N1139">
        <v>22.6</v>
      </c>
    </row>
    <row r="1140" spans="1:14" x14ac:dyDescent="0.2">
      <c r="A1140" t="s">
        <v>91</v>
      </c>
      <c r="B1140" t="s">
        <v>77</v>
      </c>
      <c r="C1140">
        <v>39</v>
      </c>
      <c r="D1140">
        <v>3313</v>
      </c>
      <c r="E1140">
        <v>3625</v>
      </c>
      <c r="F1140" s="1">
        <f>(Tabla9[[#This Row],[Best]]-Tabla9[[#This Row],[Bks]])/Tabla9[[#This Row],[Bks]]*100</f>
        <v>9.4174464231814063</v>
      </c>
      <c r="G1140">
        <v>3666.8</v>
      </c>
      <c r="H1140" s="1">
        <f>(Tabla9[[#This Row],[Avg]]-Tabla9[[#This Row],[Bks]])/Tabla9[[#This Row],[Bks]]*100</f>
        <v>10.67914277090251</v>
      </c>
      <c r="I1140">
        <v>3886</v>
      </c>
      <c r="J1140">
        <v>12355.11</v>
      </c>
      <c r="K1140">
        <v>11.4</v>
      </c>
      <c r="L1140">
        <v>153.26</v>
      </c>
      <c r="M1140">
        <v>23.3</v>
      </c>
      <c r="N1140">
        <v>23</v>
      </c>
    </row>
    <row r="1141" spans="1:14" x14ac:dyDescent="0.2">
      <c r="A1141" t="s">
        <v>91</v>
      </c>
      <c r="B1141" t="s">
        <v>77</v>
      </c>
      <c r="C1141">
        <v>40</v>
      </c>
      <c r="D1141">
        <v>3173</v>
      </c>
      <c r="E1141">
        <v>3426</v>
      </c>
      <c r="F1141" s="1">
        <f>(Tabla9[[#This Row],[Best]]-Tabla9[[#This Row],[Bks]])/Tabla9[[#This Row],[Bks]]*100</f>
        <v>7.9735266309486299</v>
      </c>
      <c r="G1141">
        <v>3465.7</v>
      </c>
      <c r="H1141" s="1">
        <f>(Tabla9[[#This Row],[Avg]]-Tabla9[[#This Row],[Bks]])/Tabla9[[#This Row],[Bks]]*100</f>
        <v>9.2247084777812738</v>
      </c>
      <c r="I1141">
        <v>3712</v>
      </c>
      <c r="J1141">
        <v>10758.11</v>
      </c>
      <c r="K1141">
        <v>7.88</v>
      </c>
      <c r="L1141">
        <v>153.22</v>
      </c>
      <c r="M1141">
        <v>32</v>
      </c>
      <c r="N1141">
        <v>31.6</v>
      </c>
    </row>
    <row r="1142" spans="1:14" x14ac:dyDescent="0.2">
      <c r="A1142" t="s">
        <v>91</v>
      </c>
      <c r="B1142" t="s">
        <v>77</v>
      </c>
      <c r="C1142">
        <v>41</v>
      </c>
      <c r="D1142">
        <v>3345</v>
      </c>
      <c r="E1142">
        <v>3684</v>
      </c>
      <c r="F1142" s="1">
        <f>(Tabla9[[#This Row],[Best]]-Tabla9[[#This Row],[Bks]])/Tabla9[[#This Row],[Bks]]*100</f>
        <v>10.134529147982063</v>
      </c>
      <c r="G1142">
        <v>3704.6</v>
      </c>
      <c r="H1142" s="1">
        <f>(Tabla9[[#This Row],[Avg]]-Tabla9[[#This Row],[Bks]])/Tabla9[[#This Row],[Bks]]*100</f>
        <v>10.750373692077725</v>
      </c>
      <c r="I1142">
        <v>3886</v>
      </c>
      <c r="J1142">
        <v>12164.19</v>
      </c>
      <c r="K1142">
        <v>9.83</v>
      </c>
      <c r="L1142">
        <v>152.72</v>
      </c>
      <c r="M1142">
        <v>24</v>
      </c>
      <c r="N1142">
        <v>23.8</v>
      </c>
    </row>
    <row r="1143" spans="1:14" x14ac:dyDescent="0.2">
      <c r="A1143" t="s">
        <v>91</v>
      </c>
      <c r="B1143" t="s">
        <v>77</v>
      </c>
      <c r="C1143">
        <v>42</v>
      </c>
      <c r="D1143">
        <v>3386</v>
      </c>
      <c r="E1143">
        <v>3740</v>
      </c>
      <c r="F1143" s="1">
        <f>(Tabla9[[#This Row],[Best]]-Tabla9[[#This Row],[Bks]])/Tabla9[[#This Row],[Bks]]*100</f>
        <v>10.45481393975192</v>
      </c>
      <c r="G1143">
        <v>3762.3</v>
      </c>
      <c r="H1143" s="1">
        <f>(Tabla9[[#This Row],[Avg]]-Tabla9[[#This Row],[Bks]])/Tabla9[[#This Row],[Bks]]*100</f>
        <v>11.113408151210875</v>
      </c>
      <c r="I1143">
        <v>3915</v>
      </c>
      <c r="J1143">
        <v>11772.22</v>
      </c>
      <c r="K1143">
        <v>10.36</v>
      </c>
      <c r="L1143">
        <v>153.80000000000001</v>
      </c>
      <c r="M1143">
        <v>23.2</v>
      </c>
      <c r="N1143">
        <v>23.2</v>
      </c>
    </row>
    <row r="1144" spans="1:14" x14ac:dyDescent="0.2">
      <c r="A1144" t="s">
        <v>91</v>
      </c>
      <c r="B1144" t="s">
        <v>77</v>
      </c>
      <c r="C1144">
        <v>43</v>
      </c>
      <c r="D1144">
        <v>3306</v>
      </c>
      <c r="E1144">
        <v>3647</v>
      </c>
      <c r="F1144" s="1">
        <f>(Tabla9[[#This Row],[Best]]-Tabla9[[#This Row],[Bks]])/Tabla9[[#This Row],[Bks]]*100</f>
        <v>10.3145795523291</v>
      </c>
      <c r="G1144">
        <v>3678.8</v>
      </c>
      <c r="H1144" s="1">
        <f>(Tabla9[[#This Row],[Avg]]-Tabla9[[#This Row],[Bks]])/Tabla9[[#This Row],[Bks]]*100</f>
        <v>11.276467029643078</v>
      </c>
      <c r="I1144">
        <v>3898</v>
      </c>
      <c r="J1144">
        <v>12064.79</v>
      </c>
      <c r="K1144">
        <v>9.9700000000000006</v>
      </c>
      <c r="L1144">
        <v>154.03</v>
      </c>
      <c r="M1144">
        <v>25.6</v>
      </c>
      <c r="N1144">
        <v>25.2</v>
      </c>
    </row>
    <row r="1145" spans="1:14" x14ac:dyDescent="0.2">
      <c r="A1145" t="s">
        <v>91</v>
      </c>
      <c r="B1145" t="s">
        <v>77</v>
      </c>
      <c r="C1145">
        <v>44</v>
      </c>
      <c r="D1145">
        <v>3496</v>
      </c>
      <c r="E1145">
        <v>3844</v>
      </c>
      <c r="F1145" s="1">
        <f>(Tabla9[[#This Row],[Best]]-Tabla9[[#This Row],[Bks]])/Tabla9[[#This Row],[Bks]]*100</f>
        <v>9.9542334096109837</v>
      </c>
      <c r="G1145">
        <v>3884.9</v>
      </c>
      <c r="H1145" s="1">
        <f>(Tabla9[[#This Row],[Avg]]-Tabla9[[#This Row],[Bks]])/Tabla9[[#This Row],[Bks]]*100</f>
        <v>11.124141876430208</v>
      </c>
      <c r="I1145">
        <v>4092</v>
      </c>
      <c r="J1145">
        <v>12256.23</v>
      </c>
      <c r="K1145">
        <v>10.78</v>
      </c>
      <c r="L1145">
        <v>153.02000000000001</v>
      </c>
      <c r="M1145">
        <v>22.8</v>
      </c>
      <c r="N1145">
        <v>22.6</v>
      </c>
    </row>
    <row r="1146" spans="1:14" x14ac:dyDescent="0.2">
      <c r="A1146" t="s">
        <v>91</v>
      </c>
      <c r="B1146" t="s">
        <v>77</v>
      </c>
      <c r="C1146">
        <v>45</v>
      </c>
      <c r="D1146">
        <v>3471</v>
      </c>
      <c r="E1146">
        <v>3808</v>
      </c>
      <c r="F1146" s="1">
        <f>(Tabla9[[#This Row],[Best]]-Tabla9[[#This Row],[Bks]])/Tabla9[[#This Row],[Bks]]*100</f>
        <v>9.7090175741861131</v>
      </c>
      <c r="G1146">
        <v>3839.9</v>
      </c>
      <c r="H1146" s="1">
        <f>(Tabla9[[#This Row],[Avg]]-Tabla9[[#This Row],[Bks]])/Tabla9[[#This Row],[Bks]]*100</f>
        <v>10.628061077499282</v>
      </c>
      <c r="I1146">
        <v>4007</v>
      </c>
      <c r="J1146">
        <v>12619.47</v>
      </c>
      <c r="K1146">
        <v>9.5</v>
      </c>
      <c r="L1146">
        <v>152.11000000000001</v>
      </c>
      <c r="M1146">
        <v>25.5</v>
      </c>
      <c r="N1146">
        <v>25.2</v>
      </c>
    </row>
    <row r="1147" spans="1:14" x14ac:dyDescent="0.2">
      <c r="A1147" t="s">
        <v>91</v>
      </c>
      <c r="B1147" t="s">
        <v>77</v>
      </c>
      <c r="C1147">
        <v>46</v>
      </c>
      <c r="D1147">
        <v>3285</v>
      </c>
      <c r="E1147">
        <v>3563</v>
      </c>
      <c r="F1147" s="1">
        <f>(Tabla9[[#This Row],[Best]]-Tabla9[[#This Row],[Bks]])/Tabla9[[#This Row],[Bks]]*100</f>
        <v>8.4627092846270937</v>
      </c>
      <c r="G1147">
        <v>3596</v>
      </c>
      <c r="H1147" s="1">
        <f>(Tabla9[[#This Row],[Avg]]-Tabla9[[#This Row],[Bks]])/Tabla9[[#This Row],[Bks]]*100</f>
        <v>9.4672754946727551</v>
      </c>
      <c r="I1147">
        <v>3826</v>
      </c>
      <c r="J1147">
        <v>12090.74</v>
      </c>
      <c r="K1147">
        <v>8.83</v>
      </c>
      <c r="L1147">
        <v>152.5</v>
      </c>
      <c r="M1147">
        <v>29.5</v>
      </c>
      <c r="N1147">
        <v>29.4</v>
      </c>
    </row>
    <row r="1148" spans="1:14" x14ac:dyDescent="0.2">
      <c r="A1148" t="s">
        <v>91</v>
      </c>
      <c r="B1148" t="s">
        <v>77</v>
      </c>
      <c r="C1148">
        <v>47</v>
      </c>
      <c r="D1148">
        <v>3219</v>
      </c>
      <c r="E1148">
        <v>3515</v>
      </c>
      <c r="F1148" s="1">
        <f>(Tabla9[[#This Row],[Best]]-Tabla9[[#This Row],[Bks]])/Tabla9[[#This Row],[Bks]]*100</f>
        <v>9.1954022988505741</v>
      </c>
      <c r="G1148">
        <v>3547.7</v>
      </c>
      <c r="H1148" s="1">
        <f>(Tabla9[[#This Row],[Avg]]-Tabla9[[#This Row],[Bks]])/Tabla9[[#This Row],[Bks]]*100</f>
        <v>10.211245728487102</v>
      </c>
      <c r="I1148">
        <v>3693</v>
      </c>
      <c r="J1148">
        <v>11359.03</v>
      </c>
      <c r="K1148">
        <v>9.2200000000000006</v>
      </c>
      <c r="L1148">
        <v>151.96</v>
      </c>
      <c r="M1148">
        <v>28.4</v>
      </c>
      <c r="N1148">
        <v>28.3</v>
      </c>
    </row>
    <row r="1149" spans="1:14" x14ac:dyDescent="0.2">
      <c r="A1149" t="s">
        <v>91</v>
      </c>
      <c r="B1149" t="s">
        <v>77</v>
      </c>
      <c r="C1149">
        <v>48</v>
      </c>
      <c r="D1149">
        <v>3478</v>
      </c>
      <c r="E1149">
        <v>3782</v>
      </c>
      <c r="F1149" s="1">
        <f>(Tabla9[[#This Row],[Best]]-Tabla9[[#This Row],[Bks]])/Tabla9[[#This Row],[Bks]]*100</f>
        <v>8.7406555491661884</v>
      </c>
      <c r="G1149">
        <v>3857</v>
      </c>
      <c r="H1149" s="1">
        <f>(Tabla9[[#This Row],[Avg]]-Tabla9[[#This Row],[Bks]])/Tabla9[[#This Row],[Bks]]*100</f>
        <v>10.897067280046004</v>
      </c>
      <c r="I1149">
        <v>4049</v>
      </c>
      <c r="J1149">
        <v>12161.24</v>
      </c>
      <c r="K1149">
        <v>10.29</v>
      </c>
      <c r="L1149">
        <v>153.44</v>
      </c>
      <c r="M1149">
        <v>26</v>
      </c>
      <c r="N1149">
        <v>25.6</v>
      </c>
    </row>
    <row r="1150" spans="1:14" x14ac:dyDescent="0.2">
      <c r="A1150" t="s">
        <v>91</v>
      </c>
      <c r="B1150" t="s">
        <v>77</v>
      </c>
      <c r="C1150">
        <v>49</v>
      </c>
      <c r="D1150">
        <v>3487</v>
      </c>
      <c r="E1150">
        <v>3774</v>
      </c>
      <c r="F1150" s="1">
        <f>(Tabla9[[#This Row],[Best]]-Tabla9[[#This Row],[Bks]])/Tabla9[[#This Row],[Bks]]*100</f>
        <v>8.2305706911385137</v>
      </c>
      <c r="G1150">
        <v>3832.3</v>
      </c>
      <c r="H1150" s="1">
        <f>(Tabla9[[#This Row],[Avg]]-Tabla9[[#This Row],[Bks]])/Tabla9[[#This Row],[Bks]]*100</f>
        <v>9.9024949813593395</v>
      </c>
      <c r="I1150">
        <v>4073</v>
      </c>
      <c r="J1150">
        <v>12358.79</v>
      </c>
      <c r="K1150">
        <v>10.210000000000001</v>
      </c>
      <c r="L1150">
        <v>152.77000000000001</v>
      </c>
      <c r="M1150">
        <v>23.9</v>
      </c>
      <c r="N1150">
        <v>23.5</v>
      </c>
    </row>
    <row r="1151" spans="1:14" x14ac:dyDescent="0.2">
      <c r="A1151" t="s">
        <v>91</v>
      </c>
      <c r="B1151" t="s">
        <v>77</v>
      </c>
      <c r="C1151">
        <v>50</v>
      </c>
      <c r="D1151">
        <v>3464</v>
      </c>
      <c r="E1151">
        <v>3814</v>
      </c>
      <c r="F1151" s="1">
        <f>(Tabla9[[#This Row],[Best]]-Tabla9[[#This Row],[Bks]])/Tabla9[[#This Row],[Bks]]*100</f>
        <v>10.103926096997691</v>
      </c>
      <c r="G1151">
        <v>3847.6</v>
      </c>
      <c r="H1151" s="1">
        <f>(Tabla9[[#This Row],[Avg]]-Tabla9[[#This Row],[Bks]])/Tabla9[[#This Row],[Bks]]*100</f>
        <v>11.073903002309466</v>
      </c>
      <c r="I1151">
        <v>4061</v>
      </c>
      <c r="J1151">
        <v>11813.05</v>
      </c>
      <c r="K1151">
        <v>11.69</v>
      </c>
      <c r="L1151">
        <v>152.94999999999999</v>
      </c>
      <c r="M1151">
        <v>22</v>
      </c>
      <c r="N1151">
        <v>21.9</v>
      </c>
    </row>
    <row r="1152" spans="1:14" x14ac:dyDescent="0.2">
      <c r="A1152" t="s">
        <v>91</v>
      </c>
      <c r="B1152" t="s">
        <v>77</v>
      </c>
      <c r="C1152">
        <v>51</v>
      </c>
      <c r="D1152">
        <v>3271</v>
      </c>
      <c r="E1152">
        <v>3532</v>
      </c>
      <c r="F1152" s="1">
        <f>(Tabla9[[#This Row],[Best]]-Tabla9[[#This Row],[Bks]])/Tabla9[[#This Row],[Bks]]*100</f>
        <v>7.9792112503821455</v>
      </c>
      <c r="G1152">
        <v>3566</v>
      </c>
      <c r="H1152" s="1">
        <f>(Tabla9[[#This Row],[Avg]]-Tabla9[[#This Row],[Bks]])/Tabla9[[#This Row],[Bks]]*100</f>
        <v>9.0186487312748387</v>
      </c>
      <c r="I1152">
        <v>3805</v>
      </c>
      <c r="J1152">
        <v>11039.24</v>
      </c>
      <c r="K1152">
        <v>7.89</v>
      </c>
      <c r="L1152">
        <v>152.63</v>
      </c>
      <c r="M1152">
        <v>31.3</v>
      </c>
      <c r="N1152">
        <v>31</v>
      </c>
    </row>
    <row r="1153" spans="1:14" x14ac:dyDescent="0.2">
      <c r="A1153" t="s">
        <v>91</v>
      </c>
      <c r="B1153" t="s">
        <v>77</v>
      </c>
      <c r="C1153">
        <v>52</v>
      </c>
      <c r="D1153">
        <v>3227</v>
      </c>
      <c r="E1153">
        <v>3516</v>
      </c>
      <c r="F1153" s="1">
        <f>(Tabla9[[#This Row],[Best]]-Tabla9[[#This Row],[Bks]])/Tabla9[[#This Row],[Bks]]*100</f>
        <v>8.9556863960334674</v>
      </c>
      <c r="G1153">
        <v>3551.6</v>
      </c>
      <c r="H1153" s="1">
        <f>(Tabla9[[#This Row],[Avg]]-Tabla9[[#This Row],[Bks]])/Tabla9[[#This Row],[Bks]]*100</f>
        <v>10.058878215060425</v>
      </c>
      <c r="I1153">
        <v>3707</v>
      </c>
      <c r="J1153">
        <v>11675.16</v>
      </c>
      <c r="K1153">
        <v>10</v>
      </c>
      <c r="L1153">
        <v>153.41</v>
      </c>
      <c r="M1153">
        <v>23.9</v>
      </c>
      <c r="N1153">
        <v>23.5</v>
      </c>
    </row>
    <row r="1154" spans="1:14" x14ac:dyDescent="0.2">
      <c r="A1154" t="s">
        <v>91</v>
      </c>
      <c r="B1154" t="s">
        <v>77</v>
      </c>
      <c r="C1154">
        <v>53</v>
      </c>
      <c r="D1154">
        <v>3410</v>
      </c>
      <c r="E1154">
        <v>3709</v>
      </c>
      <c r="F1154" s="1">
        <f>(Tabla9[[#This Row],[Best]]-Tabla9[[#This Row],[Bks]])/Tabla9[[#This Row],[Bks]]*100</f>
        <v>8.7683284457477999</v>
      </c>
      <c r="G1154">
        <v>3751.7</v>
      </c>
      <c r="H1154" s="1">
        <f>(Tabla9[[#This Row],[Avg]]-Tabla9[[#This Row],[Bks]])/Tabla9[[#This Row],[Bks]]*100</f>
        <v>10.02052785923753</v>
      </c>
      <c r="I1154">
        <v>3972</v>
      </c>
      <c r="J1154">
        <v>11509.08</v>
      </c>
      <c r="K1154">
        <v>10.27</v>
      </c>
      <c r="L1154">
        <v>152.69999999999999</v>
      </c>
      <c r="M1154">
        <v>27.9</v>
      </c>
      <c r="N1154">
        <v>27.6</v>
      </c>
    </row>
    <row r="1155" spans="1:14" x14ac:dyDescent="0.2">
      <c r="A1155" t="s">
        <v>91</v>
      </c>
      <c r="B1155" t="s">
        <v>77</v>
      </c>
      <c r="C1155">
        <v>54</v>
      </c>
      <c r="D1155">
        <v>3263</v>
      </c>
      <c r="E1155">
        <v>3569</v>
      </c>
      <c r="F1155" s="1">
        <f>(Tabla9[[#This Row],[Best]]-Tabla9[[#This Row],[Bks]])/Tabla9[[#This Row],[Bks]]*100</f>
        <v>9.3778731228930425</v>
      </c>
      <c r="G1155">
        <v>3624.4</v>
      </c>
      <c r="H1155" s="1">
        <f>(Tabla9[[#This Row],[Avg]]-Tabla9[[#This Row],[Bks]])/Tabla9[[#This Row],[Bks]]*100</f>
        <v>11.075697211155381</v>
      </c>
      <c r="I1155">
        <v>3813</v>
      </c>
      <c r="J1155">
        <v>11437.41</v>
      </c>
      <c r="K1155">
        <v>9.19</v>
      </c>
      <c r="L1155">
        <v>152.31</v>
      </c>
      <c r="M1155">
        <v>26.6</v>
      </c>
      <c r="N1155">
        <v>26.4</v>
      </c>
    </row>
    <row r="1156" spans="1:14" x14ac:dyDescent="0.2">
      <c r="A1156" t="s">
        <v>91</v>
      </c>
      <c r="B1156" t="s">
        <v>77</v>
      </c>
      <c r="C1156">
        <v>55</v>
      </c>
      <c r="D1156">
        <v>3600</v>
      </c>
      <c r="E1156">
        <v>3990</v>
      </c>
      <c r="F1156" s="1">
        <f>(Tabla9[[#This Row],[Best]]-Tabla9[[#This Row],[Bks]])/Tabla9[[#This Row],[Bks]]*100</f>
        <v>10.833333333333334</v>
      </c>
      <c r="G1156">
        <v>4034.5</v>
      </c>
      <c r="H1156" s="1">
        <f>(Tabla9[[#This Row],[Avg]]-Tabla9[[#This Row],[Bks]])/Tabla9[[#This Row],[Bks]]*100</f>
        <v>12.069444444444443</v>
      </c>
      <c r="I1156">
        <v>4240</v>
      </c>
      <c r="J1156">
        <v>12930.14</v>
      </c>
      <c r="K1156">
        <v>12.83</v>
      </c>
      <c r="L1156">
        <v>152.41999999999999</v>
      </c>
      <c r="M1156">
        <v>21.1</v>
      </c>
      <c r="N1156">
        <v>20.9</v>
      </c>
    </row>
    <row r="1157" spans="1:14" x14ac:dyDescent="0.2">
      <c r="A1157" t="s">
        <v>91</v>
      </c>
      <c r="B1157" t="s">
        <v>77</v>
      </c>
      <c r="C1157">
        <v>56</v>
      </c>
      <c r="D1157">
        <v>3580</v>
      </c>
      <c r="E1157">
        <v>3920</v>
      </c>
      <c r="F1157" s="1">
        <f>(Tabla9[[#This Row],[Best]]-Tabla9[[#This Row],[Bks]])/Tabla9[[#This Row],[Bks]]*100</f>
        <v>9.4972067039106136</v>
      </c>
      <c r="G1157">
        <v>3980.8</v>
      </c>
      <c r="H1157" s="1">
        <f>(Tabla9[[#This Row],[Avg]]-Tabla9[[#This Row],[Bks]])/Tabla9[[#This Row],[Bks]]*100</f>
        <v>11.195530726256989</v>
      </c>
      <c r="I1157">
        <v>4201</v>
      </c>
      <c r="J1157">
        <v>12415.8</v>
      </c>
      <c r="K1157">
        <v>10.82</v>
      </c>
      <c r="L1157">
        <v>152.94999999999999</v>
      </c>
      <c r="M1157">
        <v>22.7</v>
      </c>
      <c r="N1157">
        <v>22.6</v>
      </c>
    </row>
    <row r="1158" spans="1:14" x14ac:dyDescent="0.2">
      <c r="A1158" t="s">
        <v>91</v>
      </c>
      <c r="B1158" t="s">
        <v>77</v>
      </c>
      <c r="C1158">
        <v>57</v>
      </c>
      <c r="D1158">
        <v>3591</v>
      </c>
      <c r="E1158">
        <v>3984</v>
      </c>
      <c r="F1158" s="1">
        <f>(Tabla9[[#This Row],[Best]]-Tabla9[[#This Row],[Bks]])/Tabla9[[#This Row],[Bks]]*100</f>
        <v>10.944026733500417</v>
      </c>
      <c r="G1158">
        <v>4029.2</v>
      </c>
      <c r="H1158" s="1">
        <f>(Tabla9[[#This Row],[Avg]]-Tabla9[[#This Row],[Bks]])/Tabla9[[#This Row],[Bks]]*100</f>
        <v>12.202729044834303</v>
      </c>
      <c r="I1158">
        <v>4162</v>
      </c>
      <c r="J1158">
        <v>12705.18</v>
      </c>
      <c r="K1158">
        <v>12.29</v>
      </c>
      <c r="L1158">
        <v>153.25</v>
      </c>
      <c r="M1158">
        <v>20.399999999999999</v>
      </c>
      <c r="N1158">
        <v>20</v>
      </c>
    </row>
    <row r="1159" spans="1:14" x14ac:dyDescent="0.2">
      <c r="A1159" t="s">
        <v>91</v>
      </c>
      <c r="B1159" t="s">
        <v>77</v>
      </c>
      <c r="C1159">
        <v>58</v>
      </c>
      <c r="D1159">
        <v>3518</v>
      </c>
      <c r="E1159">
        <v>3869</v>
      </c>
      <c r="F1159" s="1">
        <f>(Tabla9[[#This Row],[Best]]-Tabla9[[#This Row],[Bks]])/Tabla9[[#This Row],[Bks]]*100</f>
        <v>9.9772598067083571</v>
      </c>
      <c r="G1159">
        <v>3920.6</v>
      </c>
      <c r="H1159" s="1">
        <f>(Tabla9[[#This Row],[Avg]]-Tabla9[[#This Row],[Bks]])/Tabla9[[#This Row],[Bks]]*100</f>
        <v>11.444002274019327</v>
      </c>
      <c r="I1159">
        <v>4079</v>
      </c>
      <c r="J1159">
        <v>12201.25</v>
      </c>
      <c r="K1159">
        <v>11.55</v>
      </c>
      <c r="L1159">
        <v>153.77000000000001</v>
      </c>
      <c r="M1159">
        <v>21.1</v>
      </c>
      <c r="N1159">
        <v>20.9</v>
      </c>
    </row>
    <row r="1160" spans="1:14" x14ac:dyDescent="0.2">
      <c r="A1160" t="s">
        <v>91</v>
      </c>
      <c r="B1160" t="s">
        <v>77</v>
      </c>
      <c r="C1160">
        <v>59</v>
      </c>
      <c r="D1160">
        <v>3194</v>
      </c>
      <c r="E1160">
        <v>3479</v>
      </c>
      <c r="F1160" s="1">
        <f>(Tabla9[[#This Row],[Best]]-Tabla9[[#This Row],[Bks]])/Tabla9[[#This Row],[Bks]]*100</f>
        <v>8.9229805886036324</v>
      </c>
      <c r="G1160">
        <v>3509.7</v>
      </c>
      <c r="H1160" s="1">
        <f>(Tabla9[[#This Row],[Avg]]-Tabla9[[#This Row],[Bks]])/Tabla9[[#This Row],[Bks]]*100</f>
        <v>9.884157795867246</v>
      </c>
      <c r="I1160">
        <v>3754</v>
      </c>
      <c r="J1160">
        <v>11434.3</v>
      </c>
      <c r="K1160">
        <v>9.06</v>
      </c>
      <c r="L1160">
        <v>151.72</v>
      </c>
      <c r="M1160">
        <v>29.3</v>
      </c>
      <c r="N1160">
        <v>29</v>
      </c>
    </row>
    <row r="1161" spans="1:14" x14ac:dyDescent="0.2">
      <c r="A1161" t="s">
        <v>91</v>
      </c>
      <c r="B1161" t="s">
        <v>77</v>
      </c>
      <c r="C1161">
        <v>60</v>
      </c>
      <c r="D1161">
        <v>3295</v>
      </c>
      <c r="E1161">
        <v>3586</v>
      </c>
      <c r="F1161" s="1">
        <f>(Tabla9[[#This Row],[Best]]-Tabla9[[#This Row],[Bks]])/Tabla9[[#This Row],[Bks]]*100</f>
        <v>8.8315629742033384</v>
      </c>
      <c r="G1161">
        <v>3616</v>
      </c>
      <c r="H1161" s="1">
        <f>(Tabla9[[#This Row],[Avg]]-Tabla9[[#This Row],[Bks]])/Tabla9[[#This Row],[Bks]]*100</f>
        <v>9.7420333839150235</v>
      </c>
      <c r="I1161">
        <v>3825</v>
      </c>
      <c r="J1161">
        <v>11650.21</v>
      </c>
      <c r="K1161">
        <v>9.25</v>
      </c>
      <c r="L1161">
        <v>153.08000000000001</v>
      </c>
      <c r="M1161">
        <v>27.9</v>
      </c>
      <c r="N1161">
        <v>27.7</v>
      </c>
    </row>
    <row r="1162" spans="1:14" x14ac:dyDescent="0.2">
      <c r="A1162" t="s">
        <v>91</v>
      </c>
      <c r="B1162" t="s">
        <v>77</v>
      </c>
      <c r="C1162">
        <v>61</v>
      </c>
      <c r="D1162">
        <v>3310</v>
      </c>
      <c r="E1162">
        <v>3622</v>
      </c>
      <c r="F1162" s="1">
        <f>(Tabla9[[#This Row],[Best]]-Tabla9[[#This Row],[Bks]])/Tabla9[[#This Row],[Bks]]*100</f>
        <v>9.4259818731117821</v>
      </c>
      <c r="G1162">
        <v>3667.5</v>
      </c>
      <c r="H1162" s="1">
        <f>(Tabla9[[#This Row],[Avg]]-Tabla9[[#This Row],[Bks]])/Tabla9[[#This Row],[Bks]]*100</f>
        <v>10.80060422960725</v>
      </c>
      <c r="I1162">
        <v>3853</v>
      </c>
      <c r="J1162">
        <v>11420.5</v>
      </c>
      <c r="K1162">
        <v>9.94</v>
      </c>
      <c r="L1162">
        <v>153.12</v>
      </c>
      <c r="M1162">
        <v>24.8</v>
      </c>
      <c r="N1162">
        <v>24.2</v>
      </c>
    </row>
    <row r="1163" spans="1:14" x14ac:dyDescent="0.2">
      <c r="A1163" t="s">
        <v>91</v>
      </c>
      <c r="B1163" t="s">
        <v>77</v>
      </c>
      <c r="C1163">
        <v>62</v>
      </c>
      <c r="D1163">
        <v>3511</v>
      </c>
      <c r="E1163">
        <v>3846</v>
      </c>
      <c r="F1163" s="1">
        <f>(Tabla9[[#This Row],[Best]]-Tabla9[[#This Row],[Bks]])/Tabla9[[#This Row],[Bks]]*100</f>
        <v>9.5414411848476224</v>
      </c>
      <c r="G1163">
        <v>3899.9</v>
      </c>
      <c r="H1163" s="1">
        <f>(Tabla9[[#This Row],[Avg]]-Tabla9[[#This Row],[Bks]])/Tabla9[[#This Row],[Bks]]*100</f>
        <v>11.07661634861863</v>
      </c>
      <c r="I1163">
        <v>4130</v>
      </c>
      <c r="J1163">
        <v>12334.53</v>
      </c>
      <c r="K1163">
        <v>9.69</v>
      </c>
      <c r="L1163">
        <v>152.96</v>
      </c>
      <c r="M1163">
        <v>25.8</v>
      </c>
      <c r="N1163">
        <v>25</v>
      </c>
    </row>
    <row r="1164" spans="1:14" x14ac:dyDescent="0.2">
      <c r="A1164" t="s">
        <v>91</v>
      </c>
      <c r="B1164" t="s">
        <v>77</v>
      </c>
      <c r="C1164">
        <v>63</v>
      </c>
      <c r="D1164">
        <v>3450</v>
      </c>
      <c r="E1164">
        <v>3774</v>
      </c>
      <c r="F1164" s="1">
        <f>(Tabla9[[#This Row],[Best]]-Tabla9[[#This Row],[Bks]])/Tabla9[[#This Row],[Bks]]*100</f>
        <v>9.391304347826086</v>
      </c>
      <c r="G1164">
        <v>3821.1</v>
      </c>
      <c r="H1164" s="1">
        <f>(Tabla9[[#This Row],[Avg]]-Tabla9[[#This Row],[Bks]])/Tabla9[[#This Row],[Bks]]*100</f>
        <v>10.756521739130433</v>
      </c>
      <c r="I1164">
        <v>4015</v>
      </c>
      <c r="J1164">
        <v>13043.17</v>
      </c>
      <c r="K1164">
        <v>12.14</v>
      </c>
      <c r="L1164">
        <v>152.44</v>
      </c>
      <c r="M1164">
        <v>21</v>
      </c>
      <c r="N1164">
        <v>21</v>
      </c>
    </row>
    <row r="1165" spans="1:14" x14ac:dyDescent="0.2">
      <c r="A1165" t="s">
        <v>91</v>
      </c>
      <c r="B1165" t="s">
        <v>77</v>
      </c>
      <c r="C1165">
        <v>64</v>
      </c>
      <c r="D1165">
        <v>3373</v>
      </c>
      <c r="E1165">
        <v>3681</v>
      </c>
      <c r="F1165" s="1">
        <f>(Tabla9[[#This Row],[Best]]-Tabla9[[#This Row],[Bks]])/Tabla9[[#This Row],[Bks]]*100</f>
        <v>9.1313370886451235</v>
      </c>
      <c r="G1165">
        <v>3731.3</v>
      </c>
      <c r="H1165" s="1">
        <f>(Tabla9[[#This Row],[Avg]]-Tabla9[[#This Row],[Bks]])/Tabla9[[#This Row],[Bks]]*100</f>
        <v>10.622591165134899</v>
      </c>
      <c r="I1165">
        <v>3960</v>
      </c>
      <c r="J1165">
        <v>11332.69</v>
      </c>
      <c r="K1165">
        <v>10.27</v>
      </c>
      <c r="L1165">
        <v>153.02000000000001</v>
      </c>
      <c r="M1165">
        <v>25</v>
      </c>
      <c r="N1165">
        <v>24.8</v>
      </c>
    </row>
    <row r="1166" spans="1:14" x14ac:dyDescent="0.2">
      <c r="A1166" t="s">
        <v>91</v>
      </c>
      <c r="B1166" t="s">
        <v>77</v>
      </c>
      <c r="C1166">
        <v>65</v>
      </c>
      <c r="D1166">
        <v>3586</v>
      </c>
      <c r="E1166">
        <v>3923</v>
      </c>
      <c r="F1166" s="1">
        <f>(Tabla9[[#This Row],[Best]]-Tabla9[[#This Row],[Bks]])/Tabla9[[#This Row],[Bks]]*100</f>
        <v>9.3976575571667595</v>
      </c>
      <c r="G1166">
        <v>3986.4</v>
      </c>
      <c r="H1166" s="1">
        <f>(Tabla9[[#This Row],[Avg]]-Tabla9[[#This Row],[Bks]])/Tabla9[[#This Row],[Bks]]*100</f>
        <v>11.165644171779142</v>
      </c>
      <c r="I1166">
        <v>4199</v>
      </c>
      <c r="J1166">
        <v>13315.27</v>
      </c>
      <c r="K1166">
        <v>12.82</v>
      </c>
      <c r="L1166">
        <v>153.44</v>
      </c>
      <c r="M1166">
        <v>19.5</v>
      </c>
      <c r="N1166">
        <v>19.399999999999999</v>
      </c>
    </row>
    <row r="1167" spans="1:14" x14ac:dyDescent="0.2">
      <c r="A1167" t="s">
        <v>91</v>
      </c>
      <c r="B1167" t="s">
        <v>77</v>
      </c>
      <c r="C1167">
        <v>66</v>
      </c>
      <c r="D1167">
        <v>3515</v>
      </c>
      <c r="E1167">
        <v>3862</v>
      </c>
      <c r="F1167" s="1">
        <f>(Tabla9[[#This Row],[Best]]-Tabla9[[#This Row],[Bks]])/Tabla9[[#This Row],[Bks]]*100</f>
        <v>9.8719772403982926</v>
      </c>
      <c r="G1167">
        <v>3893.8</v>
      </c>
      <c r="H1167" s="1">
        <f>(Tabla9[[#This Row],[Avg]]-Tabla9[[#This Row],[Bks]])/Tabla9[[#This Row],[Bks]]*100</f>
        <v>10.776671408250362</v>
      </c>
      <c r="I1167">
        <v>4119</v>
      </c>
      <c r="J1167">
        <v>12094.32</v>
      </c>
      <c r="K1167">
        <v>11.13</v>
      </c>
      <c r="L1167">
        <v>152.59</v>
      </c>
      <c r="M1167">
        <v>23</v>
      </c>
      <c r="N1167">
        <v>22.8</v>
      </c>
    </row>
    <row r="1168" spans="1:14" x14ac:dyDescent="0.2">
      <c r="A1168" t="s">
        <v>91</v>
      </c>
      <c r="B1168" t="s">
        <v>77</v>
      </c>
      <c r="C1168">
        <v>67</v>
      </c>
      <c r="D1168">
        <v>3326</v>
      </c>
      <c r="E1168">
        <v>3602</v>
      </c>
      <c r="F1168" s="1">
        <f>(Tabla9[[#This Row],[Best]]-Tabla9[[#This Row],[Bks]])/Tabla9[[#This Row],[Bks]]*100</f>
        <v>8.2982561635598326</v>
      </c>
      <c r="G1168">
        <v>3643.8</v>
      </c>
      <c r="H1168" s="1">
        <f>(Tabla9[[#This Row],[Avg]]-Tabla9[[#This Row],[Bks]])/Tabla9[[#This Row],[Bks]]*100</f>
        <v>9.555021046301869</v>
      </c>
      <c r="I1168">
        <v>3874</v>
      </c>
      <c r="J1168">
        <v>11258.04</v>
      </c>
      <c r="K1168">
        <v>8.2899999999999991</v>
      </c>
      <c r="L1168">
        <v>153.52000000000001</v>
      </c>
      <c r="M1168">
        <v>30.5</v>
      </c>
      <c r="N1168">
        <v>30.3</v>
      </c>
    </row>
    <row r="1169" spans="1:14" x14ac:dyDescent="0.2">
      <c r="A1169" t="s">
        <v>91</v>
      </c>
      <c r="B1169" t="s">
        <v>77</v>
      </c>
      <c r="C1169">
        <v>68</v>
      </c>
      <c r="D1169">
        <v>3234</v>
      </c>
      <c r="E1169">
        <v>3549</v>
      </c>
      <c r="F1169" s="1">
        <f>(Tabla9[[#This Row],[Best]]-Tabla9[[#This Row],[Bks]])/Tabla9[[#This Row],[Bks]]*100</f>
        <v>9.7402597402597415</v>
      </c>
      <c r="G1169">
        <v>3576.5</v>
      </c>
      <c r="H1169" s="1">
        <f>(Tabla9[[#This Row],[Avg]]-Tabla9[[#This Row],[Bks]])/Tabla9[[#This Row],[Bks]]*100</f>
        <v>10.590599876314162</v>
      </c>
      <c r="I1169">
        <v>3770</v>
      </c>
      <c r="J1169">
        <v>10878.14</v>
      </c>
      <c r="K1169">
        <v>10.92</v>
      </c>
      <c r="L1169">
        <v>152.74</v>
      </c>
      <c r="M1169">
        <v>26</v>
      </c>
      <c r="N1169">
        <v>25.7</v>
      </c>
    </row>
    <row r="1170" spans="1:14" x14ac:dyDescent="0.2">
      <c r="A1170" t="s">
        <v>91</v>
      </c>
      <c r="B1170" t="s">
        <v>77</v>
      </c>
      <c r="C1170">
        <v>69</v>
      </c>
      <c r="D1170">
        <v>3509</v>
      </c>
      <c r="E1170">
        <v>3867</v>
      </c>
      <c r="F1170" s="1">
        <f>(Tabla9[[#This Row],[Best]]-Tabla9[[#This Row],[Bks]])/Tabla9[[#This Row],[Bks]]*100</f>
        <v>10.202336848104872</v>
      </c>
      <c r="G1170">
        <v>3904</v>
      </c>
      <c r="H1170" s="1">
        <f>(Tabla9[[#This Row],[Avg]]-Tabla9[[#This Row],[Bks]])/Tabla9[[#This Row],[Bks]]*100</f>
        <v>11.256768310059845</v>
      </c>
      <c r="I1170">
        <v>4134</v>
      </c>
      <c r="J1170">
        <v>12932.06</v>
      </c>
      <c r="K1170">
        <v>10.89</v>
      </c>
      <c r="L1170">
        <v>154.16999999999999</v>
      </c>
      <c r="M1170">
        <v>22.9</v>
      </c>
      <c r="N1170">
        <v>22.8</v>
      </c>
    </row>
    <row r="1171" spans="1:14" x14ac:dyDescent="0.2">
      <c r="A1171" t="s">
        <v>91</v>
      </c>
      <c r="B1171" t="s">
        <v>77</v>
      </c>
      <c r="C1171">
        <v>70</v>
      </c>
      <c r="D1171">
        <v>3414</v>
      </c>
      <c r="E1171">
        <v>3774</v>
      </c>
      <c r="F1171" s="1">
        <f>(Tabla9[[#This Row],[Best]]-Tabla9[[#This Row],[Bks]])/Tabla9[[#This Row],[Bks]]*100</f>
        <v>10.54481546572935</v>
      </c>
      <c r="G1171">
        <v>3797.7</v>
      </c>
      <c r="H1171" s="1">
        <f>(Tabla9[[#This Row],[Avg]]-Tabla9[[#This Row],[Bks]])/Tabla9[[#This Row],[Bks]]*100</f>
        <v>11.239015817223192</v>
      </c>
      <c r="I1171">
        <v>4013</v>
      </c>
      <c r="J1171">
        <v>12392.68</v>
      </c>
      <c r="K1171">
        <v>10.77</v>
      </c>
      <c r="L1171">
        <v>153.05000000000001</v>
      </c>
      <c r="M1171">
        <v>22.4</v>
      </c>
      <c r="N1171">
        <v>22.2</v>
      </c>
    </row>
    <row r="1172" spans="1:14" x14ac:dyDescent="0.2">
      <c r="A1172" t="s">
        <v>91</v>
      </c>
      <c r="B1172" t="s">
        <v>77</v>
      </c>
      <c r="C1172">
        <v>71</v>
      </c>
      <c r="D1172">
        <v>3472</v>
      </c>
      <c r="E1172">
        <v>3808</v>
      </c>
      <c r="F1172" s="1">
        <f>(Tabla9[[#This Row],[Best]]-Tabla9[[#This Row],[Bks]])/Tabla9[[#This Row],[Bks]]*100</f>
        <v>9.67741935483871</v>
      </c>
      <c r="G1172">
        <v>3856.2</v>
      </c>
      <c r="H1172" s="1">
        <f>(Tabla9[[#This Row],[Avg]]-Tabla9[[#This Row],[Bks]])/Tabla9[[#This Row],[Bks]]*100</f>
        <v>11.065668202764972</v>
      </c>
      <c r="I1172">
        <v>4050</v>
      </c>
      <c r="J1172">
        <v>11828.89</v>
      </c>
      <c r="K1172">
        <v>8.77</v>
      </c>
      <c r="L1172">
        <v>153.13</v>
      </c>
      <c r="M1172">
        <v>25.9</v>
      </c>
      <c r="N1172">
        <v>25.3</v>
      </c>
    </row>
    <row r="1173" spans="1:14" x14ac:dyDescent="0.2">
      <c r="A1173" t="s">
        <v>91</v>
      </c>
      <c r="B1173" t="s">
        <v>77</v>
      </c>
      <c r="C1173">
        <v>72</v>
      </c>
      <c r="D1173">
        <v>3517</v>
      </c>
      <c r="E1173">
        <v>3922</v>
      </c>
      <c r="F1173" s="1">
        <f>(Tabla9[[#This Row],[Best]]-Tabla9[[#This Row],[Bks]])/Tabla9[[#This Row],[Bks]]*100</f>
        <v>11.515496161501279</v>
      </c>
      <c r="G1173">
        <v>3944.1</v>
      </c>
      <c r="H1173" s="1">
        <f>(Tabla9[[#This Row],[Avg]]-Tabla9[[#This Row],[Bks]])/Tabla9[[#This Row],[Bks]]*100</f>
        <v>12.143872618709125</v>
      </c>
      <c r="I1173">
        <v>4074</v>
      </c>
      <c r="J1173">
        <v>13044.12</v>
      </c>
      <c r="K1173">
        <v>12.07</v>
      </c>
      <c r="L1173">
        <v>152.66</v>
      </c>
      <c r="M1173">
        <v>20.2</v>
      </c>
      <c r="N1173">
        <v>20</v>
      </c>
    </row>
    <row r="1174" spans="1:14" x14ac:dyDescent="0.2">
      <c r="A1174" t="s">
        <v>91</v>
      </c>
      <c r="B1174" t="s">
        <v>77</v>
      </c>
      <c r="C1174">
        <v>73</v>
      </c>
      <c r="D1174">
        <v>3304</v>
      </c>
      <c r="E1174">
        <v>3611</v>
      </c>
      <c r="F1174" s="1">
        <f>(Tabla9[[#This Row],[Best]]-Tabla9[[#This Row],[Bks]])/Tabla9[[#This Row],[Bks]]*100</f>
        <v>9.2917675544794189</v>
      </c>
      <c r="G1174">
        <v>3665.6</v>
      </c>
      <c r="H1174" s="1">
        <f>(Tabla9[[#This Row],[Avg]]-Tabla9[[#This Row],[Bks]])/Tabla9[[#This Row],[Bks]]*100</f>
        <v>10.944309927360772</v>
      </c>
      <c r="I1174">
        <v>3875</v>
      </c>
      <c r="J1174">
        <v>11500.87</v>
      </c>
      <c r="K1174">
        <v>10.43</v>
      </c>
      <c r="L1174">
        <v>153.6</v>
      </c>
      <c r="M1174">
        <v>26.8</v>
      </c>
      <c r="N1174">
        <v>26.4</v>
      </c>
    </row>
    <row r="1175" spans="1:14" x14ac:dyDescent="0.2">
      <c r="A1175" t="s">
        <v>91</v>
      </c>
      <c r="B1175" t="s">
        <v>77</v>
      </c>
      <c r="C1175">
        <v>74</v>
      </c>
      <c r="D1175">
        <v>3178</v>
      </c>
      <c r="E1175">
        <v>3414</v>
      </c>
      <c r="F1175" s="1">
        <f>(Tabla9[[#This Row],[Best]]-Tabla9[[#This Row],[Bks]])/Tabla9[[#This Row],[Bks]]*100</f>
        <v>7.426054122089365</v>
      </c>
      <c r="G1175">
        <v>3453.5</v>
      </c>
      <c r="H1175" s="1">
        <f>(Tabla9[[#This Row],[Avg]]-Tabla9[[#This Row],[Bks]])/Tabla9[[#This Row],[Bks]]*100</f>
        <v>8.6689741976085593</v>
      </c>
      <c r="I1175">
        <v>3664</v>
      </c>
      <c r="J1175">
        <v>11374.69</v>
      </c>
      <c r="K1175">
        <v>7.53</v>
      </c>
      <c r="L1175">
        <v>152.88</v>
      </c>
      <c r="M1175">
        <v>31.2</v>
      </c>
      <c r="N1175">
        <v>31.1</v>
      </c>
    </row>
    <row r="1176" spans="1:14" x14ac:dyDescent="0.2">
      <c r="A1176" t="s">
        <v>91</v>
      </c>
      <c r="B1176" t="s">
        <v>77</v>
      </c>
      <c r="C1176">
        <v>75</v>
      </c>
      <c r="D1176">
        <v>3303</v>
      </c>
      <c r="E1176">
        <v>3553</v>
      </c>
      <c r="F1176" s="1">
        <f>(Tabla9[[#This Row],[Best]]-Tabla9[[#This Row],[Bks]])/Tabla9[[#This Row],[Bks]]*100</f>
        <v>7.5688767786860431</v>
      </c>
      <c r="G1176">
        <v>3624.1</v>
      </c>
      <c r="H1176" s="1">
        <f>(Tabla9[[#This Row],[Avg]]-Tabla9[[#This Row],[Bks]])/Tabla9[[#This Row],[Bks]]*100</f>
        <v>9.7214653345443498</v>
      </c>
      <c r="I1176">
        <v>3819</v>
      </c>
      <c r="J1176">
        <v>12590.9</v>
      </c>
      <c r="K1176">
        <v>9.52</v>
      </c>
      <c r="L1176">
        <v>152.47</v>
      </c>
      <c r="M1176">
        <v>27.9</v>
      </c>
      <c r="N1176">
        <v>27.4</v>
      </c>
    </row>
    <row r="1177" spans="1:14" x14ac:dyDescent="0.2">
      <c r="A1177" t="s">
        <v>91</v>
      </c>
      <c r="B1177" t="s">
        <v>77</v>
      </c>
      <c r="C1177">
        <v>76</v>
      </c>
      <c r="D1177">
        <v>3511</v>
      </c>
      <c r="E1177">
        <v>3860</v>
      </c>
      <c r="F1177" s="1">
        <f>(Tabla9[[#This Row],[Best]]-Tabla9[[#This Row],[Bks]])/Tabla9[[#This Row],[Bks]]*100</f>
        <v>9.9401879806322988</v>
      </c>
      <c r="G1177">
        <v>3897.7</v>
      </c>
      <c r="H1177" s="1">
        <f>(Tabla9[[#This Row],[Avg]]-Tabla9[[#This Row],[Bks]])/Tabla9[[#This Row],[Bks]]*100</f>
        <v>11.013956137852459</v>
      </c>
      <c r="I1177">
        <v>4098</v>
      </c>
      <c r="J1177">
        <v>12790.07</v>
      </c>
      <c r="K1177">
        <v>11.01</v>
      </c>
      <c r="L1177">
        <v>154.19999999999999</v>
      </c>
      <c r="M1177">
        <v>23.3</v>
      </c>
      <c r="N1177">
        <v>23.2</v>
      </c>
    </row>
    <row r="1178" spans="1:14" x14ac:dyDescent="0.2">
      <c r="A1178" t="s">
        <v>91</v>
      </c>
      <c r="B1178" t="s">
        <v>77</v>
      </c>
      <c r="C1178">
        <v>77</v>
      </c>
      <c r="D1178">
        <v>3359</v>
      </c>
      <c r="E1178">
        <v>3686</v>
      </c>
      <c r="F1178" s="1">
        <f>(Tabla9[[#This Row],[Best]]-Tabla9[[#This Row],[Bks]])/Tabla9[[#This Row],[Bks]]*100</f>
        <v>9.7350401905328976</v>
      </c>
      <c r="G1178">
        <v>3728.9</v>
      </c>
      <c r="H1178" s="1">
        <f>(Tabla9[[#This Row],[Avg]]-Tabla9[[#This Row],[Bks]])/Tabla9[[#This Row],[Bks]]*100</f>
        <v>11.012206013694554</v>
      </c>
      <c r="I1178">
        <v>3920</v>
      </c>
      <c r="J1178">
        <v>12381.96</v>
      </c>
      <c r="K1178">
        <v>11.36</v>
      </c>
      <c r="L1178">
        <v>155.44999999999999</v>
      </c>
      <c r="M1178">
        <v>23.1</v>
      </c>
      <c r="N1178">
        <v>22.8</v>
      </c>
    </row>
    <row r="1179" spans="1:14" x14ac:dyDescent="0.2">
      <c r="A1179" t="s">
        <v>91</v>
      </c>
      <c r="B1179" t="s">
        <v>77</v>
      </c>
      <c r="C1179">
        <v>78</v>
      </c>
      <c r="D1179">
        <v>3338</v>
      </c>
      <c r="E1179">
        <v>3613</v>
      </c>
      <c r="F1179" s="1">
        <f>(Tabla9[[#This Row],[Best]]-Tabla9[[#This Row],[Bks]])/Tabla9[[#This Row],[Bks]]*100</f>
        <v>8.2384661473936482</v>
      </c>
      <c r="G1179">
        <v>3652.4</v>
      </c>
      <c r="H1179" s="1">
        <f>(Tabla9[[#This Row],[Avg]]-Tabla9[[#This Row],[Bks]])/Tabla9[[#This Row],[Bks]]*100</f>
        <v>9.4188136608747772</v>
      </c>
      <c r="I1179">
        <v>3881</v>
      </c>
      <c r="J1179">
        <v>11215.25</v>
      </c>
      <c r="K1179">
        <v>7.54</v>
      </c>
      <c r="L1179">
        <v>153.57</v>
      </c>
      <c r="M1179">
        <v>32.200000000000003</v>
      </c>
      <c r="N1179">
        <v>32</v>
      </c>
    </row>
    <row r="1180" spans="1:14" x14ac:dyDescent="0.2">
      <c r="A1180" t="s">
        <v>91</v>
      </c>
      <c r="B1180" t="s">
        <v>77</v>
      </c>
      <c r="C1180">
        <v>79</v>
      </c>
      <c r="D1180">
        <v>3538</v>
      </c>
      <c r="E1180">
        <v>3919</v>
      </c>
      <c r="F1180" s="1">
        <f>(Tabla9[[#This Row],[Best]]-Tabla9[[#This Row],[Bks]])/Tabla9[[#This Row],[Bks]]*100</f>
        <v>10.7687959299039</v>
      </c>
      <c r="G1180">
        <v>3943.1</v>
      </c>
      <c r="H1180" s="1">
        <f>(Tabla9[[#This Row],[Avg]]-Tabla9[[#This Row],[Bks]])/Tabla9[[#This Row],[Bks]]*100</f>
        <v>11.44997173544375</v>
      </c>
      <c r="I1180">
        <v>4156</v>
      </c>
      <c r="J1180">
        <v>13089.12</v>
      </c>
      <c r="K1180">
        <v>12.94</v>
      </c>
      <c r="L1180">
        <v>152.54</v>
      </c>
      <c r="M1180">
        <v>19.3</v>
      </c>
      <c r="N1180">
        <v>19</v>
      </c>
    </row>
    <row r="1181" spans="1:14" x14ac:dyDescent="0.2">
      <c r="A1181" t="s">
        <v>91</v>
      </c>
      <c r="B1181" t="s">
        <v>77</v>
      </c>
      <c r="C1181">
        <v>80</v>
      </c>
      <c r="D1181">
        <v>3430</v>
      </c>
      <c r="E1181">
        <v>3715</v>
      </c>
      <c r="F1181" s="1">
        <f>(Tabla9[[#This Row],[Best]]-Tabla9[[#This Row],[Bks]])/Tabla9[[#This Row],[Bks]]*100</f>
        <v>8.3090379008746353</v>
      </c>
      <c r="G1181">
        <v>3782.7</v>
      </c>
      <c r="H1181" s="1">
        <f>(Tabla9[[#This Row],[Avg]]-Tabla9[[#This Row],[Bks]])/Tabla9[[#This Row],[Bks]]*100</f>
        <v>10.282798833819237</v>
      </c>
      <c r="I1181">
        <v>3992</v>
      </c>
      <c r="J1181">
        <v>11331.74</v>
      </c>
      <c r="K1181">
        <v>10.31</v>
      </c>
      <c r="L1181">
        <v>151.79</v>
      </c>
      <c r="M1181">
        <v>24.3</v>
      </c>
      <c r="N1181">
        <v>24.1</v>
      </c>
    </row>
    <row r="1182" spans="1:14" x14ac:dyDescent="0.2">
      <c r="A1182" t="s">
        <v>91</v>
      </c>
      <c r="B1182" t="s">
        <v>77</v>
      </c>
      <c r="C1182">
        <v>81</v>
      </c>
      <c r="D1182">
        <v>3322</v>
      </c>
      <c r="E1182">
        <v>3561</v>
      </c>
      <c r="F1182" s="1">
        <f>(Tabla9[[#This Row],[Best]]-Tabla9[[#This Row],[Bks]])/Tabla9[[#This Row],[Bks]]*100</f>
        <v>7.1944611679711015</v>
      </c>
      <c r="G1182">
        <v>3599.3</v>
      </c>
      <c r="H1182" s="1">
        <f>(Tabla9[[#This Row],[Avg]]-Tabla9[[#This Row],[Bks]])/Tabla9[[#This Row],[Bks]]*100</f>
        <v>8.3473810957254724</v>
      </c>
      <c r="I1182">
        <v>3860</v>
      </c>
      <c r="J1182">
        <v>10951.3</v>
      </c>
      <c r="K1182">
        <v>7.81</v>
      </c>
      <c r="L1182">
        <v>152.4</v>
      </c>
      <c r="M1182">
        <v>33.5</v>
      </c>
      <c r="N1182">
        <v>33.1</v>
      </c>
    </row>
    <row r="1183" spans="1:14" x14ac:dyDescent="0.2">
      <c r="A1183" t="s">
        <v>91</v>
      </c>
      <c r="B1183" t="s">
        <v>77</v>
      </c>
      <c r="C1183">
        <v>82</v>
      </c>
      <c r="D1183">
        <v>3367</v>
      </c>
      <c r="E1183">
        <v>3660</v>
      </c>
      <c r="F1183" s="1">
        <f>(Tabla9[[#This Row],[Best]]-Tabla9[[#This Row],[Bks]])/Tabla9[[#This Row],[Bks]]*100</f>
        <v>8.7021087021087027</v>
      </c>
      <c r="G1183">
        <v>3683.2</v>
      </c>
      <c r="H1183" s="1">
        <f>(Tabla9[[#This Row],[Avg]]-Tabla9[[#This Row],[Bks]])/Tabla9[[#This Row],[Bks]]*100</f>
        <v>9.3911493911493853</v>
      </c>
      <c r="I1183">
        <v>3877</v>
      </c>
      <c r="J1183">
        <v>11837.25</v>
      </c>
      <c r="K1183">
        <v>9.99</v>
      </c>
      <c r="L1183">
        <v>153.1</v>
      </c>
      <c r="M1183">
        <v>25.8</v>
      </c>
      <c r="N1183">
        <v>25.3</v>
      </c>
    </row>
    <row r="1184" spans="1:14" x14ac:dyDescent="0.2">
      <c r="A1184" t="s">
        <v>91</v>
      </c>
      <c r="B1184" t="s">
        <v>77</v>
      </c>
      <c r="C1184">
        <v>83</v>
      </c>
      <c r="D1184">
        <v>3308</v>
      </c>
      <c r="E1184">
        <v>3593</v>
      </c>
      <c r="F1184" s="1">
        <f>(Tabla9[[#This Row],[Best]]-Tabla9[[#This Row],[Bks]])/Tabla9[[#This Row],[Bks]]*100</f>
        <v>8.6154776299879074</v>
      </c>
      <c r="G1184">
        <v>3622.5</v>
      </c>
      <c r="H1184" s="1">
        <f>(Tabla9[[#This Row],[Avg]]-Tabla9[[#This Row],[Bks]])/Tabla9[[#This Row],[Bks]]*100</f>
        <v>9.5072551390568325</v>
      </c>
      <c r="I1184">
        <v>3865</v>
      </c>
      <c r="J1184">
        <v>12270.98</v>
      </c>
      <c r="K1184">
        <v>8.65</v>
      </c>
      <c r="L1184">
        <v>153.27000000000001</v>
      </c>
      <c r="M1184">
        <v>28.1</v>
      </c>
      <c r="N1184">
        <v>28.1</v>
      </c>
    </row>
    <row r="1185" spans="1:14" x14ac:dyDescent="0.2">
      <c r="A1185" t="s">
        <v>91</v>
      </c>
      <c r="B1185" t="s">
        <v>77</v>
      </c>
      <c r="C1185">
        <v>84</v>
      </c>
      <c r="D1185">
        <v>3431</v>
      </c>
      <c r="E1185">
        <v>3799</v>
      </c>
      <c r="F1185" s="1">
        <f>(Tabla9[[#This Row],[Best]]-Tabla9[[#This Row],[Bks]])/Tabla9[[#This Row],[Bks]]*100</f>
        <v>10.725735937044593</v>
      </c>
      <c r="G1185">
        <v>3841.6</v>
      </c>
      <c r="H1185" s="1">
        <f>(Tabla9[[#This Row],[Avg]]-Tabla9[[#This Row],[Bks]])/Tabla9[[#This Row],[Bks]]*100</f>
        <v>11.967356455843776</v>
      </c>
      <c r="I1185">
        <v>4003</v>
      </c>
      <c r="J1185">
        <v>12271.21</v>
      </c>
      <c r="K1185">
        <v>10.24</v>
      </c>
      <c r="L1185">
        <v>153.69999999999999</v>
      </c>
      <c r="M1185">
        <v>25.3</v>
      </c>
      <c r="N1185">
        <v>24.8</v>
      </c>
    </row>
    <row r="1186" spans="1:14" x14ac:dyDescent="0.2">
      <c r="A1186" t="s">
        <v>91</v>
      </c>
      <c r="B1186" t="s">
        <v>77</v>
      </c>
      <c r="C1186">
        <v>85</v>
      </c>
      <c r="D1186">
        <v>3397</v>
      </c>
      <c r="E1186">
        <v>3720</v>
      </c>
      <c r="F1186" s="1">
        <f>(Tabla9[[#This Row],[Best]]-Tabla9[[#This Row],[Bks]])/Tabla9[[#This Row],[Bks]]*100</f>
        <v>9.508389755666764</v>
      </c>
      <c r="G1186">
        <v>3767.4</v>
      </c>
      <c r="H1186" s="1">
        <f>(Tabla9[[#This Row],[Avg]]-Tabla9[[#This Row],[Bks]])/Tabla9[[#This Row],[Bks]]*100</f>
        <v>10.903738592876069</v>
      </c>
      <c r="I1186">
        <v>3945</v>
      </c>
      <c r="J1186">
        <v>11750.86</v>
      </c>
      <c r="K1186">
        <v>10.74</v>
      </c>
      <c r="L1186">
        <v>153.08000000000001</v>
      </c>
      <c r="M1186">
        <v>24.2</v>
      </c>
      <c r="N1186">
        <v>24.1</v>
      </c>
    </row>
    <row r="1187" spans="1:14" x14ac:dyDescent="0.2">
      <c r="A1187" t="s">
        <v>91</v>
      </c>
      <c r="B1187" t="s">
        <v>77</v>
      </c>
      <c r="C1187">
        <v>86</v>
      </c>
      <c r="D1187">
        <v>3450</v>
      </c>
      <c r="E1187">
        <v>3797</v>
      </c>
      <c r="F1187" s="1">
        <f>(Tabla9[[#This Row],[Best]]-Tabla9[[#This Row],[Bks]])/Tabla9[[#This Row],[Bks]]*100</f>
        <v>10.057971014492754</v>
      </c>
      <c r="G1187">
        <v>3819.1</v>
      </c>
      <c r="H1187" s="1">
        <f>(Tabla9[[#This Row],[Avg]]-Tabla9[[#This Row],[Bks]])/Tabla9[[#This Row],[Bks]]*100</f>
        <v>10.698550724637679</v>
      </c>
      <c r="I1187">
        <v>4039</v>
      </c>
      <c r="J1187">
        <v>11478.67</v>
      </c>
      <c r="K1187">
        <v>9.57</v>
      </c>
      <c r="L1187">
        <v>152.41999999999999</v>
      </c>
      <c r="M1187">
        <v>28.5</v>
      </c>
      <c r="N1187">
        <v>28.2</v>
      </c>
    </row>
    <row r="1188" spans="1:14" x14ac:dyDescent="0.2">
      <c r="A1188" t="s">
        <v>91</v>
      </c>
      <c r="B1188" t="s">
        <v>77</v>
      </c>
      <c r="C1188">
        <v>87</v>
      </c>
      <c r="D1188">
        <v>3427</v>
      </c>
      <c r="E1188">
        <v>3798</v>
      </c>
      <c r="F1188" s="1">
        <f>(Tabla9[[#This Row],[Best]]-Tabla9[[#This Row],[Bks]])/Tabla9[[#This Row],[Bks]]*100</f>
        <v>10.82579515611322</v>
      </c>
      <c r="G1188">
        <v>3834.3</v>
      </c>
      <c r="H1188" s="1">
        <f>(Tabla9[[#This Row],[Avg]]-Tabla9[[#This Row],[Bks]])/Tabla9[[#This Row],[Bks]]*100</f>
        <v>11.885030639042899</v>
      </c>
      <c r="I1188">
        <v>4015</v>
      </c>
      <c r="J1188">
        <v>11790.04</v>
      </c>
      <c r="K1188">
        <v>11.5</v>
      </c>
      <c r="L1188">
        <v>152.66999999999999</v>
      </c>
      <c r="M1188">
        <v>20.9</v>
      </c>
      <c r="N1188">
        <v>20.7</v>
      </c>
    </row>
    <row r="1189" spans="1:14" x14ac:dyDescent="0.2">
      <c r="A1189" t="s">
        <v>91</v>
      </c>
      <c r="B1189" t="s">
        <v>77</v>
      </c>
      <c r="C1189">
        <v>88</v>
      </c>
      <c r="D1189">
        <v>3276</v>
      </c>
      <c r="E1189">
        <v>3579</v>
      </c>
      <c r="F1189" s="1">
        <f>(Tabla9[[#This Row],[Best]]-Tabla9[[#This Row],[Bks]])/Tabla9[[#This Row],[Bks]]*100</f>
        <v>9.24908424908425</v>
      </c>
      <c r="G1189">
        <v>3595.1</v>
      </c>
      <c r="H1189" s="1">
        <f>(Tabla9[[#This Row],[Avg]]-Tabla9[[#This Row],[Bks]])/Tabla9[[#This Row],[Bks]]*100</f>
        <v>9.7405372405372379</v>
      </c>
      <c r="I1189">
        <v>3802</v>
      </c>
      <c r="J1189">
        <v>11026.17</v>
      </c>
      <c r="K1189">
        <v>10.27</v>
      </c>
      <c r="L1189">
        <v>152.47999999999999</v>
      </c>
      <c r="M1189">
        <v>28.3</v>
      </c>
      <c r="N1189">
        <v>28.2</v>
      </c>
    </row>
    <row r="1190" spans="1:14" x14ac:dyDescent="0.2">
      <c r="A1190" t="s">
        <v>91</v>
      </c>
      <c r="B1190" t="s">
        <v>77</v>
      </c>
      <c r="C1190">
        <v>89</v>
      </c>
      <c r="D1190">
        <v>3309</v>
      </c>
      <c r="E1190">
        <v>3559</v>
      </c>
      <c r="F1190" s="1">
        <f>(Tabla9[[#This Row],[Best]]-Tabla9[[#This Row],[Bks]])/Tabla9[[#This Row],[Bks]]*100</f>
        <v>7.5551526140828056</v>
      </c>
      <c r="G1190">
        <v>3594.9</v>
      </c>
      <c r="H1190" s="1">
        <f>(Tabla9[[#This Row],[Avg]]-Tabla9[[#This Row],[Bks]])/Tabla9[[#This Row],[Bks]]*100</f>
        <v>8.6400725294650975</v>
      </c>
      <c r="I1190">
        <v>3822</v>
      </c>
      <c r="J1190">
        <v>10814.39</v>
      </c>
      <c r="K1190">
        <v>8.57</v>
      </c>
      <c r="L1190">
        <v>151.97999999999999</v>
      </c>
      <c r="M1190">
        <v>29.5</v>
      </c>
      <c r="N1190">
        <v>29.4</v>
      </c>
    </row>
    <row r="1191" spans="1:14" x14ac:dyDescent="0.2">
      <c r="A1191" t="s">
        <v>91</v>
      </c>
      <c r="B1191" t="s">
        <v>77</v>
      </c>
      <c r="C1191">
        <v>90</v>
      </c>
      <c r="D1191">
        <v>3719</v>
      </c>
      <c r="E1191">
        <v>4151</v>
      </c>
      <c r="F1191" s="1">
        <f>(Tabla9[[#This Row],[Best]]-Tabla9[[#This Row],[Bks]])/Tabla9[[#This Row],[Bks]]*100</f>
        <v>11.616025813390696</v>
      </c>
      <c r="G1191">
        <v>4190.8</v>
      </c>
      <c r="H1191" s="1">
        <f>(Tabla9[[#This Row],[Avg]]-Tabla9[[#This Row],[Bks]])/Tabla9[[#This Row],[Bks]]*100</f>
        <v>12.686205969346604</v>
      </c>
      <c r="I1191">
        <v>4371</v>
      </c>
      <c r="J1191">
        <v>14011.38</v>
      </c>
      <c r="K1191">
        <v>12.7</v>
      </c>
      <c r="L1191">
        <v>153.41999999999999</v>
      </c>
      <c r="M1191">
        <v>19.3</v>
      </c>
      <c r="N1191">
        <v>19.100000000000001</v>
      </c>
    </row>
    <row r="1192" spans="1:14" x14ac:dyDescent="0.2">
      <c r="A1192" t="s">
        <v>91</v>
      </c>
      <c r="B1192" t="s">
        <v>77</v>
      </c>
      <c r="C1192">
        <v>91</v>
      </c>
      <c r="D1192">
        <v>3340</v>
      </c>
      <c r="E1192">
        <v>3589</v>
      </c>
      <c r="F1192" s="1">
        <f>(Tabla9[[#This Row],[Best]]-Tabla9[[#This Row],[Bks]])/Tabla9[[#This Row],[Bks]]*100</f>
        <v>7.455089820359281</v>
      </c>
      <c r="G1192">
        <v>3648.6</v>
      </c>
      <c r="H1192" s="1">
        <f>(Tabla9[[#This Row],[Avg]]-Tabla9[[#This Row],[Bks]])/Tabla9[[#This Row],[Bks]]*100</f>
        <v>9.2395209580838298</v>
      </c>
      <c r="I1192">
        <v>3888</v>
      </c>
      <c r="J1192">
        <v>11566.6</v>
      </c>
      <c r="K1192">
        <v>8.31</v>
      </c>
      <c r="L1192">
        <v>153.78</v>
      </c>
      <c r="M1192">
        <v>30.8</v>
      </c>
      <c r="N1192">
        <v>30.5</v>
      </c>
    </row>
    <row r="1193" spans="1:14" x14ac:dyDescent="0.2">
      <c r="A1193" t="s">
        <v>91</v>
      </c>
      <c r="B1193" t="s">
        <v>77</v>
      </c>
      <c r="C1193">
        <v>92</v>
      </c>
      <c r="D1193">
        <v>3444</v>
      </c>
      <c r="E1193">
        <v>3774</v>
      </c>
      <c r="F1193" s="1">
        <f>(Tabla9[[#This Row],[Best]]-Tabla9[[#This Row],[Bks]])/Tabla9[[#This Row],[Bks]]*100</f>
        <v>9.5818815331010452</v>
      </c>
      <c r="G1193">
        <v>3807.8</v>
      </c>
      <c r="H1193" s="1">
        <f>(Tabla9[[#This Row],[Avg]]-Tabla9[[#This Row],[Bks]])/Tabla9[[#This Row],[Bks]]*100</f>
        <v>10.563298490127764</v>
      </c>
      <c r="I1193">
        <v>4040</v>
      </c>
      <c r="J1193">
        <v>11918.13</v>
      </c>
      <c r="K1193">
        <v>11.45</v>
      </c>
      <c r="L1193">
        <v>153.41999999999999</v>
      </c>
      <c r="M1193">
        <v>23.6</v>
      </c>
      <c r="N1193">
        <v>23.5</v>
      </c>
    </row>
    <row r="1194" spans="1:14" x14ac:dyDescent="0.2">
      <c r="A1194" t="s">
        <v>91</v>
      </c>
      <c r="B1194" t="s">
        <v>77</v>
      </c>
      <c r="C1194">
        <v>93</v>
      </c>
      <c r="D1194">
        <v>3205</v>
      </c>
      <c r="E1194">
        <v>3483</v>
      </c>
      <c r="F1194" s="1">
        <f>(Tabla9[[#This Row],[Best]]-Tabla9[[#This Row],[Bks]])/Tabla9[[#This Row],[Bks]]*100</f>
        <v>8.6739469578783144</v>
      </c>
      <c r="G1194">
        <v>3512.4</v>
      </c>
      <c r="H1194" s="1">
        <f>(Tabla9[[#This Row],[Avg]]-Tabla9[[#This Row],[Bks]])/Tabla9[[#This Row],[Bks]]*100</f>
        <v>9.5912636505460256</v>
      </c>
      <c r="I1194">
        <v>3713</v>
      </c>
      <c r="J1194">
        <v>12144.64</v>
      </c>
      <c r="K1194">
        <v>9.8800000000000008</v>
      </c>
      <c r="L1194">
        <v>152.69999999999999</v>
      </c>
      <c r="M1194">
        <v>28.4</v>
      </c>
      <c r="N1194">
        <v>28.3</v>
      </c>
    </row>
    <row r="1195" spans="1:14" x14ac:dyDescent="0.2">
      <c r="A1195" t="s">
        <v>91</v>
      </c>
      <c r="B1195" t="s">
        <v>77</v>
      </c>
      <c r="C1195">
        <v>94</v>
      </c>
      <c r="D1195">
        <v>3344</v>
      </c>
      <c r="E1195">
        <v>3602</v>
      </c>
      <c r="F1195" s="1">
        <f>(Tabla9[[#This Row],[Best]]-Tabla9[[#This Row],[Bks]])/Tabla9[[#This Row],[Bks]]*100</f>
        <v>7.7153110047846889</v>
      </c>
      <c r="G1195">
        <v>3639.1</v>
      </c>
      <c r="H1195" s="1">
        <f>(Tabla9[[#This Row],[Avg]]-Tabla9[[#This Row],[Bks]])/Tabla9[[#This Row],[Bks]]*100</f>
        <v>8.824760765550236</v>
      </c>
      <c r="I1195">
        <v>3884</v>
      </c>
      <c r="J1195">
        <v>11376.55</v>
      </c>
      <c r="K1195">
        <v>8</v>
      </c>
      <c r="L1195">
        <v>152.38</v>
      </c>
      <c r="M1195">
        <v>31.6</v>
      </c>
      <c r="N1195">
        <v>31.1</v>
      </c>
    </row>
    <row r="1196" spans="1:14" x14ac:dyDescent="0.2">
      <c r="A1196" t="s">
        <v>91</v>
      </c>
      <c r="B1196" t="s">
        <v>77</v>
      </c>
      <c r="C1196">
        <v>95</v>
      </c>
      <c r="D1196">
        <v>3510</v>
      </c>
      <c r="E1196">
        <v>3886</v>
      </c>
      <c r="F1196" s="1">
        <f>(Tabla9[[#This Row],[Best]]-Tabla9[[#This Row],[Bks]])/Tabla9[[#This Row],[Bks]]*100</f>
        <v>10.712250712250713</v>
      </c>
      <c r="G1196">
        <v>3913.7</v>
      </c>
      <c r="H1196" s="1">
        <f>(Tabla9[[#This Row],[Avg]]-Tabla9[[#This Row],[Bks]])/Tabla9[[#This Row],[Bks]]*100</f>
        <v>11.501424501424497</v>
      </c>
      <c r="I1196">
        <v>4125</v>
      </c>
      <c r="J1196">
        <v>12509.53</v>
      </c>
      <c r="K1196">
        <v>11.83</v>
      </c>
      <c r="L1196">
        <v>152.82</v>
      </c>
      <c r="M1196">
        <v>21.7</v>
      </c>
      <c r="N1196">
        <v>21.5</v>
      </c>
    </row>
    <row r="1197" spans="1:14" x14ac:dyDescent="0.2">
      <c r="A1197" t="s">
        <v>91</v>
      </c>
      <c r="B1197" t="s">
        <v>77</v>
      </c>
      <c r="C1197">
        <v>96</v>
      </c>
      <c r="D1197">
        <v>3378</v>
      </c>
      <c r="E1197">
        <v>3593</v>
      </c>
      <c r="F1197" s="1">
        <f>(Tabla9[[#This Row],[Best]]-Tabla9[[#This Row],[Bks]])/Tabla9[[#This Row],[Bks]]*100</f>
        <v>6.3647128478389572</v>
      </c>
      <c r="G1197">
        <v>3701.9</v>
      </c>
      <c r="H1197" s="1">
        <f>(Tabla9[[#This Row],[Avg]]-Tabla9[[#This Row],[Bks]])/Tabla9[[#This Row],[Bks]]*100</f>
        <v>9.5885139135583213</v>
      </c>
      <c r="I1197">
        <v>3921</v>
      </c>
      <c r="J1197">
        <v>11413.44</v>
      </c>
      <c r="K1197">
        <v>8.4600000000000009</v>
      </c>
      <c r="L1197">
        <v>153.08000000000001</v>
      </c>
      <c r="M1197">
        <v>27.5</v>
      </c>
      <c r="N1197">
        <v>27.2</v>
      </c>
    </row>
    <row r="1198" spans="1:14" x14ac:dyDescent="0.2">
      <c r="A1198" t="s">
        <v>91</v>
      </c>
      <c r="B1198" t="s">
        <v>77</v>
      </c>
      <c r="C1198">
        <v>97</v>
      </c>
      <c r="D1198">
        <v>3523</v>
      </c>
      <c r="E1198">
        <v>3884</v>
      </c>
      <c r="F1198" s="1">
        <f>(Tabla9[[#This Row],[Best]]-Tabla9[[#This Row],[Bks]])/Tabla9[[#This Row],[Bks]]*100</f>
        <v>10.246948623332388</v>
      </c>
      <c r="G1198">
        <v>3935.3</v>
      </c>
      <c r="H1198" s="1">
        <f>(Tabla9[[#This Row],[Avg]]-Tabla9[[#This Row],[Bks]])/Tabla9[[#This Row],[Bks]]*100</f>
        <v>11.703093954016468</v>
      </c>
      <c r="I1198">
        <v>4130</v>
      </c>
      <c r="J1198">
        <v>12609.42</v>
      </c>
      <c r="K1198">
        <v>11.1</v>
      </c>
      <c r="L1198">
        <v>153.15</v>
      </c>
      <c r="M1198">
        <v>22.3</v>
      </c>
      <c r="N1198">
        <v>22</v>
      </c>
    </row>
    <row r="1199" spans="1:14" x14ac:dyDescent="0.2">
      <c r="A1199" t="s">
        <v>91</v>
      </c>
      <c r="B1199" t="s">
        <v>77</v>
      </c>
      <c r="C1199">
        <v>98</v>
      </c>
      <c r="D1199">
        <v>3185</v>
      </c>
      <c r="E1199">
        <v>3494</v>
      </c>
      <c r="F1199" s="1">
        <f>(Tabla9[[#This Row],[Best]]-Tabla9[[#This Row],[Bks]])/Tabla9[[#This Row],[Bks]]*100</f>
        <v>9.7017268445839875</v>
      </c>
      <c r="G1199">
        <v>3529.3</v>
      </c>
      <c r="H1199" s="1">
        <f>(Tabla9[[#This Row],[Avg]]-Tabla9[[#This Row],[Bks]])/Tabla9[[#This Row],[Bks]]*100</f>
        <v>10.810047095761387</v>
      </c>
      <c r="I1199">
        <v>3693</v>
      </c>
      <c r="J1199">
        <v>11377.02</v>
      </c>
      <c r="K1199">
        <v>9.0299999999999994</v>
      </c>
      <c r="L1199">
        <v>152.68</v>
      </c>
      <c r="M1199">
        <v>31.1</v>
      </c>
      <c r="N1199">
        <v>31.1</v>
      </c>
    </row>
    <row r="1200" spans="1:14" x14ac:dyDescent="0.2">
      <c r="A1200" t="s">
        <v>91</v>
      </c>
      <c r="B1200" t="s">
        <v>77</v>
      </c>
      <c r="C1200">
        <v>99</v>
      </c>
      <c r="D1200">
        <v>3644</v>
      </c>
      <c r="E1200">
        <v>4017</v>
      </c>
      <c r="F1200" s="1">
        <f>(Tabla9[[#This Row],[Best]]-Tabla9[[#This Row],[Bks]])/Tabla9[[#This Row],[Bks]]*100</f>
        <v>10.236004390779364</v>
      </c>
      <c r="G1200">
        <v>4035.4</v>
      </c>
      <c r="H1200" s="1">
        <f>(Tabla9[[#This Row],[Avg]]-Tabla9[[#This Row],[Bks]])/Tabla9[[#This Row],[Bks]]*100</f>
        <v>10.74094401756312</v>
      </c>
      <c r="I1200">
        <v>4244</v>
      </c>
      <c r="J1200">
        <v>12180.68</v>
      </c>
      <c r="K1200">
        <v>10.79</v>
      </c>
      <c r="L1200">
        <v>152.43</v>
      </c>
      <c r="M1200">
        <v>24.7</v>
      </c>
      <c r="N1200">
        <v>24.3</v>
      </c>
    </row>
    <row r="1201" spans="1:14" x14ac:dyDescent="0.2">
      <c r="A1201" t="s">
        <v>91</v>
      </c>
      <c r="B1201" t="s">
        <v>77</v>
      </c>
      <c r="C1201">
        <v>100</v>
      </c>
      <c r="D1201">
        <v>3395</v>
      </c>
      <c r="E1201">
        <v>3738</v>
      </c>
      <c r="F1201" s="1">
        <f>(Tabla9[[#This Row],[Best]]-Tabla9[[#This Row],[Bks]])/Tabla9[[#This Row],[Bks]]*100</f>
        <v>10.103092783505154</v>
      </c>
      <c r="G1201">
        <v>3764.3</v>
      </c>
      <c r="H1201" s="1">
        <f>(Tabla9[[#This Row],[Avg]]-Tabla9[[#This Row],[Bks]])/Tabla9[[#This Row],[Bks]]*100</f>
        <v>10.877761413843894</v>
      </c>
      <c r="I1201">
        <v>3945</v>
      </c>
      <c r="J1201">
        <v>12962.93</v>
      </c>
      <c r="K1201">
        <v>10.78</v>
      </c>
      <c r="L1201">
        <v>152.03</v>
      </c>
      <c r="M1201">
        <v>23.7</v>
      </c>
      <c r="N1201">
        <v>23.5</v>
      </c>
    </row>
    <row r="1202" spans="1:14" x14ac:dyDescent="0.2">
      <c r="A1202" t="s">
        <v>92</v>
      </c>
      <c r="B1202" t="s">
        <v>77</v>
      </c>
      <c r="C1202">
        <v>1</v>
      </c>
      <c r="D1202">
        <v>3138</v>
      </c>
      <c r="E1202">
        <v>3138</v>
      </c>
      <c r="F1202" s="1">
        <f>(Tabla9[[#This Row],[Best]]-Tabla9[[#This Row],[Bks]])/Tabla9[[#This Row],[Bks]]*100</f>
        <v>0</v>
      </c>
      <c r="G1202">
        <v>3138</v>
      </c>
      <c r="H1202" s="1">
        <f>(Tabla9[[#This Row],[Avg]]-Tabla9[[#This Row],[Bks]])/Tabla9[[#This Row],[Bks]]*100</f>
        <v>0</v>
      </c>
      <c r="I1202">
        <v>3650</v>
      </c>
      <c r="J1202">
        <v>11036.44</v>
      </c>
      <c r="K1202">
        <v>8.11</v>
      </c>
      <c r="L1202">
        <v>150.59</v>
      </c>
      <c r="M1202">
        <v>325.10000000000002</v>
      </c>
      <c r="N1202">
        <v>178</v>
      </c>
    </row>
    <row r="1203" spans="1:14" x14ac:dyDescent="0.2">
      <c r="A1203" t="s">
        <v>92</v>
      </c>
      <c r="B1203" t="s">
        <v>77</v>
      </c>
      <c r="C1203">
        <v>2</v>
      </c>
      <c r="D1203">
        <v>3370</v>
      </c>
      <c r="E1203">
        <v>3370</v>
      </c>
      <c r="F1203" s="1">
        <f>(Tabla9[[#This Row],[Best]]-Tabla9[[#This Row],[Bks]])/Tabla9[[#This Row],[Bks]]*100</f>
        <v>0</v>
      </c>
      <c r="G1203">
        <v>3370</v>
      </c>
      <c r="H1203" s="1">
        <f>(Tabla9[[#This Row],[Avg]]-Tabla9[[#This Row],[Bks]])/Tabla9[[#This Row],[Bks]]*100</f>
        <v>0</v>
      </c>
      <c r="I1203">
        <v>3925</v>
      </c>
      <c r="J1203">
        <v>11457.88</v>
      </c>
      <c r="K1203">
        <v>7.26</v>
      </c>
      <c r="L1203">
        <v>150.38999999999999</v>
      </c>
      <c r="M1203">
        <v>370.3</v>
      </c>
      <c r="N1203">
        <v>183.6</v>
      </c>
    </row>
    <row r="1204" spans="1:14" x14ac:dyDescent="0.2">
      <c r="A1204" t="s">
        <v>92</v>
      </c>
      <c r="B1204" t="s">
        <v>77</v>
      </c>
      <c r="C1204">
        <v>3</v>
      </c>
      <c r="D1204">
        <v>3370</v>
      </c>
      <c r="E1204">
        <v>3370</v>
      </c>
      <c r="F1204" s="1">
        <f>(Tabla9[[#This Row],[Best]]-Tabla9[[#This Row],[Bks]])/Tabla9[[#This Row],[Bks]]*100</f>
        <v>0</v>
      </c>
      <c r="G1204">
        <v>3370</v>
      </c>
      <c r="H1204" s="1">
        <f>(Tabla9[[#This Row],[Avg]]-Tabla9[[#This Row],[Bks]])/Tabla9[[#This Row],[Bks]]*100</f>
        <v>0</v>
      </c>
      <c r="I1204">
        <v>3914</v>
      </c>
      <c r="J1204">
        <v>12411.82</v>
      </c>
      <c r="K1204">
        <v>11.36</v>
      </c>
      <c r="L1204">
        <v>150.38999999999999</v>
      </c>
      <c r="M1204">
        <v>291.7</v>
      </c>
      <c r="N1204">
        <v>199.6</v>
      </c>
    </row>
    <row r="1205" spans="1:14" x14ac:dyDescent="0.2">
      <c r="A1205" t="s">
        <v>92</v>
      </c>
      <c r="B1205" t="s">
        <v>77</v>
      </c>
      <c r="C1205">
        <v>4</v>
      </c>
      <c r="D1205">
        <v>3370</v>
      </c>
      <c r="E1205">
        <v>3370</v>
      </c>
      <c r="F1205" s="1">
        <f>(Tabla9[[#This Row],[Best]]-Tabla9[[#This Row],[Bks]])/Tabla9[[#This Row],[Bks]]*100</f>
        <v>0</v>
      </c>
      <c r="G1205">
        <v>3370</v>
      </c>
      <c r="H1205" s="1">
        <f>(Tabla9[[#This Row],[Avg]]-Tabla9[[#This Row],[Bks]])/Tabla9[[#This Row],[Bks]]*100</f>
        <v>0</v>
      </c>
      <c r="I1205">
        <v>3942</v>
      </c>
      <c r="J1205">
        <v>11520.38</v>
      </c>
      <c r="K1205">
        <v>9.44</v>
      </c>
      <c r="L1205">
        <v>150.38999999999999</v>
      </c>
      <c r="M1205">
        <v>324.8</v>
      </c>
      <c r="N1205">
        <v>183.1</v>
      </c>
    </row>
    <row r="1206" spans="1:14" x14ac:dyDescent="0.2">
      <c r="A1206" t="s">
        <v>92</v>
      </c>
      <c r="B1206" t="s">
        <v>77</v>
      </c>
      <c r="C1206">
        <v>5</v>
      </c>
      <c r="D1206">
        <v>3550</v>
      </c>
      <c r="E1206">
        <v>3550</v>
      </c>
      <c r="F1206" s="1">
        <f>(Tabla9[[#This Row],[Best]]-Tabla9[[#This Row],[Bks]])/Tabla9[[#This Row],[Bks]]*100</f>
        <v>0</v>
      </c>
      <c r="G1206">
        <v>3561.9</v>
      </c>
      <c r="H1206" s="1">
        <f>(Tabla9[[#This Row],[Avg]]-Tabla9[[#This Row],[Bks]])/Tabla9[[#This Row],[Bks]]*100</f>
        <v>0.33521126760563635</v>
      </c>
      <c r="I1206">
        <v>4173</v>
      </c>
      <c r="J1206">
        <v>12927.96</v>
      </c>
      <c r="K1206">
        <v>11.91</v>
      </c>
      <c r="L1206">
        <v>150.49</v>
      </c>
      <c r="M1206">
        <v>242</v>
      </c>
      <c r="N1206">
        <v>236.1</v>
      </c>
    </row>
    <row r="1207" spans="1:14" x14ac:dyDescent="0.2">
      <c r="A1207" t="s">
        <v>92</v>
      </c>
      <c r="B1207" t="s">
        <v>77</v>
      </c>
      <c r="C1207">
        <v>6</v>
      </c>
      <c r="D1207">
        <v>3179</v>
      </c>
      <c r="E1207">
        <v>3179</v>
      </c>
      <c r="F1207" s="1">
        <f>(Tabla9[[#This Row],[Best]]-Tabla9[[#This Row],[Bks]])/Tabla9[[#This Row],[Bks]]*100</f>
        <v>0</v>
      </c>
      <c r="G1207">
        <v>3179</v>
      </c>
      <c r="H1207" s="1">
        <f>(Tabla9[[#This Row],[Avg]]-Tabla9[[#This Row],[Bks]])/Tabla9[[#This Row],[Bks]]*100</f>
        <v>0</v>
      </c>
      <c r="I1207">
        <v>3682</v>
      </c>
      <c r="J1207">
        <v>10680.83</v>
      </c>
      <c r="K1207">
        <v>7.64</v>
      </c>
      <c r="L1207">
        <v>150.24</v>
      </c>
      <c r="M1207">
        <v>351.9</v>
      </c>
      <c r="N1207">
        <v>160.9</v>
      </c>
    </row>
    <row r="1208" spans="1:14" x14ac:dyDescent="0.2">
      <c r="A1208" t="s">
        <v>92</v>
      </c>
      <c r="B1208" t="s">
        <v>77</v>
      </c>
      <c r="C1208">
        <v>7</v>
      </c>
      <c r="D1208">
        <v>3430</v>
      </c>
      <c r="E1208">
        <v>3430</v>
      </c>
      <c r="F1208" s="1">
        <f>(Tabla9[[#This Row],[Best]]-Tabla9[[#This Row],[Bks]])/Tabla9[[#This Row],[Bks]]*100</f>
        <v>0</v>
      </c>
      <c r="G1208">
        <v>3430.5</v>
      </c>
      <c r="H1208" s="1">
        <f>(Tabla9[[#This Row],[Avg]]-Tabla9[[#This Row],[Bks]])/Tabla9[[#This Row],[Bks]]*100</f>
        <v>1.4577259475218658E-2</v>
      </c>
      <c r="I1208">
        <v>3996</v>
      </c>
      <c r="J1208">
        <v>12015.83</v>
      </c>
      <c r="K1208">
        <v>11.05</v>
      </c>
      <c r="L1208">
        <v>150.41999999999999</v>
      </c>
      <c r="M1208">
        <v>264.5</v>
      </c>
      <c r="N1208">
        <v>225.5</v>
      </c>
    </row>
    <row r="1209" spans="1:14" x14ac:dyDescent="0.2">
      <c r="A1209" t="s">
        <v>92</v>
      </c>
      <c r="B1209" t="s">
        <v>77</v>
      </c>
      <c r="C1209">
        <v>8</v>
      </c>
      <c r="D1209">
        <v>3479</v>
      </c>
      <c r="E1209">
        <v>3479</v>
      </c>
      <c r="F1209" s="1">
        <f>(Tabla9[[#This Row],[Best]]-Tabla9[[#This Row],[Bks]])/Tabla9[[#This Row],[Bks]]*100</f>
        <v>0</v>
      </c>
      <c r="G1209">
        <v>3497.9</v>
      </c>
      <c r="H1209" s="1">
        <f>(Tabla9[[#This Row],[Avg]]-Tabla9[[#This Row],[Bks]])/Tabla9[[#This Row],[Bks]]*100</f>
        <v>0.54325955734406706</v>
      </c>
      <c r="I1209">
        <v>4096</v>
      </c>
      <c r="J1209">
        <v>12502.25</v>
      </c>
      <c r="K1209">
        <v>13.69</v>
      </c>
      <c r="L1209">
        <v>150.53</v>
      </c>
      <c r="M1209">
        <v>235.8</v>
      </c>
      <c r="N1209">
        <v>233.8</v>
      </c>
    </row>
    <row r="1210" spans="1:14" x14ac:dyDescent="0.2">
      <c r="A1210" t="s">
        <v>92</v>
      </c>
      <c r="B1210" t="s">
        <v>77</v>
      </c>
      <c r="C1210">
        <v>9</v>
      </c>
      <c r="D1210">
        <v>3245</v>
      </c>
      <c r="E1210">
        <v>3245</v>
      </c>
      <c r="F1210" s="1">
        <f>(Tabla9[[#This Row],[Best]]-Tabla9[[#This Row],[Bks]])/Tabla9[[#This Row],[Bks]]*100</f>
        <v>0</v>
      </c>
      <c r="G1210">
        <v>3245</v>
      </c>
      <c r="H1210" s="1">
        <f>(Tabla9[[#This Row],[Avg]]-Tabla9[[#This Row],[Bks]])/Tabla9[[#This Row],[Bks]]*100</f>
        <v>0</v>
      </c>
      <c r="I1210">
        <v>3808</v>
      </c>
      <c r="J1210">
        <v>11962.47</v>
      </c>
      <c r="K1210">
        <v>8.91</v>
      </c>
      <c r="L1210">
        <v>150.43</v>
      </c>
      <c r="M1210">
        <v>339</v>
      </c>
      <c r="N1210">
        <v>193.2</v>
      </c>
    </row>
    <row r="1211" spans="1:14" x14ac:dyDescent="0.2">
      <c r="A1211" t="s">
        <v>92</v>
      </c>
      <c r="B1211" t="s">
        <v>77</v>
      </c>
      <c r="C1211">
        <v>10</v>
      </c>
      <c r="D1211">
        <v>3439</v>
      </c>
      <c r="E1211">
        <v>3439</v>
      </c>
      <c r="F1211" s="1">
        <f>(Tabla9[[#This Row],[Best]]-Tabla9[[#This Row],[Bks]])/Tabla9[[#This Row],[Bks]]*100</f>
        <v>0</v>
      </c>
      <c r="G1211">
        <v>3439</v>
      </c>
      <c r="H1211" s="1">
        <f>(Tabla9[[#This Row],[Avg]]-Tabla9[[#This Row],[Bks]])/Tabla9[[#This Row],[Bks]]*100</f>
        <v>0</v>
      </c>
      <c r="I1211">
        <v>4019</v>
      </c>
      <c r="J1211">
        <v>12767.97</v>
      </c>
      <c r="K1211">
        <v>11.64</v>
      </c>
      <c r="L1211">
        <v>150.57</v>
      </c>
      <c r="M1211">
        <v>261.5</v>
      </c>
      <c r="N1211">
        <v>220.9</v>
      </c>
    </row>
    <row r="1212" spans="1:14" x14ac:dyDescent="0.2">
      <c r="A1212" t="s">
        <v>92</v>
      </c>
      <c r="B1212" t="s">
        <v>77</v>
      </c>
      <c r="C1212">
        <v>11</v>
      </c>
      <c r="D1212">
        <v>3283</v>
      </c>
      <c r="E1212">
        <v>3283</v>
      </c>
      <c r="F1212" s="1">
        <f>(Tabla9[[#This Row],[Best]]-Tabla9[[#This Row],[Bks]])/Tabla9[[#This Row],[Bks]]*100</f>
        <v>0</v>
      </c>
      <c r="G1212">
        <v>3283</v>
      </c>
      <c r="H1212" s="1">
        <f>(Tabla9[[#This Row],[Avg]]-Tabla9[[#This Row],[Bks]])/Tabla9[[#This Row],[Bks]]*100</f>
        <v>0</v>
      </c>
      <c r="I1212">
        <v>3775</v>
      </c>
      <c r="J1212">
        <v>11305.04</v>
      </c>
      <c r="K1212">
        <v>10.039999999999999</v>
      </c>
      <c r="L1212">
        <v>150.37</v>
      </c>
      <c r="M1212">
        <v>323</v>
      </c>
      <c r="N1212">
        <v>169</v>
      </c>
    </row>
    <row r="1213" spans="1:14" x14ac:dyDescent="0.2">
      <c r="A1213" t="s">
        <v>92</v>
      </c>
      <c r="B1213" t="s">
        <v>77</v>
      </c>
      <c r="C1213">
        <v>12</v>
      </c>
      <c r="D1213">
        <v>3392</v>
      </c>
      <c r="E1213">
        <v>3392</v>
      </c>
      <c r="F1213" s="1">
        <f>(Tabla9[[#This Row],[Best]]-Tabla9[[#This Row],[Bks]])/Tabla9[[#This Row],[Bks]]*100</f>
        <v>0</v>
      </c>
      <c r="G1213">
        <v>3392</v>
      </c>
      <c r="H1213" s="1">
        <f>(Tabla9[[#This Row],[Avg]]-Tabla9[[#This Row],[Bks]])/Tabla9[[#This Row],[Bks]]*100</f>
        <v>0</v>
      </c>
      <c r="I1213">
        <v>3956</v>
      </c>
      <c r="J1213">
        <v>11501.35</v>
      </c>
      <c r="K1213">
        <v>9.16</v>
      </c>
      <c r="L1213">
        <v>150.33000000000001</v>
      </c>
      <c r="M1213">
        <v>328.5</v>
      </c>
      <c r="N1213">
        <v>179.1</v>
      </c>
    </row>
    <row r="1214" spans="1:14" x14ac:dyDescent="0.2">
      <c r="A1214" t="s">
        <v>92</v>
      </c>
      <c r="B1214" t="s">
        <v>77</v>
      </c>
      <c r="C1214">
        <v>13</v>
      </c>
      <c r="D1214">
        <v>3422</v>
      </c>
      <c r="E1214">
        <v>3422</v>
      </c>
      <c r="F1214" s="1">
        <f>(Tabla9[[#This Row],[Best]]-Tabla9[[#This Row],[Bks]])/Tabla9[[#This Row],[Bks]]*100</f>
        <v>0</v>
      </c>
      <c r="G1214">
        <v>3422</v>
      </c>
      <c r="H1214" s="1">
        <f>(Tabla9[[#This Row],[Avg]]-Tabla9[[#This Row],[Bks]])/Tabla9[[#This Row],[Bks]]*100</f>
        <v>0</v>
      </c>
      <c r="I1214">
        <v>3994</v>
      </c>
      <c r="J1214">
        <v>13126.41</v>
      </c>
      <c r="K1214">
        <v>12.54</v>
      </c>
      <c r="L1214">
        <v>150.32</v>
      </c>
      <c r="M1214">
        <v>240.2</v>
      </c>
      <c r="N1214">
        <v>224.7</v>
      </c>
    </row>
    <row r="1215" spans="1:14" x14ac:dyDescent="0.2">
      <c r="A1215" t="s">
        <v>92</v>
      </c>
      <c r="B1215" t="s">
        <v>77</v>
      </c>
      <c r="C1215">
        <v>14</v>
      </c>
      <c r="D1215">
        <v>3362</v>
      </c>
      <c r="E1215">
        <v>3362</v>
      </c>
      <c r="F1215" s="1">
        <f>(Tabla9[[#This Row],[Best]]-Tabla9[[#This Row],[Bks]])/Tabla9[[#This Row],[Bks]]*100</f>
        <v>0</v>
      </c>
      <c r="G1215">
        <v>3362</v>
      </c>
      <c r="H1215" s="1">
        <f>(Tabla9[[#This Row],[Avg]]-Tabla9[[#This Row],[Bks]])/Tabla9[[#This Row],[Bks]]*100</f>
        <v>0</v>
      </c>
      <c r="I1215">
        <v>3932</v>
      </c>
      <c r="J1215">
        <v>11922.78</v>
      </c>
      <c r="K1215">
        <v>9.49</v>
      </c>
      <c r="L1215">
        <v>150.38999999999999</v>
      </c>
      <c r="M1215">
        <v>308.39999999999998</v>
      </c>
      <c r="N1215">
        <v>180.4</v>
      </c>
    </row>
    <row r="1216" spans="1:14" x14ac:dyDescent="0.2">
      <c r="A1216" t="s">
        <v>92</v>
      </c>
      <c r="B1216" t="s">
        <v>77</v>
      </c>
      <c r="C1216">
        <v>15</v>
      </c>
      <c r="D1216">
        <v>3368</v>
      </c>
      <c r="E1216">
        <v>3368</v>
      </c>
      <c r="F1216" s="1">
        <f>(Tabla9[[#This Row],[Best]]-Tabla9[[#This Row],[Bks]])/Tabla9[[#This Row],[Bks]]*100</f>
        <v>0</v>
      </c>
      <c r="G1216">
        <v>3368</v>
      </c>
      <c r="H1216" s="1">
        <f>(Tabla9[[#This Row],[Avg]]-Tabla9[[#This Row],[Bks]])/Tabla9[[#This Row],[Bks]]*100</f>
        <v>0</v>
      </c>
      <c r="I1216">
        <v>3936</v>
      </c>
      <c r="J1216">
        <v>11755.83</v>
      </c>
      <c r="K1216">
        <v>10.24</v>
      </c>
      <c r="L1216">
        <v>150.44999999999999</v>
      </c>
      <c r="M1216">
        <v>278.3</v>
      </c>
      <c r="N1216">
        <v>208</v>
      </c>
    </row>
    <row r="1217" spans="1:14" x14ac:dyDescent="0.2">
      <c r="A1217" t="s">
        <v>92</v>
      </c>
      <c r="B1217" t="s">
        <v>77</v>
      </c>
      <c r="C1217">
        <v>16</v>
      </c>
      <c r="D1217">
        <v>3585</v>
      </c>
      <c r="E1217">
        <v>3585</v>
      </c>
      <c r="F1217" s="1">
        <f>(Tabla9[[#This Row],[Best]]-Tabla9[[#This Row],[Bks]])/Tabla9[[#This Row],[Bks]]*100</f>
        <v>0</v>
      </c>
      <c r="G1217">
        <v>3585</v>
      </c>
      <c r="H1217" s="1">
        <f>(Tabla9[[#This Row],[Avg]]-Tabla9[[#This Row],[Bks]])/Tabla9[[#This Row],[Bks]]*100</f>
        <v>0</v>
      </c>
      <c r="I1217">
        <v>4185</v>
      </c>
      <c r="J1217">
        <v>13191.29</v>
      </c>
      <c r="K1217">
        <v>12.92</v>
      </c>
      <c r="L1217">
        <v>150.47</v>
      </c>
      <c r="M1217">
        <v>250.1</v>
      </c>
      <c r="N1217">
        <v>216.2</v>
      </c>
    </row>
    <row r="1218" spans="1:14" x14ac:dyDescent="0.2">
      <c r="A1218" t="s">
        <v>92</v>
      </c>
      <c r="B1218" t="s">
        <v>77</v>
      </c>
      <c r="C1218">
        <v>17</v>
      </c>
      <c r="D1218">
        <v>3456</v>
      </c>
      <c r="E1218">
        <v>3456</v>
      </c>
      <c r="F1218" s="1">
        <f>(Tabla9[[#This Row],[Best]]-Tabla9[[#This Row],[Bks]])/Tabla9[[#This Row],[Bks]]*100</f>
        <v>0</v>
      </c>
      <c r="G1218">
        <v>3456.5</v>
      </c>
      <c r="H1218" s="1">
        <f>(Tabla9[[#This Row],[Avg]]-Tabla9[[#This Row],[Bks]])/Tabla9[[#This Row],[Bks]]*100</f>
        <v>1.4467592592592591E-2</v>
      </c>
      <c r="I1218">
        <v>4034</v>
      </c>
      <c r="J1218">
        <v>12337.99</v>
      </c>
      <c r="K1218">
        <v>11.18</v>
      </c>
      <c r="L1218">
        <v>150.47</v>
      </c>
      <c r="M1218">
        <v>282.39999999999998</v>
      </c>
      <c r="N1218">
        <v>197.1</v>
      </c>
    </row>
    <row r="1219" spans="1:14" x14ac:dyDescent="0.2">
      <c r="A1219" t="s">
        <v>92</v>
      </c>
      <c r="B1219" t="s">
        <v>77</v>
      </c>
      <c r="C1219">
        <v>18</v>
      </c>
      <c r="D1219">
        <v>3502</v>
      </c>
      <c r="E1219">
        <v>3502</v>
      </c>
      <c r="F1219" s="1">
        <f>(Tabla9[[#This Row],[Best]]-Tabla9[[#This Row],[Bks]])/Tabla9[[#This Row],[Bks]]*100</f>
        <v>0</v>
      </c>
      <c r="G1219">
        <v>3502.2</v>
      </c>
      <c r="H1219" s="1">
        <f>(Tabla9[[#This Row],[Avg]]-Tabla9[[#This Row],[Bks]])/Tabla9[[#This Row],[Bks]]*100</f>
        <v>5.7110222729816707E-3</v>
      </c>
      <c r="I1219">
        <v>4060</v>
      </c>
      <c r="J1219">
        <v>12291.9</v>
      </c>
      <c r="K1219">
        <v>11.28</v>
      </c>
      <c r="L1219">
        <v>150.66</v>
      </c>
      <c r="M1219">
        <v>274.10000000000002</v>
      </c>
      <c r="N1219">
        <v>180.9</v>
      </c>
    </row>
    <row r="1220" spans="1:14" x14ac:dyDescent="0.2">
      <c r="A1220" t="s">
        <v>92</v>
      </c>
      <c r="B1220" t="s">
        <v>77</v>
      </c>
      <c r="C1220">
        <v>19</v>
      </c>
      <c r="D1220">
        <v>3394</v>
      </c>
      <c r="E1220">
        <v>3394</v>
      </c>
      <c r="F1220" s="1">
        <f>(Tabla9[[#This Row],[Best]]-Tabla9[[#This Row],[Bks]])/Tabla9[[#This Row],[Bks]]*100</f>
        <v>0</v>
      </c>
      <c r="G1220">
        <v>3394</v>
      </c>
      <c r="H1220" s="1">
        <f>(Tabla9[[#This Row],[Avg]]-Tabla9[[#This Row],[Bks]])/Tabla9[[#This Row],[Bks]]*100</f>
        <v>0</v>
      </c>
      <c r="I1220">
        <v>3906</v>
      </c>
      <c r="J1220">
        <v>12007.84</v>
      </c>
      <c r="K1220">
        <v>9.11</v>
      </c>
      <c r="L1220">
        <v>150.19999999999999</v>
      </c>
      <c r="M1220">
        <v>316</v>
      </c>
      <c r="N1220">
        <v>160.4</v>
      </c>
    </row>
    <row r="1221" spans="1:14" x14ac:dyDescent="0.2">
      <c r="A1221" t="s">
        <v>92</v>
      </c>
      <c r="B1221" t="s">
        <v>77</v>
      </c>
      <c r="C1221">
        <v>20</v>
      </c>
      <c r="D1221">
        <v>3376</v>
      </c>
      <c r="E1221">
        <v>3376</v>
      </c>
      <c r="F1221" s="1">
        <f>(Tabla9[[#This Row],[Best]]-Tabla9[[#This Row],[Bks]])/Tabla9[[#This Row],[Bks]]*100</f>
        <v>0</v>
      </c>
      <c r="G1221">
        <v>3376</v>
      </c>
      <c r="H1221" s="1">
        <f>(Tabla9[[#This Row],[Avg]]-Tabla9[[#This Row],[Bks]])/Tabla9[[#This Row],[Bks]]*100</f>
        <v>0</v>
      </c>
      <c r="I1221">
        <v>3930</v>
      </c>
      <c r="J1221">
        <v>11979.8</v>
      </c>
      <c r="K1221">
        <v>9.99</v>
      </c>
      <c r="L1221">
        <v>150.37</v>
      </c>
      <c r="M1221">
        <v>304.10000000000002</v>
      </c>
      <c r="N1221">
        <v>200.5</v>
      </c>
    </row>
    <row r="1222" spans="1:14" x14ac:dyDescent="0.2">
      <c r="A1222" t="s">
        <v>92</v>
      </c>
      <c r="B1222" t="s">
        <v>77</v>
      </c>
      <c r="C1222">
        <v>21</v>
      </c>
      <c r="D1222">
        <v>3481</v>
      </c>
      <c r="E1222">
        <v>3481</v>
      </c>
      <c r="F1222" s="1">
        <f>(Tabla9[[#This Row],[Best]]-Tabla9[[#This Row],[Bks]])/Tabla9[[#This Row],[Bks]]*100</f>
        <v>0</v>
      </c>
      <c r="G1222">
        <v>3481</v>
      </c>
      <c r="H1222" s="1">
        <f>(Tabla9[[#This Row],[Avg]]-Tabla9[[#This Row],[Bks]])/Tabla9[[#This Row],[Bks]]*100</f>
        <v>0</v>
      </c>
      <c r="I1222">
        <v>4081</v>
      </c>
      <c r="J1222">
        <v>12821.03</v>
      </c>
      <c r="K1222">
        <v>10.67</v>
      </c>
      <c r="L1222">
        <v>150.61000000000001</v>
      </c>
      <c r="M1222">
        <v>284.10000000000002</v>
      </c>
      <c r="N1222">
        <v>188.5</v>
      </c>
    </row>
    <row r="1223" spans="1:14" x14ac:dyDescent="0.2">
      <c r="A1223" t="s">
        <v>92</v>
      </c>
      <c r="B1223" t="s">
        <v>77</v>
      </c>
      <c r="C1223">
        <v>22</v>
      </c>
      <c r="D1223">
        <v>3581</v>
      </c>
      <c r="E1223">
        <v>3581</v>
      </c>
      <c r="F1223" s="1">
        <f>(Tabla9[[#This Row],[Best]]-Tabla9[[#This Row],[Bks]])/Tabla9[[#This Row],[Bks]]*100</f>
        <v>0</v>
      </c>
      <c r="G1223">
        <v>3583.9</v>
      </c>
      <c r="H1223" s="1">
        <f>(Tabla9[[#This Row],[Avg]]-Tabla9[[#This Row],[Bks]])/Tabla9[[#This Row],[Bks]]*100</f>
        <v>8.0982965652055039E-2</v>
      </c>
      <c r="I1223">
        <v>4208</v>
      </c>
      <c r="J1223">
        <v>13515.18</v>
      </c>
      <c r="K1223">
        <v>12.09</v>
      </c>
      <c r="L1223">
        <v>150.5</v>
      </c>
      <c r="M1223">
        <v>244.3</v>
      </c>
      <c r="N1223">
        <v>220.5</v>
      </c>
    </row>
    <row r="1224" spans="1:14" x14ac:dyDescent="0.2">
      <c r="A1224" t="s">
        <v>92</v>
      </c>
      <c r="B1224" t="s">
        <v>77</v>
      </c>
      <c r="C1224">
        <v>23</v>
      </c>
      <c r="D1224">
        <v>3286</v>
      </c>
      <c r="E1224">
        <v>3286</v>
      </c>
      <c r="F1224" s="1">
        <f>(Tabla9[[#This Row],[Best]]-Tabla9[[#This Row],[Bks]])/Tabla9[[#This Row],[Bks]]*100</f>
        <v>0</v>
      </c>
      <c r="G1224">
        <v>3286</v>
      </c>
      <c r="H1224" s="1">
        <f>(Tabla9[[#This Row],[Avg]]-Tabla9[[#This Row],[Bks]])/Tabla9[[#This Row],[Bks]]*100</f>
        <v>0</v>
      </c>
      <c r="I1224">
        <v>3834</v>
      </c>
      <c r="J1224">
        <v>10832.06</v>
      </c>
      <c r="K1224">
        <v>7.41</v>
      </c>
      <c r="L1224">
        <v>150.27000000000001</v>
      </c>
      <c r="M1224">
        <v>364.6</v>
      </c>
      <c r="N1224">
        <v>180.7</v>
      </c>
    </row>
    <row r="1225" spans="1:14" x14ac:dyDescent="0.2">
      <c r="A1225" t="s">
        <v>92</v>
      </c>
      <c r="B1225" t="s">
        <v>77</v>
      </c>
      <c r="C1225">
        <v>24</v>
      </c>
      <c r="D1225">
        <v>3352</v>
      </c>
      <c r="E1225">
        <v>3352</v>
      </c>
      <c r="F1225" s="1">
        <f>(Tabla9[[#This Row],[Best]]-Tabla9[[#This Row],[Bks]])/Tabla9[[#This Row],[Bks]]*100</f>
        <v>0</v>
      </c>
      <c r="G1225">
        <v>3352</v>
      </c>
      <c r="H1225" s="1">
        <f>(Tabla9[[#This Row],[Avg]]-Tabla9[[#This Row],[Bks]])/Tabla9[[#This Row],[Bks]]*100</f>
        <v>0</v>
      </c>
      <c r="I1225">
        <v>3940</v>
      </c>
      <c r="J1225">
        <v>12007.06</v>
      </c>
      <c r="K1225">
        <v>11.6</v>
      </c>
      <c r="L1225">
        <v>150.52000000000001</v>
      </c>
      <c r="M1225">
        <v>259.2</v>
      </c>
      <c r="N1225">
        <v>209.4</v>
      </c>
    </row>
    <row r="1226" spans="1:14" x14ac:dyDescent="0.2">
      <c r="A1226" t="s">
        <v>92</v>
      </c>
      <c r="B1226" t="s">
        <v>77</v>
      </c>
      <c r="C1226">
        <v>25</v>
      </c>
      <c r="D1226">
        <v>3552</v>
      </c>
      <c r="E1226">
        <v>3552</v>
      </c>
      <c r="F1226" s="1">
        <f>(Tabla9[[#This Row],[Best]]-Tabla9[[#This Row],[Bks]])/Tabla9[[#This Row],[Bks]]*100</f>
        <v>0</v>
      </c>
      <c r="G1226">
        <v>3552</v>
      </c>
      <c r="H1226" s="1">
        <f>(Tabla9[[#This Row],[Avg]]-Tabla9[[#This Row],[Bks]])/Tabla9[[#This Row],[Bks]]*100</f>
        <v>0</v>
      </c>
      <c r="I1226">
        <v>4132</v>
      </c>
      <c r="J1226">
        <v>13215.07</v>
      </c>
      <c r="K1226">
        <v>12.71</v>
      </c>
      <c r="L1226">
        <v>150.69999999999999</v>
      </c>
      <c r="M1226">
        <v>236</v>
      </c>
      <c r="N1226">
        <v>209.3</v>
      </c>
    </row>
    <row r="1227" spans="1:14" x14ac:dyDescent="0.2">
      <c r="A1227" t="s">
        <v>92</v>
      </c>
      <c r="B1227" t="s">
        <v>77</v>
      </c>
      <c r="C1227">
        <v>26</v>
      </c>
      <c r="D1227">
        <v>3367</v>
      </c>
      <c r="E1227">
        <v>3367</v>
      </c>
      <c r="F1227" s="1">
        <f>(Tabla9[[#This Row],[Best]]-Tabla9[[#This Row],[Bks]])/Tabla9[[#This Row],[Bks]]*100</f>
        <v>0</v>
      </c>
      <c r="G1227">
        <v>3367</v>
      </c>
      <c r="H1227" s="1">
        <f>(Tabla9[[#This Row],[Avg]]-Tabla9[[#This Row],[Bks]])/Tabla9[[#This Row],[Bks]]*100</f>
        <v>0</v>
      </c>
      <c r="I1227">
        <v>3917</v>
      </c>
      <c r="J1227">
        <v>11890.46</v>
      </c>
      <c r="K1227">
        <v>9.25</v>
      </c>
      <c r="L1227">
        <v>150.26</v>
      </c>
      <c r="M1227">
        <v>321.5</v>
      </c>
      <c r="N1227">
        <v>188.8</v>
      </c>
    </row>
    <row r="1228" spans="1:14" x14ac:dyDescent="0.2">
      <c r="A1228" t="s">
        <v>92</v>
      </c>
      <c r="B1228" t="s">
        <v>77</v>
      </c>
      <c r="C1228">
        <v>27</v>
      </c>
      <c r="D1228">
        <v>3458</v>
      </c>
      <c r="E1228">
        <v>3458</v>
      </c>
      <c r="F1228" s="1">
        <f>(Tabla9[[#This Row],[Best]]-Tabla9[[#This Row],[Bks]])/Tabla9[[#This Row],[Bks]]*100</f>
        <v>0</v>
      </c>
      <c r="G1228">
        <v>3458</v>
      </c>
      <c r="H1228" s="1">
        <f>(Tabla9[[#This Row],[Avg]]-Tabla9[[#This Row],[Bks]])/Tabla9[[#This Row],[Bks]]*100</f>
        <v>0</v>
      </c>
      <c r="I1228">
        <v>4029</v>
      </c>
      <c r="J1228">
        <v>12683.37</v>
      </c>
      <c r="K1228">
        <v>10.82</v>
      </c>
      <c r="L1228">
        <v>150.87</v>
      </c>
      <c r="M1228">
        <v>282.8</v>
      </c>
      <c r="N1228">
        <v>196.5</v>
      </c>
    </row>
    <row r="1229" spans="1:14" x14ac:dyDescent="0.2">
      <c r="A1229" t="s">
        <v>92</v>
      </c>
      <c r="B1229" t="s">
        <v>77</v>
      </c>
      <c r="C1229">
        <v>28</v>
      </c>
      <c r="D1229">
        <v>3391</v>
      </c>
      <c r="E1229">
        <v>3391</v>
      </c>
      <c r="F1229" s="1">
        <f>(Tabla9[[#This Row],[Best]]-Tabla9[[#This Row],[Bks]])/Tabla9[[#This Row],[Bks]]*100</f>
        <v>0</v>
      </c>
      <c r="G1229">
        <v>3391</v>
      </c>
      <c r="H1229" s="1">
        <f>(Tabla9[[#This Row],[Avg]]-Tabla9[[#This Row],[Bks]])/Tabla9[[#This Row],[Bks]]*100</f>
        <v>0</v>
      </c>
      <c r="I1229">
        <v>3944</v>
      </c>
      <c r="J1229">
        <v>11395.75</v>
      </c>
      <c r="K1229">
        <v>10.49</v>
      </c>
      <c r="L1229">
        <v>150.6</v>
      </c>
      <c r="M1229">
        <v>294.10000000000002</v>
      </c>
      <c r="N1229">
        <v>184.2</v>
      </c>
    </row>
    <row r="1230" spans="1:14" x14ac:dyDescent="0.2">
      <c r="A1230" t="s">
        <v>92</v>
      </c>
      <c r="B1230" t="s">
        <v>77</v>
      </c>
      <c r="C1230">
        <v>29</v>
      </c>
      <c r="D1230">
        <v>3207</v>
      </c>
      <c r="E1230">
        <v>3207</v>
      </c>
      <c r="F1230" s="1">
        <f>(Tabla9[[#This Row],[Best]]-Tabla9[[#This Row],[Bks]])/Tabla9[[#This Row],[Bks]]*100</f>
        <v>0</v>
      </c>
      <c r="G1230">
        <v>3207</v>
      </c>
      <c r="H1230" s="1">
        <f>(Tabla9[[#This Row],[Avg]]-Tabla9[[#This Row],[Bks]])/Tabla9[[#This Row],[Bks]]*100</f>
        <v>0</v>
      </c>
      <c r="I1230">
        <v>3748</v>
      </c>
      <c r="J1230">
        <v>10939.28</v>
      </c>
      <c r="K1230">
        <v>7.89</v>
      </c>
      <c r="L1230">
        <v>150.31</v>
      </c>
      <c r="M1230">
        <v>356.4</v>
      </c>
      <c r="N1230">
        <v>191.6</v>
      </c>
    </row>
    <row r="1231" spans="1:14" x14ac:dyDescent="0.2">
      <c r="A1231" t="s">
        <v>92</v>
      </c>
      <c r="B1231" t="s">
        <v>77</v>
      </c>
      <c r="C1231">
        <v>30</v>
      </c>
      <c r="D1231">
        <v>3138</v>
      </c>
      <c r="E1231">
        <v>3138</v>
      </c>
      <c r="F1231" s="1">
        <f>(Tabla9[[#This Row],[Best]]-Tabla9[[#This Row],[Bks]])/Tabla9[[#This Row],[Bks]]*100</f>
        <v>0</v>
      </c>
      <c r="G1231">
        <v>3138.7</v>
      </c>
      <c r="H1231" s="1">
        <f>(Tabla9[[#This Row],[Avg]]-Tabla9[[#This Row],[Bks]])/Tabla9[[#This Row],[Bks]]*100</f>
        <v>2.2307202039509817E-2</v>
      </c>
      <c r="I1231">
        <v>3669</v>
      </c>
      <c r="J1231">
        <v>11521.68</v>
      </c>
      <c r="K1231">
        <v>9.1</v>
      </c>
      <c r="L1231">
        <v>150.21</v>
      </c>
      <c r="M1231">
        <v>321.10000000000002</v>
      </c>
      <c r="N1231">
        <v>175.7</v>
      </c>
    </row>
    <row r="1232" spans="1:14" x14ac:dyDescent="0.2">
      <c r="A1232" t="s">
        <v>92</v>
      </c>
      <c r="B1232" t="s">
        <v>77</v>
      </c>
      <c r="C1232">
        <v>31</v>
      </c>
      <c r="D1232">
        <v>3189</v>
      </c>
      <c r="E1232">
        <v>3189</v>
      </c>
      <c r="F1232" s="1">
        <f>(Tabla9[[#This Row],[Best]]-Tabla9[[#This Row],[Bks]])/Tabla9[[#This Row],[Bks]]*100</f>
        <v>0</v>
      </c>
      <c r="G1232">
        <v>3189</v>
      </c>
      <c r="H1232" s="1">
        <f>(Tabla9[[#This Row],[Avg]]-Tabla9[[#This Row],[Bks]])/Tabla9[[#This Row],[Bks]]*100</f>
        <v>0</v>
      </c>
      <c r="I1232">
        <v>3713</v>
      </c>
      <c r="J1232">
        <v>10487.24</v>
      </c>
      <c r="K1232">
        <v>7.82</v>
      </c>
      <c r="L1232">
        <v>150.32</v>
      </c>
      <c r="M1232">
        <v>369.6</v>
      </c>
      <c r="N1232">
        <v>174.7</v>
      </c>
    </row>
    <row r="1233" spans="1:14" x14ac:dyDescent="0.2">
      <c r="A1233" t="s">
        <v>92</v>
      </c>
      <c r="B1233" t="s">
        <v>77</v>
      </c>
      <c r="C1233">
        <v>32</v>
      </c>
      <c r="D1233">
        <v>3466</v>
      </c>
      <c r="E1233">
        <v>3466</v>
      </c>
      <c r="F1233" s="1">
        <f>(Tabla9[[#This Row],[Best]]-Tabla9[[#This Row],[Bks]])/Tabla9[[#This Row],[Bks]]*100</f>
        <v>0</v>
      </c>
      <c r="G1233">
        <v>3466.7</v>
      </c>
      <c r="H1233" s="1">
        <f>(Tabla9[[#This Row],[Avg]]-Tabla9[[#This Row],[Bks]])/Tabla9[[#This Row],[Bks]]*100</f>
        <v>2.0196191575297694E-2</v>
      </c>
      <c r="I1233">
        <v>4039</v>
      </c>
      <c r="J1233">
        <v>12218.9</v>
      </c>
      <c r="K1233">
        <v>11.28</v>
      </c>
      <c r="L1233">
        <v>150.29</v>
      </c>
      <c r="M1233">
        <v>269.2</v>
      </c>
      <c r="N1233">
        <v>185</v>
      </c>
    </row>
    <row r="1234" spans="1:14" x14ac:dyDescent="0.2">
      <c r="A1234" t="s">
        <v>92</v>
      </c>
      <c r="B1234" t="s">
        <v>77</v>
      </c>
      <c r="C1234">
        <v>33</v>
      </c>
      <c r="D1234">
        <v>3548</v>
      </c>
      <c r="E1234">
        <v>3548</v>
      </c>
      <c r="F1234" s="1">
        <f>(Tabla9[[#This Row],[Best]]-Tabla9[[#This Row],[Bks]])/Tabla9[[#This Row],[Bks]]*100</f>
        <v>0</v>
      </c>
      <c r="G1234">
        <v>3548.4</v>
      </c>
      <c r="H1234" s="1">
        <f>(Tabla9[[#This Row],[Avg]]-Tabla9[[#This Row],[Bks]])/Tabla9[[#This Row],[Bks]]*100</f>
        <v>1.1273957158965359E-2</v>
      </c>
      <c r="I1234">
        <v>4123</v>
      </c>
      <c r="J1234">
        <v>13011.9</v>
      </c>
      <c r="K1234">
        <v>12.21</v>
      </c>
      <c r="L1234">
        <v>150.41999999999999</v>
      </c>
      <c r="M1234">
        <v>246.2</v>
      </c>
      <c r="N1234">
        <v>177.1</v>
      </c>
    </row>
    <row r="1235" spans="1:14" x14ac:dyDescent="0.2">
      <c r="A1235" t="s">
        <v>92</v>
      </c>
      <c r="B1235" t="s">
        <v>77</v>
      </c>
      <c r="C1235">
        <v>34</v>
      </c>
      <c r="D1235">
        <v>3377</v>
      </c>
      <c r="E1235">
        <v>3377</v>
      </c>
      <c r="F1235" s="1">
        <f>(Tabla9[[#This Row],[Best]]-Tabla9[[#This Row],[Bks]])/Tabla9[[#This Row],[Bks]]*100</f>
        <v>0</v>
      </c>
      <c r="G1235">
        <v>3377</v>
      </c>
      <c r="H1235" s="1">
        <f>(Tabla9[[#This Row],[Avg]]-Tabla9[[#This Row],[Bks]])/Tabla9[[#This Row],[Bks]]*100</f>
        <v>0</v>
      </c>
      <c r="I1235">
        <v>3956</v>
      </c>
      <c r="J1235">
        <v>11377.21</v>
      </c>
      <c r="K1235">
        <v>11.06</v>
      </c>
      <c r="L1235">
        <v>150.44</v>
      </c>
      <c r="M1235">
        <v>297.8</v>
      </c>
      <c r="N1235">
        <v>196.7</v>
      </c>
    </row>
    <row r="1236" spans="1:14" x14ac:dyDescent="0.2">
      <c r="A1236" t="s">
        <v>92</v>
      </c>
      <c r="B1236" t="s">
        <v>77</v>
      </c>
      <c r="C1236">
        <v>35</v>
      </c>
      <c r="D1236">
        <v>3387</v>
      </c>
      <c r="E1236">
        <v>3389</v>
      </c>
      <c r="F1236" s="1">
        <f>(Tabla9[[#This Row],[Best]]-Tabla9[[#This Row],[Bks]])/Tabla9[[#This Row],[Bks]]*100</f>
        <v>5.9049306170652495E-2</v>
      </c>
      <c r="G1236">
        <v>3389</v>
      </c>
      <c r="H1236" s="1">
        <f>(Tabla9[[#This Row],[Avg]]-Tabla9[[#This Row],[Bks]])/Tabla9[[#This Row],[Bks]]*100</f>
        <v>5.9049306170652495E-2</v>
      </c>
      <c r="I1236">
        <v>3952</v>
      </c>
      <c r="J1236">
        <v>11963.06</v>
      </c>
      <c r="K1236">
        <v>10.5</v>
      </c>
      <c r="L1236">
        <v>150.41</v>
      </c>
      <c r="M1236">
        <v>282.10000000000002</v>
      </c>
      <c r="N1236">
        <v>188.4</v>
      </c>
    </row>
    <row r="1237" spans="1:14" x14ac:dyDescent="0.2">
      <c r="A1237" t="s">
        <v>92</v>
      </c>
      <c r="B1237" t="s">
        <v>77</v>
      </c>
      <c r="C1237">
        <v>36</v>
      </c>
      <c r="D1237">
        <v>3389</v>
      </c>
      <c r="E1237">
        <v>3389</v>
      </c>
      <c r="F1237" s="1">
        <f>(Tabla9[[#This Row],[Best]]-Tabla9[[#This Row],[Bks]])/Tabla9[[#This Row],[Bks]]*100</f>
        <v>0</v>
      </c>
      <c r="G1237">
        <v>3389</v>
      </c>
      <c r="H1237" s="1">
        <f>(Tabla9[[#This Row],[Avg]]-Tabla9[[#This Row],[Bks]])/Tabla9[[#This Row],[Bks]]*100</f>
        <v>0</v>
      </c>
      <c r="I1237">
        <v>3914</v>
      </c>
      <c r="J1237">
        <v>11802.3</v>
      </c>
      <c r="K1237">
        <v>9.07</v>
      </c>
      <c r="L1237">
        <v>150.25</v>
      </c>
      <c r="M1237">
        <v>341.3</v>
      </c>
      <c r="N1237">
        <v>173.1</v>
      </c>
    </row>
    <row r="1238" spans="1:14" x14ac:dyDescent="0.2">
      <c r="A1238" t="s">
        <v>92</v>
      </c>
      <c r="B1238" t="s">
        <v>77</v>
      </c>
      <c r="C1238">
        <v>37</v>
      </c>
      <c r="D1238">
        <v>3567</v>
      </c>
      <c r="E1238">
        <v>3567</v>
      </c>
      <c r="F1238" s="1">
        <f>(Tabla9[[#This Row],[Best]]-Tabla9[[#This Row],[Bks]])/Tabla9[[#This Row],[Bks]]*100</f>
        <v>0</v>
      </c>
      <c r="G1238">
        <v>3567</v>
      </c>
      <c r="H1238" s="1">
        <f>(Tabla9[[#This Row],[Avg]]-Tabla9[[#This Row],[Bks]])/Tabla9[[#This Row],[Bks]]*100</f>
        <v>0</v>
      </c>
      <c r="I1238">
        <v>4145</v>
      </c>
      <c r="J1238">
        <v>12709.4</v>
      </c>
      <c r="K1238">
        <v>13.45</v>
      </c>
      <c r="L1238">
        <v>150.88999999999999</v>
      </c>
      <c r="M1238">
        <v>230.4</v>
      </c>
      <c r="N1238">
        <v>190.9</v>
      </c>
    </row>
    <row r="1239" spans="1:14" x14ac:dyDescent="0.2">
      <c r="A1239" t="s">
        <v>92</v>
      </c>
      <c r="B1239" t="s">
        <v>77</v>
      </c>
      <c r="C1239">
        <v>38</v>
      </c>
      <c r="D1239">
        <v>3521</v>
      </c>
      <c r="E1239">
        <v>3521</v>
      </c>
      <c r="F1239" s="1">
        <f>(Tabla9[[#This Row],[Best]]-Tabla9[[#This Row],[Bks]])/Tabla9[[#This Row],[Bks]]*100</f>
        <v>0</v>
      </c>
      <c r="G1239">
        <v>3521</v>
      </c>
      <c r="H1239" s="1">
        <f>(Tabla9[[#This Row],[Avg]]-Tabla9[[#This Row],[Bks]])/Tabla9[[#This Row],[Bks]]*100</f>
        <v>0</v>
      </c>
      <c r="I1239">
        <v>4106</v>
      </c>
      <c r="J1239">
        <v>13155.4</v>
      </c>
      <c r="K1239">
        <v>11.35</v>
      </c>
      <c r="L1239">
        <v>150.61000000000001</v>
      </c>
      <c r="M1239">
        <v>273.7</v>
      </c>
      <c r="N1239">
        <v>180.3</v>
      </c>
    </row>
    <row r="1240" spans="1:14" x14ac:dyDescent="0.2">
      <c r="A1240" t="s">
        <v>92</v>
      </c>
      <c r="B1240" t="s">
        <v>77</v>
      </c>
      <c r="C1240">
        <v>39</v>
      </c>
      <c r="D1240">
        <v>3313</v>
      </c>
      <c r="E1240">
        <v>3313</v>
      </c>
      <c r="F1240" s="1">
        <f>(Tabla9[[#This Row],[Best]]-Tabla9[[#This Row],[Bks]])/Tabla9[[#This Row],[Bks]]*100</f>
        <v>0</v>
      </c>
      <c r="G1240">
        <v>3313</v>
      </c>
      <c r="H1240" s="1">
        <f>(Tabla9[[#This Row],[Avg]]-Tabla9[[#This Row],[Bks]])/Tabla9[[#This Row],[Bks]]*100</f>
        <v>0</v>
      </c>
      <c r="I1240">
        <v>3886</v>
      </c>
      <c r="J1240">
        <v>12355.12</v>
      </c>
      <c r="K1240">
        <v>10.85</v>
      </c>
      <c r="L1240">
        <v>150.47999999999999</v>
      </c>
      <c r="M1240">
        <v>277.10000000000002</v>
      </c>
      <c r="N1240">
        <v>185.7</v>
      </c>
    </row>
    <row r="1241" spans="1:14" x14ac:dyDescent="0.2">
      <c r="A1241" t="s">
        <v>92</v>
      </c>
      <c r="B1241" t="s">
        <v>77</v>
      </c>
      <c r="C1241">
        <v>40</v>
      </c>
      <c r="D1241">
        <v>3173</v>
      </c>
      <c r="E1241">
        <v>3173</v>
      </c>
      <c r="F1241" s="1">
        <f>(Tabla9[[#This Row],[Best]]-Tabla9[[#This Row],[Bks]])/Tabla9[[#This Row],[Bks]]*100</f>
        <v>0</v>
      </c>
      <c r="G1241">
        <v>3173</v>
      </c>
      <c r="H1241" s="1">
        <f>(Tabla9[[#This Row],[Avg]]-Tabla9[[#This Row],[Bks]])/Tabla9[[#This Row],[Bks]]*100</f>
        <v>0</v>
      </c>
      <c r="I1241">
        <v>3712</v>
      </c>
      <c r="J1241">
        <v>10758.11</v>
      </c>
      <c r="K1241">
        <v>7.9</v>
      </c>
      <c r="L1241">
        <v>150.30000000000001</v>
      </c>
      <c r="M1241">
        <v>354.9</v>
      </c>
      <c r="N1241">
        <v>175.9</v>
      </c>
    </row>
    <row r="1242" spans="1:14" x14ac:dyDescent="0.2">
      <c r="A1242" t="s">
        <v>92</v>
      </c>
      <c r="B1242" t="s">
        <v>77</v>
      </c>
      <c r="C1242">
        <v>41</v>
      </c>
      <c r="D1242">
        <v>3345</v>
      </c>
      <c r="E1242">
        <v>3345</v>
      </c>
      <c r="F1242" s="1">
        <f>(Tabla9[[#This Row],[Best]]-Tabla9[[#This Row],[Bks]])/Tabla9[[#This Row],[Bks]]*100</f>
        <v>0</v>
      </c>
      <c r="G1242">
        <v>3345</v>
      </c>
      <c r="H1242" s="1">
        <f>(Tabla9[[#This Row],[Avg]]-Tabla9[[#This Row],[Bks]])/Tabla9[[#This Row],[Bks]]*100</f>
        <v>0</v>
      </c>
      <c r="I1242">
        <v>3886</v>
      </c>
      <c r="J1242">
        <v>12164.19</v>
      </c>
      <c r="K1242">
        <v>10.11</v>
      </c>
      <c r="L1242">
        <v>150.41999999999999</v>
      </c>
      <c r="M1242">
        <v>282</v>
      </c>
      <c r="N1242">
        <v>179.5</v>
      </c>
    </row>
    <row r="1243" spans="1:14" x14ac:dyDescent="0.2">
      <c r="A1243" t="s">
        <v>92</v>
      </c>
      <c r="B1243" t="s">
        <v>77</v>
      </c>
      <c r="C1243">
        <v>42</v>
      </c>
      <c r="D1243">
        <v>3386</v>
      </c>
      <c r="E1243">
        <v>3386</v>
      </c>
      <c r="F1243" s="1">
        <f>(Tabla9[[#This Row],[Best]]-Tabla9[[#This Row],[Bks]])/Tabla9[[#This Row],[Bks]]*100</f>
        <v>0</v>
      </c>
      <c r="G1243">
        <v>3387.5</v>
      </c>
      <c r="H1243" s="1">
        <f>(Tabla9[[#This Row],[Avg]]-Tabla9[[#This Row],[Bks]])/Tabla9[[#This Row],[Bks]]*100</f>
        <v>4.4300059066745424E-2</v>
      </c>
      <c r="I1243">
        <v>3915</v>
      </c>
      <c r="J1243">
        <v>11772.22</v>
      </c>
      <c r="K1243">
        <v>11.51</v>
      </c>
      <c r="L1243">
        <v>150.29</v>
      </c>
      <c r="M1243">
        <v>269.7</v>
      </c>
      <c r="N1243">
        <v>194.7</v>
      </c>
    </row>
    <row r="1244" spans="1:14" x14ac:dyDescent="0.2">
      <c r="A1244" t="s">
        <v>92</v>
      </c>
      <c r="B1244" t="s">
        <v>77</v>
      </c>
      <c r="C1244">
        <v>43</v>
      </c>
      <c r="D1244">
        <v>3306</v>
      </c>
      <c r="E1244">
        <v>3306</v>
      </c>
      <c r="F1244" s="1">
        <f>(Tabla9[[#This Row],[Best]]-Tabla9[[#This Row],[Bks]])/Tabla9[[#This Row],[Bks]]*100</f>
        <v>0</v>
      </c>
      <c r="G1244">
        <v>3306</v>
      </c>
      <c r="H1244" s="1">
        <f>(Tabla9[[#This Row],[Avg]]-Tabla9[[#This Row],[Bks]])/Tabla9[[#This Row],[Bks]]*100</f>
        <v>0</v>
      </c>
      <c r="I1244">
        <v>3898</v>
      </c>
      <c r="J1244">
        <v>12064.79</v>
      </c>
      <c r="K1244">
        <v>9.99</v>
      </c>
      <c r="L1244">
        <v>150.72</v>
      </c>
      <c r="M1244">
        <v>305.39999999999998</v>
      </c>
      <c r="N1244">
        <v>205.8</v>
      </c>
    </row>
    <row r="1245" spans="1:14" x14ac:dyDescent="0.2">
      <c r="A1245" t="s">
        <v>92</v>
      </c>
      <c r="B1245" t="s">
        <v>77</v>
      </c>
      <c r="C1245">
        <v>44</v>
      </c>
      <c r="D1245">
        <v>3496</v>
      </c>
      <c r="E1245">
        <v>3496</v>
      </c>
      <c r="F1245" s="1">
        <f>(Tabla9[[#This Row],[Best]]-Tabla9[[#This Row],[Bks]])/Tabla9[[#This Row],[Bks]]*100</f>
        <v>0</v>
      </c>
      <c r="G1245">
        <v>3496</v>
      </c>
      <c r="H1245" s="1">
        <f>(Tabla9[[#This Row],[Avg]]-Tabla9[[#This Row],[Bks]])/Tabla9[[#This Row],[Bks]]*100</f>
        <v>0</v>
      </c>
      <c r="I1245">
        <v>4092</v>
      </c>
      <c r="J1245">
        <v>12256.23</v>
      </c>
      <c r="K1245">
        <v>10.96</v>
      </c>
      <c r="L1245">
        <v>150.62</v>
      </c>
      <c r="M1245">
        <v>270.5</v>
      </c>
      <c r="N1245">
        <v>196.9</v>
      </c>
    </row>
    <row r="1246" spans="1:14" x14ac:dyDescent="0.2">
      <c r="A1246" t="s">
        <v>92</v>
      </c>
      <c r="B1246" t="s">
        <v>77</v>
      </c>
      <c r="C1246">
        <v>45</v>
      </c>
      <c r="D1246">
        <v>3471</v>
      </c>
      <c r="E1246">
        <v>3471</v>
      </c>
      <c r="F1246" s="1">
        <f>(Tabla9[[#This Row],[Best]]-Tabla9[[#This Row],[Bks]])/Tabla9[[#This Row],[Bks]]*100</f>
        <v>0</v>
      </c>
      <c r="G1246">
        <v>3471</v>
      </c>
      <c r="H1246" s="1">
        <f>(Tabla9[[#This Row],[Avg]]-Tabla9[[#This Row],[Bks]])/Tabla9[[#This Row],[Bks]]*100</f>
        <v>0</v>
      </c>
      <c r="I1246">
        <v>4007</v>
      </c>
      <c r="J1246">
        <v>12619.47</v>
      </c>
      <c r="K1246">
        <v>9.9</v>
      </c>
      <c r="L1246">
        <v>150.4</v>
      </c>
      <c r="M1246">
        <v>296.39999999999998</v>
      </c>
      <c r="N1246">
        <v>194</v>
      </c>
    </row>
    <row r="1247" spans="1:14" x14ac:dyDescent="0.2">
      <c r="A1247" t="s">
        <v>92</v>
      </c>
      <c r="B1247" t="s">
        <v>77</v>
      </c>
      <c r="C1247">
        <v>46</v>
      </c>
      <c r="D1247">
        <v>3285</v>
      </c>
      <c r="E1247">
        <v>3285</v>
      </c>
      <c r="F1247" s="1">
        <f>(Tabla9[[#This Row],[Best]]-Tabla9[[#This Row],[Bks]])/Tabla9[[#This Row],[Bks]]*100</f>
        <v>0</v>
      </c>
      <c r="G1247">
        <v>3286.1</v>
      </c>
      <c r="H1247" s="1">
        <f>(Tabla9[[#This Row],[Avg]]-Tabla9[[#This Row],[Bks]])/Tabla9[[#This Row],[Bks]]*100</f>
        <v>3.3485540334852633E-2</v>
      </c>
      <c r="I1247">
        <v>3826</v>
      </c>
      <c r="J1247">
        <v>12090.73</v>
      </c>
      <c r="K1247">
        <v>7.83</v>
      </c>
      <c r="L1247">
        <v>150.21</v>
      </c>
      <c r="M1247">
        <v>349</v>
      </c>
      <c r="N1247">
        <v>176.5</v>
      </c>
    </row>
    <row r="1248" spans="1:14" x14ac:dyDescent="0.2">
      <c r="A1248" t="s">
        <v>92</v>
      </c>
      <c r="B1248" t="s">
        <v>77</v>
      </c>
      <c r="C1248">
        <v>47</v>
      </c>
      <c r="D1248">
        <v>3219</v>
      </c>
      <c r="E1248">
        <v>3219</v>
      </c>
      <c r="F1248" s="1">
        <f>(Tabla9[[#This Row],[Best]]-Tabla9[[#This Row],[Bks]])/Tabla9[[#This Row],[Bks]]*100</f>
        <v>0</v>
      </c>
      <c r="G1248">
        <v>3219</v>
      </c>
      <c r="H1248" s="1">
        <f>(Tabla9[[#This Row],[Avg]]-Tabla9[[#This Row],[Bks]])/Tabla9[[#This Row],[Bks]]*100</f>
        <v>0</v>
      </c>
      <c r="I1248">
        <v>3693</v>
      </c>
      <c r="J1248">
        <v>11359.03</v>
      </c>
      <c r="K1248">
        <v>9.06</v>
      </c>
      <c r="L1248">
        <v>150.4</v>
      </c>
      <c r="M1248">
        <v>325.2</v>
      </c>
      <c r="N1248">
        <v>189.9</v>
      </c>
    </row>
    <row r="1249" spans="1:14" x14ac:dyDescent="0.2">
      <c r="A1249" t="s">
        <v>92</v>
      </c>
      <c r="B1249" t="s">
        <v>77</v>
      </c>
      <c r="C1249">
        <v>48</v>
      </c>
      <c r="D1249">
        <v>3478</v>
      </c>
      <c r="E1249">
        <v>3478</v>
      </c>
      <c r="F1249" s="1">
        <f>(Tabla9[[#This Row],[Best]]-Tabla9[[#This Row],[Bks]])/Tabla9[[#This Row],[Bks]]*100</f>
        <v>0</v>
      </c>
      <c r="G1249">
        <v>3478</v>
      </c>
      <c r="H1249" s="1">
        <f>(Tabla9[[#This Row],[Avg]]-Tabla9[[#This Row],[Bks]])/Tabla9[[#This Row],[Bks]]*100</f>
        <v>0</v>
      </c>
      <c r="I1249">
        <v>4049</v>
      </c>
      <c r="J1249">
        <v>12161.24</v>
      </c>
      <c r="K1249">
        <v>10.45</v>
      </c>
      <c r="L1249">
        <v>150.47999999999999</v>
      </c>
      <c r="M1249">
        <v>290.3</v>
      </c>
      <c r="N1249">
        <v>202.8</v>
      </c>
    </row>
    <row r="1250" spans="1:14" x14ac:dyDescent="0.2">
      <c r="A1250" t="s">
        <v>92</v>
      </c>
      <c r="B1250" t="s">
        <v>77</v>
      </c>
      <c r="C1250">
        <v>49</v>
      </c>
      <c r="D1250">
        <v>3487</v>
      </c>
      <c r="E1250">
        <v>3487</v>
      </c>
      <c r="F1250" s="1">
        <f>(Tabla9[[#This Row],[Best]]-Tabla9[[#This Row],[Bks]])/Tabla9[[#This Row],[Bks]]*100</f>
        <v>0</v>
      </c>
      <c r="G1250">
        <v>3487</v>
      </c>
      <c r="H1250" s="1">
        <f>(Tabla9[[#This Row],[Avg]]-Tabla9[[#This Row],[Bks]])/Tabla9[[#This Row],[Bks]]*100</f>
        <v>0</v>
      </c>
      <c r="I1250">
        <v>4073</v>
      </c>
      <c r="J1250">
        <v>12358.79</v>
      </c>
      <c r="K1250">
        <v>10.09</v>
      </c>
      <c r="L1250">
        <v>150.6</v>
      </c>
      <c r="M1250">
        <v>286.60000000000002</v>
      </c>
      <c r="N1250">
        <v>177.2</v>
      </c>
    </row>
    <row r="1251" spans="1:14" x14ac:dyDescent="0.2">
      <c r="A1251" t="s">
        <v>92</v>
      </c>
      <c r="B1251" t="s">
        <v>77</v>
      </c>
      <c r="C1251">
        <v>50</v>
      </c>
      <c r="D1251">
        <v>3464</v>
      </c>
      <c r="E1251">
        <v>3464</v>
      </c>
      <c r="F1251" s="1">
        <f>(Tabla9[[#This Row],[Best]]-Tabla9[[#This Row],[Bks]])/Tabla9[[#This Row],[Bks]]*100</f>
        <v>0</v>
      </c>
      <c r="G1251">
        <v>3464</v>
      </c>
      <c r="H1251" s="1">
        <f>(Tabla9[[#This Row],[Avg]]-Tabla9[[#This Row],[Bks]])/Tabla9[[#This Row],[Bks]]*100</f>
        <v>0</v>
      </c>
      <c r="I1251">
        <v>4061</v>
      </c>
      <c r="J1251">
        <v>11813.05</v>
      </c>
      <c r="K1251">
        <v>11.59</v>
      </c>
      <c r="L1251">
        <v>150.54</v>
      </c>
      <c r="M1251">
        <v>274.39999999999998</v>
      </c>
      <c r="N1251">
        <v>202.5</v>
      </c>
    </row>
    <row r="1252" spans="1:14" x14ac:dyDescent="0.2">
      <c r="A1252" t="s">
        <v>92</v>
      </c>
      <c r="B1252" t="s">
        <v>77</v>
      </c>
      <c r="C1252">
        <v>51</v>
      </c>
      <c r="D1252">
        <v>3271</v>
      </c>
      <c r="E1252">
        <v>3271</v>
      </c>
      <c r="F1252" s="1">
        <f>(Tabla9[[#This Row],[Best]]-Tabla9[[#This Row],[Bks]])/Tabla9[[#This Row],[Bks]]*100</f>
        <v>0</v>
      </c>
      <c r="G1252">
        <v>3271</v>
      </c>
      <c r="H1252" s="1">
        <f>(Tabla9[[#This Row],[Avg]]-Tabla9[[#This Row],[Bks]])/Tabla9[[#This Row],[Bks]]*100</f>
        <v>0</v>
      </c>
      <c r="I1252">
        <v>3805</v>
      </c>
      <c r="J1252">
        <v>11039.24</v>
      </c>
      <c r="K1252">
        <v>7.78</v>
      </c>
      <c r="L1252">
        <v>150.27000000000001</v>
      </c>
      <c r="M1252">
        <v>366</v>
      </c>
      <c r="N1252">
        <v>172.1</v>
      </c>
    </row>
    <row r="1253" spans="1:14" x14ac:dyDescent="0.2">
      <c r="A1253" t="s">
        <v>92</v>
      </c>
      <c r="B1253" t="s">
        <v>77</v>
      </c>
      <c r="C1253">
        <v>52</v>
      </c>
      <c r="D1253">
        <v>3227</v>
      </c>
      <c r="E1253">
        <v>3227</v>
      </c>
      <c r="F1253" s="1">
        <f>(Tabla9[[#This Row],[Best]]-Tabla9[[#This Row],[Bks]])/Tabla9[[#This Row],[Bks]]*100</f>
        <v>0</v>
      </c>
      <c r="G1253">
        <v>3227</v>
      </c>
      <c r="H1253" s="1">
        <f>(Tabla9[[#This Row],[Avg]]-Tabla9[[#This Row],[Bks]])/Tabla9[[#This Row],[Bks]]*100</f>
        <v>0</v>
      </c>
      <c r="I1253">
        <v>3707</v>
      </c>
      <c r="J1253">
        <v>11675.16</v>
      </c>
      <c r="K1253">
        <v>9.9700000000000006</v>
      </c>
      <c r="L1253">
        <v>150.63999999999999</v>
      </c>
      <c r="M1253">
        <v>285.60000000000002</v>
      </c>
      <c r="N1253">
        <v>183.3</v>
      </c>
    </row>
    <row r="1254" spans="1:14" x14ac:dyDescent="0.2">
      <c r="A1254" t="s">
        <v>92</v>
      </c>
      <c r="B1254" t="s">
        <v>77</v>
      </c>
      <c r="C1254">
        <v>53</v>
      </c>
      <c r="D1254">
        <v>3410</v>
      </c>
      <c r="E1254">
        <v>3410</v>
      </c>
      <c r="F1254" s="1">
        <f>(Tabla9[[#This Row],[Best]]-Tabla9[[#This Row],[Bks]])/Tabla9[[#This Row],[Bks]]*100</f>
        <v>0</v>
      </c>
      <c r="G1254">
        <v>3410</v>
      </c>
      <c r="H1254" s="1">
        <f>(Tabla9[[#This Row],[Avg]]-Tabla9[[#This Row],[Bks]])/Tabla9[[#This Row],[Bks]]*100</f>
        <v>0</v>
      </c>
      <c r="I1254">
        <v>3972</v>
      </c>
      <c r="J1254">
        <v>11509.08</v>
      </c>
      <c r="K1254">
        <v>9.7799999999999994</v>
      </c>
      <c r="L1254">
        <v>150.33000000000001</v>
      </c>
      <c r="M1254">
        <v>326.2</v>
      </c>
      <c r="N1254">
        <v>177.7</v>
      </c>
    </row>
    <row r="1255" spans="1:14" x14ac:dyDescent="0.2">
      <c r="A1255" t="s">
        <v>92</v>
      </c>
      <c r="B1255" t="s">
        <v>77</v>
      </c>
      <c r="C1255">
        <v>54</v>
      </c>
      <c r="D1255">
        <v>3263</v>
      </c>
      <c r="E1255">
        <v>3263</v>
      </c>
      <c r="F1255" s="1">
        <f>(Tabla9[[#This Row],[Best]]-Tabla9[[#This Row],[Bks]])/Tabla9[[#This Row],[Bks]]*100</f>
        <v>0</v>
      </c>
      <c r="G1255">
        <v>3263.1</v>
      </c>
      <c r="H1255" s="1">
        <f>(Tabla9[[#This Row],[Avg]]-Tabla9[[#This Row],[Bks]])/Tabla9[[#This Row],[Bks]]*100</f>
        <v>3.0646644192433049E-3</v>
      </c>
      <c r="I1255">
        <v>3813</v>
      </c>
      <c r="J1255">
        <v>11437.41</v>
      </c>
      <c r="K1255">
        <v>9.74</v>
      </c>
      <c r="L1255">
        <v>150.31</v>
      </c>
      <c r="M1255">
        <v>309.7</v>
      </c>
      <c r="N1255">
        <v>210.4</v>
      </c>
    </row>
    <row r="1256" spans="1:14" x14ac:dyDescent="0.2">
      <c r="A1256" t="s">
        <v>92</v>
      </c>
      <c r="B1256" t="s">
        <v>77</v>
      </c>
      <c r="C1256">
        <v>55</v>
      </c>
      <c r="D1256">
        <v>3600</v>
      </c>
      <c r="E1256">
        <v>3600</v>
      </c>
      <c r="F1256" s="1">
        <f>(Tabla9[[#This Row],[Best]]-Tabla9[[#This Row],[Bks]])/Tabla9[[#This Row],[Bks]]*100</f>
        <v>0</v>
      </c>
      <c r="G1256">
        <v>3600.5</v>
      </c>
      <c r="H1256" s="1">
        <f>(Tabla9[[#This Row],[Avg]]-Tabla9[[#This Row],[Bks]])/Tabla9[[#This Row],[Bks]]*100</f>
        <v>1.3888888888888888E-2</v>
      </c>
      <c r="I1256">
        <v>4240</v>
      </c>
      <c r="J1256">
        <v>12930.14</v>
      </c>
      <c r="K1256">
        <v>11.95</v>
      </c>
      <c r="L1256">
        <v>150.47</v>
      </c>
      <c r="M1256">
        <v>258.39999999999998</v>
      </c>
      <c r="N1256">
        <v>223.8</v>
      </c>
    </row>
    <row r="1257" spans="1:14" x14ac:dyDescent="0.2">
      <c r="A1257" t="s">
        <v>92</v>
      </c>
      <c r="B1257" t="s">
        <v>77</v>
      </c>
      <c r="C1257">
        <v>56</v>
      </c>
      <c r="D1257">
        <v>3580</v>
      </c>
      <c r="E1257">
        <v>3580</v>
      </c>
      <c r="F1257" s="1">
        <f>(Tabla9[[#This Row],[Best]]-Tabla9[[#This Row],[Bks]])/Tabla9[[#This Row],[Bks]]*100</f>
        <v>0</v>
      </c>
      <c r="G1257">
        <v>3580</v>
      </c>
      <c r="H1257" s="1">
        <f>(Tabla9[[#This Row],[Avg]]-Tabla9[[#This Row],[Bks]])/Tabla9[[#This Row],[Bks]]*100</f>
        <v>0</v>
      </c>
      <c r="I1257">
        <v>4201</v>
      </c>
      <c r="J1257">
        <v>12415.79</v>
      </c>
      <c r="K1257">
        <v>11.57</v>
      </c>
      <c r="L1257">
        <v>150.35</v>
      </c>
      <c r="M1257">
        <v>270.39999999999998</v>
      </c>
      <c r="N1257">
        <v>212.9</v>
      </c>
    </row>
    <row r="1258" spans="1:14" x14ac:dyDescent="0.2">
      <c r="A1258" t="s">
        <v>92</v>
      </c>
      <c r="B1258" t="s">
        <v>77</v>
      </c>
      <c r="C1258">
        <v>57</v>
      </c>
      <c r="D1258">
        <v>3591</v>
      </c>
      <c r="E1258">
        <v>3591</v>
      </c>
      <c r="F1258" s="1">
        <f>(Tabla9[[#This Row],[Best]]-Tabla9[[#This Row],[Bks]])/Tabla9[[#This Row],[Bks]]*100</f>
        <v>0</v>
      </c>
      <c r="G1258">
        <v>3593.3</v>
      </c>
      <c r="H1258" s="1">
        <f>(Tabla9[[#This Row],[Avg]]-Tabla9[[#This Row],[Bks]])/Tabla9[[#This Row],[Bks]]*100</f>
        <v>6.4049011417437532E-2</v>
      </c>
      <c r="I1258">
        <v>4162</v>
      </c>
      <c r="J1258">
        <v>12705.18</v>
      </c>
      <c r="K1258">
        <v>13.3</v>
      </c>
      <c r="L1258">
        <v>150.37</v>
      </c>
      <c r="M1258">
        <v>237.5</v>
      </c>
      <c r="N1258">
        <v>208.3</v>
      </c>
    </row>
    <row r="1259" spans="1:14" x14ac:dyDescent="0.2">
      <c r="A1259" t="s">
        <v>92</v>
      </c>
      <c r="B1259" t="s">
        <v>77</v>
      </c>
      <c r="C1259">
        <v>58</v>
      </c>
      <c r="D1259">
        <v>3518</v>
      </c>
      <c r="E1259">
        <v>3518</v>
      </c>
      <c r="F1259" s="1">
        <f>(Tabla9[[#This Row],[Best]]-Tabla9[[#This Row],[Bks]])/Tabla9[[#This Row],[Bks]]*100</f>
        <v>0</v>
      </c>
      <c r="G1259">
        <v>3518</v>
      </c>
      <c r="H1259" s="1">
        <f>(Tabla9[[#This Row],[Avg]]-Tabla9[[#This Row],[Bks]])/Tabla9[[#This Row],[Bks]]*100</f>
        <v>0</v>
      </c>
      <c r="I1259">
        <v>4079</v>
      </c>
      <c r="J1259">
        <v>12201.24</v>
      </c>
      <c r="K1259">
        <v>12.99</v>
      </c>
      <c r="L1259">
        <v>150.47</v>
      </c>
      <c r="M1259">
        <v>248.1</v>
      </c>
      <c r="N1259">
        <v>211.8</v>
      </c>
    </row>
    <row r="1260" spans="1:14" x14ac:dyDescent="0.2">
      <c r="A1260" t="s">
        <v>92</v>
      </c>
      <c r="B1260" t="s">
        <v>77</v>
      </c>
      <c r="C1260">
        <v>59</v>
      </c>
      <c r="D1260">
        <v>3194</v>
      </c>
      <c r="E1260">
        <v>3194</v>
      </c>
      <c r="F1260" s="1">
        <f>(Tabla9[[#This Row],[Best]]-Tabla9[[#This Row],[Bks]])/Tabla9[[#This Row],[Bks]]*100</f>
        <v>0</v>
      </c>
      <c r="G1260">
        <v>3194.2</v>
      </c>
      <c r="H1260" s="1">
        <f>(Tabla9[[#This Row],[Avg]]-Tabla9[[#This Row],[Bks]])/Tabla9[[#This Row],[Bks]]*100</f>
        <v>6.261740763926678E-3</v>
      </c>
      <c r="I1260">
        <v>3754</v>
      </c>
      <c r="J1260">
        <v>11434.3</v>
      </c>
      <c r="K1260">
        <v>8.67</v>
      </c>
      <c r="L1260">
        <v>150.34</v>
      </c>
      <c r="M1260">
        <v>345.4</v>
      </c>
      <c r="N1260">
        <v>192.2</v>
      </c>
    </row>
    <row r="1261" spans="1:14" x14ac:dyDescent="0.2">
      <c r="A1261" t="s">
        <v>92</v>
      </c>
      <c r="B1261" t="s">
        <v>77</v>
      </c>
      <c r="C1261">
        <v>60</v>
      </c>
      <c r="D1261">
        <v>3295</v>
      </c>
      <c r="E1261">
        <v>3295</v>
      </c>
      <c r="F1261" s="1">
        <f>(Tabla9[[#This Row],[Best]]-Tabla9[[#This Row],[Bks]])/Tabla9[[#This Row],[Bks]]*100</f>
        <v>0</v>
      </c>
      <c r="G1261">
        <v>3295</v>
      </c>
      <c r="H1261" s="1">
        <f>(Tabla9[[#This Row],[Avg]]-Tabla9[[#This Row],[Bks]])/Tabla9[[#This Row],[Bks]]*100</f>
        <v>0</v>
      </c>
      <c r="I1261">
        <v>3825</v>
      </c>
      <c r="J1261">
        <v>11650.21</v>
      </c>
      <c r="K1261">
        <v>9.2100000000000009</v>
      </c>
      <c r="L1261">
        <v>150.30000000000001</v>
      </c>
      <c r="M1261">
        <v>319.39999999999998</v>
      </c>
      <c r="N1261">
        <v>186.7</v>
      </c>
    </row>
    <row r="1262" spans="1:14" x14ac:dyDescent="0.2">
      <c r="A1262" t="s">
        <v>92</v>
      </c>
      <c r="B1262" t="s">
        <v>77</v>
      </c>
      <c r="C1262">
        <v>61</v>
      </c>
      <c r="D1262">
        <v>3310</v>
      </c>
      <c r="E1262">
        <v>3310</v>
      </c>
      <c r="F1262" s="1">
        <f>(Tabla9[[#This Row],[Best]]-Tabla9[[#This Row],[Bks]])/Tabla9[[#This Row],[Bks]]*100</f>
        <v>0</v>
      </c>
      <c r="G1262">
        <v>3310</v>
      </c>
      <c r="H1262" s="1">
        <f>(Tabla9[[#This Row],[Avg]]-Tabla9[[#This Row],[Bks]])/Tabla9[[#This Row],[Bks]]*100</f>
        <v>0</v>
      </c>
      <c r="I1262">
        <v>3853</v>
      </c>
      <c r="J1262">
        <v>11420.5</v>
      </c>
      <c r="K1262">
        <v>9.91</v>
      </c>
      <c r="L1262">
        <v>150.47</v>
      </c>
      <c r="M1262">
        <v>302.39999999999998</v>
      </c>
      <c r="N1262">
        <v>201</v>
      </c>
    </row>
    <row r="1263" spans="1:14" x14ac:dyDescent="0.2">
      <c r="A1263" t="s">
        <v>92</v>
      </c>
      <c r="B1263" t="s">
        <v>77</v>
      </c>
      <c r="C1263">
        <v>62</v>
      </c>
      <c r="D1263">
        <v>3511</v>
      </c>
      <c r="E1263">
        <v>3511</v>
      </c>
      <c r="F1263" s="1">
        <f>(Tabla9[[#This Row],[Best]]-Tabla9[[#This Row],[Bks]])/Tabla9[[#This Row],[Bks]]*100</f>
        <v>0</v>
      </c>
      <c r="G1263">
        <v>3512.4</v>
      </c>
      <c r="H1263" s="1">
        <f>(Tabla9[[#This Row],[Avg]]-Tabla9[[#This Row],[Bks]])/Tabla9[[#This Row],[Bks]]*100</f>
        <v>3.9874679578470261E-2</v>
      </c>
      <c r="I1263">
        <v>4130</v>
      </c>
      <c r="J1263">
        <v>12334.53</v>
      </c>
      <c r="K1263">
        <v>10.14</v>
      </c>
      <c r="L1263">
        <v>150.44999999999999</v>
      </c>
      <c r="M1263">
        <v>301.2</v>
      </c>
      <c r="N1263">
        <v>197.1</v>
      </c>
    </row>
    <row r="1264" spans="1:14" x14ac:dyDescent="0.2">
      <c r="A1264" t="s">
        <v>92</v>
      </c>
      <c r="B1264" t="s">
        <v>77</v>
      </c>
      <c r="C1264">
        <v>63</v>
      </c>
      <c r="D1264">
        <v>3450</v>
      </c>
      <c r="E1264">
        <v>3450</v>
      </c>
      <c r="F1264" s="1">
        <f>(Tabla9[[#This Row],[Best]]-Tabla9[[#This Row],[Bks]])/Tabla9[[#This Row],[Bks]]*100</f>
        <v>0</v>
      </c>
      <c r="G1264">
        <v>3450</v>
      </c>
      <c r="H1264" s="1">
        <f>(Tabla9[[#This Row],[Avg]]-Tabla9[[#This Row],[Bks]])/Tabla9[[#This Row],[Bks]]*100</f>
        <v>0</v>
      </c>
      <c r="I1264">
        <v>4015</v>
      </c>
      <c r="J1264">
        <v>13043.17</v>
      </c>
      <c r="K1264">
        <v>12.62</v>
      </c>
      <c r="L1264">
        <v>150.52000000000001</v>
      </c>
      <c r="M1264">
        <v>244.9</v>
      </c>
      <c r="N1264">
        <v>190.8</v>
      </c>
    </row>
    <row r="1265" spans="1:14" x14ac:dyDescent="0.2">
      <c r="A1265" t="s">
        <v>92</v>
      </c>
      <c r="B1265" t="s">
        <v>77</v>
      </c>
      <c r="C1265">
        <v>64</v>
      </c>
      <c r="D1265">
        <v>3373</v>
      </c>
      <c r="E1265">
        <v>3373</v>
      </c>
      <c r="F1265" s="1">
        <f>(Tabla9[[#This Row],[Best]]-Tabla9[[#This Row],[Bks]])/Tabla9[[#This Row],[Bks]]*100</f>
        <v>0</v>
      </c>
      <c r="G1265">
        <v>3373</v>
      </c>
      <c r="H1265" s="1">
        <f>(Tabla9[[#This Row],[Avg]]-Tabla9[[#This Row],[Bks]])/Tabla9[[#This Row],[Bks]]*100</f>
        <v>0</v>
      </c>
      <c r="I1265">
        <v>3960</v>
      </c>
      <c r="J1265">
        <v>11332.69</v>
      </c>
      <c r="K1265">
        <v>9.9</v>
      </c>
      <c r="L1265">
        <v>150.53</v>
      </c>
      <c r="M1265">
        <v>301.10000000000002</v>
      </c>
      <c r="N1265">
        <v>181.3</v>
      </c>
    </row>
    <row r="1266" spans="1:14" x14ac:dyDescent="0.2">
      <c r="A1266" t="s">
        <v>92</v>
      </c>
      <c r="B1266" t="s">
        <v>77</v>
      </c>
      <c r="C1266">
        <v>65</v>
      </c>
      <c r="D1266">
        <v>3586</v>
      </c>
      <c r="E1266">
        <v>3586</v>
      </c>
      <c r="F1266" s="1">
        <f>(Tabla9[[#This Row],[Best]]-Tabla9[[#This Row],[Bks]])/Tabla9[[#This Row],[Bks]]*100</f>
        <v>0</v>
      </c>
      <c r="G1266">
        <v>3586.2</v>
      </c>
      <c r="H1266" s="1">
        <f>(Tabla9[[#This Row],[Avg]]-Tabla9[[#This Row],[Bks]])/Tabla9[[#This Row],[Bks]]*100</f>
        <v>5.5772448410434496E-3</v>
      </c>
      <c r="I1266">
        <v>4199</v>
      </c>
      <c r="J1266">
        <v>13315.27</v>
      </c>
      <c r="K1266">
        <v>13.25</v>
      </c>
      <c r="L1266">
        <v>150.54</v>
      </c>
      <c r="M1266">
        <v>228.9</v>
      </c>
      <c r="N1266">
        <v>198.1</v>
      </c>
    </row>
    <row r="1267" spans="1:14" x14ac:dyDescent="0.2">
      <c r="A1267" t="s">
        <v>92</v>
      </c>
      <c r="B1267" t="s">
        <v>77</v>
      </c>
      <c r="C1267">
        <v>66</v>
      </c>
      <c r="D1267">
        <v>3515</v>
      </c>
      <c r="E1267">
        <v>3515</v>
      </c>
      <c r="F1267" s="1">
        <f>(Tabla9[[#This Row],[Best]]-Tabla9[[#This Row],[Bks]])/Tabla9[[#This Row],[Bks]]*100</f>
        <v>0</v>
      </c>
      <c r="G1267">
        <v>3515</v>
      </c>
      <c r="H1267" s="1">
        <f>(Tabla9[[#This Row],[Avg]]-Tabla9[[#This Row],[Bks]])/Tabla9[[#This Row],[Bks]]*100</f>
        <v>0</v>
      </c>
      <c r="I1267">
        <v>4119</v>
      </c>
      <c r="J1267">
        <v>12094.33</v>
      </c>
      <c r="K1267">
        <v>12.05</v>
      </c>
      <c r="L1267">
        <v>150.80000000000001</v>
      </c>
      <c r="M1267">
        <v>277.2</v>
      </c>
      <c r="N1267">
        <v>196.7</v>
      </c>
    </row>
    <row r="1268" spans="1:14" x14ac:dyDescent="0.2">
      <c r="A1268" t="s">
        <v>92</v>
      </c>
      <c r="B1268" t="s">
        <v>77</v>
      </c>
      <c r="C1268">
        <v>67</v>
      </c>
      <c r="D1268">
        <v>3326</v>
      </c>
      <c r="E1268">
        <v>3326</v>
      </c>
      <c r="F1268" s="1">
        <f>(Tabla9[[#This Row],[Best]]-Tabla9[[#This Row],[Bks]])/Tabla9[[#This Row],[Bks]]*100</f>
        <v>0</v>
      </c>
      <c r="G1268">
        <v>3326</v>
      </c>
      <c r="H1268" s="1">
        <f>(Tabla9[[#This Row],[Avg]]-Tabla9[[#This Row],[Bks]])/Tabla9[[#This Row],[Bks]]*100</f>
        <v>0</v>
      </c>
      <c r="I1268">
        <v>3874</v>
      </c>
      <c r="J1268">
        <v>11258.04</v>
      </c>
      <c r="K1268">
        <v>8.2899999999999991</v>
      </c>
      <c r="L1268">
        <v>150.43</v>
      </c>
      <c r="M1268">
        <v>342.9</v>
      </c>
      <c r="N1268">
        <v>175.9</v>
      </c>
    </row>
    <row r="1269" spans="1:14" x14ac:dyDescent="0.2">
      <c r="A1269" t="s">
        <v>92</v>
      </c>
      <c r="B1269" t="s">
        <v>77</v>
      </c>
      <c r="C1269">
        <v>68</v>
      </c>
      <c r="D1269">
        <v>3234</v>
      </c>
      <c r="E1269">
        <v>3234</v>
      </c>
      <c r="F1269" s="1">
        <f>(Tabla9[[#This Row],[Best]]-Tabla9[[#This Row],[Bks]])/Tabla9[[#This Row],[Bks]]*100</f>
        <v>0</v>
      </c>
      <c r="G1269">
        <v>3234</v>
      </c>
      <c r="H1269" s="1">
        <f>(Tabla9[[#This Row],[Avg]]-Tabla9[[#This Row],[Bks]])/Tabla9[[#This Row],[Bks]]*100</f>
        <v>0</v>
      </c>
      <c r="I1269">
        <v>3770</v>
      </c>
      <c r="J1269">
        <v>10878.14</v>
      </c>
      <c r="K1269">
        <v>10.1</v>
      </c>
      <c r="L1269">
        <v>150.31</v>
      </c>
      <c r="M1269">
        <v>301.3</v>
      </c>
      <c r="N1269">
        <v>191.7</v>
      </c>
    </row>
    <row r="1270" spans="1:14" x14ac:dyDescent="0.2">
      <c r="A1270" t="s">
        <v>92</v>
      </c>
      <c r="B1270" t="s">
        <v>77</v>
      </c>
      <c r="C1270">
        <v>69</v>
      </c>
      <c r="D1270">
        <v>3509</v>
      </c>
      <c r="E1270">
        <v>3509</v>
      </c>
      <c r="F1270" s="1">
        <f>(Tabla9[[#This Row],[Best]]-Tabla9[[#This Row],[Bks]])/Tabla9[[#This Row],[Bks]]*100</f>
        <v>0</v>
      </c>
      <c r="G1270">
        <v>3509</v>
      </c>
      <c r="H1270" s="1">
        <f>(Tabla9[[#This Row],[Avg]]-Tabla9[[#This Row],[Bks]])/Tabla9[[#This Row],[Bks]]*100</f>
        <v>0</v>
      </c>
      <c r="I1270">
        <v>4134</v>
      </c>
      <c r="J1270">
        <v>12932.06</v>
      </c>
      <c r="K1270">
        <v>10.93</v>
      </c>
      <c r="L1270">
        <v>150.5</v>
      </c>
      <c r="M1270">
        <v>276.2</v>
      </c>
      <c r="N1270">
        <v>213.1</v>
      </c>
    </row>
    <row r="1271" spans="1:14" x14ac:dyDescent="0.2">
      <c r="A1271" t="s">
        <v>92</v>
      </c>
      <c r="B1271" t="s">
        <v>77</v>
      </c>
      <c r="C1271">
        <v>70</v>
      </c>
      <c r="D1271">
        <v>3414</v>
      </c>
      <c r="E1271">
        <v>3414</v>
      </c>
      <c r="F1271" s="1">
        <f>(Tabla9[[#This Row],[Best]]-Tabla9[[#This Row],[Bks]])/Tabla9[[#This Row],[Bks]]*100</f>
        <v>0</v>
      </c>
      <c r="G1271">
        <v>3414.3</v>
      </c>
      <c r="H1271" s="1">
        <f>(Tabla9[[#This Row],[Avg]]-Tabla9[[#This Row],[Bks]])/Tabla9[[#This Row],[Bks]]*100</f>
        <v>8.7873462214464529E-3</v>
      </c>
      <c r="I1271">
        <v>4013</v>
      </c>
      <c r="J1271">
        <v>12392.68</v>
      </c>
      <c r="K1271">
        <v>11.13</v>
      </c>
      <c r="L1271">
        <v>150.65</v>
      </c>
      <c r="M1271">
        <v>265.3</v>
      </c>
      <c r="N1271">
        <v>213.8</v>
      </c>
    </row>
    <row r="1272" spans="1:14" x14ac:dyDescent="0.2">
      <c r="A1272" t="s">
        <v>92</v>
      </c>
      <c r="B1272" t="s">
        <v>77</v>
      </c>
      <c r="C1272">
        <v>71</v>
      </c>
      <c r="D1272">
        <v>3472</v>
      </c>
      <c r="E1272">
        <v>3472</v>
      </c>
      <c r="F1272" s="1">
        <f>(Tabla9[[#This Row],[Best]]-Tabla9[[#This Row],[Bks]])/Tabla9[[#This Row],[Bks]]*100</f>
        <v>0</v>
      </c>
      <c r="G1272">
        <v>3472.5</v>
      </c>
      <c r="H1272" s="1">
        <f>(Tabla9[[#This Row],[Avg]]-Tabla9[[#This Row],[Bks]])/Tabla9[[#This Row],[Bks]]*100</f>
        <v>1.4400921658986175E-2</v>
      </c>
      <c r="I1272">
        <v>4050</v>
      </c>
      <c r="J1272">
        <v>11828.89</v>
      </c>
      <c r="K1272">
        <v>10</v>
      </c>
      <c r="L1272">
        <v>150.44</v>
      </c>
      <c r="M1272">
        <v>302.60000000000002</v>
      </c>
      <c r="N1272">
        <v>201.8</v>
      </c>
    </row>
    <row r="1273" spans="1:14" x14ac:dyDescent="0.2">
      <c r="A1273" t="s">
        <v>92</v>
      </c>
      <c r="B1273" t="s">
        <v>77</v>
      </c>
      <c r="C1273">
        <v>72</v>
      </c>
      <c r="D1273">
        <v>3517</v>
      </c>
      <c r="E1273">
        <v>3517</v>
      </c>
      <c r="F1273" s="1">
        <f>(Tabla9[[#This Row],[Best]]-Tabla9[[#This Row],[Bks]])/Tabla9[[#This Row],[Bks]]*100</f>
        <v>0</v>
      </c>
      <c r="G1273">
        <v>3517.1</v>
      </c>
      <c r="H1273" s="1">
        <f>(Tabla9[[#This Row],[Avg]]-Tabla9[[#This Row],[Bks]])/Tabla9[[#This Row],[Bks]]*100</f>
        <v>2.8433323855532855E-3</v>
      </c>
      <c r="I1273">
        <v>4074</v>
      </c>
      <c r="J1273">
        <v>13044.12</v>
      </c>
      <c r="K1273">
        <v>12.08</v>
      </c>
      <c r="L1273">
        <v>150.46</v>
      </c>
      <c r="M1273">
        <v>244.8</v>
      </c>
      <c r="N1273">
        <v>202.1</v>
      </c>
    </row>
    <row r="1274" spans="1:14" x14ac:dyDescent="0.2">
      <c r="A1274" t="s">
        <v>92</v>
      </c>
      <c r="B1274" t="s">
        <v>77</v>
      </c>
      <c r="C1274">
        <v>73</v>
      </c>
      <c r="D1274">
        <v>3304</v>
      </c>
      <c r="E1274">
        <v>3304</v>
      </c>
      <c r="F1274" s="1">
        <f>(Tabla9[[#This Row],[Best]]-Tabla9[[#This Row],[Bks]])/Tabla9[[#This Row],[Bks]]*100</f>
        <v>0</v>
      </c>
      <c r="G1274">
        <v>3304</v>
      </c>
      <c r="H1274" s="1">
        <f>(Tabla9[[#This Row],[Avg]]-Tabla9[[#This Row],[Bks]])/Tabla9[[#This Row],[Bks]]*100</f>
        <v>0</v>
      </c>
      <c r="I1274">
        <v>3875</v>
      </c>
      <c r="J1274">
        <v>11500.87</v>
      </c>
      <c r="K1274">
        <v>10.02</v>
      </c>
      <c r="L1274">
        <v>150.35</v>
      </c>
      <c r="M1274">
        <v>307.89999999999998</v>
      </c>
      <c r="N1274">
        <v>214.6</v>
      </c>
    </row>
    <row r="1275" spans="1:14" x14ac:dyDescent="0.2">
      <c r="A1275" t="s">
        <v>92</v>
      </c>
      <c r="B1275" t="s">
        <v>77</v>
      </c>
      <c r="C1275">
        <v>74</v>
      </c>
      <c r="D1275">
        <v>3178</v>
      </c>
      <c r="E1275">
        <v>3178</v>
      </c>
      <c r="F1275" s="1">
        <f>(Tabla9[[#This Row],[Best]]-Tabla9[[#This Row],[Bks]])/Tabla9[[#This Row],[Bks]]*100</f>
        <v>0</v>
      </c>
      <c r="G1275">
        <v>3178</v>
      </c>
      <c r="H1275" s="1">
        <f>(Tabla9[[#This Row],[Avg]]-Tabla9[[#This Row],[Bks]])/Tabla9[[#This Row],[Bks]]*100</f>
        <v>0</v>
      </c>
      <c r="I1275">
        <v>3664</v>
      </c>
      <c r="J1275">
        <v>11374.69</v>
      </c>
      <c r="K1275">
        <v>7.75</v>
      </c>
      <c r="L1275">
        <v>150.24</v>
      </c>
      <c r="M1275">
        <v>351.3</v>
      </c>
      <c r="N1275">
        <v>166</v>
      </c>
    </row>
    <row r="1276" spans="1:14" x14ac:dyDescent="0.2">
      <c r="A1276" t="s">
        <v>92</v>
      </c>
      <c r="B1276" t="s">
        <v>77</v>
      </c>
      <c r="C1276">
        <v>75</v>
      </c>
      <c r="D1276">
        <v>3303</v>
      </c>
      <c r="E1276">
        <v>3303</v>
      </c>
      <c r="F1276" s="1">
        <f>(Tabla9[[#This Row],[Best]]-Tabla9[[#This Row],[Bks]])/Tabla9[[#This Row],[Bks]]*100</f>
        <v>0</v>
      </c>
      <c r="G1276">
        <v>3303</v>
      </c>
      <c r="H1276" s="1">
        <f>(Tabla9[[#This Row],[Avg]]-Tabla9[[#This Row],[Bks]])/Tabla9[[#This Row],[Bks]]*100</f>
        <v>0</v>
      </c>
      <c r="I1276">
        <v>3819</v>
      </c>
      <c r="J1276">
        <v>12590.9</v>
      </c>
      <c r="K1276">
        <v>9.2100000000000009</v>
      </c>
      <c r="L1276">
        <v>150.30000000000001</v>
      </c>
      <c r="M1276">
        <v>334.1</v>
      </c>
      <c r="N1276">
        <v>173.2</v>
      </c>
    </row>
    <row r="1277" spans="1:14" x14ac:dyDescent="0.2">
      <c r="A1277" t="s">
        <v>92</v>
      </c>
      <c r="B1277" t="s">
        <v>77</v>
      </c>
      <c r="C1277">
        <v>76</v>
      </c>
      <c r="D1277">
        <v>3511</v>
      </c>
      <c r="E1277">
        <v>3511</v>
      </c>
      <c r="F1277" s="1">
        <f>(Tabla9[[#This Row],[Best]]-Tabla9[[#This Row],[Bks]])/Tabla9[[#This Row],[Bks]]*100</f>
        <v>0</v>
      </c>
      <c r="G1277">
        <v>3511</v>
      </c>
      <c r="H1277" s="1">
        <f>(Tabla9[[#This Row],[Avg]]-Tabla9[[#This Row],[Bks]])/Tabla9[[#This Row],[Bks]]*100</f>
        <v>0</v>
      </c>
      <c r="I1277">
        <v>4098</v>
      </c>
      <c r="J1277">
        <v>12790.07</v>
      </c>
      <c r="K1277">
        <v>11.06</v>
      </c>
      <c r="L1277">
        <v>150.47999999999999</v>
      </c>
      <c r="M1277">
        <v>266.5</v>
      </c>
      <c r="N1277">
        <v>205.7</v>
      </c>
    </row>
    <row r="1278" spans="1:14" x14ac:dyDescent="0.2">
      <c r="A1278" t="s">
        <v>92</v>
      </c>
      <c r="B1278" t="s">
        <v>77</v>
      </c>
      <c r="C1278">
        <v>77</v>
      </c>
      <c r="D1278">
        <v>3359</v>
      </c>
      <c r="E1278">
        <v>3359</v>
      </c>
      <c r="F1278" s="1">
        <f>(Tabla9[[#This Row],[Best]]-Tabla9[[#This Row],[Bks]])/Tabla9[[#This Row],[Bks]]*100</f>
        <v>0</v>
      </c>
      <c r="G1278">
        <v>3359</v>
      </c>
      <c r="H1278" s="1">
        <f>(Tabla9[[#This Row],[Avg]]-Tabla9[[#This Row],[Bks]])/Tabla9[[#This Row],[Bks]]*100</f>
        <v>0</v>
      </c>
      <c r="I1278">
        <v>3920</v>
      </c>
      <c r="J1278">
        <v>12381.96</v>
      </c>
      <c r="K1278">
        <v>10.99</v>
      </c>
      <c r="L1278">
        <v>150.25</v>
      </c>
      <c r="M1278">
        <v>270.7</v>
      </c>
      <c r="N1278">
        <v>204.4</v>
      </c>
    </row>
    <row r="1279" spans="1:14" x14ac:dyDescent="0.2">
      <c r="A1279" t="s">
        <v>92</v>
      </c>
      <c r="B1279" t="s">
        <v>77</v>
      </c>
      <c r="C1279">
        <v>78</v>
      </c>
      <c r="D1279">
        <v>3338</v>
      </c>
      <c r="E1279">
        <v>3338</v>
      </c>
      <c r="F1279" s="1">
        <f>(Tabla9[[#This Row],[Best]]-Tabla9[[#This Row],[Bks]])/Tabla9[[#This Row],[Bks]]*100</f>
        <v>0</v>
      </c>
      <c r="G1279">
        <v>3338</v>
      </c>
      <c r="H1279" s="1">
        <f>(Tabla9[[#This Row],[Avg]]-Tabla9[[#This Row],[Bks]])/Tabla9[[#This Row],[Bks]]*100</f>
        <v>0</v>
      </c>
      <c r="I1279">
        <v>3881</v>
      </c>
      <c r="J1279">
        <v>11215.25</v>
      </c>
      <c r="K1279">
        <v>7.36</v>
      </c>
      <c r="L1279">
        <v>150.34</v>
      </c>
      <c r="M1279">
        <v>357.2</v>
      </c>
      <c r="N1279">
        <v>175.7</v>
      </c>
    </row>
    <row r="1280" spans="1:14" x14ac:dyDescent="0.2">
      <c r="A1280" t="s">
        <v>92</v>
      </c>
      <c r="B1280" t="s">
        <v>77</v>
      </c>
      <c r="C1280">
        <v>79</v>
      </c>
      <c r="D1280">
        <v>3538</v>
      </c>
      <c r="E1280">
        <v>3538</v>
      </c>
      <c r="F1280" s="1">
        <f>(Tabla9[[#This Row],[Best]]-Tabla9[[#This Row],[Bks]])/Tabla9[[#This Row],[Bks]]*100</f>
        <v>0</v>
      </c>
      <c r="G1280">
        <v>3538.8</v>
      </c>
      <c r="H1280" s="1">
        <f>(Tabla9[[#This Row],[Avg]]-Tabla9[[#This Row],[Bks]])/Tabla9[[#This Row],[Bks]]*100</f>
        <v>2.2611644997178687E-2</v>
      </c>
      <c r="I1280">
        <v>4156</v>
      </c>
      <c r="J1280">
        <v>13089.12</v>
      </c>
      <c r="K1280">
        <v>13.76</v>
      </c>
      <c r="L1280">
        <v>150.51</v>
      </c>
      <c r="M1280">
        <v>231.1</v>
      </c>
      <c r="N1280">
        <v>200.8</v>
      </c>
    </row>
    <row r="1281" spans="1:14" x14ac:dyDescent="0.2">
      <c r="A1281" t="s">
        <v>92</v>
      </c>
      <c r="B1281" t="s">
        <v>77</v>
      </c>
      <c r="C1281">
        <v>80</v>
      </c>
      <c r="D1281">
        <v>3430</v>
      </c>
      <c r="E1281">
        <v>3430</v>
      </c>
      <c r="F1281" s="1">
        <f>(Tabla9[[#This Row],[Best]]-Tabla9[[#This Row],[Bks]])/Tabla9[[#This Row],[Bks]]*100</f>
        <v>0</v>
      </c>
      <c r="G1281">
        <v>3430</v>
      </c>
      <c r="H1281" s="1">
        <f>(Tabla9[[#This Row],[Avg]]-Tabla9[[#This Row],[Bks]])/Tabla9[[#This Row],[Bks]]*100</f>
        <v>0</v>
      </c>
      <c r="I1281">
        <v>3992</v>
      </c>
      <c r="J1281">
        <v>11331.74</v>
      </c>
      <c r="K1281">
        <v>10.08</v>
      </c>
      <c r="L1281">
        <v>150.52000000000001</v>
      </c>
      <c r="M1281">
        <v>301.89999999999998</v>
      </c>
      <c r="N1281">
        <v>183.7</v>
      </c>
    </row>
    <row r="1282" spans="1:14" x14ac:dyDescent="0.2">
      <c r="A1282" t="s">
        <v>92</v>
      </c>
      <c r="B1282" t="s">
        <v>77</v>
      </c>
      <c r="C1282">
        <v>81</v>
      </c>
      <c r="D1282">
        <v>3322</v>
      </c>
      <c r="E1282">
        <v>3323</v>
      </c>
      <c r="F1282" s="1">
        <f>(Tabla9[[#This Row],[Best]]-Tabla9[[#This Row],[Bks]])/Tabla9[[#This Row],[Bks]]*100</f>
        <v>3.0102347983142687E-2</v>
      </c>
      <c r="G1282">
        <v>3323</v>
      </c>
      <c r="H1282" s="1">
        <f>(Tabla9[[#This Row],[Avg]]-Tabla9[[#This Row],[Bks]])/Tabla9[[#This Row],[Bks]]*100</f>
        <v>3.0102347983142687E-2</v>
      </c>
      <c r="I1282">
        <v>3860</v>
      </c>
      <c r="J1282">
        <v>10951.3</v>
      </c>
      <c r="K1282">
        <v>7.49</v>
      </c>
      <c r="L1282">
        <v>150.21</v>
      </c>
      <c r="M1282">
        <v>367.8</v>
      </c>
      <c r="N1282">
        <v>175.2</v>
      </c>
    </row>
    <row r="1283" spans="1:14" x14ac:dyDescent="0.2">
      <c r="A1283" t="s">
        <v>92</v>
      </c>
      <c r="B1283" t="s">
        <v>77</v>
      </c>
      <c r="C1283">
        <v>82</v>
      </c>
      <c r="D1283">
        <v>3367</v>
      </c>
      <c r="E1283">
        <v>3367</v>
      </c>
      <c r="F1283" s="1">
        <f>(Tabla9[[#This Row],[Best]]-Tabla9[[#This Row],[Bks]])/Tabla9[[#This Row],[Bks]]*100</f>
        <v>0</v>
      </c>
      <c r="G1283">
        <v>3367</v>
      </c>
      <c r="H1283" s="1">
        <f>(Tabla9[[#This Row],[Avg]]-Tabla9[[#This Row],[Bks]])/Tabla9[[#This Row],[Bks]]*100</f>
        <v>0</v>
      </c>
      <c r="I1283">
        <v>3877</v>
      </c>
      <c r="J1283">
        <v>11837.25</v>
      </c>
      <c r="K1283">
        <v>9.98</v>
      </c>
      <c r="L1283">
        <v>150.33000000000001</v>
      </c>
      <c r="M1283">
        <v>307.5</v>
      </c>
      <c r="N1283">
        <v>159.80000000000001</v>
      </c>
    </row>
    <row r="1284" spans="1:14" x14ac:dyDescent="0.2">
      <c r="A1284" t="s">
        <v>92</v>
      </c>
      <c r="B1284" t="s">
        <v>77</v>
      </c>
      <c r="C1284">
        <v>83</v>
      </c>
      <c r="D1284">
        <v>3308</v>
      </c>
      <c r="E1284">
        <v>3308</v>
      </c>
      <c r="F1284" s="1">
        <f>(Tabla9[[#This Row],[Best]]-Tabla9[[#This Row],[Bks]])/Tabla9[[#This Row],[Bks]]*100</f>
        <v>0</v>
      </c>
      <c r="G1284">
        <v>3308</v>
      </c>
      <c r="H1284" s="1">
        <f>(Tabla9[[#This Row],[Avg]]-Tabla9[[#This Row],[Bks]])/Tabla9[[#This Row],[Bks]]*100</f>
        <v>0</v>
      </c>
      <c r="I1284">
        <v>3865</v>
      </c>
      <c r="J1284">
        <v>12270.98</v>
      </c>
      <c r="K1284">
        <v>9.2899999999999991</v>
      </c>
      <c r="L1284">
        <v>150.41999999999999</v>
      </c>
      <c r="M1284">
        <v>319</v>
      </c>
      <c r="N1284">
        <v>167.9</v>
      </c>
    </row>
    <row r="1285" spans="1:14" x14ac:dyDescent="0.2">
      <c r="A1285" t="s">
        <v>92</v>
      </c>
      <c r="B1285" t="s">
        <v>77</v>
      </c>
      <c r="C1285">
        <v>84</v>
      </c>
      <c r="D1285">
        <v>3431</v>
      </c>
      <c r="E1285">
        <v>3431</v>
      </c>
      <c r="F1285" s="1">
        <f>(Tabla9[[#This Row],[Best]]-Tabla9[[#This Row],[Bks]])/Tabla9[[#This Row],[Bks]]*100</f>
        <v>0</v>
      </c>
      <c r="G1285">
        <v>3431</v>
      </c>
      <c r="H1285" s="1">
        <f>(Tabla9[[#This Row],[Avg]]-Tabla9[[#This Row],[Bks]])/Tabla9[[#This Row],[Bks]]*100</f>
        <v>0</v>
      </c>
      <c r="I1285">
        <v>4003</v>
      </c>
      <c r="J1285">
        <v>12271.21</v>
      </c>
      <c r="K1285">
        <v>10.39</v>
      </c>
      <c r="L1285">
        <v>150.69999999999999</v>
      </c>
      <c r="M1285">
        <v>294.5</v>
      </c>
      <c r="N1285">
        <v>218.7</v>
      </c>
    </row>
    <row r="1286" spans="1:14" x14ac:dyDescent="0.2">
      <c r="A1286" t="s">
        <v>92</v>
      </c>
      <c r="B1286" t="s">
        <v>77</v>
      </c>
      <c r="C1286">
        <v>85</v>
      </c>
      <c r="D1286">
        <v>3397</v>
      </c>
      <c r="E1286">
        <v>3397</v>
      </c>
      <c r="F1286" s="1">
        <f>(Tabla9[[#This Row],[Best]]-Tabla9[[#This Row],[Bks]])/Tabla9[[#This Row],[Bks]]*100</f>
        <v>0</v>
      </c>
      <c r="G1286">
        <v>3397.5</v>
      </c>
      <c r="H1286" s="1">
        <f>(Tabla9[[#This Row],[Avg]]-Tabla9[[#This Row],[Bks]])/Tabla9[[#This Row],[Bks]]*100</f>
        <v>1.4718869590815427E-2</v>
      </c>
      <c r="I1286">
        <v>3945</v>
      </c>
      <c r="J1286">
        <v>11750.86</v>
      </c>
      <c r="K1286">
        <v>10.210000000000001</v>
      </c>
      <c r="L1286">
        <v>150.33000000000001</v>
      </c>
      <c r="M1286">
        <v>278.3</v>
      </c>
      <c r="N1286">
        <v>191.7</v>
      </c>
    </row>
    <row r="1287" spans="1:14" x14ac:dyDescent="0.2">
      <c r="A1287" t="s">
        <v>92</v>
      </c>
      <c r="B1287" t="s">
        <v>77</v>
      </c>
      <c r="C1287">
        <v>86</v>
      </c>
      <c r="D1287">
        <v>3450</v>
      </c>
      <c r="E1287">
        <v>3450</v>
      </c>
      <c r="F1287" s="1">
        <f>(Tabla9[[#This Row],[Best]]-Tabla9[[#This Row],[Bks]])/Tabla9[[#This Row],[Bks]]*100</f>
        <v>0</v>
      </c>
      <c r="G1287">
        <v>3450</v>
      </c>
      <c r="H1287" s="1">
        <f>(Tabla9[[#This Row],[Avg]]-Tabla9[[#This Row],[Bks]])/Tabla9[[#This Row],[Bks]]*100</f>
        <v>0</v>
      </c>
      <c r="I1287">
        <v>4039</v>
      </c>
      <c r="J1287">
        <v>11478.67</v>
      </c>
      <c r="K1287">
        <v>9.3800000000000008</v>
      </c>
      <c r="L1287">
        <v>150.31</v>
      </c>
      <c r="M1287">
        <v>327.7</v>
      </c>
      <c r="N1287">
        <v>218.3</v>
      </c>
    </row>
    <row r="1288" spans="1:14" x14ac:dyDescent="0.2">
      <c r="A1288" t="s">
        <v>92</v>
      </c>
      <c r="B1288" t="s">
        <v>77</v>
      </c>
      <c r="C1288">
        <v>87</v>
      </c>
      <c r="D1288">
        <v>3427</v>
      </c>
      <c r="E1288">
        <v>3427</v>
      </c>
      <c r="F1288" s="1">
        <f>(Tabla9[[#This Row],[Best]]-Tabla9[[#This Row],[Bks]])/Tabla9[[#This Row],[Bks]]*100</f>
        <v>0</v>
      </c>
      <c r="G1288">
        <v>3427</v>
      </c>
      <c r="H1288" s="1">
        <f>(Tabla9[[#This Row],[Avg]]-Tabla9[[#This Row],[Bks]])/Tabla9[[#This Row],[Bks]]*100</f>
        <v>0</v>
      </c>
      <c r="I1288">
        <v>4015</v>
      </c>
      <c r="J1288">
        <v>11790.04</v>
      </c>
      <c r="K1288">
        <v>12.23</v>
      </c>
      <c r="L1288">
        <v>150.38</v>
      </c>
      <c r="M1288">
        <v>245.3</v>
      </c>
      <c r="N1288">
        <v>213.2</v>
      </c>
    </row>
    <row r="1289" spans="1:14" x14ac:dyDescent="0.2">
      <c r="A1289" t="s">
        <v>92</v>
      </c>
      <c r="B1289" t="s">
        <v>77</v>
      </c>
      <c r="C1289">
        <v>88</v>
      </c>
      <c r="D1289">
        <v>3276</v>
      </c>
      <c r="E1289">
        <v>3276</v>
      </c>
      <c r="F1289" s="1">
        <f>(Tabla9[[#This Row],[Best]]-Tabla9[[#This Row],[Bks]])/Tabla9[[#This Row],[Bks]]*100</f>
        <v>0</v>
      </c>
      <c r="G1289">
        <v>3276</v>
      </c>
      <c r="H1289" s="1">
        <f>(Tabla9[[#This Row],[Avg]]-Tabla9[[#This Row],[Bks]])/Tabla9[[#This Row],[Bks]]*100</f>
        <v>0</v>
      </c>
      <c r="I1289">
        <v>3802</v>
      </c>
      <c r="J1289">
        <v>11026.17</v>
      </c>
      <c r="K1289">
        <v>9.5299999999999994</v>
      </c>
      <c r="L1289">
        <v>150.5</v>
      </c>
      <c r="M1289">
        <v>329.7</v>
      </c>
      <c r="N1289">
        <v>184.4</v>
      </c>
    </row>
    <row r="1290" spans="1:14" x14ac:dyDescent="0.2">
      <c r="A1290" t="s">
        <v>92</v>
      </c>
      <c r="B1290" t="s">
        <v>77</v>
      </c>
      <c r="C1290">
        <v>89</v>
      </c>
      <c r="D1290">
        <v>3309</v>
      </c>
      <c r="E1290">
        <v>3309</v>
      </c>
      <c r="F1290" s="1">
        <f>(Tabla9[[#This Row],[Best]]-Tabla9[[#This Row],[Bks]])/Tabla9[[#This Row],[Bks]]*100</f>
        <v>0</v>
      </c>
      <c r="G1290">
        <v>3309.1</v>
      </c>
      <c r="H1290" s="1">
        <f>(Tabla9[[#This Row],[Avg]]-Tabla9[[#This Row],[Bks]])/Tabla9[[#This Row],[Bks]]*100</f>
        <v>3.0220610456303735E-3</v>
      </c>
      <c r="I1290">
        <v>3822</v>
      </c>
      <c r="J1290">
        <v>10814.39</v>
      </c>
      <c r="K1290">
        <v>8.5500000000000007</v>
      </c>
      <c r="L1290">
        <v>150.47</v>
      </c>
      <c r="M1290">
        <v>345.3</v>
      </c>
      <c r="N1290">
        <v>146</v>
      </c>
    </row>
    <row r="1291" spans="1:14" x14ac:dyDescent="0.2">
      <c r="A1291" t="s">
        <v>92</v>
      </c>
      <c r="B1291" t="s">
        <v>77</v>
      </c>
      <c r="C1291">
        <v>90</v>
      </c>
      <c r="D1291">
        <v>3719</v>
      </c>
      <c r="E1291">
        <v>3719</v>
      </c>
      <c r="F1291" s="1">
        <f>(Tabla9[[#This Row],[Best]]-Tabla9[[#This Row],[Bks]])/Tabla9[[#This Row],[Bks]]*100</f>
        <v>0</v>
      </c>
      <c r="G1291">
        <v>3720.1</v>
      </c>
      <c r="H1291" s="1">
        <f>(Tabla9[[#This Row],[Avg]]-Tabla9[[#This Row],[Bks]])/Tabla9[[#This Row],[Bks]]*100</f>
        <v>2.957784350631646E-2</v>
      </c>
      <c r="I1291">
        <v>4371</v>
      </c>
      <c r="J1291">
        <v>14011.38</v>
      </c>
      <c r="K1291">
        <v>12.97</v>
      </c>
      <c r="L1291">
        <v>150.65</v>
      </c>
      <c r="M1291">
        <v>236.2</v>
      </c>
      <c r="N1291">
        <v>212.7</v>
      </c>
    </row>
    <row r="1292" spans="1:14" x14ac:dyDescent="0.2">
      <c r="A1292" t="s">
        <v>92</v>
      </c>
      <c r="B1292" t="s">
        <v>77</v>
      </c>
      <c r="C1292">
        <v>91</v>
      </c>
      <c r="D1292">
        <v>3340</v>
      </c>
      <c r="E1292">
        <v>3340</v>
      </c>
      <c r="F1292" s="1">
        <f>(Tabla9[[#This Row],[Best]]-Tabla9[[#This Row],[Bks]])/Tabla9[[#This Row],[Bks]]*100</f>
        <v>0</v>
      </c>
      <c r="G1292">
        <v>3340</v>
      </c>
      <c r="H1292" s="1">
        <f>(Tabla9[[#This Row],[Avg]]-Tabla9[[#This Row],[Bks]])/Tabla9[[#This Row],[Bks]]*100</f>
        <v>0</v>
      </c>
      <c r="I1292">
        <v>3888</v>
      </c>
      <c r="J1292">
        <v>11566.6</v>
      </c>
      <c r="K1292">
        <v>8.6199999999999992</v>
      </c>
      <c r="L1292">
        <v>150.18</v>
      </c>
      <c r="M1292">
        <v>344</v>
      </c>
      <c r="N1292">
        <v>168.4</v>
      </c>
    </row>
    <row r="1293" spans="1:14" x14ac:dyDescent="0.2">
      <c r="A1293" t="s">
        <v>92</v>
      </c>
      <c r="B1293" t="s">
        <v>77</v>
      </c>
      <c r="C1293">
        <v>92</v>
      </c>
      <c r="D1293">
        <v>3444</v>
      </c>
      <c r="E1293">
        <v>3444</v>
      </c>
      <c r="F1293" s="1">
        <f>(Tabla9[[#This Row],[Best]]-Tabla9[[#This Row],[Bks]])/Tabla9[[#This Row],[Bks]]*100</f>
        <v>0</v>
      </c>
      <c r="G1293">
        <v>3444</v>
      </c>
      <c r="H1293" s="1">
        <f>(Tabla9[[#This Row],[Avg]]-Tabla9[[#This Row],[Bks]])/Tabla9[[#This Row],[Bks]]*100</f>
        <v>0</v>
      </c>
      <c r="I1293">
        <v>4040</v>
      </c>
      <c r="J1293">
        <v>11918.13</v>
      </c>
      <c r="K1293">
        <v>11.29</v>
      </c>
      <c r="L1293">
        <v>150.57</v>
      </c>
      <c r="M1293">
        <v>275</v>
      </c>
      <c r="N1293">
        <v>190.4</v>
      </c>
    </row>
    <row r="1294" spans="1:14" x14ac:dyDescent="0.2">
      <c r="A1294" t="s">
        <v>92</v>
      </c>
      <c r="B1294" t="s">
        <v>77</v>
      </c>
      <c r="C1294">
        <v>93</v>
      </c>
      <c r="D1294">
        <v>3205</v>
      </c>
      <c r="E1294">
        <v>3205</v>
      </c>
      <c r="F1294" s="1">
        <f>(Tabla9[[#This Row],[Best]]-Tabla9[[#This Row],[Bks]])/Tabla9[[#This Row],[Bks]]*100</f>
        <v>0</v>
      </c>
      <c r="G1294">
        <v>3205.6</v>
      </c>
      <c r="H1294" s="1">
        <f>(Tabla9[[#This Row],[Avg]]-Tabla9[[#This Row],[Bks]])/Tabla9[[#This Row],[Bks]]*100</f>
        <v>1.8720748829950361E-2</v>
      </c>
      <c r="I1294">
        <v>3713</v>
      </c>
      <c r="J1294">
        <v>12144.64</v>
      </c>
      <c r="K1294">
        <v>9.35</v>
      </c>
      <c r="L1294">
        <v>150.47</v>
      </c>
      <c r="M1294">
        <v>333.5</v>
      </c>
      <c r="N1294">
        <v>178.3</v>
      </c>
    </row>
    <row r="1295" spans="1:14" x14ac:dyDescent="0.2">
      <c r="A1295" t="s">
        <v>92</v>
      </c>
      <c r="B1295" t="s">
        <v>77</v>
      </c>
      <c r="C1295">
        <v>94</v>
      </c>
      <c r="D1295">
        <v>3344</v>
      </c>
      <c r="E1295">
        <v>3344</v>
      </c>
      <c r="F1295" s="1">
        <f>(Tabla9[[#This Row],[Best]]-Tabla9[[#This Row],[Bks]])/Tabla9[[#This Row],[Bks]]*100</f>
        <v>0</v>
      </c>
      <c r="G1295">
        <v>3344</v>
      </c>
      <c r="H1295" s="1">
        <f>(Tabla9[[#This Row],[Avg]]-Tabla9[[#This Row],[Bks]])/Tabla9[[#This Row],[Bks]]*100</f>
        <v>0</v>
      </c>
      <c r="I1295">
        <v>3884</v>
      </c>
      <c r="J1295">
        <v>11376.55</v>
      </c>
      <c r="K1295">
        <v>7.98</v>
      </c>
      <c r="L1295">
        <v>150.19999999999999</v>
      </c>
      <c r="M1295">
        <v>363.6</v>
      </c>
      <c r="N1295">
        <v>169.4</v>
      </c>
    </row>
    <row r="1296" spans="1:14" x14ac:dyDescent="0.2">
      <c r="A1296" t="s">
        <v>92</v>
      </c>
      <c r="B1296" t="s">
        <v>77</v>
      </c>
      <c r="C1296">
        <v>95</v>
      </c>
      <c r="D1296">
        <v>3510</v>
      </c>
      <c r="E1296">
        <v>3510</v>
      </c>
      <c r="F1296" s="1">
        <f>(Tabla9[[#This Row],[Best]]-Tabla9[[#This Row],[Bks]])/Tabla9[[#This Row],[Bks]]*100</f>
        <v>0</v>
      </c>
      <c r="G1296">
        <v>3510</v>
      </c>
      <c r="H1296" s="1">
        <f>(Tabla9[[#This Row],[Avg]]-Tabla9[[#This Row],[Bks]])/Tabla9[[#This Row],[Bks]]*100</f>
        <v>0</v>
      </c>
      <c r="I1296">
        <v>4125</v>
      </c>
      <c r="J1296">
        <v>12509.53</v>
      </c>
      <c r="K1296">
        <v>12.22</v>
      </c>
      <c r="L1296">
        <v>150.41999999999999</v>
      </c>
      <c r="M1296">
        <v>254</v>
      </c>
      <c r="N1296">
        <v>215.7</v>
      </c>
    </row>
    <row r="1297" spans="1:14" x14ac:dyDescent="0.2">
      <c r="A1297" t="s">
        <v>92</v>
      </c>
      <c r="B1297" t="s">
        <v>77</v>
      </c>
      <c r="C1297">
        <v>96</v>
      </c>
      <c r="D1297">
        <v>3378</v>
      </c>
      <c r="E1297">
        <v>3378</v>
      </c>
      <c r="F1297" s="1">
        <f>(Tabla9[[#This Row],[Best]]-Tabla9[[#This Row],[Bks]])/Tabla9[[#This Row],[Bks]]*100</f>
        <v>0</v>
      </c>
      <c r="G1297">
        <v>3378</v>
      </c>
      <c r="H1297" s="1">
        <f>(Tabla9[[#This Row],[Avg]]-Tabla9[[#This Row],[Bks]])/Tabla9[[#This Row],[Bks]]*100</f>
        <v>0</v>
      </c>
      <c r="I1297">
        <v>3921</v>
      </c>
      <c r="J1297">
        <v>11413.44</v>
      </c>
      <c r="K1297">
        <v>8.82</v>
      </c>
      <c r="L1297">
        <v>150.29</v>
      </c>
      <c r="M1297">
        <v>322.3</v>
      </c>
      <c r="N1297">
        <v>177.3</v>
      </c>
    </row>
    <row r="1298" spans="1:14" x14ac:dyDescent="0.2">
      <c r="A1298" t="s">
        <v>92</v>
      </c>
      <c r="B1298" t="s">
        <v>77</v>
      </c>
      <c r="C1298">
        <v>97</v>
      </c>
      <c r="D1298">
        <v>3523</v>
      </c>
      <c r="E1298">
        <v>3523</v>
      </c>
      <c r="F1298" s="1">
        <f>(Tabla9[[#This Row],[Best]]-Tabla9[[#This Row],[Bks]])/Tabla9[[#This Row],[Bks]]*100</f>
        <v>0</v>
      </c>
      <c r="G1298">
        <v>3523</v>
      </c>
      <c r="H1298" s="1">
        <f>(Tabla9[[#This Row],[Avg]]-Tabla9[[#This Row],[Bks]])/Tabla9[[#This Row],[Bks]]*100</f>
        <v>0</v>
      </c>
      <c r="I1298">
        <v>4130</v>
      </c>
      <c r="J1298">
        <v>12915.51</v>
      </c>
      <c r="K1298">
        <v>11.26</v>
      </c>
      <c r="L1298">
        <v>150.49</v>
      </c>
      <c r="M1298">
        <v>271.56</v>
      </c>
      <c r="N1298">
        <v>199.33</v>
      </c>
    </row>
    <row r="1299" spans="1:14" x14ac:dyDescent="0.2">
      <c r="A1299" t="s">
        <v>92</v>
      </c>
      <c r="B1299" t="s">
        <v>77</v>
      </c>
      <c r="C1299">
        <v>98</v>
      </c>
      <c r="D1299">
        <v>3185</v>
      </c>
      <c r="E1299">
        <v>3185</v>
      </c>
      <c r="F1299" s="1">
        <f>(Tabla9[[#This Row],[Best]]-Tabla9[[#This Row],[Bks]])/Tabla9[[#This Row],[Bks]]*100</f>
        <v>0</v>
      </c>
      <c r="G1299">
        <v>3185</v>
      </c>
      <c r="H1299" s="1">
        <f>(Tabla9[[#This Row],[Avg]]-Tabla9[[#This Row],[Bks]])/Tabla9[[#This Row],[Bks]]*100</f>
        <v>0</v>
      </c>
      <c r="I1299">
        <v>3693</v>
      </c>
      <c r="J1299">
        <v>11377.02</v>
      </c>
      <c r="K1299">
        <v>8.26</v>
      </c>
      <c r="L1299">
        <v>150.28</v>
      </c>
      <c r="M1299">
        <v>357.9</v>
      </c>
      <c r="N1299">
        <v>210.1</v>
      </c>
    </row>
    <row r="1300" spans="1:14" x14ac:dyDescent="0.2">
      <c r="A1300" t="s">
        <v>92</v>
      </c>
      <c r="B1300" t="s">
        <v>77</v>
      </c>
      <c r="C1300">
        <v>99</v>
      </c>
      <c r="D1300">
        <v>3644</v>
      </c>
      <c r="E1300">
        <v>3644</v>
      </c>
      <c r="F1300" s="1">
        <f>(Tabla9[[#This Row],[Best]]-Tabla9[[#This Row],[Bks]])/Tabla9[[#This Row],[Bks]]*100</f>
        <v>0</v>
      </c>
      <c r="G1300">
        <v>3644.7</v>
      </c>
      <c r="H1300" s="1">
        <f>(Tabla9[[#This Row],[Avg]]-Tabla9[[#This Row],[Bks]])/Tabla9[[#This Row],[Bks]]*100</f>
        <v>1.9209659714594349E-2</v>
      </c>
      <c r="I1300">
        <v>4244</v>
      </c>
      <c r="J1300">
        <v>12180.68</v>
      </c>
      <c r="K1300">
        <v>10.69</v>
      </c>
      <c r="L1300">
        <v>150.25</v>
      </c>
      <c r="M1300">
        <v>296.5</v>
      </c>
      <c r="N1300">
        <v>223.4</v>
      </c>
    </row>
    <row r="1301" spans="1:14" x14ac:dyDescent="0.2">
      <c r="A1301" t="s">
        <v>92</v>
      </c>
      <c r="B1301" t="s">
        <v>77</v>
      </c>
      <c r="C1301">
        <v>100</v>
      </c>
      <c r="D1301">
        <v>3395</v>
      </c>
      <c r="E1301">
        <v>3395</v>
      </c>
      <c r="F1301" s="1">
        <f>(Tabla9[[#This Row],[Best]]-Tabla9[[#This Row],[Bks]])/Tabla9[[#This Row],[Bks]]*100</f>
        <v>0</v>
      </c>
      <c r="G1301">
        <v>3395</v>
      </c>
      <c r="H1301" s="1">
        <f>(Tabla9[[#This Row],[Avg]]-Tabla9[[#This Row],[Bks]])/Tabla9[[#This Row],[Bks]]*100</f>
        <v>0</v>
      </c>
      <c r="I1301">
        <v>3945</v>
      </c>
      <c r="J1301">
        <v>12962.93</v>
      </c>
      <c r="K1301">
        <v>10.99</v>
      </c>
      <c r="L1301">
        <v>150.21</v>
      </c>
      <c r="M1301">
        <v>280.10000000000002</v>
      </c>
      <c r="N1301">
        <v>209.2</v>
      </c>
    </row>
    <row r="1302" spans="1:14" x14ac:dyDescent="0.2">
      <c r="A1302" t="s">
        <v>117</v>
      </c>
      <c r="B1302" t="s">
        <v>77</v>
      </c>
      <c r="C1302">
        <v>1</v>
      </c>
      <c r="D1302">
        <v>3138</v>
      </c>
      <c r="E1302">
        <v>3138</v>
      </c>
      <c r="F1302" s="1">
        <f>(Tabla9[[#This Row],[Best]]-Tabla9[[#This Row],[Bks]])/Tabla9[[#This Row],[Bks]]*100</f>
        <v>0</v>
      </c>
      <c r="G1302">
        <v>3138</v>
      </c>
      <c r="H1302" s="1">
        <f>(Tabla9[[#This Row],[Avg]]-Tabla9[[#This Row],[Bks]])/Tabla9[[#This Row],[Bks]]*100</f>
        <v>0</v>
      </c>
      <c r="I1302">
        <v>3650</v>
      </c>
      <c r="J1302">
        <v>11036.44</v>
      </c>
      <c r="K1302">
        <v>8.94</v>
      </c>
      <c r="L1302">
        <v>150.16</v>
      </c>
      <c r="M1302">
        <v>887.1</v>
      </c>
      <c r="N1302">
        <v>163.19999999999999</v>
      </c>
    </row>
    <row r="1303" spans="1:14" x14ac:dyDescent="0.2">
      <c r="A1303" t="s">
        <v>117</v>
      </c>
      <c r="B1303" t="s">
        <v>77</v>
      </c>
      <c r="C1303">
        <v>2</v>
      </c>
      <c r="D1303">
        <v>3370</v>
      </c>
      <c r="E1303">
        <v>3370</v>
      </c>
      <c r="F1303" s="1">
        <f>(Tabla9[[#This Row],[Best]]-Tabla9[[#This Row],[Bks]])/Tabla9[[#This Row],[Bks]]*100</f>
        <v>0</v>
      </c>
      <c r="G1303">
        <v>3370</v>
      </c>
      <c r="H1303" s="1">
        <f>(Tabla9[[#This Row],[Avg]]-Tabla9[[#This Row],[Bks]])/Tabla9[[#This Row],[Bks]]*100</f>
        <v>0</v>
      </c>
      <c r="I1303">
        <v>3925</v>
      </c>
      <c r="J1303">
        <v>11457.88</v>
      </c>
      <c r="K1303">
        <v>7.28</v>
      </c>
      <c r="L1303">
        <v>150.06</v>
      </c>
      <c r="M1303">
        <v>976.7</v>
      </c>
      <c r="N1303">
        <v>209.5</v>
      </c>
    </row>
    <row r="1304" spans="1:14" x14ac:dyDescent="0.2">
      <c r="A1304" t="s">
        <v>117</v>
      </c>
      <c r="B1304" t="s">
        <v>77</v>
      </c>
      <c r="C1304">
        <v>3</v>
      </c>
      <c r="D1304">
        <v>3370</v>
      </c>
      <c r="E1304">
        <v>3370</v>
      </c>
      <c r="F1304" s="1">
        <f>(Tabla9[[#This Row],[Best]]-Tabla9[[#This Row],[Bks]])/Tabla9[[#This Row],[Bks]]*100</f>
        <v>0</v>
      </c>
      <c r="G1304">
        <v>3370</v>
      </c>
      <c r="H1304" s="1">
        <f>(Tabla9[[#This Row],[Avg]]-Tabla9[[#This Row],[Bks]])/Tabla9[[#This Row],[Bks]]*100</f>
        <v>0</v>
      </c>
      <c r="I1304">
        <v>3914</v>
      </c>
      <c r="J1304">
        <v>12411.82</v>
      </c>
      <c r="K1304">
        <v>10.27</v>
      </c>
      <c r="L1304">
        <v>150.24</v>
      </c>
      <c r="M1304">
        <v>791.5</v>
      </c>
      <c r="N1304">
        <v>172.2</v>
      </c>
    </row>
    <row r="1305" spans="1:14" x14ac:dyDescent="0.2">
      <c r="A1305" t="s">
        <v>117</v>
      </c>
      <c r="B1305" t="s">
        <v>77</v>
      </c>
      <c r="C1305">
        <v>4</v>
      </c>
      <c r="D1305">
        <v>3370</v>
      </c>
      <c r="E1305">
        <v>3370</v>
      </c>
      <c r="F1305" s="1">
        <f>(Tabla9[[#This Row],[Best]]-Tabla9[[#This Row],[Bks]])/Tabla9[[#This Row],[Bks]]*100</f>
        <v>0</v>
      </c>
      <c r="G1305">
        <v>3370</v>
      </c>
      <c r="H1305" s="1">
        <f>(Tabla9[[#This Row],[Avg]]-Tabla9[[#This Row],[Bks]])/Tabla9[[#This Row],[Bks]]*100</f>
        <v>0</v>
      </c>
      <c r="I1305">
        <v>3942</v>
      </c>
      <c r="J1305">
        <v>11520.38</v>
      </c>
      <c r="K1305">
        <v>9</v>
      </c>
      <c r="L1305">
        <v>150.19</v>
      </c>
      <c r="M1305">
        <v>857.1</v>
      </c>
      <c r="N1305">
        <v>159.9</v>
      </c>
    </row>
    <row r="1306" spans="1:14" x14ac:dyDescent="0.2">
      <c r="A1306" t="s">
        <v>117</v>
      </c>
      <c r="B1306" t="s">
        <v>77</v>
      </c>
      <c r="C1306">
        <v>5</v>
      </c>
      <c r="D1306">
        <v>3550</v>
      </c>
      <c r="E1306">
        <v>3550</v>
      </c>
      <c r="F1306" s="1">
        <f>(Tabla9[[#This Row],[Best]]-Tabla9[[#This Row],[Bks]])/Tabla9[[#This Row],[Bks]]*100</f>
        <v>0</v>
      </c>
      <c r="G1306">
        <v>3550.8</v>
      </c>
      <c r="H1306" s="1">
        <f>(Tabla9[[#This Row],[Avg]]-Tabla9[[#This Row],[Bks]])/Tabla9[[#This Row],[Bks]]*100</f>
        <v>2.2535211267610756E-2</v>
      </c>
      <c r="I1306">
        <v>4173</v>
      </c>
      <c r="J1306">
        <v>12927.96</v>
      </c>
      <c r="K1306">
        <v>12.57</v>
      </c>
      <c r="L1306">
        <v>150.13</v>
      </c>
      <c r="M1306">
        <v>692.2</v>
      </c>
      <c r="N1306">
        <v>232.1</v>
      </c>
    </row>
    <row r="1307" spans="1:14" x14ac:dyDescent="0.2">
      <c r="A1307" t="s">
        <v>117</v>
      </c>
      <c r="B1307" t="s">
        <v>77</v>
      </c>
      <c r="C1307">
        <v>6</v>
      </c>
      <c r="D1307">
        <v>3179</v>
      </c>
      <c r="E1307">
        <v>3179</v>
      </c>
      <c r="F1307" s="1">
        <f>(Tabla9[[#This Row],[Best]]-Tabla9[[#This Row],[Bks]])/Tabla9[[#This Row],[Bks]]*100</f>
        <v>0</v>
      </c>
      <c r="G1307">
        <v>3179.2</v>
      </c>
      <c r="H1307" s="1">
        <f>(Tabla9[[#This Row],[Avg]]-Tabla9[[#This Row],[Bks]])/Tabla9[[#This Row],[Bks]]*100</f>
        <v>6.2912865680974546E-3</v>
      </c>
      <c r="I1307">
        <v>3682</v>
      </c>
      <c r="J1307">
        <v>10680.83</v>
      </c>
      <c r="K1307">
        <v>7.42</v>
      </c>
      <c r="L1307">
        <v>150.16999999999999</v>
      </c>
      <c r="M1307">
        <v>911.1</v>
      </c>
      <c r="N1307">
        <v>138.80000000000001</v>
      </c>
    </row>
    <row r="1308" spans="1:14" x14ac:dyDescent="0.2">
      <c r="A1308" t="s">
        <v>117</v>
      </c>
      <c r="B1308" t="s">
        <v>77</v>
      </c>
      <c r="C1308">
        <v>7</v>
      </c>
      <c r="D1308">
        <v>3430</v>
      </c>
      <c r="E1308">
        <v>3430</v>
      </c>
      <c r="F1308" s="1">
        <f>(Tabla9[[#This Row],[Best]]-Tabla9[[#This Row],[Bks]])/Tabla9[[#This Row],[Bks]]*100</f>
        <v>0</v>
      </c>
      <c r="G1308">
        <v>3431.8</v>
      </c>
      <c r="H1308" s="1">
        <f>(Tabla9[[#This Row],[Avg]]-Tabla9[[#This Row],[Bks]])/Tabla9[[#This Row],[Bks]]*100</f>
        <v>5.2478134110792475E-2</v>
      </c>
      <c r="I1308">
        <v>3996</v>
      </c>
      <c r="J1308">
        <v>12015.83</v>
      </c>
      <c r="K1308">
        <v>10.61</v>
      </c>
      <c r="L1308">
        <v>150.19</v>
      </c>
      <c r="M1308">
        <v>791.8</v>
      </c>
      <c r="N1308">
        <v>189.8</v>
      </c>
    </row>
    <row r="1309" spans="1:14" x14ac:dyDescent="0.2">
      <c r="A1309" t="s">
        <v>117</v>
      </c>
      <c r="B1309" t="s">
        <v>77</v>
      </c>
      <c r="C1309">
        <v>8</v>
      </c>
      <c r="D1309">
        <v>3479</v>
      </c>
      <c r="E1309">
        <v>3479</v>
      </c>
      <c r="F1309" s="1">
        <f>(Tabla9[[#This Row],[Best]]-Tabla9[[#This Row],[Bks]])/Tabla9[[#This Row],[Bks]]*100</f>
        <v>0</v>
      </c>
      <c r="G1309">
        <v>3480.8</v>
      </c>
      <c r="H1309" s="1">
        <f>(Tabla9[[#This Row],[Avg]]-Tabla9[[#This Row],[Bks]])/Tabla9[[#This Row],[Bks]]*100</f>
        <v>5.1739005461344696E-2</v>
      </c>
      <c r="I1309">
        <v>4096</v>
      </c>
      <c r="J1309">
        <v>12502.25</v>
      </c>
      <c r="K1309">
        <v>14.4</v>
      </c>
      <c r="L1309">
        <v>150.24</v>
      </c>
      <c r="M1309">
        <v>690.1</v>
      </c>
      <c r="N1309">
        <v>225.2</v>
      </c>
    </row>
    <row r="1310" spans="1:14" x14ac:dyDescent="0.2">
      <c r="A1310" t="s">
        <v>117</v>
      </c>
      <c r="B1310" t="s">
        <v>77</v>
      </c>
      <c r="C1310">
        <v>9</v>
      </c>
      <c r="D1310">
        <v>3245</v>
      </c>
      <c r="E1310">
        <v>3245</v>
      </c>
      <c r="F1310" s="1">
        <f>(Tabla9[[#This Row],[Best]]-Tabla9[[#This Row],[Bks]])/Tabla9[[#This Row],[Bks]]*100</f>
        <v>0</v>
      </c>
      <c r="G1310">
        <v>3245</v>
      </c>
      <c r="H1310" s="1">
        <f>(Tabla9[[#This Row],[Avg]]-Tabla9[[#This Row],[Bks]])/Tabla9[[#This Row],[Bks]]*100</f>
        <v>0</v>
      </c>
      <c r="I1310">
        <v>3808</v>
      </c>
      <c r="J1310">
        <v>11962.47</v>
      </c>
      <c r="K1310">
        <v>8.5299999999999994</v>
      </c>
      <c r="L1310">
        <v>150.15</v>
      </c>
      <c r="M1310">
        <v>898.2</v>
      </c>
      <c r="N1310">
        <v>168</v>
      </c>
    </row>
    <row r="1311" spans="1:14" x14ac:dyDescent="0.2">
      <c r="A1311" t="s">
        <v>117</v>
      </c>
      <c r="B1311" t="s">
        <v>77</v>
      </c>
      <c r="C1311">
        <v>10</v>
      </c>
      <c r="D1311">
        <v>3439</v>
      </c>
      <c r="E1311">
        <v>3439</v>
      </c>
      <c r="F1311" s="1">
        <f>(Tabla9[[#This Row],[Best]]-Tabla9[[#This Row],[Bks]])/Tabla9[[#This Row],[Bks]]*100</f>
        <v>0</v>
      </c>
      <c r="G1311">
        <v>3439</v>
      </c>
      <c r="H1311" s="1">
        <f>(Tabla9[[#This Row],[Avg]]-Tabla9[[#This Row],[Bks]])/Tabla9[[#This Row],[Bks]]*100</f>
        <v>0</v>
      </c>
      <c r="I1311">
        <v>4019</v>
      </c>
      <c r="J1311">
        <v>12767.97</v>
      </c>
      <c r="K1311">
        <v>11.11</v>
      </c>
      <c r="L1311">
        <v>150.16</v>
      </c>
      <c r="M1311">
        <v>726.4</v>
      </c>
      <c r="N1311">
        <v>195.8</v>
      </c>
    </row>
    <row r="1312" spans="1:14" x14ac:dyDescent="0.2">
      <c r="A1312" t="s">
        <v>117</v>
      </c>
      <c r="B1312" t="s">
        <v>77</v>
      </c>
      <c r="C1312">
        <v>11</v>
      </c>
      <c r="D1312">
        <v>3283</v>
      </c>
      <c r="E1312">
        <v>3283</v>
      </c>
      <c r="F1312" s="1">
        <f>(Tabla9[[#This Row],[Best]]-Tabla9[[#This Row],[Bks]])/Tabla9[[#This Row],[Bks]]*100</f>
        <v>0</v>
      </c>
      <c r="G1312">
        <v>3283</v>
      </c>
      <c r="H1312" s="1">
        <f>(Tabla9[[#This Row],[Avg]]-Tabla9[[#This Row],[Bks]])/Tabla9[[#This Row],[Bks]]*100</f>
        <v>0</v>
      </c>
      <c r="I1312">
        <v>3775</v>
      </c>
      <c r="J1312">
        <v>11305.04</v>
      </c>
      <c r="K1312">
        <v>10.14</v>
      </c>
      <c r="L1312">
        <v>150.13999999999999</v>
      </c>
      <c r="M1312">
        <v>872.3</v>
      </c>
      <c r="N1312">
        <v>142.1</v>
      </c>
    </row>
    <row r="1313" spans="1:14" x14ac:dyDescent="0.2">
      <c r="A1313" t="s">
        <v>117</v>
      </c>
      <c r="B1313" t="s">
        <v>77</v>
      </c>
      <c r="C1313">
        <v>12</v>
      </c>
      <c r="D1313">
        <v>3392</v>
      </c>
      <c r="E1313">
        <v>3392</v>
      </c>
      <c r="F1313" s="1">
        <f>(Tabla9[[#This Row],[Best]]-Tabla9[[#This Row],[Bks]])/Tabla9[[#This Row],[Bks]]*100</f>
        <v>0</v>
      </c>
      <c r="G1313">
        <v>3392</v>
      </c>
      <c r="H1313" s="1">
        <f>(Tabla9[[#This Row],[Avg]]-Tabla9[[#This Row],[Bks]])/Tabla9[[#This Row],[Bks]]*100</f>
        <v>0</v>
      </c>
      <c r="I1313">
        <v>3956</v>
      </c>
      <c r="J1313">
        <v>11501.35</v>
      </c>
      <c r="K1313">
        <v>8.7799999999999994</v>
      </c>
      <c r="L1313">
        <v>150.12</v>
      </c>
      <c r="M1313">
        <v>873.9</v>
      </c>
      <c r="N1313">
        <v>151.5</v>
      </c>
    </row>
    <row r="1314" spans="1:14" x14ac:dyDescent="0.2">
      <c r="A1314" t="s">
        <v>117</v>
      </c>
      <c r="B1314" t="s">
        <v>77</v>
      </c>
      <c r="C1314">
        <v>13</v>
      </c>
      <c r="D1314">
        <v>3422</v>
      </c>
      <c r="E1314">
        <v>3422</v>
      </c>
      <c r="F1314" s="1">
        <f>(Tabla9[[#This Row],[Best]]-Tabla9[[#This Row],[Bks]])/Tabla9[[#This Row],[Bks]]*100</f>
        <v>0</v>
      </c>
      <c r="G1314">
        <v>3422</v>
      </c>
      <c r="H1314" s="1">
        <f>(Tabla9[[#This Row],[Avg]]-Tabla9[[#This Row],[Bks]])/Tabla9[[#This Row],[Bks]]*100</f>
        <v>0</v>
      </c>
      <c r="I1314">
        <v>3994</v>
      </c>
      <c r="J1314">
        <v>13126.41</v>
      </c>
      <c r="K1314">
        <v>12.2</v>
      </c>
      <c r="L1314">
        <v>150.18</v>
      </c>
      <c r="M1314">
        <v>730.6</v>
      </c>
      <c r="N1314">
        <v>178.5</v>
      </c>
    </row>
    <row r="1315" spans="1:14" x14ac:dyDescent="0.2">
      <c r="A1315" t="s">
        <v>117</v>
      </c>
      <c r="B1315" t="s">
        <v>77</v>
      </c>
      <c r="C1315">
        <v>14</v>
      </c>
      <c r="D1315">
        <v>3362</v>
      </c>
      <c r="E1315">
        <v>3362</v>
      </c>
      <c r="F1315" s="1">
        <f>(Tabla9[[#This Row],[Best]]-Tabla9[[#This Row],[Bks]])/Tabla9[[#This Row],[Bks]]*100</f>
        <v>0</v>
      </c>
      <c r="G1315">
        <v>3363.5</v>
      </c>
      <c r="H1315" s="1">
        <f>(Tabla9[[#This Row],[Avg]]-Tabla9[[#This Row],[Bks]])/Tabla9[[#This Row],[Bks]]*100</f>
        <v>4.4616299821534797E-2</v>
      </c>
      <c r="I1315">
        <v>3932</v>
      </c>
      <c r="J1315">
        <v>11922.78</v>
      </c>
      <c r="K1315">
        <v>9.9499999999999993</v>
      </c>
      <c r="L1315">
        <v>150.12</v>
      </c>
      <c r="M1315">
        <v>843.6</v>
      </c>
      <c r="N1315">
        <v>147.19999999999999</v>
      </c>
    </row>
    <row r="1316" spans="1:14" x14ac:dyDescent="0.2">
      <c r="A1316" t="s">
        <v>117</v>
      </c>
      <c r="B1316" t="s">
        <v>77</v>
      </c>
      <c r="C1316">
        <v>15</v>
      </c>
      <c r="D1316">
        <v>3368</v>
      </c>
      <c r="E1316">
        <v>3368</v>
      </c>
      <c r="F1316" s="1">
        <f>(Tabla9[[#This Row],[Best]]-Tabla9[[#This Row],[Bks]])/Tabla9[[#This Row],[Bks]]*100</f>
        <v>0</v>
      </c>
      <c r="G1316">
        <v>3368</v>
      </c>
      <c r="H1316" s="1">
        <f>(Tabla9[[#This Row],[Avg]]-Tabla9[[#This Row],[Bks]])/Tabla9[[#This Row],[Bks]]*100</f>
        <v>0</v>
      </c>
      <c r="I1316">
        <v>3936</v>
      </c>
      <c r="J1316">
        <v>11755.83</v>
      </c>
      <c r="K1316">
        <v>9.6</v>
      </c>
      <c r="L1316">
        <v>150.25</v>
      </c>
      <c r="M1316">
        <v>832.2</v>
      </c>
      <c r="N1316">
        <v>175.6</v>
      </c>
    </row>
    <row r="1317" spans="1:14" x14ac:dyDescent="0.2">
      <c r="A1317" t="s">
        <v>117</v>
      </c>
      <c r="B1317" t="s">
        <v>77</v>
      </c>
      <c r="C1317">
        <v>16</v>
      </c>
      <c r="D1317">
        <v>3585</v>
      </c>
      <c r="E1317">
        <v>3585</v>
      </c>
      <c r="F1317" s="1">
        <f>(Tabla9[[#This Row],[Best]]-Tabla9[[#This Row],[Bks]])/Tabla9[[#This Row],[Bks]]*100</f>
        <v>0</v>
      </c>
      <c r="G1317">
        <v>3585.3</v>
      </c>
      <c r="H1317" s="1">
        <f>(Tabla9[[#This Row],[Avg]]-Tabla9[[#This Row],[Bks]])/Tabla9[[#This Row],[Bks]]*100</f>
        <v>8.368200836825157E-3</v>
      </c>
      <c r="I1317">
        <v>4185</v>
      </c>
      <c r="J1317">
        <v>13191.29</v>
      </c>
      <c r="K1317">
        <v>11.49</v>
      </c>
      <c r="L1317">
        <v>150.21</v>
      </c>
      <c r="M1317">
        <v>730</v>
      </c>
      <c r="N1317">
        <v>192.5</v>
      </c>
    </row>
    <row r="1318" spans="1:14" x14ac:dyDescent="0.2">
      <c r="A1318" t="s">
        <v>117</v>
      </c>
      <c r="B1318" t="s">
        <v>77</v>
      </c>
      <c r="C1318">
        <v>17</v>
      </c>
      <c r="D1318">
        <v>3456</v>
      </c>
      <c r="E1318">
        <v>3456</v>
      </c>
      <c r="F1318" s="1">
        <f>(Tabla9[[#This Row],[Best]]-Tabla9[[#This Row],[Bks]])/Tabla9[[#This Row],[Bks]]*100</f>
        <v>0</v>
      </c>
      <c r="G1318">
        <v>3456</v>
      </c>
      <c r="H1318" s="1">
        <f>(Tabla9[[#This Row],[Avg]]-Tabla9[[#This Row],[Bks]])/Tabla9[[#This Row],[Bks]]*100</f>
        <v>0</v>
      </c>
      <c r="I1318">
        <v>4034</v>
      </c>
      <c r="J1318">
        <v>12337.99</v>
      </c>
      <c r="K1318">
        <v>12.13</v>
      </c>
      <c r="L1318">
        <v>150.13999999999999</v>
      </c>
      <c r="M1318">
        <v>778.9</v>
      </c>
      <c r="N1318">
        <v>170.7</v>
      </c>
    </row>
    <row r="1319" spans="1:14" x14ac:dyDescent="0.2">
      <c r="A1319" t="s">
        <v>117</v>
      </c>
      <c r="B1319" t="s">
        <v>77</v>
      </c>
      <c r="C1319">
        <v>18</v>
      </c>
      <c r="D1319">
        <v>3502</v>
      </c>
      <c r="E1319">
        <v>3502</v>
      </c>
      <c r="F1319" s="1">
        <f>(Tabla9[[#This Row],[Best]]-Tabla9[[#This Row],[Bks]])/Tabla9[[#This Row],[Bks]]*100</f>
        <v>0</v>
      </c>
      <c r="G1319">
        <v>3502.1</v>
      </c>
      <c r="H1319" s="1">
        <f>(Tabla9[[#This Row],[Avg]]-Tabla9[[#This Row],[Bks]])/Tabla9[[#This Row],[Bks]]*100</f>
        <v>2.8555111364908354E-3</v>
      </c>
      <c r="I1319">
        <v>4060</v>
      </c>
      <c r="J1319">
        <v>12291.89</v>
      </c>
      <c r="K1319">
        <v>10.99</v>
      </c>
      <c r="L1319">
        <v>150.19</v>
      </c>
      <c r="M1319">
        <v>770.8</v>
      </c>
      <c r="N1319">
        <v>148.69999999999999</v>
      </c>
    </row>
    <row r="1320" spans="1:14" x14ac:dyDescent="0.2">
      <c r="A1320" t="s">
        <v>117</v>
      </c>
      <c r="B1320" t="s">
        <v>77</v>
      </c>
      <c r="C1320">
        <v>19</v>
      </c>
      <c r="D1320">
        <v>3394</v>
      </c>
      <c r="E1320">
        <v>3394</v>
      </c>
      <c r="F1320" s="1">
        <f>(Tabla9[[#This Row],[Best]]-Tabla9[[#This Row],[Bks]])/Tabla9[[#This Row],[Bks]]*100</f>
        <v>0</v>
      </c>
      <c r="G1320">
        <v>3394</v>
      </c>
      <c r="H1320" s="1">
        <f>(Tabla9[[#This Row],[Avg]]-Tabla9[[#This Row],[Bks]])/Tabla9[[#This Row],[Bks]]*100</f>
        <v>0</v>
      </c>
      <c r="I1320">
        <v>3906</v>
      </c>
      <c r="J1320">
        <v>12007.84</v>
      </c>
      <c r="K1320">
        <v>8.82</v>
      </c>
      <c r="L1320">
        <v>150.07</v>
      </c>
      <c r="M1320">
        <v>876</v>
      </c>
      <c r="N1320">
        <v>139.5</v>
      </c>
    </row>
    <row r="1321" spans="1:14" x14ac:dyDescent="0.2">
      <c r="A1321" t="s">
        <v>117</v>
      </c>
      <c r="B1321" t="s">
        <v>77</v>
      </c>
      <c r="C1321">
        <v>20</v>
      </c>
      <c r="D1321">
        <v>3376</v>
      </c>
      <c r="E1321">
        <v>3376</v>
      </c>
      <c r="F1321" s="1">
        <f>(Tabla9[[#This Row],[Best]]-Tabla9[[#This Row],[Bks]])/Tabla9[[#This Row],[Bks]]*100</f>
        <v>0</v>
      </c>
      <c r="G1321">
        <v>3376.4</v>
      </c>
      <c r="H1321" s="1">
        <f>(Tabla9[[#This Row],[Avg]]-Tabla9[[#This Row],[Bks]])/Tabla9[[#This Row],[Bks]]*100</f>
        <v>1.1848341232230183E-2</v>
      </c>
      <c r="I1321">
        <v>3930</v>
      </c>
      <c r="J1321">
        <v>11979.8</v>
      </c>
      <c r="K1321">
        <v>9.8800000000000008</v>
      </c>
      <c r="L1321">
        <v>150.1</v>
      </c>
      <c r="M1321">
        <v>830.7</v>
      </c>
      <c r="N1321">
        <v>174.3</v>
      </c>
    </row>
    <row r="1322" spans="1:14" x14ac:dyDescent="0.2">
      <c r="A1322" t="s">
        <v>117</v>
      </c>
      <c r="B1322" t="s">
        <v>77</v>
      </c>
      <c r="C1322">
        <v>21</v>
      </c>
      <c r="D1322">
        <v>3481</v>
      </c>
      <c r="E1322">
        <v>3481</v>
      </c>
      <c r="F1322" s="1">
        <f>(Tabla9[[#This Row],[Best]]-Tabla9[[#This Row],[Bks]])/Tabla9[[#This Row],[Bks]]*100</f>
        <v>0</v>
      </c>
      <c r="G1322">
        <v>3481</v>
      </c>
      <c r="H1322" s="1">
        <f>(Tabla9[[#This Row],[Avg]]-Tabla9[[#This Row],[Bks]])/Tabla9[[#This Row],[Bks]]*100</f>
        <v>0</v>
      </c>
      <c r="I1322">
        <v>4081</v>
      </c>
      <c r="J1322">
        <v>12821.03</v>
      </c>
      <c r="K1322">
        <v>10.25</v>
      </c>
      <c r="L1322">
        <v>150.24</v>
      </c>
      <c r="M1322">
        <v>797.4</v>
      </c>
      <c r="N1322">
        <v>159</v>
      </c>
    </row>
    <row r="1323" spans="1:14" x14ac:dyDescent="0.2">
      <c r="A1323" t="s">
        <v>117</v>
      </c>
      <c r="B1323" t="s">
        <v>77</v>
      </c>
      <c r="C1323">
        <v>22</v>
      </c>
      <c r="D1323">
        <v>3581</v>
      </c>
      <c r="E1323">
        <v>3581</v>
      </c>
      <c r="F1323" s="1">
        <f>(Tabla9[[#This Row],[Best]]-Tabla9[[#This Row],[Bks]])/Tabla9[[#This Row],[Bks]]*100</f>
        <v>0</v>
      </c>
      <c r="G1323">
        <v>3581</v>
      </c>
      <c r="H1323" s="1">
        <f>(Tabla9[[#This Row],[Avg]]-Tabla9[[#This Row],[Bks]])/Tabla9[[#This Row],[Bks]]*100</f>
        <v>0</v>
      </c>
      <c r="I1323">
        <v>4208</v>
      </c>
      <c r="J1323">
        <v>13515.18</v>
      </c>
      <c r="K1323">
        <v>11.42</v>
      </c>
      <c r="L1323">
        <v>150.16</v>
      </c>
      <c r="M1323">
        <v>715</v>
      </c>
      <c r="N1323">
        <v>194.6</v>
      </c>
    </row>
    <row r="1324" spans="1:14" x14ac:dyDescent="0.2">
      <c r="A1324" t="s">
        <v>117</v>
      </c>
      <c r="B1324" t="s">
        <v>77</v>
      </c>
      <c r="C1324">
        <v>23</v>
      </c>
      <c r="D1324">
        <v>3286</v>
      </c>
      <c r="E1324">
        <v>3286</v>
      </c>
      <c r="F1324" s="1">
        <f>(Tabla9[[#This Row],[Best]]-Tabla9[[#This Row],[Bks]])/Tabla9[[#This Row],[Bks]]*100</f>
        <v>0</v>
      </c>
      <c r="G1324">
        <v>3286.3</v>
      </c>
      <c r="H1324" s="1">
        <f>(Tabla9[[#This Row],[Avg]]-Tabla9[[#This Row],[Bks]])/Tabla9[[#This Row],[Bks]]*100</f>
        <v>9.1296409007967719E-3</v>
      </c>
      <c r="I1324">
        <v>3834</v>
      </c>
      <c r="J1324">
        <v>10832.06</v>
      </c>
      <c r="K1324">
        <v>7.27</v>
      </c>
      <c r="L1324">
        <v>150.1</v>
      </c>
      <c r="M1324">
        <v>938.3</v>
      </c>
      <c r="N1324">
        <v>165.1</v>
      </c>
    </row>
    <row r="1325" spans="1:14" x14ac:dyDescent="0.2">
      <c r="A1325" t="s">
        <v>117</v>
      </c>
      <c r="B1325" t="s">
        <v>77</v>
      </c>
      <c r="C1325">
        <v>24</v>
      </c>
      <c r="D1325">
        <v>3352</v>
      </c>
      <c r="E1325">
        <v>3352</v>
      </c>
      <c r="F1325" s="1">
        <f>(Tabla9[[#This Row],[Best]]-Tabla9[[#This Row],[Bks]])/Tabla9[[#This Row],[Bks]]*100</f>
        <v>0</v>
      </c>
      <c r="G1325">
        <v>3352.3</v>
      </c>
      <c r="H1325" s="1">
        <f>(Tabla9[[#This Row],[Avg]]-Tabla9[[#This Row],[Bks]])/Tabla9[[#This Row],[Bks]]*100</f>
        <v>8.949880668263183E-3</v>
      </c>
      <c r="I1325">
        <v>3940</v>
      </c>
      <c r="J1325">
        <v>12007.06</v>
      </c>
      <c r="K1325">
        <v>10.75</v>
      </c>
      <c r="L1325">
        <v>150.13</v>
      </c>
      <c r="M1325">
        <v>742.9</v>
      </c>
      <c r="N1325">
        <v>174.1</v>
      </c>
    </row>
    <row r="1326" spans="1:14" x14ac:dyDescent="0.2">
      <c r="A1326" t="s">
        <v>117</v>
      </c>
      <c r="B1326" t="s">
        <v>77</v>
      </c>
      <c r="C1326">
        <v>25</v>
      </c>
      <c r="D1326">
        <v>3552</v>
      </c>
      <c r="E1326">
        <v>3552</v>
      </c>
      <c r="F1326" s="1">
        <f>(Tabla9[[#This Row],[Best]]-Tabla9[[#This Row],[Bks]])/Tabla9[[#This Row],[Bks]]*100</f>
        <v>0</v>
      </c>
      <c r="G1326">
        <v>3552.3</v>
      </c>
      <c r="H1326" s="1">
        <f>(Tabla9[[#This Row],[Avg]]-Tabla9[[#This Row],[Bks]])/Tabla9[[#This Row],[Bks]]*100</f>
        <v>8.4459459459510673E-3</v>
      </c>
      <c r="I1326">
        <v>4132</v>
      </c>
      <c r="J1326">
        <v>13215.07</v>
      </c>
      <c r="K1326">
        <v>12.08</v>
      </c>
      <c r="L1326">
        <v>150.15</v>
      </c>
      <c r="M1326">
        <v>712.5</v>
      </c>
      <c r="N1326">
        <v>193.7</v>
      </c>
    </row>
    <row r="1327" spans="1:14" x14ac:dyDescent="0.2">
      <c r="A1327" t="s">
        <v>117</v>
      </c>
      <c r="B1327" t="s">
        <v>77</v>
      </c>
      <c r="C1327">
        <v>26</v>
      </c>
      <c r="D1327">
        <v>3367</v>
      </c>
      <c r="E1327">
        <v>3367</v>
      </c>
      <c r="F1327" s="1">
        <f>(Tabla9[[#This Row],[Best]]-Tabla9[[#This Row],[Bks]])/Tabla9[[#This Row],[Bks]]*100</f>
        <v>0</v>
      </c>
      <c r="G1327">
        <v>3367</v>
      </c>
      <c r="H1327" s="1">
        <f>(Tabla9[[#This Row],[Avg]]-Tabla9[[#This Row],[Bks]])/Tabla9[[#This Row],[Bks]]*100</f>
        <v>0</v>
      </c>
      <c r="I1327">
        <v>3917</v>
      </c>
      <c r="J1327">
        <v>11890.46</v>
      </c>
      <c r="K1327">
        <v>9.0500000000000007</v>
      </c>
      <c r="L1327">
        <v>150.13</v>
      </c>
      <c r="M1327">
        <v>865</v>
      </c>
      <c r="N1327">
        <v>155.5</v>
      </c>
    </row>
    <row r="1328" spans="1:14" x14ac:dyDescent="0.2">
      <c r="A1328" t="s">
        <v>117</v>
      </c>
      <c r="B1328" t="s">
        <v>77</v>
      </c>
      <c r="C1328">
        <v>27</v>
      </c>
      <c r="D1328">
        <v>3458</v>
      </c>
      <c r="E1328">
        <v>3458</v>
      </c>
      <c r="F1328" s="1">
        <f>(Tabla9[[#This Row],[Best]]-Tabla9[[#This Row],[Bks]])/Tabla9[[#This Row],[Bks]]*100</f>
        <v>0</v>
      </c>
      <c r="G1328">
        <v>3458</v>
      </c>
      <c r="H1328" s="1">
        <f>(Tabla9[[#This Row],[Avg]]-Tabla9[[#This Row],[Bks]])/Tabla9[[#This Row],[Bks]]*100</f>
        <v>0</v>
      </c>
      <c r="I1328">
        <v>4029</v>
      </c>
      <c r="J1328">
        <v>12683.37</v>
      </c>
      <c r="K1328">
        <v>10.57</v>
      </c>
      <c r="L1328">
        <v>150.21</v>
      </c>
      <c r="M1328">
        <v>802</v>
      </c>
      <c r="N1328">
        <v>189.9</v>
      </c>
    </row>
    <row r="1329" spans="1:14" x14ac:dyDescent="0.2">
      <c r="A1329" t="s">
        <v>117</v>
      </c>
      <c r="B1329" t="s">
        <v>77</v>
      </c>
      <c r="C1329">
        <v>28</v>
      </c>
      <c r="D1329">
        <v>3391</v>
      </c>
      <c r="E1329">
        <v>3391</v>
      </c>
      <c r="F1329" s="1">
        <f>(Tabla9[[#This Row],[Best]]-Tabla9[[#This Row],[Bks]])/Tabla9[[#This Row],[Bks]]*100</f>
        <v>0</v>
      </c>
      <c r="G1329">
        <v>3391</v>
      </c>
      <c r="H1329" s="1">
        <f>(Tabla9[[#This Row],[Avg]]-Tabla9[[#This Row],[Bks]])/Tabla9[[#This Row],[Bks]]*100</f>
        <v>0</v>
      </c>
      <c r="I1329">
        <v>3944</v>
      </c>
      <c r="J1329">
        <v>11395.75</v>
      </c>
      <c r="K1329">
        <v>9.58</v>
      </c>
      <c r="L1329">
        <v>150.22</v>
      </c>
      <c r="M1329">
        <v>827</v>
      </c>
      <c r="N1329">
        <v>158.30000000000001</v>
      </c>
    </row>
    <row r="1330" spans="1:14" x14ac:dyDescent="0.2">
      <c r="A1330" t="s">
        <v>117</v>
      </c>
      <c r="B1330" t="s">
        <v>77</v>
      </c>
      <c r="C1330">
        <v>29</v>
      </c>
      <c r="D1330">
        <v>3207</v>
      </c>
      <c r="E1330">
        <v>3207</v>
      </c>
      <c r="F1330" s="1">
        <f>(Tabla9[[#This Row],[Best]]-Tabla9[[#This Row],[Bks]])/Tabla9[[#This Row],[Bks]]*100</f>
        <v>0</v>
      </c>
      <c r="G1330">
        <v>3207</v>
      </c>
      <c r="H1330" s="1">
        <f>(Tabla9[[#This Row],[Avg]]-Tabla9[[#This Row],[Bks]])/Tabla9[[#This Row],[Bks]]*100</f>
        <v>0</v>
      </c>
      <c r="I1330">
        <v>3748</v>
      </c>
      <c r="J1330">
        <v>10939.28</v>
      </c>
      <c r="K1330">
        <v>7.6</v>
      </c>
      <c r="L1330">
        <v>150.11000000000001</v>
      </c>
      <c r="M1330">
        <v>944.3</v>
      </c>
      <c r="N1330">
        <v>159.80000000000001</v>
      </c>
    </row>
    <row r="1331" spans="1:14" x14ac:dyDescent="0.2">
      <c r="A1331" t="s">
        <v>117</v>
      </c>
      <c r="B1331" t="s">
        <v>77</v>
      </c>
      <c r="C1331">
        <v>30</v>
      </c>
      <c r="D1331">
        <v>3138</v>
      </c>
      <c r="E1331">
        <v>3138</v>
      </c>
      <c r="F1331" s="1">
        <f>(Tabla9[[#This Row],[Best]]-Tabla9[[#This Row],[Bks]])/Tabla9[[#This Row],[Bks]]*100</f>
        <v>0</v>
      </c>
      <c r="G1331">
        <v>3138</v>
      </c>
      <c r="H1331" s="1">
        <f>(Tabla9[[#This Row],[Avg]]-Tabla9[[#This Row],[Bks]])/Tabla9[[#This Row],[Bks]]*100</f>
        <v>0</v>
      </c>
      <c r="I1331">
        <v>3669</v>
      </c>
      <c r="J1331">
        <v>11521.68</v>
      </c>
      <c r="K1331">
        <v>8.94</v>
      </c>
      <c r="L1331">
        <v>150.18</v>
      </c>
      <c r="M1331">
        <v>858.8</v>
      </c>
      <c r="N1331">
        <v>179.7</v>
      </c>
    </row>
    <row r="1332" spans="1:14" x14ac:dyDescent="0.2">
      <c r="A1332" t="s">
        <v>117</v>
      </c>
      <c r="B1332" t="s">
        <v>77</v>
      </c>
      <c r="C1332">
        <v>31</v>
      </c>
      <c r="D1332">
        <v>3189</v>
      </c>
      <c r="E1332">
        <v>3189</v>
      </c>
      <c r="F1332" s="1">
        <f>(Tabla9[[#This Row],[Best]]-Tabla9[[#This Row],[Bks]])/Tabla9[[#This Row],[Bks]]*100</f>
        <v>0</v>
      </c>
      <c r="G1332">
        <v>3189</v>
      </c>
      <c r="H1332" s="1">
        <f>(Tabla9[[#This Row],[Avg]]-Tabla9[[#This Row],[Bks]])/Tabla9[[#This Row],[Bks]]*100</f>
        <v>0</v>
      </c>
      <c r="I1332">
        <v>3713</v>
      </c>
      <c r="J1332">
        <v>10487.24</v>
      </c>
      <c r="K1332">
        <v>7.9</v>
      </c>
      <c r="L1332">
        <v>150.07</v>
      </c>
      <c r="M1332">
        <v>926.9</v>
      </c>
      <c r="N1332">
        <v>192.3</v>
      </c>
    </row>
    <row r="1333" spans="1:14" x14ac:dyDescent="0.2">
      <c r="A1333" t="s">
        <v>117</v>
      </c>
      <c r="B1333" t="s">
        <v>77</v>
      </c>
      <c r="C1333">
        <v>32</v>
      </c>
      <c r="D1333">
        <v>3466</v>
      </c>
      <c r="E1333">
        <v>3466</v>
      </c>
      <c r="F1333" s="1">
        <f>(Tabla9[[#This Row],[Best]]-Tabla9[[#This Row],[Bks]])/Tabla9[[#This Row],[Bks]]*100</f>
        <v>0</v>
      </c>
      <c r="G1333">
        <v>3466.2</v>
      </c>
      <c r="H1333" s="1">
        <f>(Tabla9[[#This Row],[Avg]]-Tabla9[[#This Row],[Bks]])/Tabla9[[#This Row],[Bks]]*100</f>
        <v>5.770340450081307E-3</v>
      </c>
      <c r="I1333">
        <v>4039</v>
      </c>
      <c r="J1333">
        <v>12218.9</v>
      </c>
      <c r="K1333">
        <v>10.52</v>
      </c>
      <c r="L1333">
        <v>150.22</v>
      </c>
      <c r="M1333">
        <v>802.2</v>
      </c>
      <c r="N1333">
        <v>165.9</v>
      </c>
    </row>
    <row r="1334" spans="1:14" x14ac:dyDescent="0.2">
      <c r="A1334" t="s">
        <v>117</v>
      </c>
      <c r="B1334" t="s">
        <v>77</v>
      </c>
      <c r="C1334">
        <v>33</v>
      </c>
      <c r="D1334">
        <v>3548</v>
      </c>
      <c r="E1334">
        <v>3548</v>
      </c>
      <c r="F1334" s="1">
        <f>(Tabla9[[#This Row],[Best]]-Tabla9[[#This Row],[Bks]])/Tabla9[[#This Row],[Bks]]*100</f>
        <v>0</v>
      </c>
      <c r="G1334">
        <v>3548</v>
      </c>
      <c r="H1334" s="1">
        <f>(Tabla9[[#This Row],[Avg]]-Tabla9[[#This Row],[Bks]])/Tabla9[[#This Row],[Bks]]*100</f>
        <v>0</v>
      </c>
      <c r="I1334">
        <v>4123</v>
      </c>
      <c r="J1334">
        <v>13011.9</v>
      </c>
      <c r="K1334">
        <v>11.21</v>
      </c>
      <c r="L1334">
        <v>150.27000000000001</v>
      </c>
      <c r="M1334">
        <v>726</v>
      </c>
      <c r="N1334">
        <v>163.5</v>
      </c>
    </row>
    <row r="1335" spans="1:14" x14ac:dyDescent="0.2">
      <c r="A1335" t="s">
        <v>117</v>
      </c>
      <c r="B1335" t="s">
        <v>77</v>
      </c>
      <c r="C1335">
        <v>34</v>
      </c>
      <c r="D1335">
        <v>3377</v>
      </c>
      <c r="E1335">
        <v>3377</v>
      </c>
      <c r="F1335" s="1">
        <f>(Tabla9[[#This Row],[Best]]-Tabla9[[#This Row],[Bks]])/Tabla9[[#This Row],[Bks]]*100</f>
        <v>0</v>
      </c>
      <c r="G1335">
        <v>3379.5</v>
      </c>
      <c r="H1335" s="1">
        <f>(Tabla9[[#This Row],[Avg]]-Tabla9[[#This Row],[Bks]])/Tabla9[[#This Row],[Bks]]*100</f>
        <v>7.4030204323363935E-2</v>
      </c>
      <c r="I1335">
        <v>3956</v>
      </c>
      <c r="J1335">
        <v>11377.21</v>
      </c>
      <c r="K1335">
        <v>9.94</v>
      </c>
      <c r="L1335">
        <v>150.13</v>
      </c>
      <c r="M1335">
        <v>805.1</v>
      </c>
      <c r="N1335">
        <v>170.9</v>
      </c>
    </row>
    <row r="1336" spans="1:14" x14ac:dyDescent="0.2">
      <c r="A1336" t="s">
        <v>117</v>
      </c>
      <c r="B1336" t="s">
        <v>77</v>
      </c>
      <c r="C1336">
        <v>35</v>
      </c>
      <c r="D1336">
        <v>3387</v>
      </c>
      <c r="E1336">
        <v>3387</v>
      </c>
      <c r="F1336" s="1">
        <f>(Tabla9[[#This Row],[Best]]-Tabla9[[#This Row],[Bks]])/Tabla9[[#This Row],[Bks]]*100</f>
        <v>0</v>
      </c>
      <c r="G1336">
        <v>3388.8</v>
      </c>
      <c r="H1336" s="1">
        <f>(Tabla9[[#This Row],[Avg]]-Tabla9[[#This Row],[Bks]])/Tabla9[[#This Row],[Bks]]*100</f>
        <v>5.3144375553592617E-2</v>
      </c>
      <c r="I1336">
        <v>3952</v>
      </c>
      <c r="J1336">
        <v>11963.06</v>
      </c>
      <c r="K1336">
        <v>9.84</v>
      </c>
      <c r="L1336">
        <v>150.11000000000001</v>
      </c>
      <c r="M1336">
        <v>826.9</v>
      </c>
      <c r="N1336">
        <v>162.9</v>
      </c>
    </row>
    <row r="1337" spans="1:14" x14ac:dyDescent="0.2">
      <c r="A1337" t="s">
        <v>117</v>
      </c>
      <c r="B1337" t="s">
        <v>77</v>
      </c>
      <c r="C1337">
        <v>36</v>
      </c>
      <c r="D1337">
        <v>3389</v>
      </c>
      <c r="E1337">
        <v>3389</v>
      </c>
      <c r="F1337" s="1">
        <f>(Tabla9[[#This Row],[Best]]-Tabla9[[#This Row],[Bks]])/Tabla9[[#This Row],[Bks]]*100</f>
        <v>0</v>
      </c>
      <c r="G1337">
        <v>3389</v>
      </c>
      <c r="H1337" s="1">
        <f>(Tabla9[[#This Row],[Avg]]-Tabla9[[#This Row],[Bks]])/Tabla9[[#This Row],[Bks]]*100</f>
        <v>0</v>
      </c>
      <c r="I1337">
        <v>3914</v>
      </c>
      <c r="J1337">
        <v>11802.3</v>
      </c>
      <c r="K1337">
        <v>9.16</v>
      </c>
      <c r="L1337">
        <v>150.13999999999999</v>
      </c>
      <c r="M1337">
        <v>885.5</v>
      </c>
      <c r="N1337">
        <v>146.6</v>
      </c>
    </row>
    <row r="1338" spans="1:14" x14ac:dyDescent="0.2">
      <c r="A1338" t="s">
        <v>117</v>
      </c>
      <c r="B1338" t="s">
        <v>77</v>
      </c>
      <c r="C1338">
        <v>37</v>
      </c>
      <c r="D1338">
        <v>3567</v>
      </c>
      <c r="E1338">
        <v>3567</v>
      </c>
      <c r="F1338" s="1">
        <f>(Tabla9[[#This Row],[Best]]-Tabla9[[#This Row],[Bks]])/Tabla9[[#This Row],[Bks]]*100</f>
        <v>0</v>
      </c>
      <c r="G1338">
        <v>3567</v>
      </c>
      <c r="H1338" s="1">
        <f>(Tabla9[[#This Row],[Avg]]-Tabla9[[#This Row],[Bks]])/Tabla9[[#This Row],[Bks]]*100</f>
        <v>0</v>
      </c>
      <c r="I1338">
        <v>4145</v>
      </c>
      <c r="J1338">
        <v>12709.4</v>
      </c>
      <c r="K1338">
        <v>12.73</v>
      </c>
      <c r="L1338">
        <v>150.13</v>
      </c>
      <c r="M1338">
        <v>705.4</v>
      </c>
      <c r="N1338">
        <v>163.1</v>
      </c>
    </row>
    <row r="1339" spans="1:14" x14ac:dyDescent="0.2">
      <c r="A1339" t="s">
        <v>117</v>
      </c>
      <c r="B1339" t="s">
        <v>77</v>
      </c>
      <c r="C1339">
        <v>38</v>
      </c>
      <c r="D1339">
        <v>3521</v>
      </c>
      <c r="E1339">
        <v>3521</v>
      </c>
      <c r="F1339" s="1">
        <f>(Tabla9[[#This Row],[Best]]-Tabla9[[#This Row],[Bks]])/Tabla9[[#This Row],[Bks]]*100</f>
        <v>0</v>
      </c>
      <c r="G1339">
        <v>3521</v>
      </c>
      <c r="H1339" s="1">
        <f>(Tabla9[[#This Row],[Avg]]-Tabla9[[#This Row],[Bks]])/Tabla9[[#This Row],[Bks]]*100</f>
        <v>0</v>
      </c>
      <c r="I1339">
        <v>4106</v>
      </c>
      <c r="J1339">
        <v>13155.4</v>
      </c>
      <c r="K1339">
        <v>10.58</v>
      </c>
      <c r="L1339">
        <v>150.11000000000001</v>
      </c>
      <c r="M1339">
        <v>730.4</v>
      </c>
      <c r="N1339">
        <v>157.6</v>
      </c>
    </row>
    <row r="1340" spans="1:14" x14ac:dyDescent="0.2">
      <c r="A1340" t="s">
        <v>117</v>
      </c>
      <c r="B1340" t="s">
        <v>77</v>
      </c>
      <c r="C1340">
        <v>39</v>
      </c>
      <c r="D1340">
        <v>3313</v>
      </c>
      <c r="E1340">
        <v>3313</v>
      </c>
      <c r="F1340" s="1">
        <f>(Tabla9[[#This Row],[Best]]-Tabla9[[#This Row],[Bks]])/Tabla9[[#This Row],[Bks]]*100</f>
        <v>0</v>
      </c>
      <c r="G1340">
        <v>3313</v>
      </c>
      <c r="H1340" s="1">
        <f>(Tabla9[[#This Row],[Avg]]-Tabla9[[#This Row],[Bks]])/Tabla9[[#This Row],[Bks]]*100</f>
        <v>0</v>
      </c>
      <c r="I1340">
        <v>3886</v>
      </c>
      <c r="J1340">
        <v>12355.11</v>
      </c>
      <c r="K1340">
        <v>10.14</v>
      </c>
      <c r="L1340">
        <v>150.18</v>
      </c>
      <c r="M1340">
        <v>802.5</v>
      </c>
      <c r="N1340">
        <v>146.19999999999999</v>
      </c>
    </row>
    <row r="1341" spans="1:14" x14ac:dyDescent="0.2">
      <c r="A1341" t="s">
        <v>117</v>
      </c>
      <c r="B1341" t="s">
        <v>77</v>
      </c>
      <c r="C1341">
        <v>40</v>
      </c>
      <c r="D1341">
        <v>3173</v>
      </c>
      <c r="E1341">
        <v>3173</v>
      </c>
      <c r="F1341" s="1">
        <f>(Tabla9[[#This Row],[Best]]-Tabla9[[#This Row],[Bks]])/Tabla9[[#This Row],[Bks]]*100</f>
        <v>0</v>
      </c>
      <c r="G1341">
        <v>3173.4</v>
      </c>
      <c r="H1341" s="1">
        <f>(Tabla9[[#This Row],[Avg]]-Tabla9[[#This Row],[Bks]])/Tabla9[[#This Row],[Bks]]*100</f>
        <v>1.2606366214941409E-2</v>
      </c>
      <c r="I1341">
        <v>3712</v>
      </c>
      <c r="J1341">
        <v>10758.11</v>
      </c>
      <c r="K1341">
        <v>7.46</v>
      </c>
      <c r="L1341">
        <v>150.07</v>
      </c>
      <c r="M1341">
        <v>963.2</v>
      </c>
      <c r="N1341">
        <v>149.80000000000001</v>
      </c>
    </row>
    <row r="1342" spans="1:14" x14ac:dyDescent="0.2">
      <c r="A1342" t="s">
        <v>117</v>
      </c>
      <c r="B1342" t="s">
        <v>77</v>
      </c>
      <c r="C1342">
        <v>41</v>
      </c>
      <c r="D1342">
        <v>3345</v>
      </c>
      <c r="E1342">
        <v>3345</v>
      </c>
      <c r="F1342" s="1">
        <f>(Tabla9[[#This Row],[Best]]-Tabla9[[#This Row],[Bks]])/Tabla9[[#This Row],[Bks]]*100</f>
        <v>0</v>
      </c>
      <c r="G1342">
        <v>3345</v>
      </c>
      <c r="H1342" s="1">
        <f>(Tabla9[[#This Row],[Avg]]-Tabla9[[#This Row],[Bks]])/Tabla9[[#This Row],[Bks]]*100</f>
        <v>0</v>
      </c>
      <c r="I1342">
        <v>3886</v>
      </c>
      <c r="J1342">
        <v>12164.19</v>
      </c>
      <c r="K1342">
        <v>10.57</v>
      </c>
      <c r="L1342">
        <v>150.08000000000001</v>
      </c>
      <c r="M1342">
        <v>785.4</v>
      </c>
      <c r="N1342">
        <v>158.1</v>
      </c>
    </row>
    <row r="1343" spans="1:14" x14ac:dyDescent="0.2">
      <c r="A1343" t="s">
        <v>117</v>
      </c>
      <c r="B1343" t="s">
        <v>77</v>
      </c>
      <c r="C1343">
        <v>42</v>
      </c>
      <c r="D1343">
        <v>3386</v>
      </c>
      <c r="E1343">
        <v>3386</v>
      </c>
      <c r="F1343" s="1">
        <f>(Tabla9[[#This Row],[Best]]-Tabla9[[#This Row],[Bks]])/Tabla9[[#This Row],[Bks]]*100</f>
        <v>0</v>
      </c>
      <c r="G1343">
        <v>3386</v>
      </c>
      <c r="H1343" s="1">
        <f>(Tabla9[[#This Row],[Avg]]-Tabla9[[#This Row],[Bks]])/Tabla9[[#This Row],[Bks]]*100</f>
        <v>0</v>
      </c>
      <c r="I1343">
        <v>3915</v>
      </c>
      <c r="J1343">
        <v>11772.22</v>
      </c>
      <c r="K1343">
        <v>10.79</v>
      </c>
      <c r="L1343">
        <v>150.24</v>
      </c>
      <c r="M1343">
        <v>758.4</v>
      </c>
      <c r="N1343">
        <v>160.5</v>
      </c>
    </row>
    <row r="1344" spans="1:14" x14ac:dyDescent="0.2">
      <c r="A1344" t="s">
        <v>117</v>
      </c>
      <c r="B1344" t="s">
        <v>77</v>
      </c>
      <c r="C1344">
        <v>43</v>
      </c>
      <c r="D1344">
        <v>3306</v>
      </c>
      <c r="E1344">
        <v>3306</v>
      </c>
      <c r="F1344" s="1">
        <f>(Tabla9[[#This Row],[Best]]-Tabla9[[#This Row],[Bks]])/Tabla9[[#This Row],[Bks]]*100</f>
        <v>0</v>
      </c>
      <c r="G1344">
        <v>3306.1</v>
      </c>
      <c r="H1344" s="1">
        <f>(Tabla9[[#This Row],[Avg]]-Tabla9[[#This Row],[Bks]])/Tabla9[[#This Row],[Bks]]*100</f>
        <v>3.0248033877770435E-3</v>
      </c>
      <c r="I1344">
        <v>3898</v>
      </c>
      <c r="J1344">
        <v>12064.79</v>
      </c>
      <c r="K1344">
        <v>9.08</v>
      </c>
      <c r="L1344">
        <v>150.22</v>
      </c>
      <c r="M1344">
        <v>863.3</v>
      </c>
      <c r="N1344">
        <v>187.7</v>
      </c>
    </row>
    <row r="1345" spans="1:14" x14ac:dyDescent="0.2">
      <c r="A1345" t="s">
        <v>117</v>
      </c>
      <c r="B1345" t="s">
        <v>77</v>
      </c>
      <c r="C1345">
        <v>44</v>
      </c>
      <c r="D1345">
        <v>3496</v>
      </c>
      <c r="E1345">
        <v>3496</v>
      </c>
      <c r="F1345" s="1">
        <f>(Tabla9[[#This Row],[Best]]-Tabla9[[#This Row],[Bks]])/Tabla9[[#This Row],[Bks]]*100</f>
        <v>0</v>
      </c>
      <c r="G1345">
        <v>3496</v>
      </c>
      <c r="H1345" s="1">
        <f>(Tabla9[[#This Row],[Avg]]-Tabla9[[#This Row],[Bks]])/Tabla9[[#This Row],[Bks]]*100</f>
        <v>0</v>
      </c>
      <c r="I1345">
        <v>4092</v>
      </c>
      <c r="J1345">
        <v>12256.23</v>
      </c>
      <c r="K1345">
        <v>10.75</v>
      </c>
      <c r="L1345">
        <v>150.22999999999999</v>
      </c>
      <c r="M1345">
        <v>765.6</v>
      </c>
      <c r="N1345">
        <v>159.19999999999999</v>
      </c>
    </row>
    <row r="1346" spans="1:14" x14ac:dyDescent="0.2">
      <c r="A1346" t="s">
        <v>117</v>
      </c>
      <c r="B1346" t="s">
        <v>77</v>
      </c>
      <c r="C1346">
        <v>45</v>
      </c>
      <c r="D1346">
        <v>3471</v>
      </c>
      <c r="E1346">
        <v>3471</v>
      </c>
      <c r="F1346" s="1">
        <f>(Tabla9[[#This Row],[Best]]-Tabla9[[#This Row],[Bks]])/Tabla9[[#This Row],[Bks]]*100</f>
        <v>0</v>
      </c>
      <c r="G1346">
        <v>3472.9</v>
      </c>
      <c r="H1346" s="1">
        <f>(Tabla9[[#This Row],[Avg]]-Tabla9[[#This Row],[Bks]])/Tabla9[[#This Row],[Bks]]*100</f>
        <v>5.4739268222416912E-2</v>
      </c>
      <c r="I1346">
        <v>4007</v>
      </c>
      <c r="J1346">
        <v>12619.47</v>
      </c>
      <c r="K1346">
        <v>9.59</v>
      </c>
      <c r="L1346">
        <v>150.22</v>
      </c>
      <c r="M1346">
        <v>854.1</v>
      </c>
      <c r="N1346">
        <v>165.8</v>
      </c>
    </row>
    <row r="1347" spans="1:14" x14ac:dyDescent="0.2">
      <c r="A1347" t="s">
        <v>117</v>
      </c>
      <c r="B1347" t="s">
        <v>77</v>
      </c>
      <c r="C1347">
        <v>46</v>
      </c>
      <c r="D1347">
        <v>3285</v>
      </c>
      <c r="E1347">
        <v>3285</v>
      </c>
      <c r="F1347" s="1">
        <f>(Tabla9[[#This Row],[Best]]-Tabla9[[#This Row],[Bks]])/Tabla9[[#This Row],[Bks]]*100</f>
        <v>0</v>
      </c>
      <c r="G1347">
        <v>3286</v>
      </c>
      <c r="H1347" s="1">
        <f>(Tabla9[[#This Row],[Avg]]-Tabla9[[#This Row],[Bks]])/Tabla9[[#This Row],[Bks]]*100</f>
        <v>3.0441400304414005E-2</v>
      </c>
      <c r="I1347">
        <v>3826</v>
      </c>
      <c r="J1347">
        <v>12090.74</v>
      </c>
      <c r="K1347">
        <v>7.8</v>
      </c>
      <c r="L1347">
        <v>150.18</v>
      </c>
      <c r="M1347">
        <v>887.2</v>
      </c>
      <c r="N1347">
        <v>154.5</v>
      </c>
    </row>
    <row r="1348" spans="1:14" x14ac:dyDescent="0.2">
      <c r="A1348" t="s">
        <v>117</v>
      </c>
      <c r="B1348" t="s">
        <v>77</v>
      </c>
      <c r="C1348">
        <v>47</v>
      </c>
      <c r="D1348">
        <v>3219</v>
      </c>
      <c r="E1348">
        <v>3219</v>
      </c>
      <c r="F1348" s="1">
        <f>(Tabla9[[#This Row],[Best]]-Tabla9[[#This Row],[Bks]])/Tabla9[[#This Row],[Bks]]*100</f>
        <v>0</v>
      </c>
      <c r="G1348">
        <v>3219</v>
      </c>
      <c r="H1348" s="1">
        <f>(Tabla9[[#This Row],[Avg]]-Tabla9[[#This Row],[Bks]])/Tabla9[[#This Row],[Bks]]*100</f>
        <v>0</v>
      </c>
      <c r="I1348">
        <v>3693</v>
      </c>
      <c r="J1348">
        <v>11359.03</v>
      </c>
      <c r="K1348">
        <v>8.48</v>
      </c>
      <c r="L1348">
        <v>150.12</v>
      </c>
      <c r="M1348">
        <v>847</v>
      </c>
      <c r="N1348">
        <v>148.5</v>
      </c>
    </row>
    <row r="1349" spans="1:14" x14ac:dyDescent="0.2">
      <c r="A1349" t="s">
        <v>117</v>
      </c>
      <c r="B1349" t="s">
        <v>77</v>
      </c>
      <c r="C1349">
        <v>48</v>
      </c>
      <c r="D1349">
        <v>3478</v>
      </c>
      <c r="E1349">
        <v>3478</v>
      </c>
      <c r="F1349" s="1">
        <f>(Tabla9[[#This Row],[Best]]-Tabla9[[#This Row],[Bks]])/Tabla9[[#This Row],[Bks]]*100</f>
        <v>0</v>
      </c>
      <c r="G1349">
        <v>3478.3</v>
      </c>
      <c r="H1349" s="1">
        <f>(Tabla9[[#This Row],[Avg]]-Tabla9[[#This Row],[Bks]])/Tabla9[[#This Row],[Bks]]*100</f>
        <v>8.6256469235244937E-3</v>
      </c>
      <c r="I1349">
        <v>4049</v>
      </c>
      <c r="J1349">
        <v>12161.24</v>
      </c>
      <c r="K1349">
        <v>9.4</v>
      </c>
      <c r="L1349">
        <v>150.16</v>
      </c>
      <c r="M1349">
        <v>834.9</v>
      </c>
      <c r="N1349">
        <v>165.6</v>
      </c>
    </row>
    <row r="1350" spans="1:14" x14ac:dyDescent="0.2">
      <c r="A1350" t="s">
        <v>117</v>
      </c>
      <c r="B1350" t="s">
        <v>77</v>
      </c>
      <c r="C1350">
        <v>49</v>
      </c>
      <c r="D1350">
        <v>3487</v>
      </c>
      <c r="E1350">
        <v>3487</v>
      </c>
      <c r="F1350" s="1">
        <f>(Tabla9[[#This Row],[Best]]-Tabla9[[#This Row],[Bks]])/Tabla9[[#This Row],[Bks]]*100</f>
        <v>0</v>
      </c>
      <c r="G1350">
        <v>3487.7</v>
      </c>
      <c r="H1350" s="1">
        <f>(Tabla9[[#This Row],[Avg]]-Tabla9[[#This Row],[Bks]])/Tabla9[[#This Row],[Bks]]*100</f>
        <v>2.0074562661308235E-2</v>
      </c>
      <c r="I1350">
        <v>4073</v>
      </c>
      <c r="J1350">
        <v>12358.79</v>
      </c>
      <c r="K1350">
        <v>9.9</v>
      </c>
      <c r="L1350">
        <v>150.22</v>
      </c>
      <c r="M1350">
        <v>802.4</v>
      </c>
      <c r="N1350">
        <v>152.80000000000001</v>
      </c>
    </row>
    <row r="1351" spans="1:14" x14ac:dyDescent="0.2">
      <c r="A1351" t="s">
        <v>117</v>
      </c>
      <c r="B1351" t="s">
        <v>77</v>
      </c>
      <c r="C1351">
        <v>50</v>
      </c>
      <c r="D1351">
        <v>3464</v>
      </c>
      <c r="E1351">
        <v>3464</v>
      </c>
      <c r="F1351" s="1">
        <f>(Tabla9[[#This Row],[Best]]-Tabla9[[#This Row],[Bks]])/Tabla9[[#This Row],[Bks]]*100</f>
        <v>0</v>
      </c>
      <c r="G1351">
        <v>3464.2</v>
      </c>
      <c r="H1351" s="1">
        <f>(Tabla9[[#This Row],[Avg]]-Tabla9[[#This Row],[Bks]])/Tabla9[[#This Row],[Bks]]*100</f>
        <v>5.7736720554220008E-3</v>
      </c>
      <c r="I1351">
        <v>4061</v>
      </c>
      <c r="J1351">
        <v>11813.05</v>
      </c>
      <c r="K1351">
        <v>11.2</v>
      </c>
      <c r="L1351">
        <v>150.12</v>
      </c>
      <c r="M1351">
        <v>770.8</v>
      </c>
      <c r="N1351">
        <v>176.6</v>
      </c>
    </row>
    <row r="1352" spans="1:14" x14ac:dyDescent="0.2">
      <c r="A1352" t="s">
        <v>117</v>
      </c>
      <c r="B1352" t="s">
        <v>77</v>
      </c>
      <c r="C1352">
        <v>51</v>
      </c>
      <c r="D1352">
        <v>3271</v>
      </c>
      <c r="E1352">
        <v>3271</v>
      </c>
      <c r="F1352" s="1">
        <f>(Tabla9[[#This Row],[Best]]-Tabla9[[#This Row],[Bks]])/Tabla9[[#This Row],[Bks]]*100</f>
        <v>0</v>
      </c>
      <c r="G1352">
        <v>3271.1</v>
      </c>
      <c r="H1352" s="1">
        <f>(Tabla9[[#This Row],[Avg]]-Tabla9[[#This Row],[Bks]])/Tabla9[[#This Row],[Bks]]*100</f>
        <v>3.0571690614463174E-3</v>
      </c>
      <c r="I1352">
        <v>3805</v>
      </c>
      <c r="J1352">
        <v>11039.24</v>
      </c>
      <c r="K1352">
        <v>7.83</v>
      </c>
      <c r="L1352">
        <v>150.12</v>
      </c>
      <c r="M1352">
        <v>929.4</v>
      </c>
      <c r="N1352">
        <v>142.6</v>
      </c>
    </row>
    <row r="1353" spans="1:14" x14ac:dyDescent="0.2">
      <c r="A1353" t="s">
        <v>117</v>
      </c>
      <c r="B1353" t="s">
        <v>77</v>
      </c>
      <c r="C1353">
        <v>52</v>
      </c>
      <c r="D1353">
        <v>3227</v>
      </c>
      <c r="E1353">
        <v>3227</v>
      </c>
      <c r="F1353" s="1">
        <f>(Tabla9[[#This Row],[Best]]-Tabla9[[#This Row],[Bks]])/Tabla9[[#This Row],[Bks]]*100</f>
        <v>0</v>
      </c>
      <c r="G1353">
        <v>3227</v>
      </c>
      <c r="H1353" s="1">
        <f>(Tabla9[[#This Row],[Avg]]-Tabla9[[#This Row],[Bks]])/Tabla9[[#This Row],[Bks]]*100</f>
        <v>0</v>
      </c>
      <c r="I1353">
        <v>3707</v>
      </c>
      <c r="J1353">
        <v>11675.16</v>
      </c>
      <c r="K1353">
        <v>9.09</v>
      </c>
      <c r="L1353">
        <v>150.13999999999999</v>
      </c>
      <c r="M1353">
        <v>794.8</v>
      </c>
      <c r="N1353">
        <v>180.9</v>
      </c>
    </row>
    <row r="1354" spans="1:14" x14ac:dyDescent="0.2">
      <c r="A1354" t="s">
        <v>117</v>
      </c>
      <c r="B1354" t="s">
        <v>77</v>
      </c>
      <c r="C1354">
        <v>53</v>
      </c>
      <c r="D1354">
        <v>3410</v>
      </c>
      <c r="E1354">
        <v>3410</v>
      </c>
      <c r="F1354" s="1">
        <f>(Tabla9[[#This Row],[Best]]-Tabla9[[#This Row],[Bks]])/Tabla9[[#This Row],[Bks]]*100</f>
        <v>0</v>
      </c>
      <c r="G1354">
        <v>3410.2</v>
      </c>
      <c r="H1354" s="1">
        <f>(Tabla9[[#This Row],[Avg]]-Tabla9[[#This Row],[Bks]])/Tabla9[[#This Row],[Bks]]*100</f>
        <v>5.8651026392908534E-3</v>
      </c>
      <c r="I1354">
        <v>3972</v>
      </c>
      <c r="J1354">
        <v>11509.08</v>
      </c>
      <c r="K1354">
        <v>9.85</v>
      </c>
      <c r="L1354">
        <v>150.11000000000001</v>
      </c>
      <c r="M1354">
        <v>866.3</v>
      </c>
      <c r="N1354">
        <v>155.69999999999999</v>
      </c>
    </row>
    <row r="1355" spans="1:14" x14ac:dyDescent="0.2">
      <c r="A1355" t="s">
        <v>117</v>
      </c>
      <c r="B1355" t="s">
        <v>77</v>
      </c>
      <c r="C1355">
        <v>54</v>
      </c>
      <c r="D1355">
        <v>3263</v>
      </c>
      <c r="E1355">
        <v>3263</v>
      </c>
      <c r="F1355" s="1">
        <f>(Tabla9[[#This Row],[Best]]-Tabla9[[#This Row],[Bks]])/Tabla9[[#This Row],[Bks]]*100</f>
        <v>0</v>
      </c>
      <c r="G1355">
        <v>3263.4</v>
      </c>
      <c r="H1355" s="1">
        <f>(Tabla9[[#This Row],[Avg]]-Tabla9[[#This Row],[Bks]])/Tabla9[[#This Row],[Bks]]*100</f>
        <v>1.2258657676987158E-2</v>
      </c>
      <c r="I1355">
        <v>3813</v>
      </c>
      <c r="J1355">
        <v>11437.41</v>
      </c>
      <c r="K1355">
        <v>9.74</v>
      </c>
      <c r="L1355">
        <v>150.13</v>
      </c>
      <c r="M1355">
        <v>875.4</v>
      </c>
      <c r="N1355">
        <v>169.4</v>
      </c>
    </row>
    <row r="1356" spans="1:14" x14ac:dyDescent="0.2">
      <c r="A1356" t="s">
        <v>117</v>
      </c>
      <c r="B1356" t="s">
        <v>77</v>
      </c>
      <c r="C1356">
        <v>55</v>
      </c>
      <c r="D1356">
        <v>3600</v>
      </c>
      <c r="E1356">
        <v>3600</v>
      </c>
      <c r="F1356" s="1">
        <f>(Tabla9[[#This Row],[Best]]-Tabla9[[#This Row],[Bks]])/Tabla9[[#This Row],[Bks]]*100</f>
        <v>0</v>
      </c>
      <c r="G1356">
        <v>3600.1</v>
      </c>
      <c r="H1356" s="1">
        <f>(Tabla9[[#This Row],[Avg]]-Tabla9[[#This Row],[Bks]])/Tabla9[[#This Row],[Bks]]*100</f>
        <v>2.7777777777752513E-3</v>
      </c>
      <c r="I1356">
        <v>4240</v>
      </c>
      <c r="J1356">
        <v>12930.14</v>
      </c>
      <c r="K1356">
        <v>11.77</v>
      </c>
      <c r="L1356">
        <v>150.13</v>
      </c>
      <c r="M1356">
        <v>753.9</v>
      </c>
      <c r="N1356">
        <v>188.4</v>
      </c>
    </row>
    <row r="1357" spans="1:14" x14ac:dyDescent="0.2">
      <c r="A1357" t="s">
        <v>117</v>
      </c>
      <c r="B1357" t="s">
        <v>77</v>
      </c>
      <c r="C1357">
        <v>56</v>
      </c>
      <c r="D1357">
        <v>3580</v>
      </c>
      <c r="E1357">
        <v>3580</v>
      </c>
      <c r="F1357" s="1">
        <f>(Tabla9[[#This Row],[Best]]-Tabla9[[#This Row],[Bks]])/Tabla9[[#This Row],[Bks]]*100</f>
        <v>0</v>
      </c>
      <c r="G1357">
        <v>3580</v>
      </c>
      <c r="H1357" s="1">
        <f>(Tabla9[[#This Row],[Avg]]-Tabla9[[#This Row],[Bks]])/Tabla9[[#This Row],[Bks]]*100</f>
        <v>0</v>
      </c>
      <c r="I1357">
        <v>4201</v>
      </c>
      <c r="J1357">
        <v>12415.8</v>
      </c>
      <c r="K1357">
        <v>10.18</v>
      </c>
      <c r="L1357">
        <v>150.15</v>
      </c>
      <c r="M1357">
        <v>772.8</v>
      </c>
      <c r="N1357">
        <v>186.1</v>
      </c>
    </row>
    <row r="1358" spans="1:14" x14ac:dyDescent="0.2">
      <c r="A1358" t="s">
        <v>117</v>
      </c>
      <c r="B1358" t="s">
        <v>77</v>
      </c>
      <c r="C1358">
        <v>57</v>
      </c>
      <c r="D1358">
        <v>3591</v>
      </c>
      <c r="E1358">
        <v>3591</v>
      </c>
      <c r="F1358" s="1">
        <f>(Tabla9[[#This Row],[Best]]-Tabla9[[#This Row],[Bks]])/Tabla9[[#This Row],[Bks]]*100</f>
        <v>0</v>
      </c>
      <c r="G1358">
        <v>3591</v>
      </c>
      <c r="H1358" s="1">
        <f>(Tabla9[[#This Row],[Avg]]-Tabla9[[#This Row],[Bks]])/Tabla9[[#This Row],[Bks]]*100</f>
        <v>0</v>
      </c>
      <c r="I1358">
        <v>4162</v>
      </c>
      <c r="J1358">
        <v>12705.18</v>
      </c>
      <c r="K1358">
        <v>12.49</v>
      </c>
      <c r="L1358">
        <v>150.24</v>
      </c>
      <c r="M1358">
        <v>704.2</v>
      </c>
      <c r="N1358">
        <v>176</v>
      </c>
    </row>
    <row r="1359" spans="1:14" x14ac:dyDescent="0.2">
      <c r="A1359" t="s">
        <v>117</v>
      </c>
      <c r="B1359" t="s">
        <v>77</v>
      </c>
      <c r="C1359">
        <v>58</v>
      </c>
      <c r="D1359">
        <v>3518</v>
      </c>
      <c r="E1359">
        <v>3518</v>
      </c>
      <c r="F1359" s="1">
        <f>(Tabla9[[#This Row],[Best]]-Tabla9[[#This Row],[Bks]])/Tabla9[[#This Row],[Bks]]*100</f>
        <v>0</v>
      </c>
      <c r="G1359">
        <v>3518.9</v>
      </c>
      <c r="H1359" s="1">
        <f>(Tabla9[[#This Row],[Avg]]-Tabla9[[#This Row],[Bks]])/Tabla9[[#This Row],[Bks]]*100</f>
        <v>2.5582717453100937E-2</v>
      </c>
      <c r="I1359">
        <v>4079</v>
      </c>
      <c r="J1359">
        <v>12201.24</v>
      </c>
      <c r="K1359">
        <v>12.12</v>
      </c>
      <c r="L1359">
        <v>150.15</v>
      </c>
      <c r="M1359">
        <v>730.9</v>
      </c>
      <c r="N1359">
        <v>176.3</v>
      </c>
    </row>
    <row r="1360" spans="1:14" x14ac:dyDescent="0.2">
      <c r="A1360" t="s">
        <v>117</v>
      </c>
      <c r="B1360" t="s">
        <v>77</v>
      </c>
      <c r="C1360">
        <v>59</v>
      </c>
      <c r="D1360">
        <v>3194</v>
      </c>
      <c r="E1360">
        <v>3194</v>
      </c>
      <c r="F1360" s="1">
        <f>(Tabla9[[#This Row],[Best]]-Tabla9[[#This Row],[Bks]])/Tabla9[[#This Row],[Bks]]*100</f>
        <v>0</v>
      </c>
      <c r="G1360">
        <v>3194</v>
      </c>
      <c r="H1360" s="1">
        <f>(Tabla9[[#This Row],[Avg]]-Tabla9[[#This Row],[Bks]])/Tabla9[[#This Row],[Bks]]*100</f>
        <v>0</v>
      </c>
      <c r="I1360">
        <v>3754</v>
      </c>
      <c r="J1360">
        <v>11434.3</v>
      </c>
      <c r="K1360">
        <v>8.6</v>
      </c>
      <c r="L1360">
        <v>150.16999999999999</v>
      </c>
      <c r="M1360">
        <v>911.9</v>
      </c>
      <c r="N1360">
        <v>171.5</v>
      </c>
    </row>
    <row r="1361" spans="1:14" x14ac:dyDescent="0.2">
      <c r="A1361" t="s">
        <v>117</v>
      </c>
      <c r="B1361" t="s">
        <v>77</v>
      </c>
      <c r="C1361">
        <v>60</v>
      </c>
      <c r="D1361">
        <v>3295</v>
      </c>
      <c r="E1361">
        <v>3295</v>
      </c>
      <c r="F1361" s="1">
        <f>(Tabla9[[#This Row],[Best]]-Tabla9[[#This Row],[Bks]])/Tabla9[[#This Row],[Bks]]*100</f>
        <v>0</v>
      </c>
      <c r="G1361">
        <v>3295</v>
      </c>
      <c r="H1361" s="1">
        <f>(Tabla9[[#This Row],[Avg]]-Tabla9[[#This Row],[Bks]])/Tabla9[[#This Row],[Bks]]*100</f>
        <v>0</v>
      </c>
      <c r="I1361">
        <v>3825</v>
      </c>
      <c r="J1361">
        <v>11650.21</v>
      </c>
      <c r="K1361">
        <v>9.15</v>
      </c>
      <c r="L1361">
        <v>150.12</v>
      </c>
      <c r="M1361">
        <v>859.6</v>
      </c>
      <c r="N1361">
        <v>150.69999999999999</v>
      </c>
    </row>
    <row r="1362" spans="1:14" x14ac:dyDescent="0.2">
      <c r="A1362" t="s">
        <v>117</v>
      </c>
      <c r="B1362" t="s">
        <v>77</v>
      </c>
      <c r="C1362">
        <v>61</v>
      </c>
      <c r="D1362">
        <v>3310</v>
      </c>
      <c r="E1362">
        <v>3310</v>
      </c>
      <c r="F1362" s="1">
        <f>(Tabla9[[#This Row],[Best]]-Tabla9[[#This Row],[Bks]])/Tabla9[[#This Row],[Bks]]*100</f>
        <v>0</v>
      </c>
      <c r="G1362">
        <v>3310</v>
      </c>
      <c r="H1362" s="1">
        <f>(Tabla9[[#This Row],[Avg]]-Tabla9[[#This Row],[Bks]])/Tabla9[[#This Row],[Bks]]*100</f>
        <v>0</v>
      </c>
      <c r="I1362">
        <v>3853</v>
      </c>
      <c r="J1362">
        <v>11420.5</v>
      </c>
      <c r="K1362">
        <v>10.039999999999999</v>
      </c>
      <c r="L1362">
        <v>150.16999999999999</v>
      </c>
      <c r="M1362">
        <v>835</v>
      </c>
      <c r="N1362">
        <v>182.3</v>
      </c>
    </row>
    <row r="1363" spans="1:14" x14ac:dyDescent="0.2">
      <c r="A1363" t="s">
        <v>117</v>
      </c>
      <c r="B1363" t="s">
        <v>77</v>
      </c>
      <c r="C1363">
        <v>62</v>
      </c>
      <c r="D1363">
        <v>3511</v>
      </c>
      <c r="E1363">
        <v>3511</v>
      </c>
      <c r="F1363" s="1">
        <f>(Tabla9[[#This Row],[Best]]-Tabla9[[#This Row],[Bks]])/Tabla9[[#This Row],[Bks]]*100</f>
        <v>0</v>
      </c>
      <c r="G1363">
        <v>3512.4</v>
      </c>
      <c r="H1363" s="1">
        <f>(Tabla9[[#This Row],[Avg]]-Tabla9[[#This Row],[Bks]])/Tabla9[[#This Row],[Bks]]*100</f>
        <v>3.9874679578470261E-2</v>
      </c>
      <c r="I1363">
        <v>4130</v>
      </c>
      <c r="J1363">
        <v>12334.53</v>
      </c>
      <c r="K1363">
        <v>9.59</v>
      </c>
      <c r="L1363">
        <v>150.1</v>
      </c>
      <c r="M1363">
        <v>817.7</v>
      </c>
      <c r="N1363">
        <v>166.6</v>
      </c>
    </row>
    <row r="1364" spans="1:14" x14ac:dyDescent="0.2">
      <c r="A1364" t="s">
        <v>117</v>
      </c>
      <c r="B1364" t="s">
        <v>77</v>
      </c>
      <c r="C1364">
        <v>63</v>
      </c>
      <c r="D1364">
        <v>3450</v>
      </c>
      <c r="E1364">
        <v>3450</v>
      </c>
      <c r="F1364" s="1">
        <f>(Tabla9[[#This Row],[Best]]-Tabla9[[#This Row],[Bks]])/Tabla9[[#This Row],[Bks]]*100</f>
        <v>0</v>
      </c>
      <c r="G1364">
        <v>3450.1</v>
      </c>
      <c r="H1364" s="1">
        <f>(Tabla9[[#This Row],[Avg]]-Tabla9[[#This Row],[Bks]])/Tabla9[[#This Row],[Bks]]*100</f>
        <v>2.8985507246350448E-3</v>
      </c>
      <c r="I1364">
        <v>4015</v>
      </c>
      <c r="J1364">
        <v>13043.17</v>
      </c>
      <c r="K1364">
        <v>11.58</v>
      </c>
      <c r="L1364">
        <v>150.24</v>
      </c>
      <c r="M1364">
        <v>757.2</v>
      </c>
      <c r="N1364">
        <v>163.6</v>
      </c>
    </row>
    <row r="1365" spans="1:14" x14ac:dyDescent="0.2">
      <c r="A1365" t="s">
        <v>117</v>
      </c>
      <c r="B1365" t="s">
        <v>77</v>
      </c>
      <c r="C1365">
        <v>64</v>
      </c>
      <c r="D1365">
        <v>3373</v>
      </c>
      <c r="E1365">
        <v>3373</v>
      </c>
      <c r="F1365" s="1">
        <f>(Tabla9[[#This Row],[Best]]-Tabla9[[#This Row],[Bks]])/Tabla9[[#This Row],[Bks]]*100</f>
        <v>0</v>
      </c>
      <c r="G1365">
        <v>3373.1</v>
      </c>
      <c r="H1365" s="1">
        <f>(Tabla9[[#This Row],[Avg]]-Tabla9[[#This Row],[Bks]])/Tabla9[[#This Row],[Bks]]*100</f>
        <v>2.9647198339729929E-3</v>
      </c>
      <c r="I1365">
        <v>3960</v>
      </c>
      <c r="J1365">
        <v>11332.69</v>
      </c>
      <c r="K1365">
        <v>9.43</v>
      </c>
      <c r="L1365">
        <v>150.22999999999999</v>
      </c>
      <c r="M1365">
        <v>841.3</v>
      </c>
      <c r="N1365">
        <v>165.1</v>
      </c>
    </row>
    <row r="1366" spans="1:14" x14ac:dyDescent="0.2">
      <c r="A1366" t="s">
        <v>117</v>
      </c>
      <c r="B1366" t="s">
        <v>77</v>
      </c>
      <c r="C1366">
        <v>65</v>
      </c>
      <c r="D1366">
        <v>3586</v>
      </c>
      <c r="E1366">
        <v>3586</v>
      </c>
      <c r="F1366" s="1">
        <f>(Tabla9[[#This Row],[Best]]-Tabla9[[#This Row],[Bks]])/Tabla9[[#This Row],[Bks]]*100</f>
        <v>0</v>
      </c>
      <c r="G1366">
        <v>3586</v>
      </c>
      <c r="H1366" s="1">
        <f>(Tabla9[[#This Row],[Avg]]-Tabla9[[#This Row],[Bks]])/Tabla9[[#This Row],[Bks]]*100</f>
        <v>0</v>
      </c>
      <c r="I1366">
        <v>4199</v>
      </c>
      <c r="J1366">
        <v>13315.27</v>
      </c>
      <c r="K1366">
        <v>13.7</v>
      </c>
      <c r="L1366">
        <v>150.16</v>
      </c>
      <c r="M1366">
        <v>698.5</v>
      </c>
      <c r="N1366">
        <v>175.2</v>
      </c>
    </row>
    <row r="1367" spans="1:14" x14ac:dyDescent="0.2">
      <c r="A1367" t="s">
        <v>117</v>
      </c>
      <c r="B1367" t="s">
        <v>77</v>
      </c>
      <c r="C1367">
        <v>66</v>
      </c>
      <c r="D1367">
        <v>3515</v>
      </c>
      <c r="E1367">
        <v>3515</v>
      </c>
      <c r="F1367" s="1">
        <f>(Tabla9[[#This Row],[Best]]-Tabla9[[#This Row],[Bks]])/Tabla9[[#This Row],[Bks]]*100</f>
        <v>0</v>
      </c>
      <c r="G1367">
        <v>3515</v>
      </c>
      <c r="H1367" s="1">
        <f>(Tabla9[[#This Row],[Avg]]-Tabla9[[#This Row],[Bks]])/Tabla9[[#This Row],[Bks]]*100</f>
        <v>0</v>
      </c>
      <c r="I1367">
        <v>4119</v>
      </c>
      <c r="J1367">
        <v>12094.33</v>
      </c>
      <c r="K1367">
        <v>10.42</v>
      </c>
      <c r="L1367">
        <v>150.24</v>
      </c>
      <c r="M1367">
        <v>751.4</v>
      </c>
      <c r="N1367">
        <v>176.8</v>
      </c>
    </row>
    <row r="1368" spans="1:14" x14ac:dyDescent="0.2">
      <c r="A1368" t="s">
        <v>117</v>
      </c>
      <c r="B1368" t="s">
        <v>77</v>
      </c>
      <c r="C1368">
        <v>67</v>
      </c>
      <c r="D1368">
        <v>3326</v>
      </c>
      <c r="E1368">
        <v>3326</v>
      </c>
      <c r="F1368" s="1">
        <f>(Tabla9[[#This Row],[Best]]-Tabla9[[#This Row],[Bks]])/Tabla9[[#This Row],[Bks]]*100</f>
        <v>0</v>
      </c>
      <c r="G1368">
        <v>3326.9</v>
      </c>
      <c r="H1368" s="1">
        <f>(Tabla9[[#This Row],[Avg]]-Tabla9[[#This Row],[Bks]])/Tabla9[[#This Row],[Bks]]*100</f>
        <v>2.7059530968132621E-2</v>
      </c>
      <c r="I1368">
        <v>3874</v>
      </c>
      <c r="J1368">
        <v>11258.04</v>
      </c>
      <c r="K1368">
        <v>7.92</v>
      </c>
      <c r="L1368">
        <v>150.16</v>
      </c>
      <c r="M1368">
        <v>950.1</v>
      </c>
      <c r="N1368">
        <v>165.6</v>
      </c>
    </row>
    <row r="1369" spans="1:14" x14ac:dyDescent="0.2">
      <c r="A1369" t="s">
        <v>117</v>
      </c>
      <c r="B1369" t="s">
        <v>77</v>
      </c>
      <c r="C1369">
        <v>68</v>
      </c>
      <c r="D1369">
        <v>3234</v>
      </c>
      <c r="E1369">
        <v>3234</v>
      </c>
      <c r="F1369" s="1">
        <f>(Tabla9[[#This Row],[Best]]-Tabla9[[#This Row],[Bks]])/Tabla9[[#This Row],[Bks]]*100</f>
        <v>0</v>
      </c>
      <c r="G1369">
        <v>3234</v>
      </c>
      <c r="H1369" s="1">
        <f>(Tabla9[[#This Row],[Avg]]-Tabla9[[#This Row],[Bks]])/Tabla9[[#This Row],[Bks]]*100</f>
        <v>0</v>
      </c>
      <c r="I1369">
        <v>3770</v>
      </c>
      <c r="J1369">
        <v>10878.14</v>
      </c>
      <c r="K1369">
        <v>9.27</v>
      </c>
      <c r="L1369">
        <v>150.1</v>
      </c>
      <c r="M1369">
        <v>837.9</v>
      </c>
      <c r="N1369">
        <v>156.9</v>
      </c>
    </row>
    <row r="1370" spans="1:14" x14ac:dyDescent="0.2">
      <c r="A1370" t="s">
        <v>117</v>
      </c>
      <c r="B1370" t="s">
        <v>77</v>
      </c>
      <c r="C1370">
        <v>69</v>
      </c>
      <c r="D1370">
        <v>3509</v>
      </c>
      <c r="E1370">
        <v>3509</v>
      </c>
      <c r="F1370" s="1">
        <f>(Tabla9[[#This Row],[Best]]-Tabla9[[#This Row],[Bks]])/Tabla9[[#This Row],[Bks]]*100</f>
        <v>0</v>
      </c>
      <c r="G1370">
        <v>3510.1</v>
      </c>
      <c r="H1370" s="1">
        <f>(Tabla9[[#This Row],[Avg]]-Tabla9[[#This Row],[Bks]])/Tabla9[[#This Row],[Bks]]*100</f>
        <v>3.134796238244255E-2</v>
      </c>
      <c r="I1370">
        <v>4134</v>
      </c>
      <c r="J1370">
        <v>12932.06</v>
      </c>
      <c r="K1370">
        <v>11</v>
      </c>
      <c r="L1370">
        <v>150.21</v>
      </c>
      <c r="M1370">
        <v>772</v>
      </c>
      <c r="N1370">
        <v>189.1</v>
      </c>
    </row>
    <row r="1371" spans="1:14" x14ac:dyDescent="0.2">
      <c r="A1371" t="s">
        <v>117</v>
      </c>
      <c r="B1371" t="s">
        <v>77</v>
      </c>
      <c r="C1371">
        <v>70</v>
      </c>
      <c r="D1371">
        <v>3414</v>
      </c>
      <c r="E1371">
        <v>3414</v>
      </c>
      <c r="F1371" s="1">
        <f>(Tabla9[[#This Row],[Best]]-Tabla9[[#This Row],[Bks]])/Tabla9[[#This Row],[Bks]]*100</f>
        <v>0</v>
      </c>
      <c r="G1371">
        <v>3414</v>
      </c>
      <c r="H1371" s="1">
        <f>(Tabla9[[#This Row],[Avg]]-Tabla9[[#This Row],[Bks]])/Tabla9[[#This Row],[Bks]]*100</f>
        <v>0</v>
      </c>
      <c r="I1371">
        <v>4013</v>
      </c>
      <c r="J1371">
        <v>12392.68</v>
      </c>
      <c r="K1371">
        <v>10.1</v>
      </c>
      <c r="L1371">
        <v>150.16999999999999</v>
      </c>
      <c r="M1371">
        <v>775.7</v>
      </c>
      <c r="N1371">
        <v>179.2</v>
      </c>
    </row>
    <row r="1372" spans="1:14" x14ac:dyDescent="0.2">
      <c r="A1372" t="s">
        <v>117</v>
      </c>
      <c r="B1372" t="s">
        <v>77</v>
      </c>
      <c r="C1372">
        <v>71</v>
      </c>
      <c r="D1372">
        <v>3472</v>
      </c>
      <c r="E1372">
        <v>3472</v>
      </c>
      <c r="F1372" s="1">
        <f>(Tabla9[[#This Row],[Best]]-Tabla9[[#This Row],[Bks]])/Tabla9[[#This Row],[Bks]]*100</f>
        <v>0</v>
      </c>
      <c r="G1372">
        <v>3472.6</v>
      </c>
      <c r="H1372" s="1">
        <f>(Tabla9[[#This Row],[Avg]]-Tabla9[[#This Row],[Bks]])/Tabla9[[#This Row],[Bks]]*100</f>
        <v>1.7281105990780792E-2</v>
      </c>
      <c r="I1372">
        <v>4050</v>
      </c>
      <c r="J1372">
        <v>11828.89</v>
      </c>
      <c r="K1372">
        <v>9.0399999999999991</v>
      </c>
      <c r="L1372">
        <v>150.12</v>
      </c>
      <c r="M1372">
        <v>834.7</v>
      </c>
      <c r="N1372">
        <v>184</v>
      </c>
    </row>
    <row r="1373" spans="1:14" x14ac:dyDescent="0.2">
      <c r="A1373" t="s">
        <v>117</v>
      </c>
      <c r="B1373" t="s">
        <v>77</v>
      </c>
      <c r="C1373">
        <v>72</v>
      </c>
      <c r="D1373">
        <v>3517</v>
      </c>
      <c r="E1373">
        <v>3517</v>
      </c>
      <c r="F1373" s="1">
        <f>(Tabla9[[#This Row],[Best]]-Tabla9[[#This Row],[Bks]])/Tabla9[[#This Row],[Bks]]*100</f>
        <v>0</v>
      </c>
      <c r="G1373">
        <v>3517</v>
      </c>
      <c r="H1373" s="1">
        <f>(Tabla9[[#This Row],[Avg]]-Tabla9[[#This Row],[Bks]])/Tabla9[[#This Row],[Bks]]*100</f>
        <v>0</v>
      </c>
      <c r="I1373">
        <v>4074</v>
      </c>
      <c r="J1373">
        <v>13044.12</v>
      </c>
      <c r="K1373">
        <v>12.64</v>
      </c>
      <c r="L1373">
        <v>150.18</v>
      </c>
      <c r="M1373">
        <v>695.6</v>
      </c>
      <c r="N1373">
        <v>178.6</v>
      </c>
    </row>
    <row r="1374" spans="1:14" x14ac:dyDescent="0.2">
      <c r="A1374" t="s">
        <v>117</v>
      </c>
      <c r="B1374" t="s">
        <v>77</v>
      </c>
      <c r="C1374">
        <v>73</v>
      </c>
      <c r="D1374">
        <v>3304</v>
      </c>
      <c r="E1374">
        <v>3304</v>
      </c>
      <c r="F1374" s="1">
        <f>(Tabla9[[#This Row],[Best]]-Tabla9[[#This Row],[Bks]])/Tabla9[[#This Row],[Bks]]*100</f>
        <v>0</v>
      </c>
      <c r="G1374">
        <v>3304</v>
      </c>
      <c r="H1374" s="1">
        <f>(Tabla9[[#This Row],[Avg]]-Tabla9[[#This Row],[Bks]])/Tabla9[[#This Row],[Bks]]*100</f>
        <v>0</v>
      </c>
      <c r="I1374">
        <v>3875</v>
      </c>
      <c r="J1374">
        <v>11500.87</v>
      </c>
      <c r="K1374">
        <v>9.52</v>
      </c>
      <c r="L1374">
        <v>150.21</v>
      </c>
      <c r="M1374">
        <v>846.6</v>
      </c>
      <c r="N1374">
        <v>181.3</v>
      </c>
    </row>
    <row r="1375" spans="1:14" x14ac:dyDescent="0.2">
      <c r="A1375" t="s">
        <v>117</v>
      </c>
      <c r="B1375" t="s">
        <v>77</v>
      </c>
      <c r="C1375">
        <v>74</v>
      </c>
      <c r="D1375">
        <v>3178</v>
      </c>
      <c r="E1375">
        <v>3178</v>
      </c>
      <c r="F1375" s="1">
        <f>(Tabla9[[#This Row],[Best]]-Tabla9[[#This Row],[Bks]])/Tabla9[[#This Row],[Bks]]*100</f>
        <v>0</v>
      </c>
      <c r="G1375">
        <v>3178</v>
      </c>
      <c r="H1375" s="1">
        <f>(Tabla9[[#This Row],[Avg]]-Tabla9[[#This Row],[Bks]])/Tabla9[[#This Row],[Bks]]*100</f>
        <v>0</v>
      </c>
      <c r="I1375">
        <v>3664</v>
      </c>
      <c r="J1375">
        <v>11374.69</v>
      </c>
      <c r="K1375">
        <v>7.47</v>
      </c>
      <c r="L1375">
        <v>150.12</v>
      </c>
      <c r="M1375">
        <v>926.9</v>
      </c>
      <c r="N1375">
        <v>128.30000000000001</v>
      </c>
    </row>
    <row r="1376" spans="1:14" x14ac:dyDescent="0.2">
      <c r="A1376" t="s">
        <v>117</v>
      </c>
      <c r="B1376" t="s">
        <v>77</v>
      </c>
      <c r="C1376">
        <v>75</v>
      </c>
      <c r="D1376">
        <v>3303</v>
      </c>
      <c r="E1376">
        <v>3303</v>
      </c>
      <c r="F1376" s="1">
        <f>(Tabla9[[#This Row],[Best]]-Tabla9[[#This Row],[Bks]])/Tabla9[[#This Row],[Bks]]*100</f>
        <v>0</v>
      </c>
      <c r="G1376">
        <v>3304.5</v>
      </c>
      <c r="H1376" s="1">
        <f>(Tabla9[[#This Row],[Avg]]-Tabla9[[#This Row],[Bks]])/Tabla9[[#This Row],[Bks]]*100</f>
        <v>4.5413260672116255E-2</v>
      </c>
      <c r="I1376">
        <v>3819</v>
      </c>
      <c r="J1376">
        <v>12590.9</v>
      </c>
      <c r="K1376">
        <v>8.82</v>
      </c>
      <c r="L1376">
        <v>150.13999999999999</v>
      </c>
      <c r="M1376">
        <v>915.8</v>
      </c>
      <c r="N1376">
        <v>165.7</v>
      </c>
    </row>
    <row r="1377" spans="1:14" x14ac:dyDescent="0.2">
      <c r="A1377" t="s">
        <v>117</v>
      </c>
      <c r="B1377" t="s">
        <v>77</v>
      </c>
      <c r="C1377">
        <v>76</v>
      </c>
      <c r="D1377">
        <v>3511</v>
      </c>
      <c r="E1377">
        <v>3511</v>
      </c>
      <c r="F1377" s="1">
        <f>(Tabla9[[#This Row],[Best]]-Tabla9[[#This Row],[Bks]])/Tabla9[[#This Row],[Bks]]*100</f>
        <v>0</v>
      </c>
      <c r="G1377">
        <v>3511.1</v>
      </c>
      <c r="H1377" s="1">
        <f>(Tabla9[[#This Row],[Avg]]-Tabla9[[#This Row],[Bks]])/Tabla9[[#This Row],[Bks]]*100</f>
        <v>2.8481913984593861E-3</v>
      </c>
      <c r="I1377">
        <v>4098</v>
      </c>
      <c r="J1377">
        <v>12790.07</v>
      </c>
      <c r="K1377">
        <v>12.39</v>
      </c>
      <c r="L1377">
        <v>150.13</v>
      </c>
      <c r="M1377">
        <v>757.3</v>
      </c>
      <c r="N1377">
        <v>194.1</v>
      </c>
    </row>
    <row r="1378" spans="1:14" x14ac:dyDescent="0.2">
      <c r="A1378" t="s">
        <v>117</v>
      </c>
      <c r="B1378" t="s">
        <v>77</v>
      </c>
      <c r="C1378">
        <v>77</v>
      </c>
      <c r="D1378">
        <v>3359</v>
      </c>
      <c r="E1378">
        <v>3359</v>
      </c>
      <c r="F1378" s="1">
        <f>(Tabla9[[#This Row],[Best]]-Tabla9[[#This Row],[Bks]])/Tabla9[[#This Row],[Bks]]*100</f>
        <v>0</v>
      </c>
      <c r="G1378">
        <v>3359</v>
      </c>
      <c r="H1378" s="1">
        <f>(Tabla9[[#This Row],[Avg]]-Tabla9[[#This Row],[Bks]])/Tabla9[[#This Row],[Bks]]*100</f>
        <v>0</v>
      </c>
      <c r="I1378">
        <v>3920</v>
      </c>
      <c r="J1378">
        <v>12381.96</v>
      </c>
      <c r="K1378">
        <v>10.15</v>
      </c>
      <c r="L1378">
        <v>150.09</v>
      </c>
      <c r="M1378">
        <v>784.2</v>
      </c>
      <c r="N1378">
        <v>163.5</v>
      </c>
    </row>
    <row r="1379" spans="1:14" x14ac:dyDescent="0.2">
      <c r="A1379" t="s">
        <v>117</v>
      </c>
      <c r="B1379" t="s">
        <v>77</v>
      </c>
      <c r="C1379">
        <v>78</v>
      </c>
      <c r="D1379">
        <v>3338</v>
      </c>
      <c r="E1379">
        <v>3338</v>
      </c>
      <c r="F1379" s="1">
        <f>(Tabla9[[#This Row],[Best]]-Tabla9[[#This Row],[Bks]])/Tabla9[[#This Row],[Bks]]*100</f>
        <v>0</v>
      </c>
      <c r="G1379">
        <v>3338</v>
      </c>
      <c r="H1379" s="1">
        <f>(Tabla9[[#This Row],[Avg]]-Tabla9[[#This Row],[Bks]])/Tabla9[[#This Row],[Bks]]*100</f>
        <v>0</v>
      </c>
      <c r="I1379">
        <v>3881</v>
      </c>
      <c r="J1379">
        <v>11215.25</v>
      </c>
      <c r="K1379">
        <v>7.26</v>
      </c>
      <c r="L1379">
        <v>150.06</v>
      </c>
      <c r="M1379">
        <v>937.5</v>
      </c>
      <c r="N1379">
        <v>145.5</v>
      </c>
    </row>
    <row r="1380" spans="1:14" x14ac:dyDescent="0.2">
      <c r="A1380" t="s">
        <v>117</v>
      </c>
      <c r="B1380" t="s">
        <v>77</v>
      </c>
      <c r="C1380">
        <v>79</v>
      </c>
      <c r="D1380">
        <v>3538</v>
      </c>
      <c r="E1380">
        <v>3538</v>
      </c>
      <c r="F1380" s="1">
        <f>(Tabla9[[#This Row],[Best]]-Tabla9[[#This Row],[Bks]])/Tabla9[[#This Row],[Bks]]*100</f>
        <v>0</v>
      </c>
      <c r="G1380">
        <v>3538</v>
      </c>
      <c r="H1380" s="1">
        <f>(Tabla9[[#This Row],[Avg]]-Tabla9[[#This Row],[Bks]])/Tabla9[[#This Row],[Bks]]*100</f>
        <v>0</v>
      </c>
      <c r="I1380">
        <v>4156</v>
      </c>
      <c r="J1380">
        <v>13089.12</v>
      </c>
      <c r="K1380">
        <v>13.46</v>
      </c>
      <c r="L1380">
        <v>150.13</v>
      </c>
      <c r="M1380">
        <v>712</v>
      </c>
      <c r="N1380">
        <v>173</v>
      </c>
    </row>
    <row r="1381" spans="1:14" x14ac:dyDescent="0.2">
      <c r="A1381" t="s">
        <v>117</v>
      </c>
      <c r="B1381" t="s">
        <v>77</v>
      </c>
      <c r="C1381">
        <v>80</v>
      </c>
      <c r="D1381">
        <v>3430</v>
      </c>
      <c r="E1381">
        <v>3430</v>
      </c>
      <c r="F1381" s="1">
        <f>(Tabla9[[#This Row],[Best]]-Tabla9[[#This Row],[Bks]])/Tabla9[[#This Row],[Bks]]*100</f>
        <v>0</v>
      </c>
      <c r="G1381">
        <v>3431</v>
      </c>
      <c r="H1381" s="1">
        <f>(Tabla9[[#This Row],[Avg]]-Tabla9[[#This Row],[Bks]])/Tabla9[[#This Row],[Bks]]*100</f>
        <v>2.9154518950437316E-2</v>
      </c>
      <c r="I1381">
        <v>3992</v>
      </c>
      <c r="J1381">
        <v>11331.74</v>
      </c>
      <c r="K1381">
        <v>9.5299999999999994</v>
      </c>
      <c r="L1381">
        <v>150.15</v>
      </c>
      <c r="M1381">
        <v>813.8</v>
      </c>
      <c r="N1381">
        <v>209.9</v>
      </c>
    </row>
    <row r="1382" spans="1:14" x14ac:dyDescent="0.2">
      <c r="A1382" t="s">
        <v>117</v>
      </c>
      <c r="B1382" t="s">
        <v>77</v>
      </c>
      <c r="C1382">
        <v>81</v>
      </c>
      <c r="D1382">
        <v>3322</v>
      </c>
      <c r="E1382">
        <v>3322</v>
      </c>
      <c r="F1382" s="1">
        <f>(Tabla9[[#This Row],[Best]]-Tabla9[[#This Row],[Bks]])/Tabla9[[#This Row],[Bks]]*100</f>
        <v>0</v>
      </c>
      <c r="G1382">
        <v>3323.8</v>
      </c>
      <c r="H1382" s="1">
        <f>(Tabla9[[#This Row],[Avg]]-Tabla9[[#This Row],[Bks]])/Tabla9[[#This Row],[Bks]]*100</f>
        <v>5.418422636966231E-2</v>
      </c>
      <c r="I1382">
        <v>3860</v>
      </c>
      <c r="J1382">
        <v>10951.3</v>
      </c>
      <c r="K1382">
        <v>7.17</v>
      </c>
      <c r="L1382">
        <v>150.11000000000001</v>
      </c>
      <c r="M1382">
        <v>964.3</v>
      </c>
      <c r="N1382">
        <v>179.4</v>
      </c>
    </row>
    <row r="1383" spans="1:14" x14ac:dyDescent="0.2">
      <c r="A1383" t="s">
        <v>117</v>
      </c>
      <c r="B1383" t="s">
        <v>77</v>
      </c>
      <c r="C1383">
        <v>82</v>
      </c>
      <c r="D1383">
        <v>3367</v>
      </c>
      <c r="E1383">
        <v>3367</v>
      </c>
      <c r="F1383" s="1">
        <f>(Tabla9[[#This Row],[Best]]-Tabla9[[#This Row],[Bks]])/Tabla9[[#This Row],[Bks]]*100</f>
        <v>0</v>
      </c>
      <c r="G1383">
        <v>3367</v>
      </c>
      <c r="H1383" s="1">
        <f>(Tabla9[[#This Row],[Avg]]-Tabla9[[#This Row],[Bks]])/Tabla9[[#This Row],[Bks]]*100</f>
        <v>0</v>
      </c>
      <c r="I1383">
        <v>3877</v>
      </c>
      <c r="J1383">
        <v>11837.25</v>
      </c>
      <c r="K1383">
        <v>9.59</v>
      </c>
      <c r="L1383">
        <v>150.19</v>
      </c>
      <c r="M1383">
        <v>820.5</v>
      </c>
      <c r="N1383">
        <v>140.9</v>
      </c>
    </row>
    <row r="1384" spans="1:14" x14ac:dyDescent="0.2">
      <c r="A1384" t="s">
        <v>117</v>
      </c>
      <c r="B1384" t="s">
        <v>77</v>
      </c>
      <c r="C1384">
        <v>83</v>
      </c>
      <c r="D1384">
        <v>3308</v>
      </c>
      <c r="E1384">
        <v>3308</v>
      </c>
      <c r="F1384" s="1">
        <f>(Tabla9[[#This Row],[Best]]-Tabla9[[#This Row],[Bks]])/Tabla9[[#This Row],[Bks]]*100</f>
        <v>0</v>
      </c>
      <c r="G1384">
        <v>3308</v>
      </c>
      <c r="H1384" s="1">
        <f>(Tabla9[[#This Row],[Avg]]-Tabla9[[#This Row],[Bks]])/Tabla9[[#This Row],[Bks]]*100</f>
        <v>0</v>
      </c>
      <c r="I1384">
        <v>3865</v>
      </c>
      <c r="J1384">
        <v>12270.98</v>
      </c>
      <c r="K1384">
        <v>8.92</v>
      </c>
      <c r="L1384">
        <v>150.13999999999999</v>
      </c>
      <c r="M1384">
        <v>865.9</v>
      </c>
      <c r="N1384">
        <v>143.5</v>
      </c>
    </row>
    <row r="1385" spans="1:14" x14ac:dyDescent="0.2">
      <c r="A1385" t="s">
        <v>117</v>
      </c>
      <c r="B1385" t="s">
        <v>77</v>
      </c>
      <c r="C1385">
        <v>84</v>
      </c>
      <c r="D1385">
        <v>3431</v>
      </c>
      <c r="E1385">
        <v>3431</v>
      </c>
      <c r="F1385" s="1">
        <f>(Tabla9[[#This Row],[Best]]-Tabla9[[#This Row],[Bks]])/Tabla9[[#This Row],[Bks]]*100</f>
        <v>0</v>
      </c>
      <c r="G1385">
        <v>3431</v>
      </c>
      <c r="H1385" s="1">
        <f>(Tabla9[[#This Row],[Avg]]-Tabla9[[#This Row],[Bks]])/Tabla9[[#This Row],[Bks]]*100</f>
        <v>0</v>
      </c>
      <c r="I1385">
        <v>4003</v>
      </c>
      <c r="J1385">
        <v>12271.21</v>
      </c>
      <c r="K1385">
        <v>9.81</v>
      </c>
      <c r="L1385">
        <v>150.16</v>
      </c>
      <c r="M1385">
        <v>818.7</v>
      </c>
      <c r="N1385">
        <v>204.6</v>
      </c>
    </row>
    <row r="1386" spans="1:14" x14ac:dyDescent="0.2">
      <c r="A1386" t="s">
        <v>117</v>
      </c>
      <c r="B1386" t="s">
        <v>77</v>
      </c>
      <c r="C1386">
        <v>85</v>
      </c>
      <c r="D1386">
        <v>3397</v>
      </c>
      <c r="E1386">
        <v>3397</v>
      </c>
      <c r="F1386" s="1">
        <f>(Tabla9[[#This Row],[Best]]-Tabla9[[#This Row],[Bks]])/Tabla9[[#This Row],[Bks]]*100</f>
        <v>0</v>
      </c>
      <c r="G1386">
        <v>3397</v>
      </c>
      <c r="H1386" s="1">
        <f>(Tabla9[[#This Row],[Avg]]-Tabla9[[#This Row],[Bks]])/Tabla9[[#This Row],[Bks]]*100</f>
        <v>0</v>
      </c>
      <c r="I1386">
        <v>3945</v>
      </c>
      <c r="J1386">
        <v>11750.86</v>
      </c>
      <c r="K1386">
        <v>10.14</v>
      </c>
      <c r="L1386">
        <v>150.12</v>
      </c>
      <c r="M1386">
        <v>772.1</v>
      </c>
      <c r="N1386">
        <v>172</v>
      </c>
    </row>
    <row r="1387" spans="1:14" x14ac:dyDescent="0.2">
      <c r="A1387" t="s">
        <v>117</v>
      </c>
      <c r="B1387" t="s">
        <v>77</v>
      </c>
      <c r="C1387">
        <v>86</v>
      </c>
      <c r="D1387">
        <v>3450</v>
      </c>
      <c r="E1387">
        <v>3450</v>
      </c>
      <c r="F1387" s="1">
        <f>(Tabla9[[#This Row],[Best]]-Tabla9[[#This Row],[Bks]])/Tabla9[[#This Row],[Bks]]*100</f>
        <v>0</v>
      </c>
      <c r="G1387">
        <v>3450</v>
      </c>
      <c r="H1387" s="1">
        <f>(Tabla9[[#This Row],[Avg]]-Tabla9[[#This Row],[Bks]])/Tabla9[[#This Row],[Bks]]*100</f>
        <v>0</v>
      </c>
      <c r="I1387">
        <v>4039</v>
      </c>
      <c r="J1387">
        <v>11478.67</v>
      </c>
      <c r="K1387">
        <v>8.52</v>
      </c>
      <c r="L1387">
        <v>150.11000000000001</v>
      </c>
      <c r="M1387">
        <v>878.7</v>
      </c>
      <c r="N1387">
        <v>175.3</v>
      </c>
    </row>
    <row r="1388" spans="1:14" x14ac:dyDescent="0.2">
      <c r="A1388" t="s">
        <v>117</v>
      </c>
      <c r="B1388" t="s">
        <v>77</v>
      </c>
      <c r="C1388">
        <v>87</v>
      </c>
      <c r="D1388">
        <v>3427</v>
      </c>
      <c r="E1388">
        <v>3427</v>
      </c>
      <c r="F1388" s="1">
        <f>(Tabla9[[#This Row],[Best]]-Tabla9[[#This Row],[Bks]])/Tabla9[[#This Row],[Bks]]*100</f>
        <v>0</v>
      </c>
      <c r="G1388">
        <v>3427</v>
      </c>
      <c r="H1388" s="1">
        <f>(Tabla9[[#This Row],[Avg]]-Tabla9[[#This Row],[Bks]])/Tabla9[[#This Row],[Bks]]*100</f>
        <v>0</v>
      </c>
      <c r="I1388">
        <v>4015</v>
      </c>
      <c r="J1388">
        <v>11790.04</v>
      </c>
      <c r="K1388">
        <v>12.09</v>
      </c>
      <c r="L1388">
        <v>150.11000000000001</v>
      </c>
      <c r="M1388">
        <v>736.8</v>
      </c>
      <c r="N1388">
        <v>180.9</v>
      </c>
    </row>
    <row r="1389" spans="1:14" x14ac:dyDescent="0.2">
      <c r="A1389" t="s">
        <v>117</v>
      </c>
      <c r="B1389" t="s">
        <v>77</v>
      </c>
      <c r="C1389">
        <v>88</v>
      </c>
      <c r="D1389">
        <v>3276</v>
      </c>
      <c r="E1389">
        <v>3276</v>
      </c>
      <c r="F1389" s="1">
        <f>(Tabla9[[#This Row],[Best]]-Tabla9[[#This Row],[Bks]])/Tabla9[[#This Row],[Bks]]*100</f>
        <v>0</v>
      </c>
      <c r="G1389">
        <v>3276.1</v>
      </c>
      <c r="H1389" s="1">
        <f>(Tabla9[[#This Row],[Avg]]-Tabla9[[#This Row],[Bks]])/Tabla9[[#This Row],[Bks]]*100</f>
        <v>3.0525030525002761E-3</v>
      </c>
      <c r="I1389">
        <v>3802</v>
      </c>
      <c r="J1389">
        <v>11026.17</v>
      </c>
      <c r="K1389">
        <v>8.5500000000000007</v>
      </c>
      <c r="L1389">
        <v>150.12</v>
      </c>
      <c r="M1389">
        <v>896.8</v>
      </c>
      <c r="N1389">
        <v>156.4</v>
      </c>
    </row>
    <row r="1390" spans="1:14" x14ac:dyDescent="0.2">
      <c r="A1390" t="s">
        <v>117</v>
      </c>
      <c r="B1390" t="s">
        <v>77</v>
      </c>
      <c r="C1390">
        <v>89</v>
      </c>
      <c r="D1390">
        <v>3309</v>
      </c>
      <c r="E1390">
        <v>3309</v>
      </c>
      <c r="F1390" s="1">
        <f>(Tabla9[[#This Row],[Best]]-Tabla9[[#This Row],[Bks]])/Tabla9[[#This Row],[Bks]]*100</f>
        <v>0</v>
      </c>
      <c r="G1390">
        <v>3309</v>
      </c>
      <c r="H1390" s="1">
        <f>(Tabla9[[#This Row],[Avg]]-Tabla9[[#This Row],[Bks]])/Tabla9[[#This Row],[Bks]]*100</f>
        <v>0</v>
      </c>
      <c r="I1390">
        <v>3822</v>
      </c>
      <c r="J1390">
        <v>10814.39</v>
      </c>
      <c r="K1390">
        <v>7.92</v>
      </c>
      <c r="L1390">
        <v>150.1</v>
      </c>
      <c r="M1390">
        <v>921.3</v>
      </c>
      <c r="N1390">
        <v>126.4</v>
      </c>
    </row>
    <row r="1391" spans="1:14" x14ac:dyDescent="0.2">
      <c r="A1391" t="s">
        <v>117</v>
      </c>
      <c r="B1391" t="s">
        <v>77</v>
      </c>
      <c r="C1391">
        <v>90</v>
      </c>
      <c r="D1391">
        <v>3719</v>
      </c>
      <c r="E1391">
        <v>3719</v>
      </c>
      <c r="F1391" s="1">
        <f>(Tabla9[[#This Row],[Best]]-Tabla9[[#This Row],[Bks]])/Tabla9[[#This Row],[Bks]]*100</f>
        <v>0</v>
      </c>
      <c r="G1391">
        <v>3720.6</v>
      </c>
      <c r="H1391" s="1">
        <f>(Tabla9[[#This Row],[Avg]]-Tabla9[[#This Row],[Bks]])/Tabla9[[#This Row],[Bks]]*100</f>
        <v>4.3022317827370503E-2</v>
      </c>
      <c r="I1391">
        <v>4371</v>
      </c>
      <c r="J1391">
        <v>14011.38</v>
      </c>
      <c r="K1391">
        <v>12.79</v>
      </c>
      <c r="L1391">
        <v>150.11000000000001</v>
      </c>
      <c r="M1391">
        <v>698</v>
      </c>
      <c r="N1391">
        <v>182.5</v>
      </c>
    </row>
    <row r="1392" spans="1:14" x14ac:dyDescent="0.2">
      <c r="A1392" t="s">
        <v>117</v>
      </c>
      <c r="B1392" t="s">
        <v>77</v>
      </c>
      <c r="C1392">
        <v>91</v>
      </c>
      <c r="D1392">
        <v>3340</v>
      </c>
      <c r="E1392">
        <v>3340</v>
      </c>
      <c r="F1392" s="1">
        <f>(Tabla9[[#This Row],[Best]]-Tabla9[[#This Row],[Bks]])/Tabla9[[#This Row],[Bks]]*100</f>
        <v>0</v>
      </c>
      <c r="G1392">
        <v>3340</v>
      </c>
      <c r="H1392" s="1">
        <f>(Tabla9[[#This Row],[Avg]]-Tabla9[[#This Row],[Bks]])/Tabla9[[#This Row],[Bks]]*100</f>
        <v>0</v>
      </c>
      <c r="I1392">
        <v>3888</v>
      </c>
      <c r="J1392">
        <v>11566.6</v>
      </c>
      <c r="K1392">
        <v>7.98</v>
      </c>
      <c r="L1392">
        <v>150.15</v>
      </c>
      <c r="M1392">
        <v>909.4</v>
      </c>
      <c r="N1392">
        <v>173.6</v>
      </c>
    </row>
    <row r="1393" spans="1:14" x14ac:dyDescent="0.2">
      <c r="A1393" t="s">
        <v>117</v>
      </c>
      <c r="B1393" t="s">
        <v>77</v>
      </c>
      <c r="C1393">
        <v>92</v>
      </c>
      <c r="D1393">
        <v>3444</v>
      </c>
      <c r="E1393">
        <v>3444</v>
      </c>
      <c r="F1393" s="1">
        <f>(Tabla9[[#This Row],[Best]]-Tabla9[[#This Row],[Bks]])/Tabla9[[#This Row],[Bks]]*100</f>
        <v>0</v>
      </c>
      <c r="G1393">
        <v>3444</v>
      </c>
      <c r="H1393" s="1">
        <f>(Tabla9[[#This Row],[Avg]]-Tabla9[[#This Row],[Bks]])/Tabla9[[#This Row],[Bks]]*100</f>
        <v>0</v>
      </c>
      <c r="I1393">
        <v>4040</v>
      </c>
      <c r="J1393">
        <v>11918.13</v>
      </c>
      <c r="K1393">
        <v>10.86</v>
      </c>
      <c r="L1393">
        <v>150.13999999999999</v>
      </c>
      <c r="M1393">
        <v>776.6</v>
      </c>
      <c r="N1393">
        <v>174.2</v>
      </c>
    </row>
    <row r="1394" spans="1:14" x14ac:dyDescent="0.2">
      <c r="A1394" t="s">
        <v>117</v>
      </c>
      <c r="B1394" t="s">
        <v>77</v>
      </c>
      <c r="C1394">
        <v>93</v>
      </c>
      <c r="D1394">
        <v>3205</v>
      </c>
      <c r="E1394">
        <v>3205</v>
      </c>
      <c r="F1394" s="1">
        <f>(Tabla9[[#This Row],[Best]]-Tabla9[[#This Row],[Bks]])/Tabla9[[#This Row],[Bks]]*100</f>
        <v>0</v>
      </c>
      <c r="G1394">
        <v>3205</v>
      </c>
      <c r="H1394" s="1">
        <f>(Tabla9[[#This Row],[Avg]]-Tabla9[[#This Row],[Bks]])/Tabla9[[#This Row],[Bks]]*100</f>
        <v>0</v>
      </c>
      <c r="I1394">
        <v>3713</v>
      </c>
      <c r="J1394">
        <v>12144.64</v>
      </c>
      <c r="K1394">
        <v>9.2200000000000006</v>
      </c>
      <c r="L1394">
        <v>150.08000000000001</v>
      </c>
      <c r="M1394">
        <v>882.5</v>
      </c>
      <c r="N1394">
        <v>147.5</v>
      </c>
    </row>
    <row r="1395" spans="1:14" x14ac:dyDescent="0.2">
      <c r="A1395" t="s">
        <v>117</v>
      </c>
      <c r="B1395" t="s">
        <v>77</v>
      </c>
      <c r="C1395">
        <v>94</v>
      </c>
      <c r="D1395">
        <v>3344</v>
      </c>
      <c r="E1395">
        <v>3344</v>
      </c>
      <c r="F1395" s="1">
        <f>(Tabla9[[#This Row],[Best]]-Tabla9[[#This Row],[Bks]])/Tabla9[[#This Row],[Bks]]*100</f>
        <v>0</v>
      </c>
      <c r="G1395">
        <v>3344</v>
      </c>
      <c r="H1395" s="1">
        <f>(Tabla9[[#This Row],[Avg]]-Tabla9[[#This Row],[Bks]])/Tabla9[[#This Row],[Bks]]*100</f>
        <v>0</v>
      </c>
      <c r="I1395">
        <v>3884</v>
      </c>
      <c r="J1395">
        <v>11376.55</v>
      </c>
      <c r="K1395">
        <v>7.17</v>
      </c>
      <c r="L1395">
        <v>150.09</v>
      </c>
      <c r="M1395">
        <v>949.3</v>
      </c>
      <c r="N1395">
        <v>138.80000000000001</v>
      </c>
    </row>
    <row r="1396" spans="1:14" x14ac:dyDescent="0.2">
      <c r="A1396" t="s">
        <v>117</v>
      </c>
      <c r="B1396" t="s">
        <v>77</v>
      </c>
      <c r="C1396">
        <v>95</v>
      </c>
      <c r="D1396">
        <v>3510</v>
      </c>
      <c r="E1396">
        <v>3510</v>
      </c>
      <c r="F1396" s="1">
        <f>(Tabla9[[#This Row],[Best]]-Tabla9[[#This Row],[Bks]])/Tabla9[[#This Row],[Bks]]*100</f>
        <v>0</v>
      </c>
      <c r="G1396">
        <v>3510</v>
      </c>
      <c r="H1396" s="1">
        <f>(Tabla9[[#This Row],[Avg]]-Tabla9[[#This Row],[Bks]])/Tabla9[[#This Row],[Bks]]*100</f>
        <v>0</v>
      </c>
      <c r="I1396">
        <v>4125</v>
      </c>
      <c r="J1396">
        <v>12509.53</v>
      </c>
      <c r="K1396">
        <v>11.92</v>
      </c>
      <c r="L1396">
        <v>150.16999999999999</v>
      </c>
      <c r="M1396">
        <v>755.8</v>
      </c>
      <c r="N1396">
        <v>183.4</v>
      </c>
    </row>
    <row r="1397" spans="1:14" x14ac:dyDescent="0.2">
      <c r="A1397" t="s">
        <v>117</v>
      </c>
      <c r="B1397" t="s">
        <v>77</v>
      </c>
      <c r="C1397">
        <v>96</v>
      </c>
      <c r="D1397">
        <v>3378</v>
      </c>
      <c r="E1397">
        <v>3378</v>
      </c>
      <c r="F1397" s="1">
        <f>(Tabla9[[#This Row],[Best]]-Tabla9[[#This Row],[Bks]])/Tabla9[[#This Row],[Bks]]*100</f>
        <v>0</v>
      </c>
      <c r="G1397">
        <v>3378</v>
      </c>
      <c r="H1397" s="1">
        <f>(Tabla9[[#This Row],[Avg]]-Tabla9[[#This Row],[Bks]])/Tabla9[[#This Row],[Bks]]*100</f>
        <v>0</v>
      </c>
      <c r="I1397">
        <v>3921</v>
      </c>
      <c r="J1397">
        <v>11413.44</v>
      </c>
      <c r="K1397">
        <v>8.19</v>
      </c>
      <c r="L1397">
        <v>150.11000000000001</v>
      </c>
      <c r="M1397">
        <v>865.5</v>
      </c>
      <c r="N1397">
        <v>151.9</v>
      </c>
    </row>
    <row r="1398" spans="1:14" x14ac:dyDescent="0.2">
      <c r="A1398" t="s">
        <v>117</v>
      </c>
      <c r="B1398" t="s">
        <v>77</v>
      </c>
      <c r="C1398">
        <v>97</v>
      </c>
      <c r="D1398">
        <v>3523</v>
      </c>
      <c r="E1398">
        <v>3523</v>
      </c>
      <c r="F1398" s="1">
        <f>(Tabla9[[#This Row],[Best]]-Tabla9[[#This Row],[Bks]])/Tabla9[[#This Row],[Bks]]*100</f>
        <v>0</v>
      </c>
      <c r="G1398">
        <v>3523</v>
      </c>
      <c r="H1398" s="1">
        <f>(Tabla9[[#This Row],[Avg]]-Tabla9[[#This Row],[Bks]])/Tabla9[[#This Row],[Bks]]*100</f>
        <v>0</v>
      </c>
      <c r="I1398">
        <v>4130</v>
      </c>
      <c r="J1398">
        <v>12609.42</v>
      </c>
      <c r="K1398">
        <v>11.59</v>
      </c>
      <c r="L1398">
        <v>150.13</v>
      </c>
      <c r="M1398">
        <v>777.7</v>
      </c>
      <c r="N1398">
        <v>180</v>
      </c>
    </row>
    <row r="1399" spans="1:14" x14ac:dyDescent="0.2">
      <c r="A1399" t="s">
        <v>117</v>
      </c>
      <c r="B1399" t="s">
        <v>77</v>
      </c>
      <c r="C1399">
        <v>98</v>
      </c>
      <c r="D1399">
        <v>3185</v>
      </c>
      <c r="E1399">
        <v>3185</v>
      </c>
      <c r="F1399" s="1">
        <f>(Tabla9[[#This Row],[Best]]-Tabla9[[#This Row],[Bks]])/Tabla9[[#This Row],[Bks]]*100</f>
        <v>0</v>
      </c>
      <c r="G1399">
        <v>3185</v>
      </c>
      <c r="H1399" s="1">
        <f>(Tabla9[[#This Row],[Avg]]-Tabla9[[#This Row],[Bks]])/Tabla9[[#This Row],[Bks]]*100</f>
        <v>0</v>
      </c>
      <c r="I1399">
        <v>3693</v>
      </c>
      <c r="J1399">
        <v>11377.02</v>
      </c>
      <c r="K1399">
        <v>8.39</v>
      </c>
      <c r="L1399">
        <v>150.08000000000001</v>
      </c>
      <c r="M1399">
        <v>935.1</v>
      </c>
      <c r="N1399">
        <v>183.4</v>
      </c>
    </row>
    <row r="1400" spans="1:14" x14ac:dyDescent="0.2">
      <c r="A1400" t="s">
        <v>117</v>
      </c>
      <c r="B1400" t="s">
        <v>77</v>
      </c>
      <c r="C1400">
        <v>99</v>
      </c>
      <c r="D1400">
        <v>3644</v>
      </c>
      <c r="E1400">
        <v>3644</v>
      </c>
      <c r="F1400" s="1">
        <f>(Tabla9[[#This Row],[Best]]-Tabla9[[#This Row],[Bks]])/Tabla9[[#This Row],[Bks]]*100</f>
        <v>0</v>
      </c>
      <c r="G1400">
        <v>3644</v>
      </c>
      <c r="H1400" s="1">
        <f>(Tabla9[[#This Row],[Avg]]-Tabla9[[#This Row],[Bks]])/Tabla9[[#This Row],[Bks]]*100</f>
        <v>0</v>
      </c>
      <c r="I1400">
        <v>4244</v>
      </c>
      <c r="J1400">
        <v>12180.68</v>
      </c>
      <c r="K1400">
        <v>10.54</v>
      </c>
      <c r="L1400">
        <v>150.07</v>
      </c>
      <c r="M1400">
        <v>819.9</v>
      </c>
      <c r="N1400">
        <v>185.5</v>
      </c>
    </row>
    <row r="1401" spans="1:14" x14ac:dyDescent="0.2">
      <c r="A1401" t="s">
        <v>117</v>
      </c>
      <c r="B1401" t="s">
        <v>77</v>
      </c>
      <c r="C1401">
        <v>100</v>
      </c>
      <c r="D1401">
        <v>3395</v>
      </c>
      <c r="E1401">
        <v>3395</v>
      </c>
      <c r="F1401" s="1">
        <f>(Tabla9[[#This Row],[Best]]-Tabla9[[#This Row],[Bks]])/Tabla9[[#This Row],[Bks]]*100</f>
        <v>0</v>
      </c>
      <c r="G1401">
        <v>3395</v>
      </c>
      <c r="H1401" s="1">
        <f>(Tabla9[[#This Row],[Avg]]-Tabla9[[#This Row],[Bks]])/Tabla9[[#This Row],[Bks]]*100</f>
        <v>0</v>
      </c>
      <c r="I1401">
        <v>3945</v>
      </c>
      <c r="J1401">
        <v>12962.93</v>
      </c>
      <c r="K1401">
        <v>10.83</v>
      </c>
      <c r="L1401">
        <v>150.08000000000001</v>
      </c>
      <c r="M1401">
        <v>803.7</v>
      </c>
      <c r="N1401">
        <v>178.2</v>
      </c>
    </row>
    <row r="1402" spans="1:14" x14ac:dyDescent="0.2">
      <c r="A1402" t="s">
        <v>86</v>
      </c>
      <c r="B1402" t="s">
        <v>78</v>
      </c>
      <c r="C1402">
        <v>1</v>
      </c>
      <c r="D1402">
        <v>298</v>
      </c>
      <c r="E1402">
        <v>308</v>
      </c>
      <c r="F1402" s="1">
        <f>(Tabla9[[#This Row],[Best]]-Tabla9[[#This Row],[Bks]])/Tabla9[[#This Row],[Bks]]*100</f>
        <v>3.3557046979865772</v>
      </c>
      <c r="G1402">
        <v>308</v>
      </c>
      <c r="H1402" s="1">
        <f>(Tabla9[[#This Row],[Avg]]-Tabla9[[#This Row],[Bks]])/Tabla9[[#This Row],[Bks]]*100</f>
        <v>3.3557046979865772</v>
      </c>
      <c r="I1402">
        <v>333</v>
      </c>
      <c r="J1402">
        <v>525.96</v>
      </c>
      <c r="K1402">
        <v>0.06</v>
      </c>
      <c r="L1402">
        <v>20.010000000000002</v>
      </c>
      <c r="M1402">
        <v>1467.3</v>
      </c>
      <c r="N1402">
        <v>51.3</v>
      </c>
    </row>
    <row r="1403" spans="1:14" x14ac:dyDescent="0.2">
      <c r="A1403" t="s">
        <v>86</v>
      </c>
      <c r="B1403" t="s">
        <v>78</v>
      </c>
      <c r="C1403">
        <v>2</v>
      </c>
      <c r="D1403">
        <v>267</v>
      </c>
      <c r="E1403">
        <v>277</v>
      </c>
      <c r="F1403" s="1">
        <f>(Tabla9[[#This Row],[Best]]-Tabla9[[#This Row],[Bks]])/Tabla9[[#This Row],[Bks]]*100</f>
        <v>3.7453183520599254</v>
      </c>
      <c r="G1403">
        <v>277</v>
      </c>
      <c r="H1403" s="1">
        <f>(Tabla9[[#This Row],[Avg]]-Tabla9[[#This Row],[Bks]])/Tabla9[[#This Row],[Bks]]*100</f>
        <v>3.7453183520599254</v>
      </c>
      <c r="I1403">
        <v>291</v>
      </c>
      <c r="J1403">
        <v>477.67</v>
      </c>
      <c r="K1403">
        <v>0.05</v>
      </c>
      <c r="L1403">
        <v>20.010000000000002</v>
      </c>
      <c r="M1403">
        <v>1409.6</v>
      </c>
      <c r="N1403">
        <v>27.7</v>
      </c>
    </row>
    <row r="1404" spans="1:14" x14ac:dyDescent="0.2">
      <c r="A1404" t="s">
        <v>86</v>
      </c>
      <c r="B1404" t="s">
        <v>78</v>
      </c>
      <c r="C1404">
        <v>3</v>
      </c>
      <c r="D1404">
        <v>280</v>
      </c>
      <c r="E1404">
        <v>285</v>
      </c>
      <c r="F1404" s="1">
        <f>(Tabla9[[#This Row],[Best]]-Tabla9[[#This Row],[Bks]])/Tabla9[[#This Row],[Bks]]*100</f>
        <v>1.7857142857142856</v>
      </c>
      <c r="G1404">
        <v>285</v>
      </c>
      <c r="H1404" s="1">
        <f>(Tabla9[[#This Row],[Avg]]-Tabla9[[#This Row],[Bks]])/Tabla9[[#This Row],[Bks]]*100</f>
        <v>1.7857142857142856</v>
      </c>
      <c r="I1404">
        <v>303</v>
      </c>
      <c r="J1404">
        <v>496.77</v>
      </c>
      <c r="K1404">
        <v>7.0000000000000007E-2</v>
      </c>
      <c r="L1404">
        <v>20.010000000000002</v>
      </c>
      <c r="M1404">
        <v>1364.1</v>
      </c>
      <c r="N1404">
        <v>21.3</v>
      </c>
    </row>
    <row r="1405" spans="1:14" x14ac:dyDescent="0.2">
      <c r="A1405" t="s">
        <v>86</v>
      </c>
      <c r="B1405" t="s">
        <v>78</v>
      </c>
      <c r="C1405">
        <v>4</v>
      </c>
      <c r="D1405">
        <v>283</v>
      </c>
      <c r="E1405">
        <v>288</v>
      </c>
      <c r="F1405" s="1">
        <f>(Tabla9[[#This Row],[Best]]-Tabla9[[#This Row],[Bks]])/Tabla9[[#This Row],[Bks]]*100</f>
        <v>1.7667844522968199</v>
      </c>
      <c r="G1405">
        <v>288</v>
      </c>
      <c r="H1405" s="1">
        <f>(Tabla9[[#This Row],[Avg]]-Tabla9[[#This Row],[Bks]])/Tabla9[[#This Row],[Bks]]*100</f>
        <v>1.7667844522968199</v>
      </c>
      <c r="I1405">
        <v>310</v>
      </c>
      <c r="J1405">
        <v>518.20000000000005</v>
      </c>
      <c r="K1405">
        <v>0.1</v>
      </c>
      <c r="L1405">
        <v>20.010000000000002</v>
      </c>
      <c r="M1405">
        <v>1281.4000000000001</v>
      </c>
      <c r="N1405">
        <v>61</v>
      </c>
    </row>
    <row r="1406" spans="1:14" x14ac:dyDescent="0.2">
      <c r="A1406" t="s">
        <v>86</v>
      </c>
      <c r="B1406" t="s">
        <v>78</v>
      </c>
      <c r="C1406">
        <v>5</v>
      </c>
      <c r="D1406">
        <v>275</v>
      </c>
      <c r="E1406">
        <v>282</v>
      </c>
      <c r="F1406" s="1">
        <f>(Tabla9[[#This Row],[Best]]-Tabla9[[#This Row],[Bks]])/Tabla9[[#This Row],[Bks]]*100</f>
        <v>2.5454545454545454</v>
      </c>
      <c r="G1406">
        <v>282.60000000000002</v>
      </c>
      <c r="H1406" s="1">
        <f>(Tabla9[[#This Row],[Avg]]-Tabla9[[#This Row],[Bks]])/Tabla9[[#This Row],[Bks]]*100</f>
        <v>2.7636363636363721</v>
      </c>
      <c r="I1406">
        <v>306</v>
      </c>
      <c r="J1406">
        <v>509.97</v>
      </c>
      <c r="K1406">
        <v>7.0000000000000007E-2</v>
      </c>
      <c r="L1406">
        <v>20.010000000000002</v>
      </c>
      <c r="M1406">
        <v>1306.0999999999999</v>
      </c>
      <c r="N1406">
        <v>58.4</v>
      </c>
    </row>
    <row r="1407" spans="1:14" x14ac:dyDescent="0.2">
      <c r="A1407" t="s">
        <v>86</v>
      </c>
      <c r="B1407" t="s">
        <v>78</v>
      </c>
      <c r="C1407">
        <v>6</v>
      </c>
      <c r="D1407">
        <v>298</v>
      </c>
      <c r="E1407">
        <v>305</v>
      </c>
      <c r="F1407" s="1">
        <f>(Tabla9[[#This Row],[Best]]-Tabla9[[#This Row],[Bks]])/Tabla9[[#This Row],[Bks]]*100</f>
        <v>2.348993288590604</v>
      </c>
      <c r="G1407">
        <v>305</v>
      </c>
      <c r="H1407" s="1">
        <f>(Tabla9[[#This Row],[Avg]]-Tabla9[[#This Row],[Bks]])/Tabla9[[#This Row],[Bks]]*100</f>
        <v>2.348993288590604</v>
      </c>
      <c r="I1407">
        <v>317</v>
      </c>
      <c r="J1407">
        <v>500.65</v>
      </c>
      <c r="K1407">
        <v>0.05</v>
      </c>
      <c r="L1407">
        <v>20.03</v>
      </c>
      <c r="M1407">
        <v>1546.9</v>
      </c>
      <c r="N1407">
        <v>22.4</v>
      </c>
    </row>
    <row r="1408" spans="1:14" x14ac:dyDescent="0.2">
      <c r="A1408" t="s">
        <v>86</v>
      </c>
      <c r="B1408" t="s">
        <v>78</v>
      </c>
      <c r="C1408">
        <v>7</v>
      </c>
      <c r="D1408">
        <v>281</v>
      </c>
      <c r="E1408">
        <v>288</v>
      </c>
      <c r="F1408" s="1">
        <f>(Tabla9[[#This Row],[Best]]-Tabla9[[#This Row],[Bks]])/Tabla9[[#This Row],[Bks]]*100</f>
        <v>2.4911032028469751</v>
      </c>
      <c r="G1408">
        <v>288.10000000000002</v>
      </c>
      <c r="H1408" s="1">
        <f>(Tabla9[[#This Row],[Avg]]-Tabla9[[#This Row],[Bks]])/Tabla9[[#This Row],[Bks]]*100</f>
        <v>2.5266903914590828</v>
      </c>
      <c r="I1408">
        <v>305</v>
      </c>
      <c r="J1408">
        <v>519.49</v>
      </c>
      <c r="K1408">
        <v>7.0000000000000007E-2</v>
      </c>
      <c r="L1408">
        <v>20.010000000000002</v>
      </c>
      <c r="M1408">
        <v>1307.8</v>
      </c>
      <c r="N1408">
        <v>52.3</v>
      </c>
    </row>
    <row r="1409" spans="1:14" x14ac:dyDescent="0.2">
      <c r="A1409" t="s">
        <v>86</v>
      </c>
      <c r="B1409" t="s">
        <v>78</v>
      </c>
      <c r="C1409">
        <v>8</v>
      </c>
      <c r="D1409">
        <v>250</v>
      </c>
      <c r="E1409">
        <v>256</v>
      </c>
      <c r="F1409" s="1">
        <f>(Tabla9[[#This Row],[Best]]-Tabla9[[#This Row],[Bks]])/Tabla9[[#This Row],[Bks]]*100</f>
        <v>2.4</v>
      </c>
      <c r="G1409">
        <v>256</v>
      </c>
      <c r="H1409" s="1">
        <f>(Tabla9[[#This Row],[Avg]]-Tabla9[[#This Row],[Bks]])/Tabla9[[#This Row],[Bks]]*100</f>
        <v>2.4</v>
      </c>
      <c r="I1409">
        <v>264</v>
      </c>
      <c r="J1409">
        <v>451.45</v>
      </c>
      <c r="K1409">
        <v>0.06</v>
      </c>
      <c r="L1409">
        <v>20.010000000000002</v>
      </c>
      <c r="M1409">
        <v>1304.5</v>
      </c>
      <c r="N1409">
        <v>32.200000000000003</v>
      </c>
    </row>
    <row r="1410" spans="1:14" x14ac:dyDescent="0.2">
      <c r="A1410" t="s">
        <v>86</v>
      </c>
      <c r="B1410" t="s">
        <v>78</v>
      </c>
      <c r="C1410">
        <v>9</v>
      </c>
      <c r="D1410">
        <v>277</v>
      </c>
      <c r="E1410">
        <v>277</v>
      </c>
      <c r="F1410" s="1">
        <f>(Tabla9[[#This Row],[Best]]-Tabla9[[#This Row],[Bks]])/Tabla9[[#This Row],[Bks]]*100</f>
        <v>0</v>
      </c>
      <c r="G1410">
        <v>277</v>
      </c>
      <c r="H1410" s="1">
        <f>(Tabla9[[#This Row],[Avg]]-Tabla9[[#This Row],[Bks]])/Tabla9[[#This Row],[Bks]]*100</f>
        <v>0</v>
      </c>
      <c r="I1410">
        <v>286</v>
      </c>
      <c r="J1410">
        <v>466.87</v>
      </c>
      <c r="K1410">
        <v>0.05</v>
      </c>
      <c r="L1410">
        <v>20.010000000000002</v>
      </c>
      <c r="M1410">
        <v>1535.7</v>
      </c>
      <c r="N1410">
        <v>35.5</v>
      </c>
    </row>
    <row r="1411" spans="1:14" x14ac:dyDescent="0.2">
      <c r="A1411" t="s">
        <v>86</v>
      </c>
      <c r="B1411" t="s">
        <v>78</v>
      </c>
      <c r="C1411">
        <v>10</v>
      </c>
      <c r="D1411">
        <v>308</v>
      </c>
      <c r="E1411">
        <v>316</v>
      </c>
      <c r="F1411" s="1">
        <f>(Tabla9[[#This Row],[Best]]-Tabla9[[#This Row],[Bks]])/Tabla9[[#This Row],[Bks]]*100</f>
        <v>2.5974025974025974</v>
      </c>
      <c r="G1411">
        <v>316</v>
      </c>
      <c r="H1411" s="1">
        <f>(Tabla9[[#This Row],[Avg]]-Tabla9[[#This Row],[Bks]])/Tabla9[[#This Row],[Bks]]*100</f>
        <v>2.5974025974025974</v>
      </c>
      <c r="I1411">
        <v>337</v>
      </c>
      <c r="J1411">
        <v>553.73</v>
      </c>
      <c r="K1411">
        <v>0.06</v>
      </c>
      <c r="L1411">
        <v>20.03</v>
      </c>
      <c r="M1411">
        <v>1314.2</v>
      </c>
      <c r="N1411">
        <v>53.4</v>
      </c>
    </row>
    <row r="1412" spans="1:14" x14ac:dyDescent="0.2">
      <c r="A1412" t="s">
        <v>86</v>
      </c>
      <c r="B1412" t="s">
        <v>78</v>
      </c>
      <c r="C1412">
        <v>11</v>
      </c>
      <c r="D1412">
        <v>297</v>
      </c>
      <c r="E1412">
        <v>304</v>
      </c>
      <c r="F1412" s="1">
        <f>(Tabla9[[#This Row],[Best]]-Tabla9[[#This Row],[Bks]])/Tabla9[[#This Row],[Bks]]*100</f>
        <v>2.3569023569023568</v>
      </c>
      <c r="G1412">
        <v>304</v>
      </c>
      <c r="H1412" s="1">
        <f>(Tabla9[[#This Row],[Avg]]-Tabla9[[#This Row],[Bks]])/Tabla9[[#This Row],[Bks]]*100</f>
        <v>2.3569023569023568</v>
      </c>
      <c r="I1412">
        <v>325</v>
      </c>
      <c r="J1412">
        <v>531.28</v>
      </c>
      <c r="K1412">
        <v>0.08</v>
      </c>
      <c r="L1412">
        <v>20.02</v>
      </c>
      <c r="M1412">
        <v>1362.7</v>
      </c>
      <c r="N1412">
        <v>34.700000000000003</v>
      </c>
    </row>
    <row r="1413" spans="1:14" x14ac:dyDescent="0.2">
      <c r="A1413" t="s">
        <v>86</v>
      </c>
      <c r="B1413" t="s">
        <v>78</v>
      </c>
      <c r="C1413">
        <v>12</v>
      </c>
      <c r="D1413">
        <v>280</v>
      </c>
      <c r="E1413">
        <v>286</v>
      </c>
      <c r="F1413" s="1">
        <f>(Tabla9[[#This Row],[Best]]-Tabla9[[#This Row],[Bks]])/Tabla9[[#This Row],[Bks]]*100</f>
        <v>2.1428571428571428</v>
      </c>
      <c r="G1413">
        <v>286</v>
      </c>
      <c r="H1413" s="1">
        <f>(Tabla9[[#This Row],[Avg]]-Tabla9[[#This Row],[Bks]])/Tabla9[[#This Row],[Bks]]*100</f>
        <v>2.1428571428571428</v>
      </c>
      <c r="I1413">
        <v>309</v>
      </c>
      <c r="J1413">
        <v>482.83</v>
      </c>
      <c r="K1413">
        <v>7.0000000000000007E-2</v>
      </c>
      <c r="L1413">
        <v>20.02</v>
      </c>
      <c r="M1413">
        <v>1242.9000000000001</v>
      </c>
      <c r="N1413">
        <v>39.1</v>
      </c>
    </row>
    <row r="1414" spans="1:14" x14ac:dyDescent="0.2">
      <c r="A1414" t="s">
        <v>86</v>
      </c>
      <c r="B1414" t="s">
        <v>78</v>
      </c>
      <c r="C1414">
        <v>13</v>
      </c>
      <c r="D1414">
        <v>263</v>
      </c>
      <c r="E1414">
        <v>266</v>
      </c>
      <c r="F1414" s="1">
        <f>(Tabla9[[#This Row],[Best]]-Tabla9[[#This Row],[Bks]])/Tabla9[[#This Row],[Bks]]*100</f>
        <v>1.1406844106463878</v>
      </c>
      <c r="G1414">
        <v>266</v>
      </c>
      <c r="H1414" s="1">
        <f>(Tabla9[[#This Row],[Avg]]-Tabla9[[#This Row],[Bks]])/Tabla9[[#This Row],[Bks]]*100</f>
        <v>1.1406844106463878</v>
      </c>
      <c r="I1414">
        <v>281</v>
      </c>
      <c r="J1414">
        <v>483.84</v>
      </c>
      <c r="K1414">
        <v>0.08</v>
      </c>
      <c r="L1414">
        <v>20.010000000000002</v>
      </c>
      <c r="M1414">
        <v>1300.5999999999999</v>
      </c>
      <c r="N1414">
        <v>29.2</v>
      </c>
    </row>
    <row r="1415" spans="1:14" x14ac:dyDescent="0.2">
      <c r="A1415" t="s">
        <v>86</v>
      </c>
      <c r="B1415" t="s">
        <v>78</v>
      </c>
      <c r="C1415">
        <v>14</v>
      </c>
      <c r="D1415">
        <v>266</v>
      </c>
      <c r="E1415">
        <v>269</v>
      </c>
      <c r="F1415" s="1">
        <f>(Tabla9[[#This Row],[Best]]-Tabla9[[#This Row],[Bks]])/Tabla9[[#This Row],[Bks]]*100</f>
        <v>1.1278195488721803</v>
      </c>
      <c r="G1415">
        <v>269</v>
      </c>
      <c r="H1415" s="1">
        <f>(Tabla9[[#This Row],[Avg]]-Tabla9[[#This Row],[Bks]])/Tabla9[[#This Row],[Bks]]*100</f>
        <v>1.1278195488721803</v>
      </c>
      <c r="I1415">
        <v>278</v>
      </c>
      <c r="J1415">
        <v>477.62</v>
      </c>
      <c r="K1415">
        <v>0.05</v>
      </c>
      <c r="L1415">
        <v>20.010000000000002</v>
      </c>
      <c r="M1415">
        <v>1400.5</v>
      </c>
      <c r="N1415">
        <v>27.3</v>
      </c>
    </row>
    <row r="1416" spans="1:14" x14ac:dyDescent="0.2">
      <c r="A1416" t="s">
        <v>86</v>
      </c>
      <c r="B1416" t="s">
        <v>78</v>
      </c>
      <c r="C1416">
        <v>15</v>
      </c>
      <c r="D1416">
        <v>269</v>
      </c>
      <c r="E1416">
        <v>275</v>
      </c>
      <c r="F1416" s="1">
        <f>(Tabla9[[#This Row],[Best]]-Tabla9[[#This Row],[Bks]])/Tabla9[[#This Row],[Bks]]*100</f>
        <v>2.2304832713754648</v>
      </c>
      <c r="G1416">
        <v>275</v>
      </c>
      <c r="H1416" s="1">
        <f>(Tabla9[[#This Row],[Avg]]-Tabla9[[#This Row],[Bks]])/Tabla9[[#This Row],[Bks]]*100</f>
        <v>2.2304832713754648</v>
      </c>
      <c r="I1416">
        <v>289</v>
      </c>
      <c r="J1416">
        <v>490.93</v>
      </c>
      <c r="K1416">
        <v>7.0000000000000007E-2</v>
      </c>
      <c r="L1416">
        <v>20.02</v>
      </c>
      <c r="M1416">
        <v>1457.6</v>
      </c>
      <c r="N1416">
        <v>36.9</v>
      </c>
    </row>
    <row r="1417" spans="1:14" x14ac:dyDescent="0.2">
      <c r="A1417" t="s">
        <v>86</v>
      </c>
      <c r="B1417" t="s">
        <v>78</v>
      </c>
      <c r="C1417">
        <v>16</v>
      </c>
      <c r="D1417">
        <v>291</v>
      </c>
      <c r="E1417">
        <v>295</v>
      </c>
      <c r="F1417" s="1">
        <f>(Tabla9[[#This Row],[Best]]-Tabla9[[#This Row],[Bks]])/Tabla9[[#This Row],[Bks]]*100</f>
        <v>1.3745704467353952</v>
      </c>
      <c r="G1417">
        <v>295</v>
      </c>
      <c r="H1417" s="1">
        <f>(Tabla9[[#This Row],[Avg]]-Tabla9[[#This Row],[Bks]])/Tabla9[[#This Row],[Bks]]*100</f>
        <v>1.3745704467353952</v>
      </c>
      <c r="I1417">
        <v>318</v>
      </c>
      <c r="J1417">
        <v>533.9</v>
      </c>
      <c r="K1417">
        <v>0.09</v>
      </c>
      <c r="L1417">
        <v>20.02</v>
      </c>
      <c r="M1417">
        <v>1262.0999999999999</v>
      </c>
      <c r="N1417">
        <v>59.1</v>
      </c>
    </row>
    <row r="1418" spans="1:14" x14ac:dyDescent="0.2">
      <c r="A1418" t="s">
        <v>86</v>
      </c>
      <c r="B1418" t="s">
        <v>78</v>
      </c>
      <c r="C1418">
        <v>17</v>
      </c>
      <c r="D1418">
        <v>260</v>
      </c>
      <c r="E1418">
        <v>262</v>
      </c>
      <c r="F1418" s="1">
        <f>(Tabla9[[#This Row],[Best]]-Tabla9[[#This Row],[Bks]])/Tabla9[[#This Row],[Bks]]*100</f>
        <v>0.76923076923076927</v>
      </c>
      <c r="G1418">
        <v>262</v>
      </c>
      <c r="H1418" s="1">
        <f>(Tabla9[[#This Row],[Avg]]-Tabla9[[#This Row],[Bks]])/Tabla9[[#This Row],[Bks]]*100</f>
        <v>0.76923076923076927</v>
      </c>
      <c r="I1418">
        <v>284</v>
      </c>
      <c r="J1418">
        <v>465.28</v>
      </c>
      <c r="K1418">
        <v>0.08</v>
      </c>
      <c r="L1418">
        <v>20.02</v>
      </c>
      <c r="M1418">
        <v>1352.9</v>
      </c>
      <c r="N1418">
        <v>50.4</v>
      </c>
    </row>
    <row r="1419" spans="1:14" x14ac:dyDescent="0.2">
      <c r="A1419" t="s">
        <v>86</v>
      </c>
      <c r="B1419" t="s">
        <v>78</v>
      </c>
      <c r="C1419">
        <v>18</v>
      </c>
      <c r="D1419">
        <v>252</v>
      </c>
      <c r="E1419">
        <v>253</v>
      </c>
      <c r="F1419" s="1">
        <f>(Tabla9[[#This Row],[Best]]-Tabla9[[#This Row],[Bks]])/Tabla9[[#This Row],[Bks]]*100</f>
        <v>0.3968253968253968</v>
      </c>
      <c r="G1419">
        <v>253</v>
      </c>
      <c r="H1419" s="1">
        <f>(Tabla9[[#This Row],[Avg]]-Tabla9[[#This Row],[Bks]])/Tabla9[[#This Row],[Bks]]*100</f>
        <v>0.3968253968253968</v>
      </c>
      <c r="I1419">
        <v>273</v>
      </c>
      <c r="J1419">
        <v>439.25</v>
      </c>
      <c r="K1419">
        <v>0.05</v>
      </c>
      <c r="L1419">
        <v>20.010000000000002</v>
      </c>
      <c r="M1419">
        <v>1493.3</v>
      </c>
      <c r="N1419">
        <v>37.9</v>
      </c>
    </row>
    <row r="1420" spans="1:14" x14ac:dyDescent="0.2">
      <c r="A1420" t="s">
        <v>86</v>
      </c>
      <c r="B1420" t="s">
        <v>78</v>
      </c>
      <c r="C1420">
        <v>19</v>
      </c>
      <c r="D1420">
        <v>239</v>
      </c>
      <c r="E1420">
        <v>244</v>
      </c>
      <c r="F1420" s="1">
        <f>(Tabla9[[#This Row],[Best]]-Tabla9[[#This Row],[Bks]])/Tabla9[[#This Row],[Bks]]*100</f>
        <v>2.0920502092050208</v>
      </c>
      <c r="G1420">
        <v>244</v>
      </c>
      <c r="H1420" s="1">
        <f>(Tabla9[[#This Row],[Avg]]-Tabla9[[#This Row],[Bks]])/Tabla9[[#This Row],[Bks]]*100</f>
        <v>2.0920502092050208</v>
      </c>
      <c r="I1420">
        <v>265</v>
      </c>
      <c r="J1420">
        <v>442.61</v>
      </c>
      <c r="K1420">
        <v>0.05</v>
      </c>
      <c r="L1420">
        <v>20.010000000000002</v>
      </c>
      <c r="M1420">
        <v>1462</v>
      </c>
      <c r="N1420">
        <v>50.4</v>
      </c>
    </row>
    <row r="1421" spans="1:14" x14ac:dyDescent="0.2">
      <c r="A1421" t="s">
        <v>86</v>
      </c>
      <c r="B1421" t="s">
        <v>78</v>
      </c>
      <c r="C1421">
        <v>20</v>
      </c>
      <c r="D1421">
        <v>281</v>
      </c>
      <c r="E1421">
        <v>286</v>
      </c>
      <c r="F1421" s="1">
        <f>(Tabla9[[#This Row],[Best]]-Tabla9[[#This Row],[Bks]])/Tabla9[[#This Row],[Bks]]*100</f>
        <v>1.7793594306049825</v>
      </c>
      <c r="G1421">
        <v>286</v>
      </c>
      <c r="H1421" s="1">
        <f>(Tabla9[[#This Row],[Avg]]-Tabla9[[#This Row],[Bks]])/Tabla9[[#This Row],[Bks]]*100</f>
        <v>1.7793594306049825</v>
      </c>
      <c r="I1421">
        <v>308</v>
      </c>
      <c r="J1421">
        <v>504.12</v>
      </c>
      <c r="K1421">
        <v>7.0000000000000007E-2</v>
      </c>
      <c r="L1421">
        <v>20.02</v>
      </c>
      <c r="M1421">
        <v>1322.3</v>
      </c>
      <c r="N1421">
        <v>58.1</v>
      </c>
    </row>
    <row r="1422" spans="1:14" x14ac:dyDescent="0.2">
      <c r="A1422" t="s">
        <v>86</v>
      </c>
      <c r="B1422" t="s">
        <v>78</v>
      </c>
      <c r="C1422">
        <v>21</v>
      </c>
      <c r="D1422">
        <v>284</v>
      </c>
      <c r="E1422">
        <v>292</v>
      </c>
      <c r="F1422" s="1">
        <f>(Tabla9[[#This Row],[Best]]-Tabla9[[#This Row],[Bks]])/Tabla9[[#This Row],[Bks]]*100</f>
        <v>2.8169014084507045</v>
      </c>
      <c r="G1422">
        <v>292</v>
      </c>
      <c r="H1422" s="1">
        <f>(Tabla9[[#This Row],[Avg]]-Tabla9[[#This Row],[Bks]])/Tabla9[[#This Row],[Bks]]*100</f>
        <v>2.8169014084507045</v>
      </c>
      <c r="I1422">
        <v>306</v>
      </c>
      <c r="J1422">
        <v>517.88</v>
      </c>
      <c r="K1422">
        <v>0.06</v>
      </c>
      <c r="L1422">
        <v>20.010000000000002</v>
      </c>
      <c r="M1422">
        <v>1369.2</v>
      </c>
      <c r="N1422">
        <v>32.200000000000003</v>
      </c>
    </row>
    <row r="1423" spans="1:14" x14ac:dyDescent="0.2">
      <c r="A1423" t="s">
        <v>86</v>
      </c>
      <c r="B1423" t="s">
        <v>78</v>
      </c>
      <c r="C1423">
        <v>22</v>
      </c>
      <c r="D1423">
        <v>236</v>
      </c>
      <c r="E1423">
        <v>237</v>
      </c>
      <c r="F1423" s="1">
        <f>(Tabla9[[#This Row],[Best]]-Tabla9[[#This Row],[Bks]])/Tabla9[[#This Row],[Bks]]*100</f>
        <v>0.42372881355932202</v>
      </c>
      <c r="G1423">
        <v>237</v>
      </c>
      <c r="H1423" s="1">
        <f>(Tabla9[[#This Row],[Avg]]-Tabla9[[#This Row],[Bks]])/Tabla9[[#This Row],[Bks]]*100</f>
        <v>0.42372881355932202</v>
      </c>
      <c r="I1423">
        <v>250</v>
      </c>
      <c r="J1423">
        <v>404.94</v>
      </c>
      <c r="K1423">
        <v>0.04</v>
      </c>
      <c r="L1423">
        <v>20.010000000000002</v>
      </c>
      <c r="M1423">
        <v>1525.1</v>
      </c>
      <c r="N1423">
        <v>30.6</v>
      </c>
    </row>
    <row r="1424" spans="1:14" x14ac:dyDescent="0.2">
      <c r="A1424" t="s">
        <v>86</v>
      </c>
      <c r="B1424" t="s">
        <v>78</v>
      </c>
      <c r="C1424">
        <v>23</v>
      </c>
      <c r="D1424">
        <v>274</v>
      </c>
      <c r="E1424">
        <v>276</v>
      </c>
      <c r="F1424" s="1">
        <f>(Tabla9[[#This Row],[Best]]-Tabla9[[#This Row],[Bks]])/Tabla9[[#This Row],[Bks]]*100</f>
        <v>0.72992700729927007</v>
      </c>
      <c r="G1424">
        <v>276.39999999999998</v>
      </c>
      <c r="H1424" s="1">
        <f>(Tabla9[[#This Row],[Avg]]-Tabla9[[#This Row],[Bks]])/Tabla9[[#This Row],[Bks]]*100</f>
        <v>0.8759124087591158</v>
      </c>
      <c r="I1424">
        <v>286</v>
      </c>
      <c r="J1424">
        <v>454.92</v>
      </c>
      <c r="K1424">
        <v>0.04</v>
      </c>
      <c r="L1424">
        <v>20.02</v>
      </c>
      <c r="M1424">
        <v>1417.5</v>
      </c>
      <c r="N1424">
        <v>43.8</v>
      </c>
    </row>
    <row r="1425" spans="1:14" x14ac:dyDescent="0.2">
      <c r="A1425" t="s">
        <v>86</v>
      </c>
      <c r="B1425" t="s">
        <v>78</v>
      </c>
      <c r="C1425">
        <v>24</v>
      </c>
      <c r="D1425">
        <v>290</v>
      </c>
      <c r="E1425">
        <v>294</v>
      </c>
      <c r="F1425" s="1">
        <f>(Tabla9[[#This Row],[Best]]-Tabla9[[#This Row],[Bks]])/Tabla9[[#This Row],[Bks]]*100</f>
        <v>1.3793103448275863</v>
      </c>
      <c r="G1425">
        <v>294</v>
      </c>
      <c r="H1425" s="1">
        <f>(Tabla9[[#This Row],[Avg]]-Tabla9[[#This Row],[Bks]])/Tabla9[[#This Row],[Bks]]*100</f>
        <v>1.3793103448275863</v>
      </c>
      <c r="I1425">
        <v>302</v>
      </c>
      <c r="J1425">
        <v>530.80999999999995</v>
      </c>
      <c r="K1425">
        <v>7.0000000000000007E-2</v>
      </c>
      <c r="L1425">
        <v>20.02</v>
      </c>
      <c r="M1425">
        <v>1274.7</v>
      </c>
      <c r="N1425">
        <v>17.100000000000001</v>
      </c>
    </row>
    <row r="1426" spans="1:14" x14ac:dyDescent="0.2">
      <c r="A1426" t="s">
        <v>86</v>
      </c>
      <c r="B1426" t="s">
        <v>78</v>
      </c>
      <c r="C1426">
        <v>25</v>
      </c>
      <c r="D1426">
        <v>238</v>
      </c>
      <c r="E1426">
        <v>238</v>
      </c>
      <c r="F1426" s="1">
        <f>(Tabla9[[#This Row],[Best]]-Tabla9[[#This Row],[Bks]])/Tabla9[[#This Row],[Bks]]*100</f>
        <v>0</v>
      </c>
      <c r="G1426">
        <v>238</v>
      </c>
      <c r="H1426" s="1">
        <f>(Tabla9[[#This Row],[Avg]]-Tabla9[[#This Row],[Bks]])/Tabla9[[#This Row],[Bks]]*100</f>
        <v>0</v>
      </c>
      <c r="I1426">
        <v>248</v>
      </c>
      <c r="J1426">
        <v>417.52</v>
      </c>
      <c r="K1426">
        <v>0.06</v>
      </c>
      <c r="L1426">
        <v>20.010000000000002</v>
      </c>
      <c r="M1426">
        <v>1436.6</v>
      </c>
      <c r="N1426">
        <v>22.5</v>
      </c>
    </row>
    <row r="1427" spans="1:14" x14ac:dyDescent="0.2">
      <c r="A1427" t="s">
        <v>86</v>
      </c>
      <c r="B1427" t="s">
        <v>78</v>
      </c>
      <c r="C1427">
        <v>26</v>
      </c>
      <c r="D1427">
        <v>289</v>
      </c>
      <c r="E1427">
        <v>295</v>
      </c>
      <c r="F1427" s="1">
        <f>(Tabla9[[#This Row],[Best]]-Tabla9[[#This Row],[Bks]])/Tabla9[[#This Row],[Bks]]*100</f>
        <v>2.0761245674740483</v>
      </c>
      <c r="G1427">
        <v>295</v>
      </c>
      <c r="H1427" s="1">
        <f>(Tabla9[[#This Row],[Avg]]-Tabla9[[#This Row],[Bks]])/Tabla9[[#This Row],[Bks]]*100</f>
        <v>2.0761245674740483</v>
      </c>
      <c r="I1427">
        <v>315</v>
      </c>
      <c r="J1427">
        <v>493.81</v>
      </c>
      <c r="K1427">
        <v>0.05</v>
      </c>
      <c r="L1427">
        <v>20.010000000000002</v>
      </c>
      <c r="M1427">
        <v>1499.2</v>
      </c>
      <c r="N1427">
        <v>26.7</v>
      </c>
    </row>
    <row r="1428" spans="1:14" x14ac:dyDescent="0.2">
      <c r="A1428" t="s">
        <v>86</v>
      </c>
      <c r="B1428" t="s">
        <v>78</v>
      </c>
      <c r="C1428">
        <v>27</v>
      </c>
      <c r="D1428">
        <v>296</v>
      </c>
      <c r="E1428">
        <v>302</v>
      </c>
      <c r="F1428" s="1">
        <f>(Tabla9[[#This Row],[Best]]-Tabla9[[#This Row],[Bks]])/Tabla9[[#This Row],[Bks]]*100</f>
        <v>2.0270270270270272</v>
      </c>
      <c r="G1428">
        <v>302</v>
      </c>
      <c r="H1428" s="1">
        <f>(Tabla9[[#This Row],[Avg]]-Tabla9[[#This Row],[Bks]])/Tabla9[[#This Row],[Bks]]*100</f>
        <v>2.0270270270270272</v>
      </c>
      <c r="I1428">
        <v>317</v>
      </c>
      <c r="J1428">
        <v>565.11</v>
      </c>
      <c r="K1428">
        <v>0.09</v>
      </c>
      <c r="L1428">
        <v>20.010000000000002</v>
      </c>
      <c r="M1428">
        <v>1284.4000000000001</v>
      </c>
      <c r="N1428">
        <v>35.700000000000003</v>
      </c>
    </row>
    <row r="1429" spans="1:14" x14ac:dyDescent="0.2">
      <c r="A1429" t="s">
        <v>86</v>
      </c>
      <c r="B1429" t="s">
        <v>78</v>
      </c>
      <c r="C1429">
        <v>28</v>
      </c>
      <c r="D1429">
        <v>280</v>
      </c>
      <c r="E1429">
        <v>288</v>
      </c>
      <c r="F1429" s="1">
        <f>(Tabla9[[#This Row],[Best]]-Tabla9[[#This Row],[Bks]])/Tabla9[[#This Row],[Bks]]*100</f>
        <v>2.8571428571428572</v>
      </c>
      <c r="G1429">
        <v>288.2</v>
      </c>
      <c r="H1429" s="1">
        <f>(Tabla9[[#This Row],[Avg]]-Tabla9[[#This Row],[Bks]])/Tabla9[[#This Row],[Bks]]*100</f>
        <v>2.9285714285714244</v>
      </c>
      <c r="I1429">
        <v>317</v>
      </c>
      <c r="J1429">
        <v>519.51</v>
      </c>
      <c r="K1429">
        <v>0.08</v>
      </c>
      <c r="L1429">
        <v>20.010000000000002</v>
      </c>
      <c r="M1429">
        <v>1321.4</v>
      </c>
      <c r="N1429">
        <v>33.700000000000003</v>
      </c>
    </row>
    <row r="1430" spans="1:14" x14ac:dyDescent="0.2">
      <c r="A1430" t="s">
        <v>86</v>
      </c>
      <c r="B1430" t="s">
        <v>78</v>
      </c>
      <c r="C1430">
        <v>29</v>
      </c>
      <c r="D1430">
        <v>294</v>
      </c>
      <c r="E1430">
        <v>298</v>
      </c>
      <c r="F1430" s="1">
        <f>(Tabla9[[#This Row],[Best]]-Tabla9[[#This Row],[Bks]])/Tabla9[[#This Row],[Bks]]*100</f>
        <v>1.3605442176870748</v>
      </c>
      <c r="G1430">
        <v>298</v>
      </c>
      <c r="H1430" s="1">
        <f>(Tabla9[[#This Row],[Avg]]-Tabla9[[#This Row],[Bks]])/Tabla9[[#This Row],[Bks]]*100</f>
        <v>1.3605442176870748</v>
      </c>
      <c r="I1430">
        <v>322</v>
      </c>
      <c r="J1430">
        <v>548.62</v>
      </c>
      <c r="K1430">
        <v>7.0000000000000007E-2</v>
      </c>
      <c r="L1430">
        <v>20.010000000000002</v>
      </c>
      <c r="M1430">
        <v>1303.3</v>
      </c>
      <c r="N1430">
        <v>31.4</v>
      </c>
    </row>
    <row r="1431" spans="1:14" x14ac:dyDescent="0.2">
      <c r="A1431" t="s">
        <v>86</v>
      </c>
      <c r="B1431" t="s">
        <v>78</v>
      </c>
      <c r="C1431">
        <v>30</v>
      </c>
      <c r="D1431">
        <v>296</v>
      </c>
      <c r="E1431">
        <v>299</v>
      </c>
      <c r="F1431" s="1">
        <f>(Tabla9[[#This Row],[Best]]-Tabla9[[#This Row],[Bks]])/Tabla9[[#This Row],[Bks]]*100</f>
        <v>1.0135135135135136</v>
      </c>
      <c r="G1431">
        <v>300.8</v>
      </c>
      <c r="H1431" s="1">
        <f>(Tabla9[[#This Row],[Avg]]-Tabla9[[#This Row],[Bks]])/Tabla9[[#This Row],[Bks]]*100</f>
        <v>1.6216216216216255</v>
      </c>
      <c r="I1431">
        <v>331</v>
      </c>
      <c r="J1431">
        <v>527.46</v>
      </c>
      <c r="K1431">
        <v>0.09</v>
      </c>
      <c r="L1431">
        <v>20.010000000000002</v>
      </c>
      <c r="M1431">
        <v>1270.8</v>
      </c>
      <c r="N1431">
        <v>141.80000000000001</v>
      </c>
    </row>
    <row r="1432" spans="1:14" x14ac:dyDescent="0.2">
      <c r="A1432" t="s">
        <v>86</v>
      </c>
      <c r="B1432" t="s">
        <v>78</v>
      </c>
      <c r="C1432">
        <v>31</v>
      </c>
      <c r="D1432">
        <v>258</v>
      </c>
      <c r="E1432">
        <v>265</v>
      </c>
      <c r="F1432" s="1">
        <f>(Tabla9[[#This Row],[Best]]-Tabla9[[#This Row],[Bks]])/Tabla9[[#This Row],[Bks]]*100</f>
        <v>2.7131782945736433</v>
      </c>
      <c r="G1432">
        <v>265</v>
      </c>
      <c r="H1432" s="1">
        <f>(Tabla9[[#This Row],[Avg]]-Tabla9[[#This Row],[Bks]])/Tabla9[[#This Row],[Bks]]*100</f>
        <v>2.7131782945736433</v>
      </c>
      <c r="I1432">
        <v>285</v>
      </c>
      <c r="J1432">
        <v>460.8</v>
      </c>
      <c r="K1432">
        <v>0.05</v>
      </c>
      <c r="L1432">
        <v>20.02</v>
      </c>
      <c r="M1432">
        <v>1421.8</v>
      </c>
      <c r="N1432">
        <v>53.1</v>
      </c>
    </row>
    <row r="1433" spans="1:14" x14ac:dyDescent="0.2">
      <c r="A1433" t="s">
        <v>86</v>
      </c>
      <c r="B1433" t="s">
        <v>78</v>
      </c>
      <c r="C1433">
        <v>32</v>
      </c>
      <c r="D1433">
        <v>318</v>
      </c>
      <c r="E1433">
        <v>329</v>
      </c>
      <c r="F1433" s="1">
        <f>(Tabla9[[#This Row],[Best]]-Tabla9[[#This Row],[Bks]])/Tabla9[[#This Row],[Bks]]*100</f>
        <v>3.459119496855346</v>
      </c>
      <c r="G1433">
        <v>329</v>
      </c>
      <c r="H1433" s="1">
        <f>(Tabla9[[#This Row],[Avg]]-Tabla9[[#This Row],[Bks]])/Tabla9[[#This Row],[Bks]]*100</f>
        <v>3.459119496855346</v>
      </c>
      <c r="I1433">
        <v>335</v>
      </c>
      <c r="J1433">
        <v>510.85</v>
      </c>
      <c r="K1433">
        <v>0.04</v>
      </c>
      <c r="L1433">
        <v>20.02</v>
      </c>
      <c r="M1433">
        <v>1546.2</v>
      </c>
      <c r="N1433">
        <v>20.2</v>
      </c>
    </row>
    <row r="1434" spans="1:14" x14ac:dyDescent="0.2">
      <c r="A1434" t="s">
        <v>86</v>
      </c>
      <c r="B1434" t="s">
        <v>78</v>
      </c>
      <c r="C1434">
        <v>33</v>
      </c>
      <c r="D1434">
        <v>304</v>
      </c>
      <c r="E1434">
        <v>309</v>
      </c>
      <c r="F1434" s="1">
        <f>(Tabla9[[#This Row],[Best]]-Tabla9[[#This Row],[Bks]])/Tabla9[[#This Row],[Bks]]*100</f>
        <v>1.6447368421052631</v>
      </c>
      <c r="G1434">
        <v>309</v>
      </c>
      <c r="H1434" s="1">
        <f>(Tabla9[[#This Row],[Avg]]-Tabla9[[#This Row],[Bks]])/Tabla9[[#This Row],[Bks]]*100</f>
        <v>1.6447368421052631</v>
      </c>
      <c r="I1434">
        <v>335</v>
      </c>
      <c r="J1434">
        <v>550.65</v>
      </c>
      <c r="K1434">
        <v>7.0000000000000007E-2</v>
      </c>
      <c r="L1434">
        <v>20.02</v>
      </c>
      <c r="M1434">
        <v>1287.3</v>
      </c>
      <c r="N1434">
        <v>65.599999999999994</v>
      </c>
    </row>
    <row r="1435" spans="1:14" x14ac:dyDescent="0.2">
      <c r="A1435" t="s">
        <v>86</v>
      </c>
      <c r="B1435" t="s">
        <v>78</v>
      </c>
      <c r="C1435">
        <v>34</v>
      </c>
      <c r="D1435">
        <v>293</v>
      </c>
      <c r="E1435">
        <v>312</v>
      </c>
      <c r="F1435" s="1">
        <f>(Tabla9[[#This Row],[Best]]-Tabla9[[#This Row],[Bks]])/Tabla9[[#This Row],[Bks]]*100</f>
        <v>6.4846416382252556</v>
      </c>
      <c r="G1435">
        <v>312.2</v>
      </c>
      <c r="H1435" s="1">
        <f>(Tabla9[[#This Row],[Avg]]-Tabla9[[#This Row],[Bks]])/Tabla9[[#This Row],[Bks]]*100</f>
        <v>6.5529010238907812</v>
      </c>
      <c r="I1435">
        <v>334</v>
      </c>
      <c r="J1435">
        <v>567.20000000000005</v>
      </c>
      <c r="K1435">
        <v>7.0000000000000007E-2</v>
      </c>
      <c r="L1435">
        <v>20.03</v>
      </c>
      <c r="M1435">
        <v>1298.5999999999999</v>
      </c>
      <c r="N1435">
        <v>35.799999999999997</v>
      </c>
    </row>
    <row r="1436" spans="1:14" x14ac:dyDescent="0.2">
      <c r="A1436" t="s">
        <v>86</v>
      </c>
      <c r="B1436" t="s">
        <v>78</v>
      </c>
      <c r="C1436">
        <v>35</v>
      </c>
      <c r="D1436">
        <v>280</v>
      </c>
      <c r="E1436">
        <v>285</v>
      </c>
      <c r="F1436" s="1">
        <f>(Tabla9[[#This Row],[Best]]-Tabla9[[#This Row],[Bks]])/Tabla9[[#This Row],[Bks]]*100</f>
        <v>1.7857142857142856</v>
      </c>
      <c r="G1436">
        <v>285.10000000000002</v>
      </c>
      <c r="H1436" s="1">
        <f>(Tabla9[[#This Row],[Avg]]-Tabla9[[#This Row],[Bks]])/Tabla9[[#This Row],[Bks]]*100</f>
        <v>1.8214285714285794</v>
      </c>
      <c r="I1436">
        <v>306</v>
      </c>
      <c r="J1436">
        <v>511.67</v>
      </c>
      <c r="K1436">
        <v>7.0000000000000007E-2</v>
      </c>
      <c r="L1436">
        <v>20.010000000000002</v>
      </c>
      <c r="M1436">
        <v>1323.2</v>
      </c>
      <c r="N1436">
        <v>79.900000000000006</v>
      </c>
    </row>
    <row r="1437" spans="1:14" x14ac:dyDescent="0.2">
      <c r="A1437" t="s">
        <v>86</v>
      </c>
      <c r="B1437" t="s">
        <v>78</v>
      </c>
      <c r="C1437">
        <v>36</v>
      </c>
      <c r="D1437">
        <v>263</v>
      </c>
      <c r="E1437">
        <v>265</v>
      </c>
      <c r="F1437" s="1">
        <f>(Tabla9[[#This Row],[Best]]-Tabla9[[#This Row],[Bks]])/Tabla9[[#This Row],[Bks]]*100</f>
        <v>0.76045627376425851</v>
      </c>
      <c r="G1437">
        <v>265</v>
      </c>
      <c r="H1437" s="1">
        <f>(Tabla9[[#This Row],[Avg]]-Tabla9[[#This Row],[Bks]])/Tabla9[[#This Row],[Bks]]*100</f>
        <v>0.76045627376425851</v>
      </c>
      <c r="I1437">
        <v>281</v>
      </c>
      <c r="J1437">
        <v>461.33</v>
      </c>
      <c r="K1437">
        <v>0.05</v>
      </c>
      <c r="L1437">
        <v>20.010000000000002</v>
      </c>
      <c r="M1437">
        <v>1469.1</v>
      </c>
      <c r="N1437">
        <v>26.3</v>
      </c>
    </row>
    <row r="1438" spans="1:14" x14ac:dyDescent="0.2">
      <c r="A1438" t="s">
        <v>86</v>
      </c>
      <c r="B1438" t="s">
        <v>78</v>
      </c>
      <c r="C1438">
        <v>37</v>
      </c>
      <c r="D1438">
        <v>269</v>
      </c>
      <c r="E1438">
        <v>276</v>
      </c>
      <c r="F1438" s="1">
        <f>(Tabla9[[#This Row],[Best]]-Tabla9[[#This Row],[Bks]])/Tabla9[[#This Row],[Bks]]*100</f>
        <v>2.6022304832713754</v>
      </c>
      <c r="G1438">
        <v>276.39999999999998</v>
      </c>
      <c r="H1438" s="1">
        <f>(Tabla9[[#This Row],[Avg]]-Tabla9[[#This Row],[Bks]])/Tabla9[[#This Row],[Bks]]*100</f>
        <v>2.7509293680297313</v>
      </c>
      <c r="I1438">
        <v>294</v>
      </c>
      <c r="J1438">
        <v>500.16</v>
      </c>
      <c r="K1438">
        <v>0.06</v>
      </c>
      <c r="L1438">
        <v>20.03</v>
      </c>
      <c r="M1438">
        <v>1277.5999999999999</v>
      </c>
      <c r="N1438">
        <v>92.2</v>
      </c>
    </row>
    <row r="1439" spans="1:14" x14ac:dyDescent="0.2">
      <c r="A1439" t="s">
        <v>86</v>
      </c>
      <c r="B1439" t="s">
        <v>78</v>
      </c>
      <c r="C1439">
        <v>38</v>
      </c>
      <c r="D1439">
        <v>247</v>
      </c>
      <c r="E1439">
        <v>249</v>
      </c>
      <c r="F1439" s="1">
        <f>(Tabla9[[#This Row],[Best]]-Tabla9[[#This Row],[Bks]])/Tabla9[[#This Row],[Bks]]*100</f>
        <v>0.80971659919028338</v>
      </c>
      <c r="G1439">
        <v>249</v>
      </c>
      <c r="H1439" s="1">
        <f>(Tabla9[[#This Row],[Avg]]-Tabla9[[#This Row],[Bks]])/Tabla9[[#This Row],[Bks]]*100</f>
        <v>0.80971659919028338</v>
      </c>
      <c r="I1439">
        <v>263</v>
      </c>
      <c r="J1439">
        <v>421.1</v>
      </c>
      <c r="K1439">
        <v>0.05</v>
      </c>
      <c r="L1439">
        <v>20.02</v>
      </c>
      <c r="M1439">
        <v>1474.6</v>
      </c>
      <c r="N1439">
        <v>19</v>
      </c>
    </row>
    <row r="1440" spans="1:14" x14ac:dyDescent="0.2">
      <c r="A1440" t="s">
        <v>86</v>
      </c>
      <c r="B1440" t="s">
        <v>78</v>
      </c>
      <c r="C1440">
        <v>39</v>
      </c>
      <c r="D1440">
        <v>274</v>
      </c>
      <c r="E1440">
        <v>276</v>
      </c>
      <c r="F1440" s="1">
        <f>(Tabla9[[#This Row],[Best]]-Tabla9[[#This Row],[Bks]])/Tabla9[[#This Row],[Bks]]*100</f>
        <v>0.72992700729927007</v>
      </c>
      <c r="G1440">
        <v>276.8</v>
      </c>
      <c r="H1440" s="1">
        <f>(Tabla9[[#This Row],[Avg]]-Tabla9[[#This Row],[Bks]])/Tabla9[[#This Row],[Bks]]*100</f>
        <v>1.0218978102189822</v>
      </c>
      <c r="I1440">
        <v>306</v>
      </c>
      <c r="J1440">
        <v>491.28</v>
      </c>
      <c r="K1440">
        <v>0.06</v>
      </c>
      <c r="L1440">
        <v>20.02</v>
      </c>
      <c r="M1440">
        <v>1426.5</v>
      </c>
      <c r="N1440">
        <v>76.599999999999994</v>
      </c>
    </row>
    <row r="1441" spans="1:14" x14ac:dyDescent="0.2">
      <c r="A1441" t="s">
        <v>86</v>
      </c>
      <c r="B1441" t="s">
        <v>78</v>
      </c>
      <c r="C1441">
        <v>40</v>
      </c>
      <c r="D1441">
        <v>254</v>
      </c>
      <c r="E1441">
        <v>260</v>
      </c>
      <c r="F1441" s="1">
        <f>(Tabla9[[#This Row],[Best]]-Tabla9[[#This Row],[Bks]])/Tabla9[[#This Row],[Bks]]*100</f>
        <v>2.3622047244094486</v>
      </c>
      <c r="G1441">
        <v>260.60000000000002</v>
      </c>
      <c r="H1441" s="1">
        <f>(Tabla9[[#This Row],[Avg]]-Tabla9[[#This Row],[Bks]])/Tabla9[[#This Row],[Bks]]*100</f>
        <v>2.5984251968504029</v>
      </c>
      <c r="I1441">
        <v>279</v>
      </c>
      <c r="J1441">
        <v>470.56</v>
      </c>
      <c r="K1441">
        <v>7.0000000000000007E-2</v>
      </c>
      <c r="L1441">
        <v>20.02</v>
      </c>
      <c r="M1441">
        <v>1319.8</v>
      </c>
      <c r="N1441">
        <v>208.5</v>
      </c>
    </row>
    <row r="1442" spans="1:14" x14ac:dyDescent="0.2">
      <c r="A1442" t="s">
        <v>86</v>
      </c>
      <c r="B1442" t="s">
        <v>78</v>
      </c>
      <c r="C1442">
        <v>41</v>
      </c>
      <c r="D1442">
        <v>282</v>
      </c>
      <c r="E1442">
        <v>289</v>
      </c>
      <c r="F1442" s="1">
        <f>(Tabla9[[#This Row],[Best]]-Tabla9[[#This Row],[Bks]])/Tabla9[[#This Row],[Bks]]*100</f>
        <v>2.4822695035460995</v>
      </c>
      <c r="G1442">
        <v>289</v>
      </c>
      <c r="H1442" s="1">
        <f>(Tabla9[[#This Row],[Avg]]-Tabla9[[#This Row],[Bks]])/Tabla9[[#This Row],[Bks]]*100</f>
        <v>2.4822695035460995</v>
      </c>
      <c r="I1442">
        <v>305</v>
      </c>
      <c r="J1442">
        <v>469.27</v>
      </c>
      <c r="K1442">
        <v>0.04</v>
      </c>
      <c r="L1442">
        <v>20.03</v>
      </c>
      <c r="M1442">
        <v>1441.1</v>
      </c>
      <c r="N1442">
        <v>68.7</v>
      </c>
    </row>
    <row r="1443" spans="1:14" x14ac:dyDescent="0.2">
      <c r="A1443" t="s">
        <v>86</v>
      </c>
      <c r="B1443" t="s">
        <v>78</v>
      </c>
      <c r="C1443">
        <v>42</v>
      </c>
      <c r="D1443">
        <v>292</v>
      </c>
      <c r="E1443">
        <v>297</v>
      </c>
      <c r="F1443" s="1">
        <f>(Tabla9[[#This Row],[Best]]-Tabla9[[#This Row],[Bks]])/Tabla9[[#This Row],[Bks]]*100</f>
        <v>1.7123287671232876</v>
      </c>
      <c r="G1443">
        <v>297</v>
      </c>
      <c r="H1443" s="1">
        <f>(Tabla9[[#This Row],[Avg]]-Tabla9[[#This Row],[Bks]])/Tabla9[[#This Row],[Bks]]*100</f>
        <v>1.7123287671232876</v>
      </c>
      <c r="I1443">
        <v>321</v>
      </c>
      <c r="J1443">
        <v>517.62</v>
      </c>
      <c r="K1443">
        <v>0.08</v>
      </c>
      <c r="L1443">
        <v>20.02</v>
      </c>
      <c r="M1443">
        <v>1376.1</v>
      </c>
      <c r="N1443">
        <v>30.9</v>
      </c>
    </row>
    <row r="1444" spans="1:14" x14ac:dyDescent="0.2">
      <c r="A1444" t="s">
        <v>86</v>
      </c>
      <c r="B1444" t="s">
        <v>78</v>
      </c>
      <c r="C1444">
        <v>43</v>
      </c>
      <c r="D1444">
        <v>291</v>
      </c>
      <c r="E1444">
        <v>297</v>
      </c>
      <c r="F1444" s="1">
        <f>(Tabla9[[#This Row],[Best]]-Tabla9[[#This Row],[Bks]])/Tabla9[[#This Row],[Bks]]*100</f>
        <v>2.0618556701030926</v>
      </c>
      <c r="G1444">
        <v>297</v>
      </c>
      <c r="H1444" s="1">
        <f>(Tabla9[[#This Row],[Avg]]-Tabla9[[#This Row],[Bks]])/Tabla9[[#This Row],[Bks]]*100</f>
        <v>2.0618556701030926</v>
      </c>
      <c r="I1444">
        <v>318</v>
      </c>
      <c r="J1444">
        <v>552.83000000000004</v>
      </c>
      <c r="K1444">
        <v>0.08</v>
      </c>
      <c r="L1444">
        <v>20.010000000000002</v>
      </c>
      <c r="M1444">
        <v>1244.2</v>
      </c>
      <c r="N1444">
        <v>30.2</v>
      </c>
    </row>
    <row r="1445" spans="1:14" x14ac:dyDescent="0.2">
      <c r="A1445" t="s">
        <v>86</v>
      </c>
      <c r="B1445" t="s">
        <v>78</v>
      </c>
      <c r="C1445">
        <v>44</v>
      </c>
      <c r="D1445">
        <v>264</v>
      </c>
      <c r="E1445">
        <v>270</v>
      </c>
      <c r="F1445" s="1">
        <f>(Tabla9[[#This Row],[Best]]-Tabla9[[#This Row],[Bks]])/Tabla9[[#This Row],[Bks]]*100</f>
        <v>2.2727272727272729</v>
      </c>
      <c r="G1445">
        <v>270</v>
      </c>
      <c r="H1445" s="1">
        <f>(Tabla9[[#This Row],[Avg]]-Tabla9[[#This Row],[Bks]])/Tabla9[[#This Row],[Bks]]*100</f>
        <v>2.2727272727272729</v>
      </c>
      <c r="I1445">
        <v>281</v>
      </c>
      <c r="J1445">
        <v>491.92</v>
      </c>
      <c r="K1445">
        <v>7.0000000000000007E-2</v>
      </c>
      <c r="L1445">
        <v>20.010000000000002</v>
      </c>
      <c r="M1445">
        <v>1439.9</v>
      </c>
      <c r="N1445">
        <v>15.1</v>
      </c>
    </row>
    <row r="1446" spans="1:14" x14ac:dyDescent="0.2">
      <c r="A1446" t="s">
        <v>86</v>
      </c>
      <c r="B1446" t="s">
        <v>78</v>
      </c>
      <c r="C1446">
        <v>45</v>
      </c>
      <c r="D1446">
        <v>317</v>
      </c>
      <c r="E1446">
        <v>322</v>
      </c>
      <c r="F1446" s="1">
        <f>(Tabla9[[#This Row],[Best]]-Tabla9[[#This Row],[Bks]])/Tabla9[[#This Row],[Bks]]*100</f>
        <v>1.5772870662460567</v>
      </c>
      <c r="G1446">
        <v>322</v>
      </c>
      <c r="H1446" s="1">
        <f>(Tabla9[[#This Row],[Avg]]-Tabla9[[#This Row],[Bks]])/Tabla9[[#This Row],[Bks]]*100</f>
        <v>1.5772870662460567</v>
      </c>
      <c r="I1446">
        <v>345</v>
      </c>
      <c r="J1446">
        <v>572.65</v>
      </c>
      <c r="K1446">
        <v>0.1</v>
      </c>
      <c r="L1446">
        <v>20.02</v>
      </c>
      <c r="M1446">
        <v>1258.7</v>
      </c>
      <c r="N1446">
        <v>38.1</v>
      </c>
    </row>
    <row r="1447" spans="1:14" x14ac:dyDescent="0.2">
      <c r="A1447" t="s">
        <v>86</v>
      </c>
      <c r="B1447" t="s">
        <v>78</v>
      </c>
      <c r="C1447">
        <v>46</v>
      </c>
      <c r="D1447">
        <v>242</v>
      </c>
      <c r="E1447">
        <v>243</v>
      </c>
      <c r="F1447" s="1">
        <f>(Tabla9[[#This Row],[Best]]-Tabla9[[#This Row],[Bks]])/Tabla9[[#This Row],[Bks]]*100</f>
        <v>0.41322314049586778</v>
      </c>
      <c r="G1447">
        <v>243</v>
      </c>
      <c r="H1447" s="1">
        <f>(Tabla9[[#This Row],[Avg]]-Tabla9[[#This Row],[Bks]])/Tabla9[[#This Row],[Bks]]*100</f>
        <v>0.41322314049586778</v>
      </c>
      <c r="I1447">
        <v>250</v>
      </c>
      <c r="J1447">
        <v>438.66</v>
      </c>
      <c r="K1447">
        <v>7.0000000000000007E-2</v>
      </c>
      <c r="L1447">
        <v>20.010000000000002</v>
      </c>
      <c r="M1447">
        <v>1432.4</v>
      </c>
      <c r="N1447">
        <v>23.5</v>
      </c>
    </row>
    <row r="1448" spans="1:14" x14ac:dyDescent="0.2">
      <c r="A1448" t="s">
        <v>86</v>
      </c>
      <c r="B1448" t="s">
        <v>78</v>
      </c>
      <c r="C1448">
        <v>47</v>
      </c>
      <c r="D1448">
        <v>314</v>
      </c>
      <c r="E1448">
        <v>323</v>
      </c>
      <c r="F1448" s="1">
        <f>(Tabla9[[#This Row],[Best]]-Tabla9[[#This Row],[Bks]])/Tabla9[[#This Row],[Bks]]*100</f>
        <v>2.8662420382165608</v>
      </c>
      <c r="G1448">
        <v>323</v>
      </c>
      <c r="H1448" s="1">
        <f>(Tabla9[[#This Row],[Avg]]-Tabla9[[#This Row],[Bks]])/Tabla9[[#This Row],[Bks]]*100</f>
        <v>2.8662420382165608</v>
      </c>
      <c r="I1448">
        <v>345</v>
      </c>
      <c r="J1448">
        <v>534.86</v>
      </c>
      <c r="K1448">
        <v>7.0000000000000007E-2</v>
      </c>
      <c r="L1448">
        <v>20</v>
      </c>
      <c r="M1448">
        <v>1380.6</v>
      </c>
      <c r="N1448">
        <v>28.4</v>
      </c>
    </row>
    <row r="1449" spans="1:14" x14ac:dyDescent="0.2">
      <c r="A1449" t="s">
        <v>86</v>
      </c>
      <c r="B1449" t="s">
        <v>78</v>
      </c>
      <c r="C1449">
        <v>48</v>
      </c>
      <c r="D1449">
        <v>294</v>
      </c>
      <c r="E1449">
        <v>297</v>
      </c>
      <c r="F1449" s="1">
        <f>(Tabla9[[#This Row],[Best]]-Tabla9[[#This Row],[Bks]])/Tabla9[[#This Row],[Bks]]*100</f>
        <v>1.0204081632653061</v>
      </c>
      <c r="G1449">
        <v>301.2</v>
      </c>
      <c r="H1449" s="1">
        <f>(Tabla9[[#This Row],[Avg]]-Tabla9[[#This Row],[Bks]])/Tabla9[[#This Row],[Bks]]*100</f>
        <v>2.4489795918367308</v>
      </c>
      <c r="I1449">
        <v>329</v>
      </c>
      <c r="J1449">
        <v>547.32000000000005</v>
      </c>
      <c r="K1449">
        <v>7.0000000000000007E-2</v>
      </c>
      <c r="L1449">
        <v>20.02</v>
      </c>
      <c r="M1449">
        <v>1305.7</v>
      </c>
      <c r="N1449">
        <v>121.6</v>
      </c>
    </row>
    <row r="1450" spans="1:14" x14ac:dyDescent="0.2">
      <c r="A1450" t="s">
        <v>86</v>
      </c>
      <c r="B1450" t="s">
        <v>78</v>
      </c>
      <c r="C1450">
        <v>49</v>
      </c>
      <c r="D1450">
        <v>264</v>
      </c>
      <c r="E1450">
        <v>268</v>
      </c>
      <c r="F1450" s="1">
        <f>(Tabla9[[#This Row],[Best]]-Tabla9[[#This Row],[Bks]])/Tabla9[[#This Row],[Bks]]*100</f>
        <v>1.5151515151515151</v>
      </c>
      <c r="G1450">
        <v>268</v>
      </c>
      <c r="H1450" s="1">
        <f>(Tabla9[[#This Row],[Avg]]-Tabla9[[#This Row],[Bks]])/Tabla9[[#This Row],[Bks]]*100</f>
        <v>1.5151515151515151</v>
      </c>
      <c r="I1450">
        <v>288</v>
      </c>
      <c r="J1450">
        <v>479.24</v>
      </c>
      <c r="K1450">
        <v>0.09</v>
      </c>
      <c r="L1450">
        <v>20.010000000000002</v>
      </c>
      <c r="M1450">
        <v>1342.6</v>
      </c>
      <c r="N1450">
        <v>44.5</v>
      </c>
    </row>
    <row r="1451" spans="1:14" x14ac:dyDescent="0.2">
      <c r="A1451" t="s">
        <v>86</v>
      </c>
      <c r="B1451" t="s">
        <v>78</v>
      </c>
      <c r="C1451">
        <v>50</v>
      </c>
      <c r="D1451">
        <v>286</v>
      </c>
      <c r="E1451">
        <v>295</v>
      </c>
      <c r="F1451" s="1">
        <f>(Tabla9[[#This Row],[Best]]-Tabla9[[#This Row],[Bks]])/Tabla9[[#This Row],[Bks]]*100</f>
        <v>3.1468531468531471</v>
      </c>
      <c r="G1451">
        <v>295.10000000000002</v>
      </c>
      <c r="H1451" s="1">
        <f>(Tabla9[[#This Row],[Avg]]-Tabla9[[#This Row],[Bks]])/Tabla9[[#This Row],[Bks]]*100</f>
        <v>3.1818181818181897</v>
      </c>
      <c r="I1451">
        <v>319</v>
      </c>
      <c r="J1451">
        <v>500.25</v>
      </c>
      <c r="K1451">
        <v>0.06</v>
      </c>
      <c r="L1451">
        <v>20.02</v>
      </c>
      <c r="M1451">
        <v>1257.4000000000001</v>
      </c>
      <c r="N1451">
        <v>73.5</v>
      </c>
    </row>
    <row r="1452" spans="1:14" x14ac:dyDescent="0.2">
      <c r="A1452" t="s">
        <v>86</v>
      </c>
      <c r="B1452" t="s">
        <v>78</v>
      </c>
      <c r="C1452">
        <v>51</v>
      </c>
      <c r="D1452">
        <v>273</v>
      </c>
      <c r="E1452">
        <v>280</v>
      </c>
      <c r="F1452" s="1">
        <f>(Tabla9[[#This Row],[Best]]-Tabla9[[#This Row],[Bks]])/Tabla9[[#This Row],[Bks]]*100</f>
        <v>2.5641025641025639</v>
      </c>
      <c r="G1452">
        <v>280.10000000000002</v>
      </c>
      <c r="H1452" s="1">
        <f>(Tabla9[[#This Row],[Avg]]-Tabla9[[#This Row],[Bks]])/Tabla9[[#This Row],[Bks]]*100</f>
        <v>2.6007326007326093</v>
      </c>
      <c r="I1452">
        <v>306</v>
      </c>
      <c r="J1452">
        <v>496.38</v>
      </c>
      <c r="K1452">
        <v>0.09</v>
      </c>
      <c r="L1452">
        <v>20.010000000000002</v>
      </c>
      <c r="M1452">
        <v>1350.5</v>
      </c>
      <c r="N1452">
        <v>95.5</v>
      </c>
    </row>
    <row r="1453" spans="1:14" x14ac:dyDescent="0.2">
      <c r="A1453" t="s">
        <v>86</v>
      </c>
      <c r="B1453" t="s">
        <v>78</v>
      </c>
      <c r="C1453">
        <v>52</v>
      </c>
      <c r="D1453">
        <v>334</v>
      </c>
      <c r="E1453">
        <v>344</v>
      </c>
      <c r="F1453" s="1">
        <f>(Tabla9[[#This Row],[Best]]-Tabla9[[#This Row],[Bks]])/Tabla9[[#This Row],[Bks]]*100</f>
        <v>2.9940119760479043</v>
      </c>
      <c r="G1453">
        <v>344</v>
      </c>
      <c r="H1453" s="1">
        <f>(Tabla9[[#This Row],[Avg]]-Tabla9[[#This Row],[Bks]])/Tabla9[[#This Row],[Bks]]*100</f>
        <v>2.9940119760479043</v>
      </c>
      <c r="I1453">
        <v>360</v>
      </c>
      <c r="J1453">
        <v>591.65</v>
      </c>
      <c r="K1453">
        <v>0.1</v>
      </c>
      <c r="L1453">
        <v>20.010000000000002</v>
      </c>
      <c r="M1453">
        <v>1276.4000000000001</v>
      </c>
      <c r="N1453">
        <v>53.4</v>
      </c>
    </row>
    <row r="1454" spans="1:14" x14ac:dyDescent="0.2">
      <c r="A1454" t="s">
        <v>86</v>
      </c>
      <c r="B1454" t="s">
        <v>78</v>
      </c>
      <c r="C1454">
        <v>53</v>
      </c>
      <c r="D1454">
        <v>281</v>
      </c>
      <c r="E1454">
        <v>282</v>
      </c>
      <c r="F1454" s="1">
        <f>(Tabla9[[#This Row],[Best]]-Tabla9[[#This Row],[Bks]])/Tabla9[[#This Row],[Bks]]*100</f>
        <v>0.35587188612099641</v>
      </c>
      <c r="G1454">
        <v>282</v>
      </c>
      <c r="H1454" s="1">
        <f>(Tabla9[[#This Row],[Avg]]-Tabla9[[#This Row],[Bks]])/Tabla9[[#This Row],[Bks]]*100</f>
        <v>0.35587188612099641</v>
      </c>
      <c r="I1454">
        <v>307</v>
      </c>
      <c r="J1454">
        <v>529.94000000000005</v>
      </c>
      <c r="K1454">
        <v>0.06</v>
      </c>
      <c r="L1454">
        <v>20.010000000000002</v>
      </c>
      <c r="M1454">
        <v>1286</v>
      </c>
      <c r="N1454">
        <v>93</v>
      </c>
    </row>
    <row r="1455" spans="1:14" x14ac:dyDescent="0.2">
      <c r="A1455" t="s">
        <v>86</v>
      </c>
      <c r="B1455" t="s">
        <v>78</v>
      </c>
      <c r="C1455">
        <v>54</v>
      </c>
      <c r="D1455">
        <v>262</v>
      </c>
      <c r="E1455">
        <v>272</v>
      </c>
      <c r="F1455" s="1">
        <f>(Tabla9[[#This Row],[Best]]-Tabla9[[#This Row],[Bks]])/Tabla9[[#This Row],[Bks]]*100</f>
        <v>3.8167938931297711</v>
      </c>
      <c r="G1455">
        <v>272</v>
      </c>
      <c r="H1455" s="1">
        <f>(Tabla9[[#This Row],[Avg]]-Tabla9[[#This Row],[Bks]])/Tabla9[[#This Row],[Bks]]*100</f>
        <v>3.8167938931297711</v>
      </c>
      <c r="I1455">
        <v>291</v>
      </c>
      <c r="J1455">
        <v>445.05</v>
      </c>
      <c r="K1455">
        <v>0.05</v>
      </c>
      <c r="L1455">
        <v>20.010000000000002</v>
      </c>
      <c r="M1455">
        <v>1511.9</v>
      </c>
      <c r="N1455">
        <v>46.5</v>
      </c>
    </row>
    <row r="1456" spans="1:14" x14ac:dyDescent="0.2">
      <c r="A1456" t="s">
        <v>86</v>
      </c>
      <c r="B1456" t="s">
        <v>78</v>
      </c>
      <c r="C1456">
        <v>55</v>
      </c>
      <c r="D1456">
        <v>299</v>
      </c>
      <c r="E1456">
        <v>304</v>
      </c>
      <c r="F1456" s="1">
        <f>(Tabla9[[#This Row],[Best]]-Tabla9[[#This Row],[Bks]])/Tabla9[[#This Row],[Bks]]*100</f>
        <v>1.6722408026755853</v>
      </c>
      <c r="G1456">
        <v>304.2</v>
      </c>
      <c r="H1456" s="1">
        <f>(Tabla9[[#This Row],[Avg]]-Tabla9[[#This Row],[Bks]])/Tabla9[[#This Row],[Bks]]*100</f>
        <v>1.7391304347826049</v>
      </c>
      <c r="I1456">
        <v>316</v>
      </c>
      <c r="J1456">
        <v>493.62</v>
      </c>
      <c r="K1456">
        <v>0.05</v>
      </c>
      <c r="L1456">
        <v>20.010000000000002</v>
      </c>
      <c r="M1456">
        <v>1514.6</v>
      </c>
      <c r="N1456">
        <v>39.9</v>
      </c>
    </row>
    <row r="1457" spans="1:14" x14ac:dyDescent="0.2">
      <c r="A1457" t="s">
        <v>86</v>
      </c>
      <c r="B1457" t="s">
        <v>78</v>
      </c>
      <c r="C1457">
        <v>56</v>
      </c>
      <c r="D1457">
        <v>288</v>
      </c>
      <c r="E1457">
        <v>288</v>
      </c>
      <c r="F1457" s="1">
        <f>(Tabla9[[#This Row],[Best]]-Tabla9[[#This Row],[Bks]])/Tabla9[[#This Row],[Bks]]*100</f>
        <v>0</v>
      </c>
      <c r="G1457">
        <v>288</v>
      </c>
      <c r="H1457" s="1">
        <f>(Tabla9[[#This Row],[Avg]]-Tabla9[[#This Row],[Bks]])/Tabla9[[#This Row],[Bks]]*100</f>
        <v>0</v>
      </c>
      <c r="I1457">
        <v>305</v>
      </c>
      <c r="J1457">
        <v>497.94</v>
      </c>
      <c r="K1457">
        <v>0.04</v>
      </c>
      <c r="L1457">
        <v>20.010000000000002</v>
      </c>
      <c r="M1457">
        <v>1520.3</v>
      </c>
      <c r="N1457">
        <v>26.7</v>
      </c>
    </row>
    <row r="1458" spans="1:14" x14ac:dyDescent="0.2">
      <c r="A1458" t="s">
        <v>86</v>
      </c>
      <c r="B1458" t="s">
        <v>78</v>
      </c>
      <c r="C1458">
        <v>57</v>
      </c>
      <c r="D1458">
        <v>254</v>
      </c>
      <c r="E1458">
        <v>259</v>
      </c>
      <c r="F1458" s="1">
        <f>(Tabla9[[#This Row],[Best]]-Tabla9[[#This Row],[Bks]])/Tabla9[[#This Row],[Bks]]*100</f>
        <v>1.9685039370078741</v>
      </c>
      <c r="G1458">
        <v>259</v>
      </c>
      <c r="H1458" s="1">
        <f>(Tabla9[[#This Row],[Avg]]-Tabla9[[#This Row],[Bks]])/Tabla9[[#This Row],[Bks]]*100</f>
        <v>1.9685039370078741</v>
      </c>
      <c r="I1458">
        <v>277</v>
      </c>
      <c r="J1458">
        <v>484.05</v>
      </c>
      <c r="K1458">
        <v>0.06</v>
      </c>
      <c r="L1458">
        <v>20.02</v>
      </c>
      <c r="M1458">
        <v>1375.6</v>
      </c>
      <c r="N1458">
        <v>36</v>
      </c>
    </row>
    <row r="1459" spans="1:14" x14ac:dyDescent="0.2">
      <c r="A1459" t="s">
        <v>86</v>
      </c>
      <c r="B1459" t="s">
        <v>78</v>
      </c>
      <c r="C1459">
        <v>58</v>
      </c>
      <c r="D1459">
        <v>331</v>
      </c>
      <c r="E1459">
        <v>336</v>
      </c>
      <c r="F1459" s="1">
        <f>(Tabla9[[#This Row],[Best]]-Tabla9[[#This Row],[Bks]])/Tabla9[[#This Row],[Bks]]*100</f>
        <v>1.5105740181268883</v>
      </c>
      <c r="G1459">
        <v>336.1</v>
      </c>
      <c r="H1459" s="1">
        <f>(Tabla9[[#This Row],[Avg]]-Tabla9[[#This Row],[Bks]])/Tabla9[[#This Row],[Bks]]*100</f>
        <v>1.5407854984894327</v>
      </c>
      <c r="I1459">
        <v>359</v>
      </c>
      <c r="J1459">
        <v>576.1</v>
      </c>
      <c r="K1459">
        <v>7.0000000000000007E-2</v>
      </c>
      <c r="L1459">
        <v>20.02</v>
      </c>
      <c r="M1459">
        <v>1418.7</v>
      </c>
      <c r="N1459">
        <v>46</v>
      </c>
    </row>
    <row r="1460" spans="1:14" x14ac:dyDescent="0.2">
      <c r="A1460" t="s">
        <v>86</v>
      </c>
      <c r="B1460" t="s">
        <v>78</v>
      </c>
      <c r="C1460">
        <v>59</v>
      </c>
      <c r="D1460">
        <v>283</v>
      </c>
      <c r="E1460">
        <v>284</v>
      </c>
      <c r="F1460" s="1">
        <f>(Tabla9[[#This Row],[Best]]-Tabla9[[#This Row],[Bks]])/Tabla9[[#This Row],[Bks]]*100</f>
        <v>0.35335689045936397</v>
      </c>
      <c r="G1460">
        <v>284</v>
      </c>
      <c r="H1460" s="1">
        <f>(Tabla9[[#This Row],[Avg]]-Tabla9[[#This Row],[Bks]])/Tabla9[[#This Row],[Bks]]*100</f>
        <v>0.35335689045936397</v>
      </c>
      <c r="I1460">
        <v>294</v>
      </c>
      <c r="J1460">
        <v>483.06</v>
      </c>
      <c r="K1460">
        <v>7.0000000000000007E-2</v>
      </c>
      <c r="L1460">
        <v>20.02</v>
      </c>
      <c r="M1460">
        <v>1244.7</v>
      </c>
      <c r="N1460">
        <v>22</v>
      </c>
    </row>
    <row r="1461" spans="1:14" x14ac:dyDescent="0.2">
      <c r="A1461" t="s">
        <v>86</v>
      </c>
      <c r="B1461" t="s">
        <v>78</v>
      </c>
      <c r="C1461">
        <v>60</v>
      </c>
      <c r="D1461">
        <v>254</v>
      </c>
      <c r="E1461">
        <v>256</v>
      </c>
      <c r="F1461" s="1">
        <f>(Tabla9[[#This Row],[Best]]-Tabla9[[#This Row],[Bks]])/Tabla9[[#This Row],[Bks]]*100</f>
        <v>0.78740157480314954</v>
      </c>
      <c r="G1461">
        <v>256</v>
      </c>
      <c r="H1461" s="1">
        <f>(Tabla9[[#This Row],[Avg]]-Tabla9[[#This Row],[Bks]])/Tabla9[[#This Row],[Bks]]*100</f>
        <v>0.78740157480314954</v>
      </c>
      <c r="I1461">
        <v>265</v>
      </c>
      <c r="J1461">
        <v>473.9</v>
      </c>
      <c r="K1461">
        <v>0.06</v>
      </c>
      <c r="L1461">
        <v>20.02</v>
      </c>
      <c r="M1461">
        <v>1323.3</v>
      </c>
      <c r="N1461">
        <v>25.7</v>
      </c>
    </row>
    <row r="1462" spans="1:14" x14ac:dyDescent="0.2">
      <c r="A1462" t="s">
        <v>86</v>
      </c>
      <c r="B1462" t="s">
        <v>78</v>
      </c>
      <c r="C1462">
        <v>61</v>
      </c>
      <c r="D1462">
        <v>305</v>
      </c>
      <c r="E1462">
        <v>308</v>
      </c>
      <c r="F1462" s="1">
        <f>(Tabla9[[#This Row],[Best]]-Tabla9[[#This Row],[Bks]])/Tabla9[[#This Row],[Bks]]*100</f>
        <v>0.98360655737704927</v>
      </c>
      <c r="G1462">
        <v>308</v>
      </c>
      <c r="H1462" s="1">
        <f>(Tabla9[[#This Row],[Avg]]-Tabla9[[#This Row],[Bks]])/Tabla9[[#This Row],[Bks]]*100</f>
        <v>0.98360655737704927</v>
      </c>
      <c r="I1462">
        <v>333</v>
      </c>
      <c r="J1462">
        <v>528.77</v>
      </c>
      <c r="K1462">
        <v>0.06</v>
      </c>
      <c r="L1462">
        <v>20.010000000000002</v>
      </c>
      <c r="M1462">
        <v>1404.8</v>
      </c>
      <c r="N1462">
        <v>49.9</v>
      </c>
    </row>
    <row r="1463" spans="1:14" x14ac:dyDescent="0.2">
      <c r="A1463" t="s">
        <v>86</v>
      </c>
      <c r="B1463" t="s">
        <v>78</v>
      </c>
      <c r="C1463">
        <v>62</v>
      </c>
      <c r="D1463">
        <v>289</v>
      </c>
      <c r="E1463">
        <v>300</v>
      </c>
      <c r="F1463" s="1">
        <f>(Tabla9[[#This Row],[Best]]-Tabla9[[#This Row],[Bks]])/Tabla9[[#This Row],[Bks]]*100</f>
        <v>3.8062283737024223</v>
      </c>
      <c r="G1463">
        <v>300</v>
      </c>
      <c r="H1463" s="1">
        <f>(Tabla9[[#This Row],[Avg]]-Tabla9[[#This Row],[Bks]])/Tabla9[[#This Row],[Bks]]*100</f>
        <v>3.8062283737024223</v>
      </c>
      <c r="I1463">
        <v>316</v>
      </c>
      <c r="J1463">
        <v>528.87</v>
      </c>
      <c r="K1463">
        <v>7.0000000000000007E-2</v>
      </c>
      <c r="L1463">
        <v>20.02</v>
      </c>
      <c r="M1463">
        <v>1346.8</v>
      </c>
      <c r="N1463">
        <v>49</v>
      </c>
    </row>
    <row r="1464" spans="1:14" x14ac:dyDescent="0.2">
      <c r="A1464" t="s">
        <v>86</v>
      </c>
      <c r="B1464" t="s">
        <v>78</v>
      </c>
      <c r="C1464">
        <v>63</v>
      </c>
      <c r="D1464">
        <v>272</v>
      </c>
      <c r="E1464">
        <v>279</v>
      </c>
      <c r="F1464" s="1">
        <f>(Tabla9[[#This Row],[Best]]-Tabla9[[#This Row],[Bks]])/Tabla9[[#This Row],[Bks]]*100</f>
        <v>2.5735294117647056</v>
      </c>
      <c r="G1464">
        <v>279.5</v>
      </c>
      <c r="H1464" s="1">
        <f>(Tabla9[[#This Row],[Avg]]-Tabla9[[#This Row],[Bks]])/Tabla9[[#This Row],[Bks]]*100</f>
        <v>2.7573529411764706</v>
      </c>
      <c r="I1464">
        <v>298</v>
      </c>
      <c r="J1464">
        <v>496.79</v>
      </c>
      <c r="K1464">
        <v>0.06</v>
      </c>
      <c r="L1464">
        <v>20.02</v>
      </c>
      <c r="M1464">
        <v>1306</v>
      </c>
      <c r="N1464">
        <v>102.5</v>
      </c>
    </row>
    <row r="1465" spans="1:14" x14ac:dyDescent="0.2">
      <c r="A1465" t="s">
        <v>86</v>
      </c>
      <c r="B1465" t="s">
        <v>78</v>
      </c>
      <c r="C1465">
        <v>64</v>
      </c>
      <c r="D1465">
        <v>283</v>
      </c>
      <c r="E1465">
        <v>290</v>
      </c>
      <c r="F1465" s="1">
        <f>(Tabla9[[#This Row],[Best]]-Tabla9[[#This Row],[Bks]])/Tabla9[[#This Row],[Bks]]*100</f>
        <v>2.4734982332155475</v>
      </c>
      <c r="G1465">
        <v>290</v>
      </c>
      <c r="H1465" s="1">
        <f>(Tabla9[[#This Row],[Avg]]-Tabla9[[#This Row],[Bks]])/Tabla9[[#This Row],[Bks]]*100</f>
        <v>2.4734982332155475</v>
      </c>
      <c r="I1465">
        <v>308</v>
      </c>
      <c r="J1465">
        <v>495.63</v>
      </c>
      <c r="K1465">
        <v>7.0000000000000007E-2</v>
      </c>
      <c r="L1465">
        <v>20.010000000000002</v>
      </c>
      <c r="M1465">
        <v>1392.4</v>
      </c>
      <c r="N1465">
        <v>51.9</v>
      </c>
    </row>
    <row r="1466" spans="1:14" x14ac:dyDescent="0.2">
      <c r="A1466" t="s">
        <v>86</v>
      </c>
      <c r="B1466" t="s">
        <v>78</v>
      </c>
      <c r="C1466">
        <v>65</v>
      </c>
      <c r="D1466">
        <v>266</v>
      </c>
      <c r="E1466">
        <v>277</v>
      </c>
      <c r="F1466" s="1">
        <f>(Tabla9[[#This Row],[Best]]-Tabla9[[#This Row],[Bks]])/Tabla9[[#This Row],[Bks]]*100</f>
        <v>4.1353383458646613</v>
      </c>
      <c r="G1466">
        <v>277</v>
      </c>
      <c r="H1466" s="1">
        <f>(Tabla9[[#This Row],[Avg]]-Tabla9[[#This Row],[Bks]])/Tabla9[[#This Row],[Bks]]*100</f>
        <v>4.1353383458646613</v>
      </c>
      <c r="I1466">
        <v>297</v>
      </c>
      <c r="J1466">
        <v>473.67</v>
      </c>
      <c r="K1466">
        <v>0.05</v>
      </c>
      <c r="L1466">
        <v>20.010000000000002</v>
      </c>
      <c r="M1466">
        <v>1442.3</v>
      </c>
      <c r="N1466">
        <v>29.2</v>
      </c>
    </row>
    <row r="1467" spans="1:14" x14ac:dyDescent="0.2">
      <c r="A1467" t="s">
        <v>86</v>
      </c>
      <c r="B1467" t="s">
        <v>78</v>
      </c>
      <c r="C1467">
        <v>66</v>
      </c>
      <c r="D1467">
        <v>284</v>
      </c>
      <c r="E1467">
        <v>290</v>
      </c>
      <c r="F1467" s="1">
        <f>(Tabla9[[#This Row],[Best]]-Tabla9[[#This Row],[Bks]])/Tabla9[[#This Row],[Bks]]*100</f>
        <v>2.112676056338028</v>
      </c>
      <c r="G1467">
        <v>290</v>
      </c>
      <c r="H1467" s="1">
        <f>(Tabla9[[#This Row],[Avg]]-Tabla9[[#This Row],[Bks]])/Tabla9[[#This Row],[Bks]]*100</f>
        <v>2.112676056338028</v>
      </c>
      <c r="I1467">
        <v>305</v>
      </c>
      <c r="J1467">
        <v>522.69000000000005</v>
      </c>
      <c r="K1467">
        <v>0.08</v>
      </c>
      <c r="L1467">
        <v>20.010000000000002</v>
      </c>
      <c r="M1467">
        <v>1318</v>
      </c>
      <c r="N1467">
        <v>62.2</v>
      </c>
    </row>
    <row r="1468" spans="1:14" x14ac:dyDescent="0.2">
      <c r="A1468" t="s">
        <v>86</v>
      </c>
      <c r="B1468" t="s">
        <v>78</v>
      </c>
      <c r="C1468">
        <v>67</v>
      </c>
      <c r="D1468">
        <v>318</v>
      </c>
      <c r="E1468">
        <v>329</v>
      </c>
      <c r="F1468" s="1">
        <f>(Tabla9[[#This Row],[Best]]-Tabla9[[#This Row],[Bks]])/Tabla9[[#This Row],[Bks]]*100</f>
        <v>3.459119496855346</v>
      </c>
      <c r="G1468">
        <v>332.6</v>
      </c>
      <c r="H1468" s="1">
        <f>(Tabla9[[#This Row],[Avg]]-Tabla9[[#This Row],[Bks]])/Tabla9[[#This Row],[Bks]]*100</f>
        <v>4.5911949685534665</v>
      </c>
      <c r="I1468">
        <v>353</v>
      </c>
      <c r="J1468">
        <v>575.34</v>
      </c>
      <c r="K1468">
        <v>0.08</v>
      </c>
      <c r="L1468">
        <v>20.03</v>
      </c>
      <c r="M1468">
        <v>1204.5</v>
      </c>
      <c r="N1468">
        <v>107.1</v>
      </c>
    </row>
    <row r="1469" spans="1:14" x14ac:dyDescent="0.2">
      <c r="A1469" t="s">
        <v>86</v>
      </c>
      <c r="B1469" t="s">
        <v>78</v>
      </c>
      <c r="C1469">
        <v>68</v>
      </c>
      <c r="D1469">
        <v>295</v>
      </c>
      <c r="E1469">
        <v>298</v>
      </c>
      <c r="F1469" s="1">
        <f>(Tabla9[[#This Row],[Best]]-Tabla9[[#This Row],[Bks]])/Tabla9[[#This Row],[Bks]]*100</f>
        <v>1.0169491525423728</v>
      </c>
      <c r="G1469">
        <v>298.3</v>
      </c>
      <c r="H1469" s="1">
        <f>(Tabla9[[#This Row],[Avg]]-Tabla9[[#This Row],[Bks]])/Tabla9[[#This Row],[Bks]]*100</f>
        <v>1.1186440677966141</v>
      </c>
      <c r="I1469">
        <v>314</v>
      </c>
      <c r="J1469">
        <v>528.41999999999996</v>
      </c>
      <c r="K1469">
        <v>7.0000000000000007E-2</v>
      </c>
      <c r="L1469">
        <v>20.02</v>
      </c>
      <c r="M1469">
        <v>1294.2</v>
      </c>
      <c r="N1469">
        <v>36.700000000000003</v>
      </c>
    </row>
    <row r="1470" spans="1:14" x14ac:dyDescent="0.2">
      <c r="A1470" t="s">
        <v>86</v>
      </c>
      <c r="B1470" t="s">
        <v>78</v>
      </c>
      <c r="C1470">
        <v>69</v>
      </c>
      <c r="D1470">
        <v>297</v>
      </c>
      <c r="E1470">
        <v>307</v>
      </c>
      <c r="F1470" s="1">
        <f>(Tabla9[[#This Row],[Best]]-Tabla9[[#This Row],[Bks]])/Tabla9[[#This Row],[Bks]]*100</f>
        <v>3.3670033670033668</v>
      </c>
      <c r="G1470">
        <v>307</v>
      </c>
      <c r="H1470" s="1">
        <f>(Tabla9[[#This Row],[Avg]]-Tabla9[[#This Row],[Bks]])/Tabla9[[#This Row],[Bks]]*100</f>
        <v>3.3670033670033668</v>
      </c>
      <c r="I1470">
        <v>323</v>
      </c>
      <c r="J1470">
        <v>557.01</v>
      </c>
      <c r="K1470">
        <v>7.0000000000000007E-2</v>
      </c>
      <c r="L1470">
        <v>20.02</v>
      </c>
      <c r="M1470">
        <v>1319.9</v>
      </c>
      <c r="N1470">
        <v>100.5</v>
      </c>
    </row>
    <row r="1471" spans="1:14" x14ac:dyDescent="0.2">
      <c r="A1471" t="s">
        <v>86</v>
      </c>
      <c r="B1471" t="s">
        <v>78</v>
      </c>
      <c r="C1471">
        <v>70</v>
      </c>
      <c r="D1471">
        <v>273</v>
      </c>
      <c r="E1471">
        <v>277</v>
      </c>
      <c r="F1471" s="1">
        <f>(Tabla9[[#This Row],[Best]]-Tabla9[[#This Row],[Bks]])/Tabla9[[#This Row],[Bks]]*100</f>
        <v>1.4652014652014651</v>
      </c>
      <c r="G1471">
        <v>277</v>
      </c>
      <c r="H1471" s="1">
        <f>(Tabla9[[#This Row],[Avg]]-Tabla9[[#This Row],[Bks]])/Tabla9[[#This Row],[Bks]]*100</f>
        <v>1.4652014652014651</v>
      </c>
      <c r="I1471">
        <v>286</v>
      </c>
      <c r="J1471">
        <v>470.86</v>
      </c>
      <c r="K1471">
        <v>0.06</v>
      </c>
      <c r="L1471">
        <v>20.02</v>
      </c>
      <c r="M1471">
        <v>1373.2</v>
      </c>
      <c r="N1471">
        <v>17</v>
      </c>
    </row>
    <row r="1472" spans="1:14" x14ac:dyDescent="0.2">
      <c r="A1472" t="s">
        <v>86</v>
      </c>
      <c r="B1472" t="s">
        <v>78</v>
      </c>
      <c r="C1472">
        <v>71</v>
      </c>
      <c r="D1472">
        <v>292</v>
      </c>
      <c r="E1472">
        <v>299</v>
      </c>
      <c r="F1472" s="1">
        <f>(Tabla9[[#This Row],[Best]]-Tabla9[[#This Row],[Bks]])/Tabla9[[#This Row],[Bks]]*100</f>
        <v>2.3972602739726026</v>
      </c>
      <c r="G1472">
        <v>299</v>
      </c>
      <c r="H1472" s="1">
        <f>(Tabla9[[#This Row],[Avg]]-Tabla9[[#This Row],[Bks]])/Tabla9[[#This Row],[Bks]]*100</f>
        <v>2.3972602739726026</v>
      </c>
      <c r="I1472">
        <v>319</v>
      </c>
      <c r="J1472">
        <v>523.12</v>
      </c>
      <c r="K1472">
        <v>0.06</v>
      </c>
      <c r="L1472">
        <v>20.02</v>
      </c>
      <c r="M1472">
        <v>1362.1</v>
      </c>
      <c r="N1472">
        <v>66.8</v>
      </c>
    </row>
    <row r="1473" spans="1:14" x14ac:dyDescent="0.2">
      <c r="A1473" t="s">
        <v>86</v>
      </c>
      <c r="B1473" t="s">
        <v>78</v>
      </c>
      <c r="C1473">
        <v>72</v>
      </c>
      <c r="D1473">
        <v>254</v>
      </c>
      <c r="E1473">
        <v>262</v>
      </c>
      <c r="F1473" s="1">
        <f>(Tabla9[[#This Row],[Best]]-Tabla9[[#This Row],[Bks]])/Tabla9[[#This Row],[Bks]]*100</f>
        <v>3.1496062992125982</v>
      </c>
      <c r="G1473">
        <v>262</v>
      </c>
      <c r="H1473" s="1">
        <f>(Tabla9[[#This Row],[Avg]]-Tabla9[[#This Row],[Bks]])/Tabla9[[#This Row],[Bks]]*100</f>
        <v>3.1496062992125982</v>
      </c>
      <c r="I1473">
        <v>268</v>
      </c>
      <c r="J1473">
        <v>438.34</v>
      </c>
      <c r="K1473">
        <v>0.05</v>
      </c>
      <c r="L1473">
        <v>20.02</v>
      </c>
      <c r="M1473">
        <v>1432.9</v>
      </c>
      <c r="N1473">
        <v>15.3</v>
      </c>
    </row>
    <row r="1474" spans="1:14" x14ac:dyDescent="0.2">
      <c r="A1474" t="s">
        <v>86</v>
      </c>
      <c r="B1474" t="s">
        <v>78</v>
      </c>
      <c r="C1474">
        <v>73</v>
      </c>
      <c r="D1474">
        <v>273</v>
      </c>
      <c r="E1474">
        <v>277</v>
      </c>
      <c r="F1474" s="1">
        <f>(Tabla9[[#This Row],[Best]]-Tabla9[[#This Row],[Bks]])/Tabla9[[#This Row],[Bks]]*100</f>
        <v>1.4652014652014651</v>
      </c>
      <c r="G1474">
        <v>277</v>
      </c>
      <c r="H1474" s="1">
        <f>(Tabla9[[#This Row],[Avg]]-Tabla9[[#This Row],[Bks]])/Tabla9[[#This Row],[Bks]]*100</f>
        <v>1.4652014652014651</v>
      </c>
      <c r="I1474">
        <v>294</v>
      </c>
      <c r="J1474">
        <v>452.45</v>
      </c>
      <c r="K1474">
        <v>0.04</v>
      </c>
      <c r="L1474">
        <v>20.010000000000002</v>
      </c>
      <c r="M1474">
        <v>1415.1</v>
      </c>
      <c r="N1474">
        <v>35.9</v>
      </c>
    </row>
    <row r="1475" spans="1:14" x14ac:dyDescent="0.2">
      <c r="A1475" t="s">
        <v>86</v>
      </c>
      <c r="B1475" t="s">
        <v>78</v>
      </c>
      <c r="C1475">
        <v>74</v>
      </c>
      <c r="D1475">
        <v>271</v>
      </c>
      <c r="E1475">
        <v>281</v>
      </c>
      <c r="F1475" s="1">
        <f>(Tabla9[[#This Row],[Best]]-Tabla9[[#This Row],[Bks]])/Tabla9[[#This Row],[Bks]]*100</f>
        <v>3.6900369003690034</v>
      </c>
      <c r="G1475">
        <v>281</v>
      </c>
      <c r="H1475" s="1">
        <f>(Tabla9[[#This Row],[Avg]]-Tabla9[[#This Row],[Bks]])/Tabla9[[#This Row],[Bks]]*100</f>
        <v>3.6900369003690034</v>
      </c>
      <c r="I1475">
        <v>294</v>
      </c>
      <c r="J1475">
        <v>526.54</v>
      </c>
      <c r="K1475">
        <v>7.0000000000000007E-2</v>
      </c>
      <c r="L1475">
        <v>20.010000000000002</v>
      </c>
      <c r="M1475">
        <v>1306</v>
      </c>
      <c r="N1475">
        <v>29.4</v>
      </c>
    </row>
    <row r="1476" spans="1:14" x14ac:dyDescent="0.2">
      <c r="A1476" t="s">
        <v>86</v>
      </c>
      <c r="B1476" t="s">
        <v>78</v>
      </c>
      <c r="C1476">
        <v>75</v>
      </c>
      <c r="D1476">
        <v>211</v>
      </c>
      <c r="E1476">
        <v>219</v>
      </c>
      <c r="F1476" s="1">
        <f>(Tabla9[[#This Row],[Best]]-Tabla9[[#This Row],[Bks]])/Tabla9[[#This Row],[Bks]]*100</f>
        <v>3.7914691943127963</v>
      </c>
      <c r="G1476">
        <v>219</v>
      </c>
      <c r="H1476" s="1">
        <f>(Tabla9[[#This Row],[Avg]]-Tabla9[[#This Row],[Bks]])/Tabla9[[#This Row],[Bks]]*100</f>
        <v>3.7914691943127963</v>
      </c>
      <c r="I1476">
        <v>235</v>
      </c>
      <c r="J1476">
        <v>405.25</v>
      </c>
      <c r="K1476">
        <v>0.04</v>
      </c>
      <c r="L1476">
        <v>20.02</v>
      </c>
      <c r="M1476">
        <v>1472.3</v>
      </c>
      <c r="N1476">
        <v>46.6</v>
      </c>
    </row>
    <row r="1477" spans="1:14" x14ac:dyDescent="0.2">
      <c r="A1477" t="s">
        <v>86</v>
      </c>
      <c r="B1477" t="s">
        <v>78</v>
      </c>
      <c r="C1477">
        <v>76</v>
      </c>
      <c r="D1477">
        <v>293</v>
      </c>
      <c r="E1477">
        <v>296</v>
      </c>
      <c r="F1477" s="1">
        <f>(Tabla9[[#This Row],[Best]]-Tabla9[[#This Row],[Bks]])/Tabla9[[#This Row],[Bks]]*100</f>
        <v>1.0238907849829351</v>
      </c>
      <c r="G1477">
        <v>298.3</v>
      </c>
      <c r="H1477" s="1">
        <f>(Tabla9[[#This Row],[Avg]]-Tabla9[[#This Row],[Bks]])/Tabla9[[#This Row],[Bks]]*100</f>
        <v>1.8088737201365228</v>
      </c>
      <c r="I1477">
        <v>320</v>
      </c>
      <c r="J1477">
        <v>508.78</v>
      </c>
      <c r="K1477">
        <v>0.1</v>
      </c>
      <c r="L1477">
        <v>20.02</v>
      </c>
      <c r="M1477">
        <v>1402</v>
      </c>
      <c r="N1477">
        <v>65.5</v>
      </c>
    </row>
    <row r="1478" spans="1:14" x14ac:dyDescent="0.2">
      <c r="A1478" t="s">
        <v>86</v>
      </c>
      <c r="B1478" t="s">
        <v>78</v>
      </c>
      <c r="C1478">
        <v>77</v>
      </c>
      <c r="D1478">
        <v>271</v>
      </c>
      <c r="E1478">
        <v>288</v>
      </c>
      <c r="F1478" s="1">
        <f>(Tabla9[[#This Row],[Best]]-Tabla9[[#This Row],[Bks]])/Tabla9[[#This Row],[Bks]]*100</f>
        <v>6.2730627306273057</v>
      </c>
      <c r="G1478">
        <v>288</v>
      </c>
      <c r="H1478" s="1">
        <f>(Tabla9[[#This Row],[Avg]]-Tabla9[[#This Row],[Bks]])/Tabla9[[#This Row],[Bks]]*100</f>
        <v>6.2730627306273057</v>
      </c>
      <c r="I1478">
        <v>293</v>
      </c>
      <c r="J1478">
        <v>480.29</v>
      </c>
      <c r="K1478">
        <v>0.05</v>
      </c>
      <c r="L1478">
        <v>20.010000000000002</v>
      </c>
      <c r="M1478">
        <v>1514.1</v>
      </c>
      <c r="N1478">
        <v>90.2</v>
      </c>
    </row>
    <row r="1479" spans="1:14" x14ac:dyDescent="0.2">
      <c r="A1479" t="s">
        <v>86</v>
      </c>
      <c r="B1479" t="s">
        <v>78</v>
      </c>
      <c r="C1479">
        <v>78</v>
      </c>
      <c r="D1479">
        <v>254</v>
      </c>
      <c r="E1479">
        <v>257</v>
      </c>
      <c r="F1479" s="1">
        <f>(Tabla9[[#This Row],[Best]]-Tabla9[[#This Row],[Bks]])/Tabla9[[#This Row],[Bks]]*100</f>
        <v>1.1811023622047243</v>
      </c>
      <c r="G1479">
        <v>257</v>
      </c>
      <c r="H1479" s="1">
        <f>(Tabla9[[#This Row],[Avg]]-Tabla9[[#This Row],[Bks]])/Tabla9[[#This Row],[Bks]]*100</f>
        <v>1.1811023622047243</v>
      </c>
      <c r="I1479">
        <v>275</v>
      </c>
      <c r="J1479">
        <v>476.69</v>
      </c>
      <c r="K1479">
        <v>0.06</v>
      </c>
      <c r="L1479">
        <v>20.010000000000002</v>
      </c>
      <c r="M1479">
        <v>1246.5</v>
      </c>
      <c r="N1479">
        <v>35.700000000000003</v>
      </c>
    </row>
    <row r="1480" spans="1:14" x14ac:dyDescent="0.2">
      <c r="A1480" t="s">
        <v>86</v>
      </c>
      <c r="B1480" t="s">
        <v>78</v>
      </c>
      <c r="C1480">
        <v>79</v>
      </c>
      <c r="D1480">
        <v>276</v>
      </c>
      <c r="E1480">
        <v>281</v>
      </c>
      <c r="F1480" s="1">
        <f>(Tabla9[[#This Row],[Best]]-Tabla9[[#This Row],[Bks]])/Tabla9[[#This Row],[Bks]]*100</f>
        <v>1.8115942028985508</v>
      </c>
      <c r="G1480">
        <v>281</v>
      </c>
      <c r="H1480" s="1">
        <f>(Tabla9[[#This Row],[Avg]]-Tabla9[[#This Row],[Bks]])/Tabla9[[#This Row],[Bks]]*100</f>
        <v>1.8115942028985508</v>
      </c>
      <c r="I1480">
        <v>303</v>
      </c>
      <c r="J1480">
        <v>482.88</v>
      </c>
      <c r="K1480">
        <v>0.06</v>
      </c>
      <c r="L1480">
        <v>20.05</v>
      </c>
      <c r="M1480">
        <v>1324.3</v>
      </c>
      <c r="N1480">
        <v>32.6</v>
      </c>
    </row>
    <row r="1481" spans="1:14" x14ac:dyDescent="0.2">
      <c r="A1481" t="s">
        <v>86</v>
      </c>
      <c r="B1481" t="s">
        <v>78</v>
      </c>
      <c r="C1481">
        <v>80</v>
      </c>
      <c r="D1481">
        <v>270</v>
      </c>
      <c r="E1481">
        <v>279</v>
      </c>
      <c r="F1481" s="1">
        <f>(Tabla9[[#This Row],[Best]]-Tabla9[[#This Row],[Bks]])/Tabla9[[#This Row],[Bks]]*100</f>
        <v>3.3333333333333335</v>
      </c>
      <c r="G1481">
        <v>279</v>
      </c>
      <c r="H1481" s="1">
        <f>(Tabla9[[#This Row],[Avg]]-Tabla9[[#This Row],[Bks]])/Tabla9[[#This Row],[Bks]]*100</f>
        <v>3.3333333333333335</v>
      </c>
      <c r="I1481">
        <v>291</v>
      </c>
      <c r="J1481">
        <v>494.2</v>
      </c>
      <c r="K1481">
        <v>0.06</v>
      </c>
      <c r="L1481">
        <v>20.04</v>
      </c>
      <c r="M1481">
        <v>1408.1</v>
      </c>
      <c r="N1481">
        <v>25.8</v>
      </c>
    </row>
    <row r="1482" spans="1:14" x14ac:dyDescent="0.2">
      <c r="A1482" t="s">
        <v>86</v>
      </c>
      <c r="B1482" t="s">
        <v>78</v>
      </c>
      <c r="C1482">
        <v>81</v>
      </c>
      <c r="D1482">
        <v>259</v>
      </c>
      <c r="E1482">
        <v>270</v>
      </c>
      <c r="F1482" s="1">
        <f>(Tabla9[[#This Row],[Best]]-Tabla9[[#This Row],[Bks]])/Tabla9[[#This Row],[Bks]]*100</f>
        <v>4.2471042471042466</v>
      </c>
      <c r="G1482">
        <v>270</v>
      </c>
      <c r="H1482" s="1">
        <f>(Tabla9[[#This Row],[Avg]]-Tabla9[[#This Row],[Bks]])/Tabla9[[#This Row],[Bks]]*100</f>
        <v>4.2471042471042466</v>
      </c>
      <c r="I1482">
        <v>278</v>
      </c>
      <c r="J1482">
        <v>452.43</v>
      </c>
      <c r="K1482">
        <v>0.06</v>
      </c>
      <c r="L1482">
        <v>20.010000000000002</v>
      </c>
      <c r="M1482">
        <v>1481.5</v>
      </c>
      <c r="N1482">
        <v>24.6</v>
      </c>
    </row>
    <row r="1483" spans="1:14" x14ac:dyDescent="0.2">
      <c r="A1483" t="s">
        <v>86</v>
      </c>
      <c r="B1483" t="s">
        <v>78</v>
      </c>
      <c r="C1483">
        <v>82</v>
      </c>
      <c r="D1483">
        <v>337</v>
      </c>
      <c r="E1483">
        <v>347</v>
      </c>
      <c r="F1483" s="1">
        <f>(Tabla9[[#This Row],[Best]]-Tabla9[[#This Row],[Bks]])/Tabla9[[#This Row],[Bks]]*100</f>
        <v>2.9673590504451042</v>
      </c>
      <c r="G1483">
        <v>347</v>
      </c>
      <c r="H1483" s="1">
        <f>(Tabla9[[#This Row],[Avg]]-Tabla9[[#This Row],[Bks]])/Tabla9[[#This Row],[Bks]]*100</f>
        <v>2.9673590504451042</v>
      </c>
      <c r="I1483">
        <v>368</v>
      </c>
      <c r="J1483">
        <v>611.91999999999996</v>
      </c>
      <c r="K1483">
        <v>0.08</v>
      </c>
      <c r="L1483">
        <v>20.02</v>
      </c>
      <c r="M1483">
        <v>1271.2</v>
      </c>
      <c r="N1483">
        <v>119.3</v>
      </c>
    </row>
    <row r="1484" spans="1:14" x14ac:dyDescent="0.2">
      <c r="A1484" t="s">
        <v>86</v>
      </c>
      <c r="B1484" t="s">
        <v>78</v>
      </c>
      <c r="C1484">
        <v>83</v>
      </c>
      <c r="D1484">
        <v>257</v>
      </c>
      <c r="E1484">
        <v>265</v>
      </c>
      <c r="F1484" s="1">
        <f>(Tabla9[[#This Row],[Best]]-Tabla9[[#This Row],[Bks]])/Tabla9[[#This Row],[Bks]]*100</f>
        <v>3.1128404669260701</v>
      </c>
      <c r="G1484">
        <v>265</v>
      </c>
      <c r="H1484" s="1">
        <f>(Tabla9[[#This Row],[Avg]]-Tabla9[[#This Row],[Bks]])/Tabla9[[#This Row],[Bks]]*100</f>
        <v>3.1128404669260701</v>
      </c>
      <c r="I1484">
        <v>278</v>
      </c>
      <c r="J1484">
        <v>503.24</v>
      </c>
      <c r="K1484">
        <v>7.0000000000000007E-2</v>
      </c>
      <c r="L1484">
        <v>20.02</v>
      </c>
      <c r="M1484">
        <v>1285.5999999999999</v>
      </c>
      <c r="N1484">
        <v>20.6</v>
      </c>
    </row>
    <row r="1485" spans="1:14" x14ac:dyDescent="0.2">
      <c r="A1485" t="s">
        <v>86</v>
      </c>
      <c r="B1485" t="s">
        <v>78</v>
      </c>
      <c r="C1485">
        <v>84</v>
      </c>
      <c r="D1485">
        <v>263</v>
      </c>
      <c r="E1485">
        <v>272</v>
      </c>
      <c r="F1485" s="1">
        <f>(Tabla9[[#This Row],[Best]]-Tabla9[[#This Row],[Bks]])/Tabla9[[#This Row],[Bks]]*100</f>
        <v>3.4220532319391634</v>
      </c>
      <c r="G1485">
        <v>272.2</v>
      </c>
      <c r="H1485" s="1">
        <f>(Tabla9[[#This Row],[Avg]]-Tabla9[[#This Row],[Bks]])/Tabla9[[#This Row],[Bks]]*100</f>
        <v>3.4980988593155846</v>
      </c>
      <c r="I1485">
        <v>287</v>
      </c>
      <c r="J1485">
        <v>459</v>
      </c>
      <c r="K1485">
        <v>0.08</v>
      </c>
      <c r="L1485">
        <v>20.02</v>
      </c>
      <c r="M1485">
        <v>1444.4</v>
      </c>
      <c r="N1485">
        <v>53.4</v>
      </c>
    </row>
    <row r="1486" spans="1:14" x14ac:dyDescent="0.2">
      <c r="A1486" t="s">
        <v>86</v>
      </c>
      <c r="B1486" t="s">
        <v>78</v>
      </c>
      <c r="C1486">
        <v>85</v>
      </c>
      <c r="D1486">
        <v>295</v>
      </c>
      <c r="E1486">
        <v>304</v>
      </c>
      <c r="F1486" s="1">
        <f>(Tabla9[[#This Row],[Best]]-Tabla9[[#This Row],[Bks]])/Tabla9[[#This Row],[Bks]]*100</f>
        <v>3.050847457627119</v>
      </c>
      <c r="G1486">
        <v>304.7</v>
      </c>
      <c r="H1486" s="1">
        <f>(Tabla9[[#This Row],[Avg]]-Tabla9[[#This Row],[Bks]])/Tabla9[[#This Row],[Bks]]*100</f>
        <v>3.2881355932203351</v>
      </c>
      <c r="I1486">
        <v>321</v>
      </c>
      <c r="J1486">
        <v>513.23</v>
      </c>
      <c r="K1486">
        <v>0.05</v>
      </c>
      <c r="L1486">
        <v>20.010000000000002</v>
      </c>
      <c r="M1486">
        <v>1421.2</v>
      </c>
      <c r="N1486">
        <v>53.2</v>
      </c>
    </row>
    <row r="1487" spans="1:14" x14ac:dyDescent="0.2">
      <c r="A1487" t="s">
        <v>86</v>
      </c>
      <c r="B1487" t="s">
        <v>78</v>
      </c>
      <c r="C1487">
        <v>86</v>
      </c>
      <c r="D1487">
        <v>330</v>
      </c>
      <c r="E1487">
        <v>336</v>
      </c>
      <c r="F1487" s="1">
        <f>(Tabla9[[#This Row],[Best]]-Tabla9[[#This Row],[Bks]])/Tabla9[[#This Row],[Bks]]*100</f>
        <v>1.8181818181818181</v>
      </c>
      <c r="G1487">
        <v>336</v>
      </c>
      <c r="H1487" s="1">
        <f>(Tabla9[[#This Row],[Avg]]-Tabla9[[#This Row],[Bks]])/Tabla9[[#This Row],[Bks]]*100</f>
        <v>1.8181818181818181</v>
      </c>
      <c r="I1487">
        <v>359</v>
      </c>
      <c r="J1487">
        <v>571.26</v>
      </c>
      <c r="K1487">
        <v>0.08</v>
      </c>
      <c r="L1487">
        <v>20.010000000000002</v>
      </c>
      <c r="M1487">
        <v>1400.8</v>
      </c>
      <c r="N1487">
        <v>24.7</v>
      </c>
    </row>
    <row r="1488" spans="1:14" x14ac:dyDescent="0.2">
      <c r="A1488" t="s">
        <v>86</v>
      </c>
      <c r="B1488" t="s">
        <v>78</v>
      </c>
      <c r="C1488">
        <v>87</v>
      </c>
      <c r="D1488">
        <v>257</v>
      </c>
      <c r="E1488">
        <v>267</v>
      </c>
      <c r="F1488" s="1">
        <f>(Tabla9[[#This Row],[Best]]-Tabla9[[#This Row],[Bks]])/Tabla9[[#This Row],[Bks]]*100</f>
        <v>3.8910505836575875</v>
      </c>
      <c r="G1488">
        <v>267</v>
      </c>
      <c r="H1488" s="1">
        <f>(Tabla9[[#This Row],[Avg]]-Tabla9[[#This Row],[Bks]])/Tabla9[[#This Row],[Bks]]*100</f>
        <v>3.8910505836575875</v>
      </c>
      <c r="I1488">
        <v>279</v>
      </c>
      <c r="J1488">
        <v>466.8</v>
      </c>
      <c r="K1488">
        <v>0.06</v>
      </c>
      <c r="L1488">
        <v>20.02</v>
      </c>
      <c r="M1488">
        <v>1389.3</v>
      </c>
      <c r="N1488">
        <v>63.5</v>
      </c>
    </row>
    <row r="1489" spans="1:14" x14ac:dyDescent="0.2">
      <c r="A1489" t="s">
        <v>86</v>
      </c>
      <c r="B1489" t="s">
        <v>78</v>
      </c>
      <c r="C1489">
        <v>88</v>
      </c>
      <c r="D1489">
        <v>294</v>
      </c>
      <c r="E1489">
        <v>305</v>
      </c>
      <c r="F1489" s="1">
        <f>(Tabla9[[#This Row],[Best]]-Tabla9[[#This Row],[Bks]])/Tabla9[[#This Row],[Bks]]*100</f>
        <v>3.7414965986394559</v>
      </c>
      <c r="G1489">
        <v>305.39999999999998</v>
      </c>
      <c r="H1489" s="1">
        <f>(Tabla9[[#This Row],[Avg]]-Tabla9[[#This Row],[Bks]])/Tabla9[[#This Row],[Bks]]*100</f>
        <v>3.8775510204081556</v>
      </c>
      <c r="I1489">
        <v>322</v>
      </c>
      <c r="J1489">
        <v>510.98</v>
      </c>
      <c r="K1489">
        <v>7.0000000000000007E-2</v>
      </c>
      <c r="L1489">
        <v>20.03</v>
      </c>
      <c r="M1489">
        <v>1335.6</v>
      </c>
      <c r="N1489">
        <v>55.3</v>
      </c>
    </row>
    <row r="1490" spans="1:14" x14ac:dyDescent="0.2">
      <c r="A1490" t="s">
        <v>86</v>
      </c>
      <c r="B1490" t="s">
        <v>78</v>
      </c>
      <c r="C1490">
        <v>89</v>
      </c>
      <c r="D1490">
        <v>285</v>
      </c>
      <c r="E1490">
        <v>289</v>
      </c>
      <c r="F1490" s="1">
        <f>(Tabla9[[#This Row],[Best]]-Tabla9[[#This Row],[Bks]])/Tabla9[[#This Row],[Bks]]*100</f>
        <v>1.4035087719298245</v>
      </c>
      <c r="G1490">
        <v>289.2</v>
      </c>
      <c r="H1490" s="1">
        <f>(Tabla9[[#This Row],[Avg]]-Tabla9[[#This Row],[Bks]])/Tabla9[[#This Row],[Bks]]*100</f>
        <v>1.4736842105263117</v>
      </c>
      <c r="I1490">
        <v>300</v>
      </c>
      <c r="J1490">
        <v>495.85</v>
      </c>
      <c r="K1490">
        <v>0.11</v>
      </c>
      <c r="L1490">
        <v>20.010000000000002</v>
      </c>
      <c r="M1490">
        <v>1304.7</v>
      </c>
      <c r="N1490">
        <v>38.5</v>
      </c>
    </row>
    <row r="1491" spans="1:14" x14ac:dyDescent="0.2">
      <c r="A1491" t="s">
        <v>86</v>
      </c>
      <c r="B1491" t="s">
        <v>78</v>
      </c>
      <c r="C1491">
        <v>90</v>
      </c>
      <c r="D1491">
        <v>311</v>
      </c>
      <c r="E1491">
        <v>311</v>
      </c>
      <c r="F1491" s="1">
        <f>(Tabla9[[#This Row],[Best]]-Tabla9[[#This Row],[Bks]])/Tabla9[[#This Row],[Bks]]*100</f>
        <v>0</v>
      </c>
      <c r="G1491">
        <v>311.2</v>
      </c>
      <c r="H1491" s="1">
        <f>(Tabla9[[#This Row],[Avg]]-Tabla9[[#This Row],[Bks]])/Tabla9[[#This Row],[Bks]]*100</f>
        <v>6.4308681672022069E-2</v>
      </c>
      <c r="I1491">
        <v>337</v>
      </c>
      <c r="J1491">
        <v>544.37</v>
      </c>
      <c r="K1491">
        <v>0.06</v>
      </c>
      <c r="L1491">
        <v>20.02</v>
      </c>
      <c r="M1491">
        <v>1281.4000000000001</v>
      </c>
      <c r="N1491">
        <v>34.5</v>
      </c>
    </row>
    <row r="1492" spans="1:14" x14ac:dyDescent="0.2">
      <c r="A1492" t="s">
        <v>86</v>
      </c>
      <c r="B1492" t="s">
        <v>78</v>
      </c>
      <c r="C1492">
        <v>91</v>
      </c>
      <c r="D1492">
        <v>273</v>
      </c>
      <c r="E1492">
        <v>280</v>
      </c>
      <c r="F1492" s="1">
        <f>(Tabla9[[#This Row],[Best]]-Tabla9[[#This Row],[Bks]])/Tabla9[[#This Row],[Bks]]*100</f>
        <v>2.5641025641025639</v>
      </c>
      <c r="G1492">
        <v>280</v>
      </c>
      <c r="H1492" s="1">
        <f>(Tabla9[[#This Row],[Avg]]-Tabla9[[#This Row],[Bks]])/Tabla9[[#This Row],[Bks]]*100</f>
        <v>2.5641025641025639</v>
      </c>
      <c r="I1492">
        <v>296</v>
      </c>
      <c r="J1492">
        <v>486.86</v>
      </c>
      <c r="K1492">
        <v>0.06</v>
      </c>
      <c r="L1492">
        <v>20.02</v>
      </c>
      <c r="M1492">
        <v>1359.8</v>
      </c>
      <c r="N1492">
        <v>38.200000000000003</v>
      </c>
    </row>
    <row r="1493" spans="1:14" x14ac:dyDescent="0.2">
      <c r="A1493" t="s">
        <v>86</v>
      </c>
      <c r="B1493" t="s">
        <v>78</v>
      </c>
      <c r="C1493">
        <v>92</v>
      </c>
      <c r="D1493">
        <v>290</v>
      </c>
      <c r="E1493">
        <v>298</v>
      </c>
      <c r="F1493" s="1">
        <f>(Tabla9[[#This Row],[Best]]-Tabla9[[#This Row],[Bks]])/Tabla9[[#This Row],[Bks]]*100</f>
        <v>2.7586206896551726</v>
      </c>
      <c r="G1493">
        <v>298</v>
      </c>
      <c r="H1493" s="1">
        <f>(Tabla9[[#This Row],[Avg]]-Tabla9[[#This Row],[Bks]])/Tabla9[[#This Row],[Bks]]*100</f>
        <v>2.7586206896551726</v>
      </c>
      <c r="I1493">
        <v>318</v>
      </c>
      <c r="J1493">
        <v>514.4</v>
      </c>
      <c r="K1493">
        <v>0.05</v>
      </c>
      <c r="L1493">
        <v>20.05</v>
      </c>
      <c r="M1493">
        <v>1419.3</v>
      </c>
      <c r="N1493">
        <v>49.1</v>
      </c>
    </row>
    <row r="1494" spans="1:14" x14ac:dyDescent="0.2">
      <c r="A1494" t="s">
        <v>86</v>
      </c>
      <c r="B1494" t="s">
        <v>78</v>
      </c>
      <c r="C1494">
        <v>93</v>
      </c>
      <c r="D1494">
        <v>295</v>
      </c>
      <c r="E1494">
        <v>304</v>
      </c>
      <c r="F1494" s="1">
        <f>(Tabla9[[#This Row],[Best]]-Tabla9[[#This Row],[Bks]])/Tabla9[[#This Row],[Bks]]*100</f>
        <v>3.050847457627119</v>
      </c>
      <c r="G1494">
        <v>304.2</v>
      </c>
      <c r="H1494" s="1">
        <f>(Tabla9[[#This Row],[Avg]]-Tabla9[[#This Row],[Bks]])/Tabla9[[#This Row],[Bks]]*100</f>
        <v>3.1186440677966063</v>
      </c>
      <c r="I1494">
        <v>327</v>
      </c>
      <c r="J1494">
        <v>541.79999999999995</v>
      </c>
      <c r="K1494">
        <v>0.11</v>
      </c>
      <c r="L1494">
        <v>20.010000000000002</v>
      </c>
      <c r="M1494">
        <v>1252.5</v>
      </c>
      <c r="N1494">
        <v>43.2</v>
      </c>
    </row>
    <row r="1495" spans="1:14" x14ac:dyDescent="0.2">
      <c r="A1495" t="s">
        <v>86</v>
      </c>
      <c r="B1495" t="s">
        <v>78</v>
      </c>
      <c r="C1495">
        <v>94</v>
      </c>
      <c r="D1495">
        <v>303</v>
      </c>
      <c r="E1495">
        <v>308</v>
      </c>
      <c r="F1495" s="1">
        <f>(Tabla9[[#This Row],[Best]]-Tabla9[[#This Row],[Bks]])/Tabla9[[#This Row],[Bks]]*100</f>
        <v>1.6501650165016499</v>
      </c>
      <c r="G1495">
        <v>308.10000000000002</v>
      </c>
      <c r="H1495" s="1">
        <f>(Tabla9[[#This Row],[Avg]]-Tabla9[[#This Row],[Bks]])/Tabla9[[#This Row],[Bks]]*100</f>
        <v>1.6831683168316907</v>
      </c>
      <c r="I1495">
        <v>322</v>
      </c>
      <c r="J1495">
        <v>537.95000000000005</v>
      </c>
      <c r="K1495">
        <v>0.08</v>
      </c>
      <c r="L1495">
        <v>20.010000000000002</v>
      </c>
      <c r="M1495">
        <v>1349.6</v>
      </c>
      <c r="N1495">
        <v>32.4</v>
      </c>
    </row>
    <row r="1496" spans="1:14" x14ac:dyDescent="0.2">
      <c r="A1496" t="s">
        <v>86</v>
      </c>
      <c r="B1496" t="s">
        <v>78</v>
      </c>
      <c r="C1496">
        <v>95</v>
      </c>
      <c r="D1496">
        <v>256</v>
      </c>
      <c r="E1496">
        <v>263</v>
      </c>
      <c r="F1496" s="1">
        <f>(Tabla9[[#This Row],[Best]]-Tabla9[[#This Row],[Bks]])/Tabla9[[#This Row],[Bks]]*100</f>
        <v>2.734375</v>
      </c>
      <c r="G1496">
        <v>263.10000000000002</v>
      </c>
      <c r="H1496" s="1">
        <f>(Tabla9[[#This Row],[Avg]]-Tabla9[[#This Row],[Bks]])/Tabla9[[#This Row],[Bks]]*100</f>
        <v>2.7734375000000089</v>
      </c>
      <c r="I1496">
        <v>273</v>
      </c>
      <c r="J1496">
        <v>447.02</v>
      </c>
      <c r="K1496">
        <v>0.06</v>
      </c>
      <c r="L1496">
        <v>20.02</v>
      </c>
      <c r="M1496">
        <v>1341.6</v>
      </c>
      <c r="N1496">
        <v>35.1</v>
      </c>
    </row>
    <row r="1497" spans="1:14" x14ac:dyDescent="0.2">
      <c r="A1497" t="s">
        <v>86</v>
      </c>
      <c r="B1497" t="s">
        <v>78</v>
      </c>
      <c r="C1497">
        <v>96</v>
      </c>
      <c r="D1497">
        <v>263</v>
      </c>
      <c r="E1497">
        <v>267</v>
      </c>
      <c r="F1497" s="1">
        <f>(Tabla9[[#This Row],[Best]]-Tabla9[[#This Row],[Bks]])/Tabla9[[#This Row],[Bks]]*100</f>
        <v>1.520912547528517</v>
      </c>
      <c r="G1497">
        <v>267</v>
      </c>
      <c r="H1497" s="1">
        <f>(Tabla9[[#This Row],[Avg]]-Tabla9[[#This Row],[Bks]])/Tabla9[[#This Row],[Bks]]*100</f>
        <v>1.520912547528517</v>
      </c>
      <c r="I1497">
        <v>291</v>
      </c>
      <c r="J1497">
        <v>488.14</v>
      </c>
      <c r="K1497">
        <v>0.1</v>
      </c>
      <c r="L1497">
        <v>20.05</v>
      </c>
      <c r="M1497">
        <v>1307.5</v>
      </c>
      <c r="N1497">
        <v>181.4</v>
      </c>
    </row>
    <row r="1498" spans="1:14" x14ac:dyDescent="0.2">
      <c r="A1498" t="s">
        <v>86</v>
      </c>
      <c r="B1498" t="s">
        <v>78</v>
      </c>
      <c r="C1498">
        <v>97</v>
      </c>
      <c r="D1498">
        <v>249</v>
      </c>
      <c r="E1498">
        <v>263</v>
      </c>
      <c r="F1498" s="1">
        <f>(Tabla9[[#This Row],[Best]]-Tabla9[[#This Row],[Bks]])/Tabla9[[#This Row],[Bks]]*100</f>
        <v>5.6224899598393572</v>
      </c>
      <c r="G1498">
        <v>263.89999999999998</v>
      </c>
      <c r="H1498" s="1">
        <f>(Tabla9[[#This Row],[Avg]]-Tabla9[[#This Row],[Bks]])/Tabla9[[#This Row],[Bks]]*100</f>
        <v>5.9839357429718785</v>
      </c>
      <c r="I1498">
        <v>273</v>
      </c>
      <c r="J1498">
        <v>449.38</v>
      </c>
      <c r="K1498">
        <v>0.09</v>
      </c>
      <c r="L1498">
        <v>20.010000000000002</v>
      </c>
      <c r="M1498">
        <v>1448.8</v>
      </c>
      <c r="N1498">
        <v>116.8</v>
      </c>
    </row>
    <row r="1499" spans="1:14" x14ac:dyDescent="0.2">
      <c r="A1499" t="s">
        <v>86</v>
      </c>
      <c r="B1499" t="s">
        <v>78</v>
      </c>
      <c r="C1499">
        <v>98</v>
      </c>
      <c r="D1499">
        <v>289</v>
      </c>
      <c r="E1499">
        <v>296</v>
      </c>
      <c r="F1499" s="1">
        <f>(Tabla9[[#This Row],[Best]]-Tabla9[[#This Row],[Bks]])/Tabla9[[#This Row],[Bks]]*100</f>
        <v>2.422145328719723</v>
      </c>
      <c r="G1499">
        <v>296</v>
      </c>
      <c r="H1499" s="1">
        <f>(Tabla9[[#This Row],[Avg]]-Tabla9[[#This Row],[Bks]])/Tabla9[[#This Row],[Bks]]*100</f>
        <v>2.422145328719723</v>
      </c>
      <c r="I1499">
        <v>306</v>
      </c>
      <c r="J1499">
        <v>517.16999999999996</v>
      </c>
      <c r="K1499">
        <v>0.05</v>
      </c>
      <c r="L1499">
        <v>20.010000000000002</v>
      </c>
      <c r="M1499">
        <v>1562.7</v>
      </c>
      <c r="N1499">
        <v>23.4</v>
      </c>
    </row>
    <row r="1500" spans="1:14" x14ac:dyDescent="0.2">
      <c r="A1500" t="s">
        <v>86</v>
      </c>
      <c r="B1500" t="s">
        <v>78</v>
      </c>
      <c r="C1500">
        <v>99</v>
      </c>
      <c r="D1500">
        <v>265</v>
      </c>
      <c r="E1500">
        <v>273</v>
      </c>
      <c r="F1500" s="1">
        <f>(Tabla9[[#This Row],[Best]]-Tabla9[[#This Row],[Bks]])/Tabla9[[#This Row],[Bks]]*100</f>
        <v>3.0188679245283021</v>
      </c>
      <c r="G1500">
        <v>273</v>
      </c>
      <c r="H1500" s="1">
        <f>(Tabla9[[#This Row],[Avg]]-Tabla9[[#This Row],[Bks]])/Tabla9[[#This Row],[Bks]]*100</f>
        <v>3.0188679245283021</v>
      </c>
      <c r="I1500">
        <v>284</v>
      </c>
      <c r="J1500">
        <v>511.94</v>
      </c>
      <c r="K1500">
        <v>0.06</v>
      </c>
      <c r="L1500">
        <v>20.010000000000002</v>
      </c>
      <c r="M1500">
        <v>1444.4</v>
      </c>
      <c r="N1500">
        <v>39</v>
      </c>
    </row>
    <row r="1501" spans="1:14" x14ac:dyDescent="0.2">
      <c r="A1501" t="s">
        <v>86</v>
      </c>
      <c r="B1501" t="s">
        <v>78</v>
      </c>
      <c r="C1501">
        <v>100</v>
      </c>
      <c r="D1501">
        <v>248</v>
      </c>
      <c r="E1501">
        <v>262</v>
      </c>
      <c r="F1501" s="1">
        <f>(Tabla9[[#This Row],[Best]]-Tabla9[[#This Row],[Bks]])/Tabla9[[#This Row],[Bks]]*100</f>
        <v>5.6451612903225801</v>
      </c>
      <c r="G1501">
        <v>262.10000000000002</v>
      </c>
      <c r="H1501" s="1">
        <f>(Tabla9[[#This Row],[Avg]]-Tabla9[[#This Row],[Bks]])/Tabla9[[#This Row],[Bks]]*100</f>
        <v>5.6854838709677509</v>
      </c>
      <c r="I1501">
        <v>273</v>
      </c>
      <c r="J1501">
        <v>435.23</v>
      </c>
      <c r="K1501">
        <v>0.05</v>
      </c>
      <c r="L1501">
        <v>20.010000000000002</v>
      </c>
      <c r="M1501">
        <v>1623.7</v>
      </c>
      <c r="N1501">
        <v>175.3</v>
      </c>
    </row>
    <row r="1502" spans="1:14" x14ac:dyDescent="0.2">
      <c r="A1502" t="s">
        <v>88</v>
      </c>
      <c r="B1502" t="s">
        <v>78</v>
      </c>
      <c r="C1502">
        <v>1</v>
      </c>
      <c r="D1502">
        <v>298</v>
      </c>
      <c r="E1502">
        <v>308</v>
      </c>
      <c r="F1502" s="1">
        <f>(Tabla9[[#This Row],[Best]]-Tabla9[[#This Row],[Bks]])/Tabla9[[#This Row],[Bks]]*100</f>
        <v>3.3557046979865772</v>
      </c>
      <c r="G1502">
        <v>308.2</v>
      </c>
      <c r="H1502" s="1">
        <f>(Tabla9[[#This Row],[Avg]]-Tabla9[[#This Row],[Bks]])/Tabla9[[#This Row],[Bks]]*100</f>
        <v>3.4228187919463049</v>
      </c>
      <c r="I1502">
        <v>333</v>
      </c>
      <c r="J1502">
        <v>525.96</v>
      </c>
      <c r="K1502">
        <v>0.06</v>
      </c>
      <c r="L1502">
        <v>20.010000000000002</v>
      </c>
      <c r="M1502">
        <v>1521.5</v>
      </c>
      <c r="N1502">
        <v>74.099999999999994</v>
      </c>
    </row>
    <row r="1503" spans="1:14" x14ac:dyDescent="0.2">
      <c r="A1503" t="s">
        <v>88</v>
      </c>
      <c r="B1503" t="s">
        <v>78</v>
      </c>
      <c r="C1503">
        <v>2</v>
      </c>
      <c r="D1503">
        <v>267</v>
      </c>
      <c r="E1503">
        <v>277</v>
      </c>
      <c r="F1503" s="1">
        <f>(Tabla9[[#This Row],[Best]]-Tabla9[[#This Row],[Bks]])/Tabla9[[#This Row],[Bks]]*100</f>
        <v>3.7453183520599254</v>
      </c>
      <c r="G1503">
        <v>277</v>
      </c>
      <c r="H1503" s="1">
        <f>(Tabla9[[#This Row],[Avg]]-Tabla9[[#This Row],[Bks]])/Tabla9[[#This Row],[Bks]]*100</f>
        <v>3.7453183520599254</v>
      </c>
      <c r="I1503">
        <v>291</v>
      </c>
      <c r="J1503">
        <v>477.67</v>
      </c>
      <c r="K1503">
        <v>0.06</v>
      </c>
      <c r="L1503">
        <v>20.010000000000002</v>
      </c>
      <c r="M1503">
        <v>1412.8</v>
      </c>
      <c r="N1503">
        <v>20.7</v>
      </c>
    </row>
    <row r="1504" spans="1:14" x14ac:dyDescent="0.2">
      <c r="A1504" t="s">
        <v>88</v>
      </c>
      <c r="B1504" t="s">
        <v>78</v>
      </c>
      <c r="C1504">
        <v>3</v>
      </c>
      <c r="D1504">
        <v>280</v>
      </c>
      <c r="E1504">
        <v>285</v>
      </c>
      <c r="F1504" s="1">
        <f>(Tabla9[[#This Row],[Best]]-Tabla9[[#This Row],[Bks]])/Tabla9[[#This Row],[Bks]]*100</f>
        <v>1.7857142857142856</v>
      </c>
      <c r="G1504">
        <v>285.60000000000002</v>
      </c>
      <c r="H1504" s="1">
        <f>(Tabla9[[#This Row],[Avg]]-Tabla9[[#This Row],[Bks]])/Tabla9[[#This Row],[Bks]]*100</f>
        <v>2.000000000000008</v>
      </c>
      <c r="I1504">
        <v>303</v>
      </c>
      <c r="J1504">
        <v>496.77</v>
      </c>
      <c r="K1504">
        <v>0.06</v>
      </c>
      <c r="L1504">
        <v>20.010000000000002</v>
      </c>
      <c r="M1504">
        <v>1483.7</v>
      </c>
      <c r="N1504">
        <v>22.6</v>
      </c>
    </row>
    <row r="1505" spans="1:14" x14ac:dyDescent="0.2">
      <c r="A1505" t="s">
        <v>88</v>
      </c>
      <c r="B1505" t="s">
        <v>78</v>
      </c>
      <c r="C1505">
        <v>4</v>
      </c>
      <c r="D1505">
        <v>283</v>
      </c>
      <c r="E1505">
        <v>288</v>
      </c>
      <c r="F1505" s="1">
        <f>(Tabla9[[#This Row],[Best]]-Tabla9[[#This Row],[Bks]])/Tabla9[[#This Row],[Bks]]*100</f>
        <v>1.7667844522968199</v>
      </c>
      <c r="G1505">
        <v>288</v>
      </c>
      <c r="H1505" s="1">
        <f>(Tabla9[[#This Row],[Avg]]-Tabla9[[#This Row],[Bks]])/Tabla9[[#This Row],[Bks]]*100</f>
        <v>1.7667844522968199</v>
      </c>
      <c r="I1505">
        <v>310</v>
      </c>
      <c r="J1505">
        <v>518.20000000000005</v>
      </c>
      <c r="K1505">
        <v>0.08</v>
      </c>
      <c r="L1505">
        <v>20.010000000000002</v>
      </c>
      <c r="M1505">
        <v>1379.1</v>
      </c>
      <c r="N1505">
        <v>142.5</v>
      </c>
    </row>
    <row r="1506" spans="1:14" x14ac:dyDescent="0.2">
      <c r="A1506" t="s">
        <v>88</v>
      </c>
      <c r="B1506" t="s">
        <v>78</v>
      </c>
      <c r="C1506">
        <v>5</v>
      </c>
      <c r="D1506">
        <v>275</v>
      </c>
      <c r="E1506">
        <v>282</v>
      </c>
      <c r="F1506" s="1">
        <f>(Tabla9[[#This Row],[Best]]-Tabla9[[#This Row],[Bks]])/Tabla9[[#This Row],[Bks]]*100</f>
        <v>2.5454545454545454</v>
      </c>
      <c r="G1506">
        <v>282.7</v>
      </c>
      <c r="H1506" s="1">
        <f>(Tabla9[[#This Row],[Avg]]-Tabla9[[#This Row],[Bks]])/Tabla9[[#This Row],[Bks]]*100</f>
        <v>2.7999999999999958</v>
      </c>
      <c r="I1506">
        <v>306</v>
      </c>
      <c r="J1506">
        <v>509.97</v>
      </c>
      <c r="K1506">
        <v>7.0000000000000007E-2</v>
      </c>
      <c r="L1506">
        <v>20.010000000000002</v>
      </c>
      <c r="M1506">
        <v>1257.5</v>
      </c>
      <c r="N1506">
        <v>89.8</v>
      </c>
    </row>
    <row r="1507" spans="1:14" x14ac:dyDescent="0.2">
      <c r="A1507" t="s">
        <v>88</v>
      </c>
      <c r="B1507" t="s">
        <v>78</v>
      </c>
      <c r="C1507">
        <v>6</v>
      </c>
      <c r="D1507">
        <v>298</v>
      </c>
      <c r="E1507">
        <v>305</v>
      </c>
      <c r="F1507" s="1">
        <f>(Tabla9[[#This Row],[Best]]-Tabla9[[#This Row],[Bks]])/Tabla9[[#This Row],[Bks]]*100</f>
        <v>2.348993288590604</v>
      </c>
      <c r="G1507">
        <v>305</v>
      </c>
      <c r="H1507" s="1">
        <f>(Tabla9[[#This Row],[Avg]]-Tabla9[[#This Row],[Bks]])/Tabla9[[#This Row],[Bks]]*100</f>
        <v>2.348993288590604</v>
      </c>
      <c r="I1507">
        <v>317</v>
      </c>
      <c r="J1507">
        <v>500.65</v>
      </c>
      <c r="K1507">
        <v>0.06</v>
      </c>
      <c r="L1507">
        <v>20.010000000000002</v>
      </c>
      <c r="M1507">
        <v>1520.9</v>
      </c>
      <c r="N1507">
        <v>28.1</v>
      </c>
    </row>
    <row r="1508" spans="1:14" x14ac:dyDescent="0.2">
      <c r="A1508" t="s">
        <v>88</v>
      </c>
      <c r="B1508" t="s">
        <v>78</v>
      </c>
      <c r="C1508">
        <v>7</v>
      </c>
      <c r="D1508">
        <v>281</v>
      </c>
      <c r="E1508">
        <v>288</v>
      </c>
      <c r="F1508" s="1">
        <f>(Tabla9[[#This Row],[Best]]-Tabla9[[#This Row],[Bks]])/Tabla9[[#This Row],[Bks]]*100</f>
        <v>2.4911032028469751</v>
      </c>
      <c r="G1508">
        <v>288.39999999999998</v>
      </c>
      <c r="H1508" s="1">
        <f>(Tabla9[[#This Row],[Avg]]-Tabla9[[#This Row],[Bks]])/Tabla9[[#This Row],[Bks]]*100</f>
        <v>2.6334519572953656</v>
      </c>
      <c r="I1508">
        <v>305</v>
      </c>
      <c r="J1508">
        <v>519.49</v>
      </c>
      <c r="K1508">
        <v>0.06</v>
      </c>
      <c r="L1508">
        <v>20.010000000000002</v>
      </c>
      <c r="M1508">
        <v>1394.7</v>
      </c>
      <c r="N1508">
        <v>53.7</v>
      </c>
    </row>
    <row r="1509" spans="1:14" x14ac:dyDescent="0.2">
      <c r="A1509" t="s">
        <v>88</v>
      </c>
      <c r="B1509" t="s">
        <v>78</v>
      </c>
      <c r="C1509">
        <v>8</v>
      </c>
      <c r="D1509">
        <v>250</v>
      </c>
      <c r="E1509">
        <v>256</v>
      </c>
      <c r="F1509" s="1">
        <f>(Tabla9[[#This Row],[Best]]-Tabla9[[#This Row],[Bks]])/Tabla9[[#This Row],[Bks]]*100</f>
        <v>2.4</v>
      </c>
      <c r="G1509">
        <v>256</v>
      </c>
      <c r="H1509" s="1">
        <f>(Tabla9[[#This Row],[Avg]]-Tabla9[[#This Row],[Bks]])/Tabla9[[#This Row],[Bks]]*100</f>
        <v>2.4</v>
      </c>
      <c r="I1509">
        <v>264</v>
      </c>
      <c r="J1509">
        <v>451.45</v>
      </c>
      <c r="K1509">
        <v>0.06</v>
      </c>
      <c r="L1509">
        <v>20.010000000000002</v>
      </c>
      <c r="M1509">
        <v>1484.7</v>
      </c>
      <c r="N1509">
        <v>11.4</v>
      </c>
    </row>
    <row r="1510" spans="1:14" x14ac:dyDescent="0.2">
      <c r="A1510" t="s">
        <v>88</v>
      </c>
      <c r="B1510" t="s">
        <v>78</v>
      </c>
      <c r="C1510">
        <v>9</v>
      </c>
      <c r="D1510">
        <v>277</v>
      </c>
      <c r="E1510">
        <v>277</v>
      </c>
      <c r="F1510" s="1">
        <f>(Tabla9[[#This Row],[Best]]-Tabla9[[#This Row],[Bks]])/Tabla9[[#This Row],[Bks]]*100</f>
        <v>0</v>
      </c>
      <c r="G1510">
        <v>277</v>
      </c>
      <c r="H1510" s="1">
        <f>(Tabla9[[#This Row],[Avg]]-Tabla9[[#This Row],[Bks]])/Tabla9[[#This Row],[Bks]]*100</f>
        <v>0</v>
      </c>
      <c r="I1510">
        <v>286</v>
      </c>
      <c r="J1510">
        <v>466.87</v>
      </c>
      <c r="K1510">
        <v>0.04</v>
      </c>
      <c r="L1510">
        <v>20.010000000000002</v>
      </c>
      <c r="M1510">
        <v>1645.1</v>
      </c>
      <c r="N1510">
        <v>18.5</v>
      </c>
    </row>
    <row r="1511" spans="1:14" x14ac:dyDescent="0.2">
      <c r="A1511" t="s">
        <v>88</v>
      </c>
      <c r="B1511" t="s">
        <v>78</v>
      </c>
      <c r="C1511">
        <v>10</v>
      </c>
      <c r="D1511">
        <v>308</v>
      </c>
      <c r="E1511">
        <v>316</v>
      </c>
      <c r="F1511" s="1">
        <f>(Tabla9[[#This Row],[Best]]-Tabla9[[#This Row],[Bks]])/Tabla9[[#This Row],[Bks]]*100</f>
        <v>2.5974025974025974</v>
      </c>
      <c r="G1511">
        <v>316</v>
      </c>
      <c r="H1511" s="1">
        <f>(Tabla9[[#This Row],[Avg]]-Tabla9[[#This Row],[Bks]])/Tabla9[[#This Row],[Bks]]*100</f>
        <v>2.5974025974025974</v>
      </c>
      <c r="I1511">
        <v>337</v>
      </c>
      <c r="J1511">
        <v>553.73</v>
      </c>
      <c r="K1511">
        <v>0.05</v>
      </c>
      <c r="L1511">
        <v>20.02</v>
      </c>
      <c r="M1511">
        <v>1407</v>
      </c>
      <c r="N1511">
        <v>55.1</v>
      </c>
    </row>
    <row r="1512" spans="1:14" x14ac:dyDescent="0.2">
      <c r="A1512" t="s">
        <v>88</v>
      </c>
      <c r="B1512" t="s">
        <v>78</v>
      </c>
      <c r="C1512">
        <v>11</v>
      </c>
      <c r="D1512">
        <v>297</v>
      </c>
      <c r="E1512">
        <v>304</v>
      </c>
      <c r="F1512" s="1">
        <f>(Tabla9[[#This Row],[Best]]-Tabla9[[#This Row],[Bks]])/Tabla9[[#This Row],[Bks]]*100</f>
        <v>2.3569023569023568</v>
      </c>
      <c r="G1512">
        <v>304</v>
      </c>
      <c r="H1512" s="1">
        <f>(Tabla9[[#This Row],[Avg]]-Tabla9[[#This Row],[Bks]])/Tabla9[[#This Row],[Bks]]*100</f>
        <v>2.3569023569023568</v>
      </c>
      <c r="I1512">
        <v>325</v>
      </c>
      <c r="J1512">
        <v>531.28</v>
      </c>
      <c r="K1512">
        <v>7.0000000000000007E-2</v>
      </c>
      <c r="L1512">
        <v>20.010000000000002</v>
      </c>
      <c r="M1512">
        <v>1415.4</v>
      </c>
      <c r="N1512">
        <v>35.5</v>
      </c>
    </row>
    <row r="1513" spans="1:14" x14ac:dyDescent="0.2">
      <c r="A1513" t="s">
        <v>88</v>
      </c>
      <c r="B1513" t="s">
        <v>78</v>
      </c>
      <c r="C1513">
        <v>12</v>
      </c>
      <c r="D1513">
        <v>280</v>
      </c>
      <c r="E1513">
        <v>286</v>
      </c>
      <c r="F1513" s="1">
        <f>(Tabla9[[#This Row],[Best]]-Tabla9[[#This Row],[Bks]])/Tabla9[[#This Row],[Bks]]*100</f>
        <v>2.1428571428571428</v>
      </c>
      <c r="G1513">
        <v>286</v>
      </c>
      <c r="H1513" s="1">
        <f>(Tabla9[[#This Row],[Avg]]-Tabla9[[#This Row],[Bks]])/Tabla9[[#This Row],[Bks]]*100</f>
        <v>2.1428571428571428</v>
      </c>
      <c r="I1513">
        <v>309</v>
      </c>
      <c r="J1513">
        <v>482.83</v>
      </c>
      <c r="K1513">
        <v>0.06</v>
      </c>
      <c r="L1513">
        <v>20.010000000000002</v>
      </c>
      <c r="M1513">
        <v>1345.7</v>
      </c>
      <c r="N1513">
        <v>40.6</v>
      </c>
    </row>
    <row r="1514" spans="1:14" x14ac:dyDescent="0.2">
      <c r="A1514" t="s">
        <v>88</v>
      </c>
      <c r="B1514" t="s">
        <v>78</v>
      </c>
      <c r="C1514">
        <v>13</v>
      </c>
      <c r="D1514">
        <v>263</v>
      </c>
      <c r="E1514">
        <v>266</v>
      </c>
      <c r="F1514" s="1">
        <f>(Tabla9[[#This Row],[Best]]-Tabla9[[#This Row],[Bks]])/Tabla9[[#This Row],[Bks]]*100</f>
        <v>1.1406844106463878</v>
      </c>
      <c r="G1514">
        <v>266</v>
      </c>
      <c r="H1514" s="1">
        <f>(Tabla9[[#This Row],[Avg]]-Tabla9[[#This Row],[Bks]])/Tabla9[[#This Row],[Bks]]*100</f>
        <v>1.1406844106463878</v>
      </c>
      <c r="I1514">
        <v>281</v>
      </c>
      <c r="J1514">
        <v>483.84</v>
      </c>
      <c r="K1514">
        <v>7.0000000000000007E-2</v>
      </c>
      <c r="L1514">
        <v>20.02</v>
      </c>
      <c r="M1514">
        <v>1355</v>
      </c>
      <c r="N1514">
        <v>80.900000000000006</v>
      </c>
    </row>
    <row r="1515" spans="1:14" x14ac:dyDescent="0.2">
      <c r="A1515" t="s">
        <v>88</v>
      </c>
      <c r="B1515" t="s">
        <v>78</v>
      </c>
      <c r="C1515">
        <v>14</v>
      </c>
      <c r="D1515">
        <v>266</v>
      </c>
      <c r="E1515">
        <v>269</v>
      </c>
      <c r="F1515" s="1">
        <f>(Tabla9[[#This Row],[Best]]-Tabla9[[#This Row],[Bks]])/Tabla9[[#This Row],[Bks]]*100</f>
        <v>1.1278195488721803</v>
      </c>
      <c r="G1515">
        <v>269</v>
      </c>
      <c r="H1515" s="1">
        <f>(Tabla9[[#This Row],[Avg]]-Tabla9[[#This Row],[Bks]])/Tabla9[[#This Row],[Bks]]*100</f>
        <v>1.1278195488721803</v>
      </c>
      <c r="I1515">
        <v>278</v>
      </c>
      <c r="J1515">
        <v>477.62</v>
      </c>
      <c r="K1515">
        <v>0.05</v>
      </c>
      <c r="L1515">
        <v>20.02</v>
      </c>
      <c r="M1515">
        <v>1533</v>
      </c>
      <c r="N1515">
        <v>21</v>
      </c>
    </row>
    <row r="1516" spans="1:14" x14ac:dyDescent="0.2">
      <c r="A1516" t="s">
        <v>88</v>
      </c>
      <c r="B1516" t="s">
        <v>78</v>
      </c>
      <c r="C1516">
        <v>15</v>
      </c>
      <c r="D1516">
        <v>269</v>
      </c>
      <c r="E1516">
        <v>275</v>
      </c>
      <c r="F1516" s="1">
        <f>(Tabla9[[#This Row],[Best]]-Tabla9[[#This Row],[Bks]])/Tabla9[[#This Row],[Bks]]*100</f>
        <v>2.2304832713754648</v>
      </c>
      <c r="G1516">
        <v>275</v>
      </c>
      <c r="H1516" s="1">
        <f>(Tabla9[[#This Row],[Avg]]-Tabla9[[#This Row],[Bks]])/Tabla9[[#This Row],[Bks]]*100</f>
        <v>2.2304832713754648</v>
      </c>
      <c r="I1516">
        <v>289</v>
      </c>
      <c r="J1516">
        <v>490.93</v>
      </c>
      <c r="K1516">
        <v>0.05</v>
      </c>
      <c r="L1516">
        <v>20.010000000000002</v>
      </c>
      <c r="M1516">
        <v>1516.9</v>
      </c>
      <c r="N1516">
        <v>34.700000000000003</v>
      </c>
    </row>
    <row r="1517" spans="1:14" x14ac:dyDescent="0.2">
      <c r="A1517" t="s">
        <v>88</v>
      </c>
      <c r="B1517" t="s">
        <v>78</v>
      </c>
      <c r="C1517">
        <v>16</v>
      </c>
      <c r="D1517">
        <v>291</v>
      </c>
      <c r="E1517">
        <v>295</v>
      </c>
      <c r="F1517" s="1">
        <f>(Tabla9[[#This Row],[Best]]-Tabla9[[#This Row],[Bks]])/Tabla9[[#This Row],[Bks]]*100</f>
        <v>1.3745704467353952</v>
      </c>
      <c r="G1517">
        <v>295</v>
      </c>
      <c r="H1517" s="1">
        <f>(Tabla9[[#This Row],[Avg]]-Tabla9[[#This Row],[Bks]])/Tabla9[[#This Row],[Bks]]*100</f>
        <v>1.3745704467353952</v>
      </c>
      <c r="I1517">
        <v>318</v>
      </c>
      <c r="J1517">
        <v>533.9</v>
      </c>
      <c r="K1517">
        <v>0.08</v>
      </c>
      <c r="L1517">
        <v>20.03</v>
      </c>
      <c r="M1517">
        <v>1391.6</v>
      </c>
      <c r="N1517">
        <v>65</v>
      </c>
    </row>
    <row r="1518" spans="1:14" x14ac:dyDescent="0.2">
      <c r="A1518" t="s">
        <v>88</v>
      </c>
      <c r="B1518" t="s">
        <v>78</v>
      </c>
      <c r="C1518">
        <v>17</v>
      </c>
      <c r="D1518">
        <v>260</v>
      </c>
      <c r="E1518">
        <v>262</v>
      </c>
      <c r="F1518" s="1">
        <f>(Tabla9[[#This Row],[Best]]-Tabla9[[#This Row],[Bks]])/Tabla9[[#This Row],[Bks]]*100</f>
        <v>0.76923076923076927</v>
      </c>
      <c r="G1518">
        <v>262</v>
      </c>
      <c r="H1518" s="1">
        <f>(Tabla9[[#This Row],[Avg]]-Tabla9[[#This Row],[Bks]])/Tabla9[[#This Row],[Bks]]*100</f>
        <v>0.76923076923076927</v>
      </c>
      <c r="I1518">
        <v>284</v>
      </c>
      <c r="J1518">
        <v>465.28</v>
      </c>
      <c r="K1518">
        <v>7.0000000000000007E-2</v>
      </c>
      <c r="L1518">
        <v>20.02</v>
      </c>
      <c r="M1518">
        <v>1432.2</v>
      </c>
      <c r="N1518">
        <v>179.7</v>
      </c>
    </row>
    <row r="1519" spans="1:14" x14ac:dyDescent="0.2">
      <c r="A1519" t="s">
        <v>88</v>
      </c>
      <c r="B1519" t="s">
        <v>78</v>
      </c>
      <c r="C1519">
        <v>18</v>
      </c>
      <c r="D1519">
        <v>252</v>
      </c>
      <c r="E1519">
        <v>253</v>
      </c>
      <c r="F1519" s="1">
        <f>(Tabla9[[#This Row],[Best]]-Tabla9[[#This Row],[Bks]])/Tabla9[[#This Row],[Bks]]*100</f>
        <v>0.3968253968253968</v>
      </c>
      <c r="G1519">
        <v>253</v>
      </c>
      <c r="H1519" s="1">
        <f>(Tabla9[[#This Row],[Avg]]-Tabla9[[#This Row],[Bks]])/Tabla9[[#This Row],[Bks]]*100</f>
        <v>0.3968253968253968</v>
      </c>
      <c r="I1519">
        <v>273</v>
      </c>
      <c r="J1519">
        <v>439.25</v>
      </c>
      <c r="K1519">
        <v>0.05</v>
      </c>
      <c r="L1519">
        <v>20.010000000000002</v>
      </c>
      <c r="M1519">
        <v>1530.5</v>
      </c>
      <c r="N1519">
        <v>77.400000000000006</v>
      </c>
    </row>
    <row r="1520" spans="1:14" x14ac:dyDescent="0.2">
      <c r="A1520" t="s">
        <v>88</v>
      </c>
      <c r="B1520" t="s">
        <v>78</v>
      </c>
      <c r="C1520">
        <v>19</v>
      </c>
      <c r="D1520">
        <v>239</v>
      </c>
      <c r="E1520">
        <v>244</v>
      </c>
      <c r="F1520" s="1">
        <f>(Tabla9[[#This Row],[Best]]-Tabla9[[#This Row],[Bks]])/Tabla9[[#This Row],[Bks]]*100</f>
        <v>2.0920502092050208</v>
      </c>
      <c r="G1520">
        <v>244.1</v>
      </c>
      <c r="H1520" s="1">
        <f>(Tabla9[[#This Row],[Avg]]-Tabla9[[#This Row],[Bks]])/Tabla9[[#This Row],[Bks]]*100</f>
        <v>2.1338912133891186</v>
      </c>
      <c r="I1520">
        <v>265</v>
      </c>
      <c r="J1520">
        <v>442.61</v>
      </c>
      <c r="K1520">
        <v>0.05</v>
      </c>
      <c r="L1520">
        <v>20.010000000000002</v>
      </c>
      <c r="M1520">
        <v>1495.2</v>
      </c>
      <c r="N1520">
        <v>68.400000000000006</v>
      </c>
    </row>
    <row r="1521" spans="1:14" x14ac:dyDescent="0.2">
      <c r="A1521" t="s">
        <v>88</v>
      </c>
      <c r="B1521" t="s">
        <v>78</v>
      </c>
      <c r="C1521">
        <v>20</v>
      </c>
      <c r="D1521">
        <v>281</v>
      </c>
      <c r="E1521">
        <v>286</v>
      </c>
      <c r="F1521" s="1">
        <f>(Tabla9[[#This Row],[Best]]-Tabla9[[#This Row],[Bks]])/Tabla9[[#This Row],[Bks]]*100</f>
        <v>1.7793594306049825</v>
      </c>
      <c r="G1521">
        <v>286</v>
      </c>
      <c r="H1521" s="1">
        <f>(Tabla9[[#This Row],[Avg]]-Tabla9[[#This Row],[Bks]])/Tabla9[[#This Row],[Bks]]*100</f>
        <v>1.7793594306049825</v>
      </c>
      <c r="I1521">
        <v>308</v>
      </c>
      <c r="J1521">
        <v>504.12</v>
      </c>
      <c r="K1521">
        <v>7.0000000000000007E-2</v>
      </c>
      <c r="L1521">
        <v>20.05</v>
      </c>
      <c r="M1521">
        <v>1362.1</v>
      </c>
      <c r="N1521">
        <v>59.2</v>
      </c>
    </row>
    <row r="1522" spans="1:14" x14ac:dyDescent="0.2">
      <c r="A1522" t="s">
        <v>88</v>
      </c>
      <c r="B1522" t="s">
        <v>78</v>
      </c>
      <c r="C1522">
        <v>21</v>
      </c>
      <c r="D1522">
        <v>284</v>
      </c>
      <c r="E1522">
        <v>292</v>
      </c>
      <c r="F1522" s="1">
        <f>(Tabla9[[#This Row],[Best]]-Tabla9[[#This Row],[Bks]])/Tabla9[[#This Row],[Bks]]*100</f>
        <v>2.8169014084507045</v>
      </c>
      <c r="G1522">
        <v>292</v>
      </c>
      <c r="H1522" s="1">
        <f>(Tabla9[[#This Row],[Avg]]-Tabla9[[#This Row],[Bks]])/Tabla9[[#This Row],[Bks]]*100</f>
        <v>2.8169014084507045</v>
      </c>
      <c r="I1522">
        <v>306</v>
      </c>
      <c r="J1522">
        <v>517.88</v>
      </c>
      <c r="K1522">
        <v>0.06</v>
      </c>
      <c r="L1522">
        <v>20.02</v>
      </c>
      <c r="M1522">
        <v>1457.4</v>
      </c>
      <c r="N1522">
        <v>29.3</v>
      </c>
    </row>
    <row r="1523" spans="1:14" x14ac:dyDescent="0.2">
      <c r="A1523" t="s">
        <v>88</v>
      </c>
      <c r="B1523" t="s">
        <v>78</v>
      </c>
      <c r="C1523">
        <v>22</v>
      </c>
      <c r="D1523">
        <v>236</v>
      </c>
      <c r="E1523">
        <v>237</v>
      </c>
      <c r="F1523" s="1">
        <f>(Tabla9[[#This Row],[Best]]-Tabla9[[#This Row],[Bks]])/Tabla9[[#This Row],[Bks]]*100</f>
        <v>0.42372881355932202</v>
      </c>
      <c r="G1523">
        <v>237</v>
      </c>
      <c r="H1523" s="1">
        <f>(Tabla9[[#This Row],[Avg]]-Tabla9[[#This Row],[Bks]])/Tabla9[[#This Row],[Bks]]*100</f>
        <v>0.42372881355932202</v>
      </c>
      <c r="I1523">
        <v>250</v>
      </c>
      <c r="J1523">
        <v>404.94</v>
      </c>
      <c r="K1523">
        <v>0.04</v>
      </c>
      <c r="L1523">
        <v>20.010000000000002</v>
      </c>
      <c r="M1523">
        <v>1533.2</v>
      </c>
      <c r="N1523">
        <v>19.399999999999999</v>
      </c>
    </row>
    <row r="1524" spans="1:14" x14ac:dyDescent="0.2">
      <c r="A1524" t="s">
        <v>88</v>
      </c>
      <c r="B1524" t="s">
        <v>78</v>
      </c>
      <c r="C1524">
        <v>23</v>
      </c>
      <c r="D1524">
        <v>274</v>
      </c>
      <c r="E1524">
        <v>276</v>
      </c>
      <c r="F1524" s="1">
        <f>(Tabla9[[#This Row],[Best]]-Tabla9[[#This Row],[Bks]])/Tabla9[[#This Row],[Bks]]*100</f>
        <v>0.72992700729927007</v>
      </c>
      <c r="G1524">
        <v>276</v>
      </c>
      <c r="H1524" s="1">
        <f>(Tabla9[[#This Row],[Avg]]-Tabla9[[#This Row],[Bks]])/Tabla9[[#This Row],[Bks]]*100</f>
        <v>0.72992700729927007</v>
      </c>
      <c r="I1524">
        <v>286</v>
      </c>
      <c r="J1524">
        <v>454.92</v>
      </c>
      <c r="K1524">
        <v>0.04</v>
      </c>
      <c r="L1524">
        <v>20.02</v>
      </c>
      <c r="M1524">
        <v>1516.1</v>
      </c>
      <c r="N1524">
        <v>12.8</v>
      </c>
    </row>
    <row r="1525" spans="1:14" x14ac:dyDescent="0.2">
      <c r="A1525" t="s">
        <v>88</v>
      </c>
      <c r="B1525" t="s">
        <v>78</v>
      </c>
      <c r="C1525">
        <v>24</v>
      </c>
      <c r="D1525">
        <v>290</v>
      </c>
      <c r="E1525">
        <v>294</v>
      </c>
      <c r="F1525" s="1">
        <f>(Tabla9[[#This Row],[Best]]-Tabla9[[#This Row],[Bks]])/Tabla9[[#This Row],[Bks]]*100</f>
        <v>1.3793103448275863</v>
      </c>
      <c r="G1525">
        <v>294</v>
      </c>
      <c r="H1525" s="1">
        <f>(Tabla9[[#This Row],[Avg]]-Tabla9[[#This Row],[Bks]])/Tabla9[[#This Row],[Bks]]*100</f>
        <v>1.3793103448275863</v>
      </c>
      <c r="I1525">
        <v>302</v>
      </c>
      <c r="J1525">
        <v>530.80999999999995</v>
      </c>
      <c r="K1525">
        <v>7.0000000000000007E-2</v>
      </c>
      <c r="L1525">
        <v>20.02</v>
      </c>
      <c r="M1525">
        <v>1307.0999999999999</v>
      </c>
      <c r="N1525">
        <v>13.4</v>
      </c>
    </row>
    <row r="1526" spans="1:14" x14ac:dyDescent="0.2">
      <c r="A1526" t="s">
        <v>88</v>
      </c>
      <c r="B1526" t="s">
        <v>78</v>
      </c>
      <c r="C1526">
        <v>25</v>
      </c>
      <c r="D1526">
        <v>238</v>
      </c>
      <c r="E1526">
        <v>238</v>
      </c>
      <c r="F1526" s="1">
        <f>(Tabla9[[#This Row],[Best]]-Tabla9[[#This Row],[Bks]])/Tabla9[[#This Row],[Bks]]*100</f>
        <v>0</v>
      </c>
      <c r="G1526">
        <v>238</v>
      </c>
      <c r="H1526" s="1">
        <f>(Tabla9[[#This Row],[Avg]]-Tabla9[[#This Row],[Bks]])/Tabla9[[#This Row],[Bks]]*100</f>
        <v>0</v>
      </c>
      <c r="I1526">
        <v>248</v>
      </c>
      <c r="J1526">
        <v>417.52</v>
      </c>
      <c r="K1526">
        <v>0.06</v>
      </c>
      <c r="L1526">
        <v>20.010000000000002</v>
      </c>
      <c r="M1526">
        <v>1530.4</v>
      </c>
      <c r="N1526">
        <v>29.1</v>
      </c>
    </row>
    <row r="1527" spans="1:14" x14ac:dyDescent="0.2">
      <c r="A1527" t="s">
        <v>88</v>
      </c>
      <c r="B1527" t="s">
        <v>78</v>
      </c>
      <c r="C1527">
        <v>26</v>
      </c>
      <c r="D1527">
        <v>289</v>
      </c>
      <c r="E1527">
        <v>295</v>
      </c>
      <c r="F1527" s="1">
        <f>(Tabla9[[#This Row],[Best]]-Tabla9[[#This Row],[Bks]])/Tabla9[[#This Row],[Bks]]*100</f>
        <v>2.0761245674740483</v>
      </c>
      <c r="G1527">
        <v>295</v>
      </c>
      <c r="H1527" s="1">
        <f>(Tabla9[[#This Row],[Avg]]-Tabla9[[#This Row],[Bks]])/Tabla9[[#This Row],[Bks]]*100</f>
        <v>2.0761245674740483</v>
      </c>
      <c r="I1527">
        <v>315</v>
      </c>
      <c r="J1527">
        <v>493.81</v>
      </c>
      <c r="K1527">
        <v>0.05</v>
      </c>
      <c r="L1527">
        <v>20.010000000000002</v>
      </c>
      <c r="M1527">
        <v>1502.9</v>
      </c>
      <c r="N1527">
        <v>23.5</v>
      </c>
    </row>
    <row r="1528" spans="1:14" x14ac:dyDescent="0.2">
      <c r="A1528" t="s">
        <v>88</v>
      </c>
      <c r="B1528" t="s">
        <v>78</v>
      </c>
      <c r="C1528">
        <v>27</v>
      </c>
      <c r="D1528">
        <v>296</v>
      </c>
      <c r="E1528">
        <v>302</v>
      </c>
      <c r="F1528" s="1">
        <f>(Tabla9[[#This Row],[Best]]-Tabla9[[#This Row],[Bks]])/Tabla9[[#This Row],[Bks]]*100</f>
        <v>2.0270270270270272</v>
      </c>
      <c r="G1528">
        <v>302</v>
      </c>
      <c r="H1528" s="1">
        <f>(Tabla9[[#This Row],[Avg]]-Tabla9[[#This Row],[Bks]])/Tabla9[[#This Row],[Bks]]*100</f>
        <v>2.0270270270270272</v>
      </c>
      <c r="I1528">
        <v>317</v>
      </c>
      <c r="J1528">
        <v>565.11</v>
      </c>
      <c r="K1528">
        <v>0.08</v>
      </c>
      <c r="L1528">
        <v>20.02</v>
      </c>
      <c r="M1528">
        <v>1311.2</v>
      </c>
      <c r="N1528">
        <v>63.4</v>
      </c>
    </row>
    <row r="1529" spans="1:14" x14ac:dyDescent="0.2">
      <c r="A1529" t="s">
        <v>88</v>
      </c>
      <c r="B1529" t="s">
        <v>78</v>
      </c>
      <c r="C1529">
        <v>28</v>
      </c>
      <c r="D1529">
        <v>280</v>
      </c>
      <c r="E1529">
        <v>288</v>
      </c>
      <c r="F1529" s="1">
        <f>(Tabla9[[#This Row],[Best]]-Tabla9[[#This Row],[Bks]])/Tabla9[[#This Row],[Bks]]*100</f>
        <v>2.8571428571428572</v>
      </c>
      <c r="G1529">
        <v>288</v>
      </c>
      <c r="H1529" s="1">
        <f>(Tabla9[[#This Row],[Avg]]-Tabla9[[#This Row],[Bks]])/Tabla9[[#This Row],[Bks]]*100</f>
        <v>2.8571428571428572</v>
      </c>
      <c r="I1529">
        <v>317</v>
      </c>
      <c r="J1529">
        <v>519.51</v>
      </c>
      <c r="K1529">
        <v>7.0000000000000007E-2</v>
      </c>
      <c r="L1529">
        <v>20.010000000000002</v>
      </c>
      <c r="M1529">
        <v>1362.1</v>
      </c>
      <c r="N1529">
        <v>36.200000000000003</v>
      </c>
    </row>
    <row r="1530" spans="1:14" x14ac:dyDescent="0.2">
      <c r="A1530" t="s">
        <v>88</v>
      </c>
      <c r="B1530" t="s">
        <v>78</v>
      </c>
      <c r="C1530">
        <v>29</v>
      </c>
      <c r="D1530">
        <v>294</v>
      </c>
      <c r="E1530">
        <v>298</v>
      </c>
      <c r="F1530" s="1">
        <f>(Tabla9[[#This Row],[Best]]-Tabla9[[#This Row],[Bks]])/Tabla9[[#This Row],[Bks]]*100</f>
        <v>1.3605442176870748</v>
      </c>
      <c r="G1530">
        <v>298.60000000000002</v>
      </c>
      <c r="H1530" s="1">
        <f>(Tabla9[[#This Row],[Avg]]-Tabla9[[#This Row],[Bks]])/Tabla9[[#This Row],[Bks]]*100</f>
        <v>1.5646258503401438</v>
      </c>
      <c r="I1530">
        <v>322</v>
      </c>
      <c r="J1530">
        <v>548.62</v>
      </c>
      <c r="K1530">
        <v>0.08</v>
      </c>
      <c r="L1530">
        <v>20.03</v>
      </c>
      <c r="M1530">
        <v>1381.3</v>
      </c>
      <c r="N1530">
        <v>27</v>
      </c>
    </row>
    <row r="1531" spans="1:14" x14ac:dyDescent="0.2">
      <c r="A1531" t="s">
        <v>88</v>
      </c>
      <c r="B1531" t="s">
        <v>78</v>
      </c>
      <c r="C1531">
        <v>30</v>
      </c>
      <c r="D1531">
        <v>296</v>
      </c>
      <c r="E1531">
        <v>299</v>
      </c>
      <c r="F1531" s="1">
        <f>(Tabla9[[#This Row],[Best]]-Tabla9[[#This Row],[Bks]])/Tabla9[[#This Row],[Bks]]*100</f>
        <v>1.0135135135135136</v>
      </c>
      <c r="G1531">
        <v>299</v>
      </c>
      <c r="H1531" s="1">
        <f>(Tabla9[[#This Row],[Avg]]-Tabla9[[#This Row],[Bks]])/Tabla9[[#This Row],[Bks]]*100</f>
        <v>1.0135135135135136</v>
      </c>
      <c r="I1531">
        <v>331</v>
      </c>
      <c r="J1531">
        <v>527.46</v>
      </c>
      <c r="K1531">
        <v>0.1</v>
      </c>
      <c r="L1531">
        <v>20.010000000000002</v>
      </c>
      <c r="M1531">
        <v>1324.3</v>
      </c>
      <c r="N1531">
        <v>59</v>
      </c>
    </row>
    <row r="1532" spans="1:14" x14ac:dyDescent="0.2">
      <c r="A1532" t="s">
        <v>88</v>
      </c>
      <c r="B1532" t="s">
        <v>78</v>
      </c>
      <c r="C1532">
        <v>31</v>
      </c>
      <c r="D1532">
        <v>258</v>
      </c>
      <c r="E1532">
        <v>265</v>
      </c>
      <c r="F1532" s="1">
        <f>(Tabla9[[#This Row],[Best]]-Tabla9[[#This Row],[Bks]])/Tabla9[[#This Row],[Bks]]*100</f>
        <v>2.7131782945736433</v>
      </c>
      <c r="G1532">
        <v>265</v>
      </c>
      <c r="H1532" s="1">
        <f>(Tabla9[[#This Row],[Avg]]-Tabla9[[#This Row],[Bks]])/Tabla9[[#This Row],[Bks]]*100</f>
        <v>2.7131782945736433</v>
      </c>
      <c r="I1532">
        <v>285</v>
      </c>
      <c r="J1532">
        <v>460.8</v>
      </c>
      <c r="K1532">
        <v>0.05</v>
      </c>
      <c r="L1532">
        <v>20.010000000000002</v>
      </c>
      <c r="M1532">
        <v>1421</v>
      </c>
      <c r="N1532">
        <v>42.5</v>
      </c>
    </row>
    <row r="1533" spans="1:14" x14ac:dyDescent="0.2">
      <c r="A1533" t="s">
        <v>88</v>
      </c>
      <c r="B1533" t="s">
        <v>78</v>
      </c>
      <c r="C1533">
        <v>32</v>
      </c>
      <c r="D1533">
        <v>318</v>
      </c>
      <c r="E1533">
        <v>329</v>
      </c>
      <c r="F1533" s="1">
        <f>(Tabla9[[#This Row],[Best]]-Tabla9[[#This Row],[Bks]])/Tabla9[[#This Row],[Bks]]*100</f>
        <v>3.459119496855346</v>
      </c>
      <c r="G1533">
        <v>329</v>
      </c>
      <c r="H1533" s="1">
        <f>(Tabla9[[#This Row],[Avg]]-Tabla9[[#This Row],[Bks]])/Tabla9[[#This Row],[Bks]]*100</f>
        <v>3.459119496855346</v>
      </c>
      <c r="I1533">
        <v>335</v>
      </c>
      <c r="J1533">
        <v>510.85</v>
      </c>
      <c r="K1533">
        <v>0.05</v>
      </c>
      <c r="L1533">
        <v>20.010000000000002</v>
      </c>
      <c r="M1533">
        <v>1580.6</v>
      </c>
      <c r="N1533">
        <v>16.7</v>
      </c>
    </row>
    <row r="1534" spans="1:14" x14ac:dyDescent="0.2">
      <c r="A1534" t="s">
        <v>88</v>
      </c>
      <c r="B1534" t="s">
        <v>78</v>
      </c>
      <c r="C1534">
        <v>33</v>
      </c>
      <c r="D1534">
        <v>304</v>
      </c>
      <c r="E1534">
        <v>309</v>
      </c>
      <c r="F1534" s="1">
        <f>(Tabla9[[#This Row],[Best]]-Tabla9[[#This Row],[Bks]])/Tabla9[[#This Row],[Bks]]*100</f>
        <v>1.6447368421052631</v>
      </c>
      <c r="G1534">
        <v>309</v>
      </c>
      <c r="H1534" s="1">
        <f>(Tabla9[[#This Row],[Avg]]-Tabla9[[#This Row],[Bks]])/Tabla9[[#This Row],[Bks]]*100</f>
        <v>1.6447368421052631</v>
      </c>
      <c r="I1534">
        <v>335</v>
      </c>
      <c r="J1534">
        <v>550.65</v>
      </c>
      <c r="K1534">
        <v>0.08</v>
      </c>
      <c r="L1534">
        <v>20.02</v>
      </c>
      <c r="M1534">
        <v>1265.3</v>
      </c>
      <c r="N1534">
        <v>129.1</v>
      </c>
    </row>
    <row r="1535" spans="1:14" x14ac:dyDescent="0.2">
      <c r="A1535" t="s">
        <v>88</v>
      </c>
      <c r="B1535" t="s">
        <v>78</v>
      </c>
      <c r="C1535">
        <v>34</v>
      </c>
      <c r="D1535">
        <v>293</v>
      </c>
      <c r="E1535">
        <v>312</v>
      </c>
      <c r="F1535" s="1">
        <f>(Tabla9[[#This Row],[Best]]-Tabla9[[#This Row],[Bks]])/Tabla9[[#This Row],[Bks]]*100</f>
        <v>6.4846416382252556</v>
      </c>
      <c r="G1535">
        <v>312</v>
      </c>
      <c r="H1535" s="1">
        <f>(Tabla9[[#This Row],[Avg]]-Tabla9[[#This Row],[Bks]])/Tabla9[[#This Row],[Bks]]*100</f>
        <v>6.4846416382252556</v>
      </c>
      <c r="I1535">
        <v>334</v>
      </c>
      <c r="J1535">
        <v>567.20000000000005</v>
      </c>
      <c r="K1535">
        <v>0.08</v>
      </c>
      <c r="L1535">
        <v>20.010000000000002</v>
      </c>
      <c r="M1535">
        <v>1370.8</v>
      </c>
      <c r="N1535">
        <v>47.1</v>
      </c>
    </row>
    <row r="1536" spans="1:14" x14ac:dyDescent="0.2">
      <c r="A1536" t="s">
        <v>88</v>
      </c>
      <c r="B1536" t="s">
        <v>78</v>
      </c>
      <c r="C1536">
        <v>35</v>
      </c>
      <c r="D1536">
        <v>280</v>
      </c>
      <c r="E1536">
        <v>285</v>
      </c>
      <c r="F1536" s="1">
        <f>(Tabla9[[#This Row],[Best]]-Tabla9[[#This Row],[Bks]])/Tabla9[[#This Row],[Bks]]*100</f>
        <v>1.7857142857142856</v>
      </c>
      <c r="G1536">
        <v>285</v>
      </c>
      <c r="H1536" s="1">
        <f>(Tabla9[[#This Row],[Avg]]-Tabla9[[#This Row],[Bks]])/Tabla9[[#This Row],[Bks]]*100</f>
        <v>1.7857142857142856</v>
      </c>
      <c r="I1536">
        <v>306</v>
      </c>
      <c r="J1536">
        <v>511.67</v>
      </c>
      <c r="K1536">
        <v>7.0000000000000007E-2</v>
      </c>
      <c r="L1536">
        <v>20.010000000000002</v>
      </c>
      <c r="M1536">
        <v>1319</v>
      </c>
      <c r="N1536">
        <v>142.30000000000001</v>
      </c>
    </row>
    <row r="1537" spans="1:14" x14ac:dyDescent="0.2">
      <c r="A1537" t="s">
        <v>88</v>
      </c>
      <c r="B1537" t="s">
        <v>78</v>
      </c>
      <c r="C1537">
        <v>36</v>
      </c>
      <c r="D1537">
        <v>263</v>
      </c>
      <c r="E1537">
        <v>265</v>
      </c>
      <c r="F1537" s="1">
        <f>(Tabla9[[#This Row],[Best]]-Tabla9[[#This Row],[Bks]])/Tabla9[[#This Row],[Bks]]*100</f>
        <v>0.76045627376425851</v>
      </c>
      <c r="G1537">
        <v>265</v>
      </c>
      <c r="H1537" s="1">
        <f>(Tabla9[[#This Row],[Avg]]-Tabla9[[#This Row],[Bks]])/Tabla9[[#This Row],[Bks]]*100</f>
        <v>0.76045627376425851</v>
      </c>
      <c r="I1537">
        <v>281</v>
      </c>
      <c r="J1537">
        <v>461.33</v>
      </c>
      <c r="K1537">
        <v>0.06</v>
      </c>
      <c r="L1537">
        <v>20.02</v>
      </c>
      <c r="M1537">
        <v>1480</v>
      </c>
      <c r="N1537">
        <v>29.4</v>
      </c>
    </row>
    <row r="1538" spans="1:14" x14ac:dyDescent="0.2">
      <c r="A1538" t="s">
        <v>88</v>
      </c>
      <c r="B1538" t="s">
        <v>78</v>
      </c>
      <c r="C1538">
        <v>37</v>
      </c>
      <c r="D1538">
        <v>269</v>
      </c>
      <c r="E1538">
        <v>276</v>
      </c>
      <c r="F1538" s="1">
        <f>(Tabla9[[#This Row],[Best]]-Tabla9[[#This Row],[Bks]])/Tabla9[[#This Row],[Bks]]*100</f>
        <v>2.6022304832713754</v>
      </c>
      <c r="G1538">
        <v>276.2</v>
      </c>
      <c r="H1538" s="1">
        <f>(Tabla9[[#This Row],[Avg]]-Tabla9[[#This Row],[Bks]])/Tabla9[[#This Row],[Bks]]*100</f>
        <v>2.6765799256505534</v>
      </c>
      <c r="I1538">
        <v>294</v>
      </c>
      <c r="J1538">
        <v>500.16</v>
      </c>
      <c r="K1538">
        <v>0.08</v>
      </c>
      <c r="L1538">
        <v>20.02</v>
      </c>
      <c r="M1538">
        <v>1433.4</v>
      </c>
      <c r="N1538">
        <v>165.9</v>
      </c>
    </row>
    <row r="1539" spans="1:14" x14ac:dyDescent="0.2">
      <c r="A1539" t="s">
        <v>88</v>
      </c>
      <c r="B1539" t="s">
        <v>78</v>
      </c>
      <c r="C1539">
        <v>38</v>
      </c>
      <c r="D1539">
        <v>247</v>
      </c>
      <c r="E1539">
        <v>249</v>
      </c>
      <c r="F1539" s="1">
        <f>(Tabla9[[#This Row],[Best]]-Tabla9[[#This Row],[Bks]])/Tabla9[[#This Row],[Bks]]*100</f>
        <v>0.80971659919028338</v>
      </c>
      <c r="G1539">
        <v>249</v>
      </c>
      <c r="H1539" s="1">
        <f>(Tabla9[[#This Row],[Avg]]-Tabla9[[#This Row],[Bks]])/Tabla9[[#This Row],[Bks]]*100</f>
        <v>0.80971659919028338</v>
      </c>
      <c r="I1539">
        <v>263</v>
      </c>
      <c r="J1539">
        <v>421.1</v>
      </c>
      <c r="K1539">
        <v>0.05</v>
      </c>
      <c r="L1539">
        <v>20.02</v>
      </c>
      <c r="M1539">
        <v>1571</v>
      </c>
      <c r="N1539">
        <v>24</v>
      </c>
    </row>
    <row r="1540" spans="1:14" x14ac:dyDescent="0.2">
      <c r="A1540" t="s">
        <v>88</v>
      </c>
      <c r="B1540" t="s">
        <v>78</v>
      </c>
      <c r="C1540">
        <v>39</v>
      </c>
      <c r="D1540">
        <v>274</v>
      </c>
      <c r="E1540">
        <v>276</v>
      </c>
      <c r="F1540" s="1">
        <f>(Tabla9[[#This Row],[Best]]-Tabla9[[#This Row],[Bks]])/Tabla9[[#This Row],[Bks]]*100</f>
        <v>0.72992700729927007</v>
      </c>
      <c r="G1540">
        <v>277</v>
      </c>
      <c r="H1540" s="1">
        <f>(Tabla9[[#This Row],[Avg]]-Tabla9[[#This Row],[Bks]])/Tabla9[[#This Row],[Bks]]*100</f>
        <v>1.0948905109489051</v>
      </c>
      <c r="I1540">
        <v>306</v>
      </c>
      <c r="J1540">
        <v>491.28</v>
      </c>
      <c r="K1540">
        <v>0.05</v>
      </c>
      <c r="L1540">
        <v>20</v>
      </c>
      <c r="M1540">
        <v>1470.8</v>
      </c>
      <c r="N1540">
        <v>93.6</v>
      </c>
    </row>
    <row r="1541" spans="1:14" x14ac:dyDescent="0.2">
      <c r="A1541" t="s">
        <v>88</v>
      </c>
      <c r="B1541" t="s">
        <v>78</v>
      </c>
      <c r="C1541">
        <v>40</v>
      </c>
      <c r="D1541">
        <v>254</v>
      </c>
      <c r="E1541">
        <v>260</v>
      </c>
      <c r="F1541" s="1">
        <f>(Tabla9[[#This Row],[Best]]-Tabla9[[#This Row],[Bks]])/Tabla9[[#This Row],[Bks]]*100</f>
        <v>2.3622047244094486</v>
      </c>
      <c r="G1541">
        <v>260.8</v>
      </c>
      <c r="H1541" s="1">
        <f>(Tabla9[[#This Row],[Avg]]-Tabla9[[#This Row],[Bks]])/Tabla9[[#This Row],[Bks]]*100</f>
        <v>2.6771653543307132</v>
      </c>
      <c r="I1541">
        <v>279</v>
      </c>
      <c r="J1541">
        <v>470.56</v>
      </c>
      <c r="K1541">
        <v>7.0000000000000007E-2</v>
      </c>
      <c r="L1541">
        <v>20.010000000000002</v>
      </c>
      <c r="M1541">
        <v>1455.2</v>
      </c>
      <c r="N1541">
        <v>111.9</v>
      </c>
    </row>
    <row r="1542" spans="1:14" x14ac:dyDescent="0.2">
      <c r="A1542" t="s">
        <v>88</v>
      </c>
      <c r="B1542" t="s">
        <v>78</v>
      </c>
      <c r="C1542">
        <v>41</v>
      </c>
      <c r="D1542">
        <v>282</v>
      </c>
      <c r="E1542">
        <v>289</v>
      </c>
      <c r="F1542" s="1">
        <f>(Tabla9[[#This Row],[Best]]-Tabla9[[#This Row],[Bks]])/Tabla9[[#This Row],[Bks]]*100</f>
        <v>2.4822695035460995</v>
      </c>
      <c r="G1542">
        <v>289.60000000000002</v>
      </c>
      <c r="H1542" s="1">
        <f>(Tabla9[[#This Row],[Avg]]-Tabla9[[#This Row],[Bks]])/Tabla9[[#This Row],[Bks]]*100</f>
        <v>2.6950354609929157</v>
      </c>
      <c r="I1542">
        <v>305</v>
      </c>
      <c r="J1542">
        <v>469.27</v>
      </c>
      <c r="K1542">
        <v>0.04</v>
      </c>
      <c r="L1542">
        <v>20.010000000000002</v>
      </c>
      <c r="M1542">
        <v>1562.6</v>
      </c>
      <c r="N1542">
        <v>29.9</v>
      </c>
    </row>
    <row r="1543" spans="1:14" x14ac:dyDescent="0.2">
      <c r="A1543" t="s">
        <v>88</v>
      </c>
      <c r="B1543" t="s">
        <v>78</v>
      </c>
      <c r="C1543">
        <v>42</v>
      </c>
      <c r="D1543">
        <v>292</v>
      </c>
      <c r="E1543">
        <v>297</v>
      </c>
      <c r="F1543" s="1">
        <f>(Tabla9[[#This Row],[Best]]-Tabla9[[#This Row],[Bks]])/Tabla9[[#This Row],[Bks]]*100</f>
        <v>1.7123287671232876</v>
      </c>
      <c r="G1543">
        <v>297</v>
      </c>
      <c r="H1543" s="1">
        <f>(Tabla9[[#This Row],[Avg]]-Tabla9[[#This Row],[Bks]])/Tabla9[[#This Row],[Bks]]*100</f>
        <v>1.7123287671232876</v>
      </c>
      <c r="I1543">
        <v>321</v>
      </c>
      <c r="J1543">
        <v>517.62</v>
      </c>
      <c r="K1543">
        <v>7.0000000000000007E-2</v>
      </c>
      <c r="L1543">
        <v>20.010000000000002</v>
      </c>
      <c r="M1543">
        <v>1394.2</v>
      </c>
      <c r="N1543">
        <v>26.5</v>
      </c>
    </row>
    <row r="1544" spans="1:14" x14ac:dyDescent="0.2">
      <c r="A1544" t="s">
        <v>88</v>
      </c>
      <c r="B1544" t="s">
        <v>78</v>
      </c>
      <c r="C1544">
        <v>43</v>
      </c>
      <c r="D1544">
        <v>291</v>
      </c>
      <c r="E1544">
        <v>297</v>
      </c>
      <c r="F1544" s="1">
        <f>(Tabla9[[#This Row],[Best]]-Tabla9[[#This Row],[Bks]])/Tabla9[[#This Row],[Bks]]*100</f>
        <v>2.0618556701030926</v>
      </c>
      <c r="G1544">
        <v>297</v>
      </c>
      <c r="H1544" s="1">
        <f>(Tabla9[[#This Row],[Avg]]-Tabla9[[#This Row],[Bks]])/Tabla9[[#This Row],[Bks]]*100</f>
        <v>2.0618556701030926</v>
      </c>
      <c r="I1544">
        <v>318</v>
      </c>
      <c r="J1544">
        <v>552.83000000000004</v>
      </c>
      <c r="K1544">
        <v>0.06</v>
      </c>
      <c r="L1544">
        <v>20.010000000000002</v>
      </c>
      <c r="M1544">
        <v>1396.2</v>
      </c>
      <c r="N1544">
        <v>52.7</v>
      </c>
    </row>
    <row r="1545" spans="1:14" x14ac:dyDescent="0.2">
      <c r="A1545" t="s">
        <v>88</v>
      </c>
      <c r="B1545" t="s">
        <v>78</v>
      </c>
      <c r="C1545">
        <v>44</v>
      </c>
      <c r="D1545">
        <v>264</v>
      </c>
      <c r="E1545">
        <v>270</v>
      </c>
      <c r="F1545" s="1">
        <f>(Tabla9[[#This Row],[Best]]-Tabla9[[#This Row],[Bks]])/Tabla9[[#This Row],[Bks]]*100</f>
        <v>2.2727272727272729</v>
      </c>
      <c r="G1545">
        <v>270</v>
      </c>
      <c r="H1545" s="1">
        <f>(Tabla9[[#This Row],[Avg]]-Tabla9[[#This Row],[Bks]])/Tabla9[[#This Row],[Bks]]*100</f>
        <v>2.2727272727272729</v>
      </c>
      <c r="I1545">
        <v>281</v>
      </c>
      <c r="J1545">
        <v>491.92</v>
      </c>
      <c r="K1545">
        <v>0.06</v>
      </c>
      <c r="L1545">
        <v>20.010000000000002</v>
      </c>
      <c r="M1545">
        <v>1392.7</v>
      </c>
      <c r="N1545">
        <v>15</v>
      </c>
    </row>
    <row r="1546" spans="1:14" x14ac:dyDescent="0.2">
      <c r="A1546" t="s">
        <v>88</v>
      </c>
      <c r="B1546" t="s">
        <v>78</v>
      </c>
      <c r="C1546">
        <v>45</v>
      </c>
      <c r="D1546">
        <v>317</v>
      </c>
      <c r="E1546">
        <v>322</v>
      </c>
      <c r="F1546" s="1">
        <f>(Tabla9[[#This Row],[Best]]-Tabla9[[#This Row],[Bks]])/Tabla9[[#This Row],[Bks]]*100</f>
        <v>1.5772870662460567</v>
      </c>
      <c r="G1546">
        <v>322</v>
      </c>
      <c r="H1546" s="1">
        <f>(Tabla9[[#This Row],[Avg]]-Tabla9[[#This Row],[Bks]])/Tabla9[[#This Row],[Bks]]*100</f>
        <v>1.5772870662460567</v>
      </c>
      <c r="I1546">
        <v>345</v>
      </c>
      <c r="J1546">
        <v>572.65</v>
      </c>
      <c r="K1546">
        <v>7.0000000000000007E-2</v>
      </c>
      <c r="L1546">
        <v>20.010000000000002</v>
      </c>
      <c r="M1546">
        <v>1335.8</v>
      </c>
      <c r="N1546">
        <v>30.9</v>
      </c>
    </row>
    <row r="1547" spans="1:14" x14ac:dyDescent="0.2">
      <c r="A1547" t="s">
        <v>88</v>
      </c>
      <c r="B1547" t="s">
        <v>78</v>
      </c>
      <c r="C1547">
        <v>46</v>
      </c>
      <c r="D1547">
        <v>242</v>
      </c>
      <c r="E1547">
        <v>243</v>
      </c>
      <c r="F1547" s="1">
        <f>(Tabla9[[#This Row],[Best]]-Tabla9[[#This Row],[Bks]])/Tabla9[[#This Row],[Bks]]*100</f>
        <v>0.41322314049586778</v>
      </c>
      <c r="G1547">
        <v>243</v>
      </c>
      <c r="H1547" s="1">
        <f>(Tabla9[[#This Row],[Avg]]-Tabla9[[#This Row],[Bks]])/Tabla9[[#This Row],[Bks]]*100</f>
        <v>0.41322314049586778</v>
      </c>
      <c r="I1547">
        <v>250</v>
      </c>
      <c r="J1547">
        <v>438.66</v>
      </c>
      <c r="K1547">
        <v>0.05</v>
      </c>
      <c r="L1547">
        <v>20.02</v>
      </c>
      <c r="M1547">
        <v>1583.5</v>
      </c>
      <c r="N1547">
        <v>25.6</v>
      </c>
    </row>
    <row r="1548" spans="1:14" x14ac:dyDescent="0.2">
      <c r="A1548" t="s">
        <v>88</v>
      </c>
      <c r="B1548" t="s">
        <v>78</v>
      </c>
      <c r="C1548">
        <v>47</v>
      </c>
      <c r="D1548">
        <v>314</v>
      </c>
      <c r="E1548">
        <v>323</v>
      </c>
      <c r="F1548" s="1">
        <f>(Tabla9[[#This Row],[Best]]-Tabla9[[#This Row],[Bks]])/Tabla9[[#This Row],[Bks]]*100</f>
        <v>2.8662420382165608</v>
      </c>
      <c r="G1548">
        <v>323</v>
      </c>
      <c r="H1548" s="1">
        <f>(Tabla9[[#This Row],[Avg]]-Tabla9[[#This Row],[Bks]])/Tabla9[[#This Row],[Bks]]*100</f>
        <v>2.8662420382165608</v>
      </c>
      <c r="I1548">
        <v>345</v>
      </c>
      <c r="J1548">
        <v>534.86</v>
      </c>
      <c r="K1548">
        <v>0.06</v>
      </c>
      <c r="L1548">
        <v>20.010000000000002</v>
      </c>
      <c r="M1548">
        <v>1428.2</v>
      </c>
      <c r="N1548">
        <v>72.8</v>
      </c>
    </row>
    <row r="1549" spans="1:14" x14ac:dyDescent="0.2">
      <c r="A1549" t="s">
        <v>88</v>
      </c>
      <c r="B1549" t="s">
        <v>78</v>
      </c>
      <c r="C1549">
        <v>48</v>
      </c>
      <c r="D1549">
        <v>294</v>
      </c>
      <c r="E1549">
        <v>297</v>
      </c>
      <c r="F1549" s="1">
        <f>(Tabla9[[#This Row],[Best]]-Tabla9[[#This Row],[Bks]])/Tabla9[[#This Row],[Bks]]*100</f>
        <v>1.0204081632653061</v>
      </c>
      <c r="G1549">
        <v>301.2</v>
      </c>
      <c r="H1549" s="1">
        <f>(Tabla9[[#This Row],[Avg]]-Tabla9[[#This Row],[Bks]])/Tabla9[[#This Row],[Bks]]*100</f>
        <v>2.4489795918367308</v>
      </c>
      <c r="I1549">
        <v>329</v>
      </c>
      <c r="J1549">
        <v>547.32000000000005</v>
      </c>
      <c r="K1549">
        <v>0.06</v>
      </c>
      <c r="L1549">
        <v>20.03</v>
      </c>
      <c r="M1549">
        <v>1380.5</v>
      </c>
      <c r="N1549">
        <v>221.4</v>
      </c>
    </row>
    <row r="1550" spans="1:14" x14ac:dyDescent="0.2">
      <c r="A1550" t="s">
        <v>88</v>
      </c>
      <c r="B1550" t="s">
        <v>78</v>
      </c>
      <c r="C1550">
        <v>49</v>
      </c>
      <c r="D1550">
        <v>264</v>
      </c>
      <c r="E1550">
        <v>268</v>
      </c>
      <c r="F1550" s="1">
        <f>(Tabla9[[#This Row],[Best]]-Tabla9[[#This Row],[Bks]])/Tabla9[[#This Row],[Bks]]*100</f>
        <v>1.5151515151515151</v>
      </c>
      <c r="G1550">
        <v>268</v>
      </c>
      <c r="H1550" s="1">
        <f>(Tabla9[[#This Row],[Avg]]-Tabla9[[#This Row],[Bks]])/Tabla9[[#This Row],[Bks]]*100</f>
        <v>1.5151515151515151</v>
      </c>
      <c r="I1550">
        <v>288</v>
      </c>
      <c r="J1550">
        <v>479.24</v>
      </c>
      <c r="K1550">
        <v>7.0000000000000007E-2</v>
      </c>
      <c r="L1550">
        <v>20.02</v>
      </c>
      <c r="M1550">
        <v>1451.6</v>
      </c>
      <c r="N1550">
        <v>75.7</v>
      </c>
    </row>
    <row r="1551" spans="1:14" x14ac:dyDescent="0.2">
      <c r="A1551" t="s">
        <v>88</v>
      </c>
      <c r="B1551" t="s">
        <v>78</v>
      </c>
      <c r="C1551">
        <v>50</v>
      </c>
      <c r="D1551">
        <v>286</v>
      </c>
      <c r="E1551">
        <v>295</v>
      </c>
      <c r="F1551" s="1">
        <f>(Tabla9[[#This Row],[Best]]-Tabla9[[#This Row],[Bks]])/Tabla9[[#This Row],[Bks]]*100</f>
        <v>3.1468531468531471</v>
      </c>
      <c r="G1551">
        <v>295.8</v>
      </c>
      <c r="H1551" s="1">
        <f>(Tabla9[[#This Row],[Avg]]-Tabla9[[#This Row],[Bks]])/Tabla9[[#This Row],[Bks]]*100</f>
        <v>3.4265734265734307</v>
      </c>
      <c r="I1551">
        <v>319</v>
      </c>
      <c r="J1551">
        <v>500.25</v>
      </c>
      <c r="K1551">
        <v>0.05</v>
      </c>
      <c r="L1551">
        <v>20.02</v>
      </c>
      <c r="M1551">
        <v>1453.9</v>
      </c>
      <c r="N1551">
        <v>177.6</v>
      </c>
    </row>
    <row r="1552" spans="1:14" x14ac:dyDescent="0.2">
      <c r="A1552" t="s">
        <v>88</v>
      </c>
      <c r="B1552" t="s">
        <v>78</v>
      </c>
      <c r="C1552">
        <v>51</v>
      </c>
      <c r="D1552">
        <v>273</v>
      </c>
      <c r="E1552">
        <v>280</v>
      </c>
      <c r="F1552" s="1">
        <f>(Tabla9[[#This Row],[Best]]-Tabla9[[#This Row],[Bks]])/Tabla9[[#This Row],[Bks]]*100</f>
        <v>2.5641025641025639</v>
      </c>
      <c r="G1552">
        <v>280</v>
      </c>
      <c r="H1552" s="1">
        <f>(Tabla9[[#This Row],[Avg]]-Tabla9[[#This Row],[Bks]])/Tabla9[[#This Row],[Bks]]*100</f>
        <v>2.5641025641025639</v>
      </c>
      <c r="I1552">
        <v>306</v>
      </c>
      <c r="J1552">
        <v>496.38</v>
      </c>
      <c r="K1552">
        <v>0.06</v>
      </c>
      <c r="L1552">
        <v>20.010000000000002</v>
      </c>
      <c r="M1552">
        <v>1365</v>
      </c>
      <c r="N1552">
        <v>64.7</v>
      </c>
    </row>
    <row r="1553" spans="1:14" x14ac:dyDescent="0.2">
      <c r="A1553" t="s">
        <v>88</v>
      </c>
      <c r="B1553" t="s">
        <v>78</v>
      </c>
      <c r="C1553">
        <v>52</v>
      </c>
      <c r="D1553">
        <v>334</v>
      </c>
      <c r="E1553">
        <v>344</v>
      </c>
      <c r="F1553" s="1">
        <f>(Tabla9[[#This Row],[Best]]-Tabla9[[#This Row],[Bks]])/Tabla9[[#This Row],[Bks]]*100</f>
        <v>2.9940119760479043</v>
      </c>
      <c r="G1553">
        <v>344</v>
      </c>
      <c r="H1553" s="1">
        <f>(Tabla9[[#This Row],[Avg]]-Tabla9[[#This Row],[Bks]])/Tabla9[[#This Row],[Bks]]*100</f>
        <v>2.9940119760479043</v>
      </c>
      <c r="I1553">
        <v>360</v>
      </c>
      <c r="J1553">
        <v>591.65</v>
      </c>
      <c r="K1553">
        <v>0.09</v>
      </c>
      <c r="L1553">
        <v>20.010000000000002</v>
      </c>
      <c r="M1553">
        <v>1311.2</v>
      </c>
      <c r="N1553">
        <v>48.8</v>
      </c>
    </row>
    <row r="1554" spans="1:14" x14ac:dyDescent="0.2">
      <c r="A1554" t="s">
        <v>88</v>
      </c>
      <c r="B1554" t="s">
        <v>78</v>
      </c>
      <c r="C1554">
        <v>53</v>
      </c>
      <c r="D1554">
        <v>281</v>
      </c>
      <c r="E1554">
        <v>282</v>
      </c>
      <c r="F1554" s="1">
        <f>(Tabla9[[#This Row],[Best]]-Tabla9[[#This Row],[Bks]])/Tabla9[[#This Row],[Bks]]*100</f>
        <v>0.35587188612099641</v>
      </c>
      <c r="G1554">
        <v>282.60000000000002</v>
      </c>
      <c r="H1554" s="1">
        <f>(Tabla9[[#This Row],[Avg]]-Tabla9[[#This Row],[Bks]])/Tabla9[[#This Row],[Bks]]*100</f>
        <v>0.56939501779360246</v>
      </c>
      <c r="I1554">
        <v>307</v>
      </c>
      <c r="J1554">
        <v>529.94000000000005</v>
      </c>
      <c r="K1554">
        <v>0.08</v>
      </c>
      <c r="L1554">
        <v>20.02</v>
      </c>
      <c r="M1554">
        <v>1331.9</v>
      </c>
      <c r="N1554">
        <v>120.5</v>
      </c>
    </row>
    <row r="1555" spans="1:14" x14ac:dyDescent="0.2">
      <c r="A1555" t="s">
        <v>88</v>
      </c>
      <c r="B1555" t="s">
        <v>78</v>
      </c>
      <c r="C1555">
        <v>54</v>
      </c>
      <c r="D1555">
        <v>262</v>
      </c>
      <c r="E1555">
        <v>272</v>
      </c>
      <c r="F1555" s="1">
        <f>(Tabla9[[#This Row],[Best]]-Tabla9[[#This Row],[Bks]])/Tabla9[[#This Row],[Bks]]*100</f>
        <v>3.8167938931297711</v>
      </c>
      <c r="G1555">
        <v>272</v>
      </c>
      <c r="H1555" s="1">
        <f>(Tabla9[[#This Row],[Avg]]-Tabla9[[#This Row],[Bks]])/Tabla9[[#This Row],[Bks]]*100</f>
        <v>3.8167938931297711</v>
      </c>
      <c r="I1555">
        <v>291</v>
      </c>
      <c r="J1555">
        <v>445.05</v>
      </c>
      <c r="K1555">
        <v>0.05</v>
      </c>
      <c r="L1555">
        <v>20.03</v>
      </c>
      <c r="M1555">
        <v>1524.2</v>
      </c>
      <c r="N1555">
        <v>35.200000000000003</v>
      </c>
    </row>
    <row r="1556" spans="1:14" x14ac:dyDescent="0.2">
      <c r="A1556" t="s">
        <v>88</v>
      </c>
      <c r="B1556" t="s">
        <v>78</v>
      </c>
      <c r="C1556">
        <v>55</v>
      </c>
      <c r="D1556">
        <v>299</v>
      </c>
      <c r="E1556">
        <v>304</v>
      </c>
      <c r="F1556" s="1">
        <f>(Tabla9[[#This Row],[Best]]-Tabla9[[#This Row],[Bks]])/Tabla9[[#This Row],[Bks]]*100</f>
        <v>1.6722408026755853</v>
      </c>
      <c r="G1556">
        <v>304</v>
      </c>
      <c r="H1556" s="1">
        <f>(Tabla9[[#This Row],[Avg]]-Tabla9[[#This Row],[Bks]])/Tabla9[[#This Row],[Bks]]*100</f>
        <v>1.6722408026755853</v>
      </c>
      <c r="I1556">
        <v>316</v>
      </c>
      <c r="J1556">
        <v>493.62</v>
      </c>
      <c r="K1556">
        <v>0.05</v>
      </c>
      <c r="L1556">
        <v>20.010000000000002</v>
      </c>
      <c r="M1556">
        <v>1528.8</v>
      </c>
      <c r="N1556">
        <v>31</v>
      </c>
    </row>
    <row r="1557" spans="1:14" x14ac:dyDescent="0.2">
      <c r="A1557" t="s">
        <v>88</v>
      </c>
      <c r="B1557" t="s">
        <v>78</v>
      </c>
      <c r="C1557">
        <v>56</v>
      </c>
      <c r="D1557">
        <v>288</v>
      </c>
      <c r="E1557">
        <v>288</v>
      </c>
      <c r="F1557" s="1">
        <f>(Tabla9[[#This Row],[Best]]-Tabla9[[#This Row],[Bks]])/Tabla9[[#This Row],[Bks]]*100</f>
        <v>0</v>
      </c>
      <c r="G1557">
        <v>288</v>
      </c>
      <c r="H1557" s="1">
        <f>(Tabla9[[#This Row],[Avg]]-Tabla9[[#This Row],[Bks]])/Tabla9[[#This Row],[Bks]]*100</f>
        <v>0</v>
      </c>
      <c r="I1557">
        <v>305</v>
      </c>
      <c r="J1557">
        <v>497.94</v>
      </c>
      <c r="K1557">
        <v>0.05</v>
      </c>
      <c r="L1557">
        <v>20.010000000000002</v>
      </c>
      <c r="M1557">
        <v>1633.9</v>
      </c>
      <c r="N1557">
        <v>127.4</v>
      </c>
    </row>
    <row r="1558" spans="1:14" x14ac:dyDescent="0.2">
      <c r="A1558" t="s">
        <v>88</v>
      </c>
      <c r="B1558" t="s">
        <v>78</v>
      </c>
      <c r="C1558">
        <v>57</v>
      </c>
      <c r="D1558">
        <v>254</v>
      </c>
      <c r="E1558">
        <v>259</v>
      </c>
      <c r="F1558" s="1">
        <f>(Tabla9[[#This Row],[Best]]-Tabla9[[#This Row],[Bks]])/Tabla9[[#This Row],[Bks]]*100</f>
        <v>1.9685039370078741</v>
      </c>
      <c r="G1558">
        <v>259</v>
      </c>
      <c r="H1558" s="1">
        <f>(Tabla9[[#This Row],[Avg]]-Tabla9[[#This Row],[Bks]])/Tabla9[[#This Row],[Bks]]*100</f>
        <v>1.9685039370078741</v>
      </c>
      <c r="I1558">
        <v>277</v>
      </c>
      <c r="J1558">
        <v>484.05</v>
      </c>
      <c r="K1558">
        <v>7.0000000000000007E-2</v>
      </c>
      <c r="L1558">
        <v>20.02</v>
      </c>
      <c r="M1558">
        <v>1407.1</v>
      </c>
      <c r="N1558">
        <v>28.9</v>
      </c>
    </row>
    <row r="1559" spans="1:14" x14ac:dyDescent="0.2">
      <c r="A1559" t="s">
        <v>88</v>
      </c>
      <c r="B1559" t="s">
        <v>78</v>
      </c>
      <c r="C1559">
        <v>58</v>
      </c>
      <c r="D1559">
        <v>331</v>
      </c>
      <c r="E1559">
        <v>336</v>
      </c>
      <c r="F1559" s="1">
        <f>(Tabla9[[#This Row],[Best]]-Tabla9[[#This Row],[Bks]])/Tabla9[[#This Row],[Bks]]*100</f>
        <v>1.5105740181268883</v>
      </c>
      <c r="G1559">
        <v>336</v>
      </c>
      <c r="H1559" s="1">
        <f>(Tabla9[[#This Row],[Avg]]-Tabla9[[#This Row],[Bks]])/Tabla9[[#This Row],[Bks]]*100</f>
        <v>1.5105740181268883</v>
      </c>
      <c r="I1559">
        <v>359</v>
      </c>
      <c r="J1559">
        <v>576.1</v>
      </c>
      <c r="K1559">
        <v>7.0000000000000007E-2</v>
      </c>
      <c r="L1559">
        <v>20.03</v>
      </c>
      <c r="M1559">
        <v>1400.6</v>
      </c>
      <c r="N1559">
        <v>41.5</v>
      </c>
    </row>
    <row r="1560" spans="1:14" x14ac:dyDescent="0.2">
      <c r="A1560" t="s">
        <v>88</v>
      </c>
      <c r="B1560" t="s">
        <v>78</v>
      </c>
      <c r="C1560">
        <v>59</v>
      </c>
      <c r="D1560">
        <v>283</v>
      </c>
      <c r="E1560">
        <v>284</v>
      </c>
      <c r="F1560" s="1">
        <f>(Tabla9[[#This Row],[Best]]-Tabla9[[#This Row],[Bks]])/Tabla9[[#This Row],[Bks]]*100</f>
        <v>0.35335689045936397</v>
      </c>
      <c r="G1560">
        <v>284</v>
      </c>
      <c r="H1560" s="1">
        <f>(Tabla9[[#This Row],[Avg]]-Tabla9[[#This Row],[Bks]])/Tabla9[[#This Row],[Bks]]*100</f>
        <v>0.35335689045936397</v>
      </c>
      <c r="I1560">
        <v>294</v>
      </c>
      <c r="J1560">
        <v>483.06</v>
      </c>
      <c r="K1560">
        <v>0.06</v>
      </c>
      <c r="L1560">
        <v>20.04</v>
      </c>
      <c r="M1560">
        <v>1365.9</v>
      </c>
      <c r="N1560">
        <v>19.8</v>
      </c>
    </row>
    <row r="1561" spans="1:14" x14ac:dyDescent="0.2">
      <c r="A1561" t="s">
        <v>88</v>
      </c>
      <c r="B1561" t="s">
        <v>78</v>
      </c>
      <c r="C1561">
        <v>60</v>
      </c>
      <c r="D1561">
        <v>254</v>
      </c>
      <c r="E1561">
        <v>256</v>
      </c>
      <c r="F1561" s="1">
        <f>(Tabla9[[#This Row],[Best]]-Tabla9[[#This Row],[Bks]])/Tabla9[[#This Row],[Bks]]*100</f>
        <v>0.78740157480314954</v>
      </c>
      <c r="G1561">
        <v>256</v>
      </c>
      <c r="H1561" s="1">
        <f>(Tabla9[[#This Row],[Avg]]-Tabla9[[#This Row],[Bks]])/Tabla9[[#This Row],[Bks]]*100</f>
        <v>0.78740157480314954</v>
      </c>
      <c r="I1561">
        <v>265</v>
      </c>
      <c r="J1561">
        <v>473.9</v>
      </c>
      <c r="K1561">
        <v>0.05</v>
      </c>
      <c r="L1561">
        <v>20.010000000000002</v>
      </c>
      <c r="M1561">
        <v>1418.7</v>
      </c>
      <c r="N1561">
        <v>27.7</v>
      </c>
    </row>
    <row r="1562" spans="1:14" x14ac:dyDescent="0.2">
      <c r="A1562" t="s">
        <v>88</v>
      </c>
      <c r="B1562" t="s">
        <v>78</v>
      </c>
      <c r="C1562">
        <v>61</v>
      </c>
      <c r="D1562">
        <v>305</v>
      </c>
      <c r="E1562">
        <v>308</v>
      </c>
      <c r="F1562" s="1">
        <f>(Tabla9[[#This Row],[Best]]-Tabla9[[#This Row],[Bks]])/Tabla9[[#This Row],[Bks]]*100</f>
        <v>0.98360655737704927</v>
      </c>
      <c r="G1562">
        <v>308</v>
      </c>
      <c r="H1562" s="1">
        <f>(Tabla9[[#This Row],[Avg]]-Tabla9[[#This Row],[Bks]])/Tabla9[[#This Row],[Bks]]*100</f>
        <v>0.98360655737704927</v>
      </c>
      <c r="I1562">
        <v>333</v>
      </c>
      <c r="J1562">
        <v>528.77</v>
      </c>
      <c r="K1562">
        <v>0.06</v>
      </c>
      <c r="L1562">
        <v>20.02</v>
      </c>
      <c r="M1562">
        <v>1463.4</v>
      </c>
      <c r="N1562">
        <v>50.6</v>
      </c>
    </row>
    <row r="1563" spans="1:14" x14ac:dyDescent="0.2">
      <c r="A1563" t="s">
        <v>88</v>
      </c>
      <c r="B1563" t="s">
        <v>78</v>
      </c>
      <c r="C1563">
        <v>62</v>
      </c>
      <c r="D1563">
        <v>289</v>
      </c>
      <c r="E1563">
        <v>300</v>
      </c>
      <c r="F1563" s="1">
        <f>(Tabla9[[#This Row],[Best]]-Tabla9[[#This Row],[Bks]])/Tabla9[[#This Row],[Bks]]*100</f>
        <v>3.8062283737024223</v>
      </c>
      <c r="G1563">
        <v>300</v>
      </c>
      <c r="H1563" s="1">
        <f>(Tabla9[[#This Row],[Avg]]-Tabla9[[#This Row],[Bks]])/Tabla9[[#This Row],[Bks]]*100</f>
        <v>3.8062283737024223</v>
      </c>
      <c r="I1563">
        <v>316</v>
      </c>
      <c r="J1563">
        <v>528.87</v>
      </c>
      <c r="K1563">
        <v>0.06</v>
      </c>
      <c r="L1563">
        <v>20.02</v>
      </c>
      <c r="M1563">
        <v>1383.8</v>
      </c>
      <c r="N1563">
        <v>47.1</v>
      </c>
    </row>
    <row r="1564" spans="1:14" x14ac:dyDescent="0.2">
      <c r="A1564" t="s">
        <v>88</v>
      </c>
      <c r="B1564" t="s">
        <v>78</v>
      </c>
      <c r="C1564">
        <v>63</v>
      </c>
      <c r="D1564">
        <v>272</v>
      </c>
      <c r="E1564">
        <v>279</v>
      </c>
      <c r="F1564" s="1">
        <f>(Tabla9[[#This Row],[Best]]-Tabla9[[#This Row],[Bks]])/Tabla9[[#This Row],[Bks]]*100</f>
        <v>2.5735294117647056</v>
      </c>
      <c r="G1564">
        <v>279</v>
      </c>
      <c r="H1564" s="1">
        <f>(Tabla9[[#This Row],[Avg]]-Tabla9[[#This Row],[Bks]])/Tabla9[[#This Row],[Bks]]*100</f>
        <v>2.5735294117647056</v>
      </c>
      <c r="I1564">
        <v>298</v>
      </c>
      <c r="J1564">
        <v>496.79</v>
      </c>
      <c r="K1564">
        <v>0.06</v>
      </c>
      <c r="L1564">
        <v>20.03</v>
      </c>
      <c r="M1564">
        <v>1372.8</v>
      </c>
      <c r="N1564">
        <v>103</v>
      </c>
    </row>
    <row r="1565" spans="1:14" x14ac:dyDescent="0.2">
      <c r="A1565" t="s">
        <v>88</v>
      </c>
      <c r="B1565" t="s">
        <v>78</v>
      </c>
      <c r="C1565">
        <v>64</v>
      </c>
      <c r="D1565">
        <v>283</v>
      </c>
      <c r="E1565">
        <v>290</v>
      </c>
      <c r="F1565" s="1">
        <f>(Tabla9[[#This Row],[Best]]-Tabla9[[#This Row],[Bks]])/Tabla9[[#This Row],[Bks]]*100</f>
        <v>2.4734982332155475</v>
      </c>
      <c r="G1565">
        <v>290</v>
      </c>
      <c r="H1565" s="1">
        <f>(Tabla9[[#This Row],[Avg]]-Tabla9[[#This Row],[Bks]])/Tabla9[[#This Row],[Bks]]*100</f>
        <v>2.4734982332155475</v>
      </c>
      <c r="I1565">
        <v>308</v>
      </c>
      <c r="J1565">
        <v>495.63</v>
      </c>
      <c r="K1565">
        <v>0.06</v>
      </c>
      <c r="L1565">
        <v>20.010000000000002</v>
      </c>
      <c r="M1565">
        <v>1463.6</v>
      </c>
      <c r="N1565">
        <v>38</v>
      </c>
    </row>
    <row r="1566" spans="1:14" x14ac:dyDescent="0.2">
      <c r="A1566" t="s">
        <v>88</v>
      </c>
      <c r="B1566" t="s">
        <v>78</v>
      </c>
      <c r="C1566">
        <v>65</v>
      </c>
      <c r="D1566">
        <v>266</v>
      </c>
      <c r="E1566">
        <v>277</v>
      </c>
      <c r="F1566" s="1">
        <f>(Tabla9[[#This Row],[Best]]-Tabla9[[#This Row],[Bks]])/Tabla9[[#This Row],[Bks]]*100</f>
        <v>4.1353383458646613</v>
      </c>
      <c r="G1566">
        <v>277</v>
      </c>
      <c r="H1566" s="1">
        <f>(Tabla9[[#This Row],[Avg]]-Tabla9[[#This Row],[Bks]])/Tabla9[[#This Row],[Bks]]*100</f>
        <v>4.1353383458646613</v>
      </c>
      <c r="I1566">
        <v>297</v>
      </c>
      <c r="J1566">
        <v>473.67</v>
      </c>
      <c r="K1566">
        <v>0.05</v>
      </c>
      <c r="L1566">
        <v>20.010000000000002</v>
      </c>
      <c r="M1566">
        <v>1524.7</v>
      </c>
      <c r="N1566">
        <v>92.9</v>
      </c>
    </row>
    <row r="1567" spans="1:14" x14ac:dyDescent="0.2">
      <c r="A1567" t="s">
        <v>88</v>
      </c>
      <c r="B1567" t="s">
        <v>78</v>
      </c>
      <c r="C1567">
        <v>66</v>
      </c>
      <c r="D1567">
        <v>284</v>
      </c>
      <c r="E1567">
        <v>290</v>
      </c>
      <c r="F1567" s="1">
        <f>(Tabla9[[#This Row],[Best]]-Tabla9[[#This Row],[Bks]])/Tabla9[[#This Row],[Bks]]*100</f>
        <v>2.112676056338028</v>
      </c>
      <c r="G1567">
        <v>290</v>
      </c>
      <c r="H1567" s="1">
        <f>(Tabla9[[#This Row],[Avg]]-Tabla9[[#This Row],[Bks]])/Tabla9[[#This Row],[Bks]]*100</f>
        <v>2.112676056338028</v>
      </c>
      <c r="I1567">
        <v>305</v>
      </c>
      <c r="J1567">
        <v>522.69000000000005</v>
      </c>
      <c r="K1567">
        <v>0.06</v>
      </c>
      <c r="L1567">
        <v>20.010000000000002</v>
      </c>
      <c r="M1567">
        <v>1406</v>
      </c>
      <c r="N1567">
        <v>123.7</v>
      </c>
    </row>
    <row r="1568" spans="1:14" x14ac:dyDescent="0.2">
      <c r="A1568" t="s">
        <v>88</v>
      </c>
      <c r="B1568" t="s">
        <v>78</v>
      </c>
      <c r="C1568">
        <v>67</v>
      </c>
      <c r="D1568">
        <v>318</v>
      </c>
      <c r="E1568">
        <v>329</v>
      </c>
      <c r="F1568" s="1">
        <f>(Tabla9[[#This Row],[Best]]-Tabla9[[#This Row],[Bks]])/Tabla9[[#This Row],[Bks]]*100</f>
        <v>3.459119496855346</v>
      </c>
      <c r="G1568">
        <v>332.6</v>
      </c>
      <c r="H1568" s="1">
        <f>(Tabla9[[#This Row],[Avg]]-Tabla9[[#This Row],[Bks]])/Tabla9[[#This Row],[Bks]]*100</f>
        <v>4.5911949685534665</v>
      </c>
      <c r="I1568">
        <v>353</v>
      </c>
      <c r="J1568">
        <v>575.34</v>
      </c>
      <c r="K1568">
        <v>0.09</v>
      </c>
      <c r="L1568">
        <v>20.02</v>
      </c>
      <c r="M1568">
        <v>1275.4000000000001</v>
      </c>
      <c r="N1568">
        <v>134.69999999999999</v>
      </c>
    </row>
    <row r="1569" spans="1:14" x14ac:dyDescent="0.2">
      <c r="A1569" t="s">
        <v>88</v>
      </c>
      <c r="B1569" t="s">
        <v>78</v>
      </c>
      <c r="C1569">
        <v>68</v>
      </c>
      <c r="D1569">
        <v>295</v>
      </c>
      <c r="E1569">
        <v>298</v>
      </c>
      <c r="F1569" s="1">
        <f>(Tabla9[[#This Row],[Best]]-Tabla9[[#This Row],[Bks]])/Tabla9[[#This Row],[Bks]]*100</f>
        <v>1.0169491525423728</v>
      </c>
      <c r="G1569">
        <v>298</v>
      </c>
      <c r="H1569" s="1">
        <f>(Tabla9[[#This Row],[Avg]]-Tabla9[[#This Row],[Bks]])/Tabla9[[#This Row],[Bks]]*100</f>
        <v>1.0169491525423728</v>
      </c>
      <c r="I1569">
        <v>314</v>
      </c>
      <c r="J1569">
        <v>528.41999999999996</v>
      </c>
      <c r="K1569">
        <v>0.09</v>
      </c>
      <c r="L1569">
        <v>20.010000000000002</v>
      </c>
      <c r="M1569">
        <v>1294.7</v>
      </c>
      <c r="N1569">
        <v>59.6</v>
      </c>
    </row>
    <row r="1570" spans="1:14" x14ac:dyDescent="0.2">
      <c r="A1570" t="s">
        <v>88</v>
      </c>
      <c r="B1570" t="s">
        <v>78</v>
      </c>
      <c r="C1570">
        <v>69</v>
      </c>
      <c r="D1570">
        <v>297</v>
      </c>
      <c r="E1570">
        <v>307</v>
      </c>
      <c r="F1570" s="1">
        <f>(Tabla9[[#This Row],[Best]]-Tabla9[[#This Row],[Bks]])/Tabla9[[#This Row],[Bks]]*100</f>
        <v>3.3670033670033668</v>
      </c>
      <c r="G1570">
        <v>307</v>
      </c>
      <c r="H1570" s="1">
        <f>(Tabla9[[#This Row],[Avg]]-Tabla9[[#This Row],[Bks]])/Tabla9[[#This Row],[Bks]]*100</f>
        <v>3.3670033670033668</v>
      </c>
      <c r="I1570">
        <v>323</v>
      </c>
      <c r="J1570">
        <v>557.02</v>
      </c>
      <c r="K1570">
        <v>7.0000000000000007E-2</v>
      </c>
      <c r="L1570">
        <v>20.010000000000002</v>
      </c>
      <c r="M1570">
        <v>1394.5</v>
      </c>
      <c r="N1570">
        <v>29.7</v>
      </c>
    </row>
    <row r="1571" spans="1:14" x14ac:dyDescent="0.2">
      <c r="A1571" t="s">
        <v>88</v>
      </c>
      <c r="B1571" t="s">
        <v>78</v>
      </c>
      <c r="C1571">
        <v>70</v>
      </c>
      <c r="D1571">
        <v>273</v>
      </c>
      <c r="E1571">
        <v>277</v>
      </c>
      <c r="F1571" s="1">
        <f>(Tabla9[[#This Row],[Best]]-Tabla9[[#This Row],[Bks]])/Tabla9[[#This Row],[Bks]]*100</f>
        <v>1.4652014652014651</v>
      </c>
      <c r="G1571">
        <v>277</v>
      </c>
      <c r="H1571" s="1">
        <f>(Tabla9[[#This Row],[Avg]]-Tabla9[[#This Row],[Bks]])/Tabla9[[#This Row],[Bks]]*100</f>
        <v>1.4652014652014651</v>
      </c>
      <c r="I1571">
        <v>286</v>
      </c>
      <c r="J1571">
        <v>470.86</v>
      </c>
      <c r="K1571">
        <v>0.06</v>
      </c>
      <c r="L1571">
        <v>20.02</v>
      </c>
      <c r="M1571">
        <v>1525.6</v>
      </c>
      <c r="N1571">
        <v>23</v>
      </c>
    </row>
    <row r="1572" spans="1:14" x14ac:dyDescent="0.2">
      <c r="A1572" t="s">
        <v>88</v>
      </c>
      <c r="B1572" t="s">
        <v>78</v>
      </c>
      <c r="C1572">
        <v>71</v>
      </c>
      <c r="D1572">
        <v>292</v>
      </c>
      <c r="E1572">
        <v>298</v>
      </c>
      <c r="F1572" s="1">
        <f>(Tabla9[[#This Row],[Best]]-Tabla9[[#This Row],[Bks]])/Tabla9[[#This Row],[Bks]]*100</f>
        <v>2.054794520547945</v>
      </c>
      <c r="G1572">
        <v>298.89999999999998</v>
      </c>
      <c r="H1572" s="1">
        <f>(Tabla9[[#This Row],[Avg]]-Tabla9[[#This Row],[Bks]])/Tabla9[[#This Row],[Bks]]*100</f>
        <v>2.3630136986301293</v>
      </c>
      <c r="I1572">
        <v>319</v>
      </c>
      <c r="J1572">
        <v>523.12</v>
      </c>
      <c r="K1572">
        <v>0.06</v>
      </c>
      <c r="L1572">
        <v>20.02</v>
      </c>
      <c r="M1572">
        <v>1391.1</v>
      </c>
      <c r="N1572">
        <v>47.4</v>
      </c>
    </row>
    <row r="1573" spans="1:14" x14ac:dyDescent="0.2">
      <c r="A1573" t="s">
        <v>88</v>
      </c>
      <c r="B1573" t="s">
        <v>78</v>
      </c>
      <c r="C1573">
        <v>72</v>
      </c>
      <c r="D1573">
        <v>254</v>
      </c>
      <c r="E1573">
        <v>262</v>
      </c>
      <c r="F1573" s="1">
        <f>(Tabla9[[#This Row],[Best]]-Tabla9[[#This Row],[Bks]])/Tabla9[[#This Row],[Bks]]*100</f>
        <v>3.1496062992125982</v>
      </c>
      <c r="G1573">
        <v>262</v>
      </c>
      <c r="H1573" s="1">
        <f>(Tabla9[[#This Row],[Avg]]-Tabla9[[#This Row],[Bks]])/Tabla9[[#This Row],[Bks]]*100</f>
        <v>3.1496062992125982</v>
      </c>
      <c r="I1573">
        <v>268</v>
      </c>
      <c r="J1573">
        <v>438.34</v>
      </c>
      <c r="K1573">
        <v>0.05</v>
      </c>
      <c r="L1573">
        <v>20.02</v>
      </c>
      <c r="M1573">
        <v>1514</v>
      </c>
      <c r="N1573">
        <v>31.9</v>
      </c>
    </row>
    <row r="1574" spans="1:14" x14ac:dyDescent="0.2">
      <c r="A1574" t="s">
        <v>88</v>
      </c>
      <c r="B1574" t="s">
        <v>78</v>
      </c>
      <c r="C1574">
        <v>73</v>
      </c>
      <c r="D1574">
        <v>273</v>
      </c>
      <c r="E1574">
        <v>277</v>
      </c>
      <c r="F1574" s="1">
        <f>(Tabla9[[#This Row],[Best]]-Tabla9[[#This Row],[Bks]])/Tabla9[[#This Row],[Bks]]*100</f>
        <v>1.4652014652014651</v>
      </c>
      <c r="G1574">
        <v>277</v>
      </c>
      <c r="H1574" s="1">
        <f>(Tabla9[[#This Row],[Avg]]-Tabla9[[#This Row],[Bks]])/Tabla9[[#This Row],[Bks]]*100</f>
        <v>1.4652014652014651</v>
      </c>
      <c r="I1574">
        <v>294</v>
      </c>
      <c r="J1574">
        <v>452.45</v>
      </c>
      <c r="K1574">
        <v>0.04</v>
      </c>
      <c r="L1574">
        <v>20.02</v>
      </c>
      <c r="M1574">
        <v>1486.5</v>
      </c>
      <c r="N1574">
        <v>36.5</v>
      </c>
    </row>
    <row r="1575" spans="1:14" x14ac:dyDescent="0.2">
      <c r="A1575" t="s">
        <v>88</v>
      </c>
      <c r="B1575" t="s">
        <v>78</v>
      </c>
      <c r="C1575">
        <v>74</v>
      </c>
      <c r="D1575">
        <v>271</v>
      </c>
      <c r="E1575">
        <v>281</v>
      </c>
      <c r="F1575" s="1">
        <f>(Tabla9[[#This Row],[Best]]-Tabla9[[#This Row],[Bks]])/Tabla9[[#This Row],[Bks]]*100</f>
        <v>3.6900369003690034</v>
      </c>
      <c r="G1575">
        <v>281</v>
      </c>
      <c r="H1575" s="1">
        <f>(Tabla9[[#This Row],[Avg]]-Tabla9[[#This Row],[Bks]])/Tabla9[[#This Row],[Bks]]*100</f>
        <v>3.6900369003690034</v>
      </c>
      <c r="I1575">
        <v>294</v>
      </c>
      <c r="J1575">
        <v>526.54</v>
      </c>
      <c r="K1575">
        <v>0.06</v>
      </c>
      <c r="L1575">
        <v>20.03</v>
      </c>
      <c r="M1575">
        <v>1401.8</v>
      </c>
      <c r="N1575">
        <v>25.3</v>
      </c>
    </row>
    <row r="1576" spans="1:14" x14ac:dyDescent="0.2">
      <c r="A1576" t="s">
        <v>88</v>
      </c>
      <c r="B1576" t="s">
        <v>78</v>
      </c>
      <c r="C1576">
        <v>75</v>
      </c>
      <c r="D1576">
        <v>211</v>
      </c>
      <c r="E1576">
        <v>219</v>
      </c>
      <c r="F1576" s="1">
        <f>(Tabla9[[#This Row],[Best]]-Tabla9[[#This Row],[Bks]])/Tabla9[[#This Row],[Bks]]*100</f>
        <v>3.7914691943127963</v>
      </c>
      <c r="G1576">
        <v>219</v>
      </c>
      <c r="H1576" s="1">
        <f>(Tabla9[[#This Row],[Avg]]-Tabla9[[#This Row],[Bks]])/Tabla9[[#This Row],[Bks]]*100</f>
        <v>3.7914691943127963</v>
      </c>
      <c r="I1576">
        <v>235</v>
      </c>
      <c r="J1576">
        <v>405.24</v>
      </c>
      <c r="K1576">
        <v>0.04</v>
      </c>
      <c r="L1576">
        <v>20.02</v>
      </c>
      <c r="M1576">
        <v>1521.9</v>
      </c>
      <c r="N1576">
        <v>26.2</v>
      </c>
    </row>
    <row r="1577" spans="1:14" x14ac:dyDescent="0.2">
      <c r="A1577" t="s">
        <v>88</v>
      </c>
      <c r="B1577" t="s">
        <v>78</v>
      </c>
      <c r="C1577">
        <v>76</v>
      </c>
      <c r="D1577">
        <v>293</v>
      </c>
      <c r="E1577">
        <v>296</v>
      </c>
      <c r="F1577" s="1">
        <f>(Tabla9[[#This Row],[Best]]-Tabla9[[#This Row],[Bks]])/Tabla9[[#This Row],[Bks]]*100</f>
        <v>1.0238907849829351</v>
      </c>
      <c r="G1577">
        <v>297.8</v>
      </c>
      <c r="H1577" s="1">
        <f>(Tabla9[[#This Row],[Avg]]-Tabla9[[#This Row],[Bks]])/Tabla9[[#This Row],[Bks]]*100</f>
        <v>1.6382252559727002</v>
      </c>
      <c r="I1577">
        <v>320</v>
      </c>
      <c r="J1577">
        <v>508.78</v>
      </c>
      <c r="K1577">
        <v>0.05</v>
      </c>
      <c r="L1577">
        <v>20.02</v>
      </c>
      <c r="M1577">
        <v>1486.5</v>
      </c>
      <c r="N1577">
        <v>291.60000000000002</v>
      </c>
    </row>
    <row r="1578" spans="1:14" x14ac:dyDescent="0.2">
      <c r="A1578" t="s">
        <v>88</v>
      </c>
      <c r="B1578" t="s">
        <v>78</v>
      </c>
      <c r="C1578">
        <v>77</v>
      </c>
      <c r="D1578">
        <v>271</v>
      </c>
      <c r="E1578">
        <v>288</v>
      </c>
      <c r="F1578" s="1">
        <f>(Tabla9[[#This Row],[Best]]-Tabla9[[#This Row],[Bks]])/Tabla9[[#This Row],[Bks]]*100</f>
        <v>6.2730627306273057</v>
      </c>
      <c r="G1578">
        <v>288</v>
      </c>
      <c r="H1578" s="1">
        <f>(Tabla9[[#This Row],[Avg]]-Tabla9[[#This Row],[Bks]])/Tabla9[[#This Row],[Bks]]*100</f>
        <v>6.2730627306273057</v>
      </c>
      <c r="I1578">
        <v>293</v>
      </c>
      <c r="J1578">
        <v>480.29</v>
      </c>
      <c r="K1578">
        <v>0.05</v>
      </c>
      <c r="L1578">
        <v>20.010000000000002</v>
      </c>
      <c r="M1578">
        <v>1530.6</v>
      </c>
      <c r="N1578">
        <v>18.8</v>
      </c>
    </row>
    <row r="1579" spans="1:14" x14ac:dyDescent="0.2">
      <c r="A1579" t="s">
        <v>88</v>
      </c>
      <c r="B1579" t="s">
        <v>78</v>
      </c>
      <c r="C1579">
        <v>78</v>
      </c>
      <c r="D1579">
        <v>254</v>
      </c>
      <c r="E1579">
        <v>257</v>
      </c>
      <c r="F1579" s="1">
        <f>(Tabla9[[#This Row],[Best]]-Tabla9[[#This Row],[Bks]])/Tabla9[[#This Row],[Bks]]*100</f>
        <v>1.1811023622047243</v>
      </c>
      <c r="G1579">
        <v>257.2</v>
      </c>
      <c r="H1579" s="1">
        <f>(Tabla9[[#This Row],[Avg]]-Tabla9[[#This Row],[Bks]])/Tabla9[[#This Row],[Bks]]*100</f>
        <v>1.2598425196850349</v>
      </c>
      <c r="I1579">
        <v>275</v>
      </c>
      <c r="J1579">
        <v>476.69</v>
      </c>
      <c r="K1579">
        <v>0.06</v>
      </c>
      <c r="L1579">
        <v>20.02</v>
      </c>
      <c r="M1579">
        <v>1372.5</v>
      </c>
      <c r="N1579">
        <v>72.900000000000006</v>
      </c>
    </row>
    <row r="1580" spans="1:14" x14ac:dyDescent="0.2">
      <c r="A1580" t="s">
        <v>88</v>
      </c>
      <c r="B1580" t="s">
        <v>78</v>
      </c>
      <c r="C1580">
        <v>79</v>
      </c>
      <c r="D1580">
        <v>276</v>
      </c>
      <c r="E1580">
        <v>281</v>
      </c>
      <c r="F1580" s="1">
        <f>(Tabla9[[#This Row],[Best]]-Tabla9[[#This Row],[Bks]])/Tabla9[[#This Row],[Bks]]*100</f>
        <v>1.8115942028985508</v>
      </c>
      <c r="G1580">
        <v>281</v>
      </c>
      <c r="H1580" s="1">
        <f>(Tabla9[[#This Row],[Avg]]-Tabla9[[#This Row],[Bks]])/Tabla9[[#This Row],[Bks]]*100</f>
        <v>1.8115942028985508</v>
      </c>
      <c r="I1580">
        <v>303</v>
      </c>
      <c r="J1580">
        <v>482.88</v>
      </c>
      <c r="K1580">
        <v>0.06</v>
      </c>
      <c r="L1580">
        <v>20.04</v>
      </c>
      <c r="M1580">
        <v>1409.4</v>
      </c>
      <c r="N1580">
        <v>30.6</v>
      </c>
    </row>
    <row r="1581" spans="1:14" x14ac:dyDescent="0.2">
      <c r="A1581" t="s">
        <v>88</v>
      </c>
      <c r="B1581" t="s">
        <v>78</v>
      </c>
      <c r="C1581">
        <v>80</v>
      </c>
      <c r="D1581">
        <v>270</v>
      </c>
      <c r="E1581">
        <v>279</v>
      </c>
      <c r="F1581" s="1">
        <f>(Tabla9[[#This Row],[Best]]-Tabla9[[#This Row],[Bks]])/Tabla9[[#This Row],[Bks]]*100</f>
        <v>3.3333333333333335</v>
      </c>
      <c r="G1581">
        <v>279</v>
      </c>
      <c r="H1581" s="1">
        <f>(Tabla9[[#This Row],[Avg]]-Tabla9[[#This Row],[Bks]])/Tabla9[[#This Row],[Bks]]*100</f>
        <v>3.3333333333333335</v>
      </c>
      <c r="I1581">
        <v>291</v>
      </c>
      <c r="J1581">
        <v>494.2</v>
      </c>
      <c r="K1581">
        <v>0.06</v>
      </c>
      <c r="L1581">
        <v>20.02</v>
      </c>
      <c r="M1581">
        <v>1445.2</v>
      </c>
      <c r="N1581">
        <v>19</v>
      </c>
    </row>
    <row r="1582" spans="1:14" x14ac:dyDescent="0.2">
      <c r="A1582" t="s">
        <v>88</v>
      </c>
      <c r="B1582" t="s">
        <v>78</v>
      </c>
      <c r="C1582">
        <v>81</v>
      </c>
      <c r="D1582">
        <v>259</v>
      </c>
      <c r="E1582">
        <v>270</v>
      </c>
      <c r="F1582" s="1">
        <f>(Tabla9[[#This Row],[Best]]-Tabla9[[#This Row],[Bks]])/Tabla9[[#This Row],[Bks]]*100</f>
        <v>4.2471042471042466</v>
      </c>
      <c r="G1582">
        <v>270</v>
      </c>
      <c r="H1582" s="1">
        <f>(Tabla9[[#This Row],[Avg]]-Tabla9[[#This Row],[Bks]])/Tabla9[[#This Row],[Bks]]*100</f>
        <v>4.2471042471042466</v>
      </c>
      <c r="I1582">
        <v>278</v>
      </c>
      <c r="J1582">
        <v>452.43</v>
      </c>
      <c r="K1582">
        <v>0.06</v>
      </c>
      <c r="L1582">
        <v>20.010000000000002</v>
      </c>
      <c r="M1582">
        <v>1560.5</v>
      </c>
      <c r="N1582">
        <v>30.6</v>
      </c>
    </row>
    <row r="1583" spans="1:14" x14ac:dyDescent="0.2">
      <c r="A1583" t="s">
        <v>88</v>
      </c>
      <c r="B1583" t="s">
        <v>78</v>
      </c>
      <c r="C1583">
        <v>82</v>
      </c>
      <c r="D1583">
        <v>337</v>
      </c>
      <c r="E1583">
        <v>347</v>
      </c>
      <c r="F1583" s="1">
        <f>(Tabla9[[#This Row],[Best]]-Tabla9[[#This Row],[Bks]])/Tabla9[[#This Row],[Bks]]*100</f>
        <v>2.9673590504451042</v>
      </c>
      <c r="G1583">
        <v>347</v>
      </c>
      <c r="H1583" s="1">
        <f>(Tabla9[[#This Row],[Avg]]-Tabla9[[#This Row],[Bks]])/Tabla9[[#This Row],[Bks]]*100</f>
        <v>2.9673590504451042</v>
      </c>
      <c r="I1583">
        <v>368</v>
      </c>
      <c r="J1583">
        <v>611.91999999999996</v>
      </c>
      <c r="K1583">
        <v>0.09</v>
      </c>
      <c r="L1583">
        <v>20.010000000000002</v>
      </c>
      <c r="M1583">
        <v>1327.5</v>
      </c>
      <c r="N1583">
        <v>98.8</v>
      </c>
    </row>
    <row r="1584" spans="1:14" x14ac:dyDescent="0.2">
      <c r="A1584" t="s">
        <v>88</v>
      </c>
      <c r="B1584" t="s">
        <v>78</v>
      </c>
      <c r="C1584">
        <v>83</v>
      </c>
      <c r="D1584">
        <v>257</v>
      </c>
      <c r="E1584">
        <v>265</v>
      </c>
      <c r="F1584" s="1">
        <f>(Tabla9[[#This Row],[Best]]-Tabla9[[#This Row],[Bks]])/Tabla9[[#This Row],[Bks]]*100</f>
        <v>3.1128404669260701</v>
      </c>
      <c r="G1584">
        <v>265</v>
      </c>
      <c r="H1584" s="1">
        <f>(Tabla9[[#This Row],[Avg]]-Tabla9[[#This Row],[Bks]])/Tabla9[[#This Row],[Bks]]*100</f>
        <v>3.1128404669260701</v>
      </c>
      <c r="I1584">
        <v>278</v>
      </c>
      <c r="J1584">
        <v>503.24</v>
      </c>
      <c r="K1584">
        <v>0.06</v>
      </c>
      <c r="L1584">
        <v>20.03</v>
      </c>
      <c r="M1584">
        <v>1406</v>
      </c>
      <c r="N1584">
        <v>20.9</v>
      </c>
    </row>
    <row r="1585" spans="1:14" x14ac:dyDescent="0.2">
      <c r="A1585" t="s">
        <v>88</v>
      </c>
      <c r="B1585" t="s">
        <v>78</v>
      </c>
      <c r="C1585">
        <v>84</v>
      </c>
      <c r="D1585">
        <v>263</v>
      </c>
      <c r="E1585">
        <v>272</v>
      </c>
      <c r="F1585" s="1">
        <f>(Tabla9[[#This Row],[Best]]-Tabla9[[#This Row],[Bks]])/Tabla9[[#This Row],[Bks]]*100</f>
        <v>3.4220532319391634</v>
      </c>
      <c r="G1585">
        <v>272</v>
      </c>
      <c r="H1585" s="1">
        <f>(Tabla9[[#This Row],[Avg]]-Tabla9[[#This Row],[Bks]])/Tabla9[[#This Row],[Bks]]*100</f>
        <v>3.4220532319391634</v>
      </c>
      <c r="I1585">
        <v>287</v>
      </c>
      <c r="J1585">
        <v>459</v>
      </c>
      <c r="K1585">
        <v>0.05</v>
      </c>
      <c r="L1585">
        <v>20.02</v>
      </c>
      <c r="M1585">
        <v>1506.9</v>
      </c>
      <c r="N1585">
        <v>45.8</v>
      </c>
    </row>
    <row r="1586" spans="1:14" x14ac:dyDescent="0.2">
      <c r="A1586" t="s">
        <v>88</v>
      </c>
      <c r="B1586" t="s">
        <v>78</v>
      </c>
      <c r="C1586">
        <v>85</v>
      </c>
      <c r="D1586">
        <v>295</v>
      </c>
      <c r="E1586">
        <v>304</v>
      </c>
      <c r="F1586" s="1">
        <f>(Tabla9[[#This Row],[Best]]-Tabla9[[#This Row],[Bks]])/Tabla9[[#This Row],[Bks]]*100</f>
        <v>3.050847457627119</v>
      </c>
      <c r="G1586">
        <v>304</v>
      </c>
      <c r="H1586" s="1">
        <f>(Tabla9[[#This Row],[Avg]]-Tabla9[[#This Row],[Bks]])/Tabla9[[#This Row],[Bks]]*100</f>
        <v>3.050847457627119</v>
      </c>
      <c r="I1586">
        <v>321</v>
      </c>
      <c r="J1586">
        <v>513.23</v>
      </c>
      <c r="K1586">
        <v>0.06</v>
      </c>
      <c r="L1586">
        <v>20.010000000000002</v>
      </c>
      <c r="M1586">
        <v>1494.3</v>
      </c>
      <c r="N1586">
        <v>36.799999999999997</v>
      </c>
    </row>
    <row r="1587" spans="1:14" x14ac:dyDescent="0.2">
      <c r="A1587" t="s">
        <v>88</v>
      </c>
      <c r="B1587" t="s">
        <v>78</v>
      </c>
      <c r="C1587">
        <v>86</v>
      </c>
      <c r="D1587">
        <v>330</v>
      </c>
      <c r="E1587">
        <v>336</v>
      </c>
      <c r="F1587" s="1">
        <f>(Tabla9[[#This Row],[Best]]-Tabla9[[#This Row],[Bks]])/Tabla9[[#This Row],[Bks]]*100</f>
        <v>1.8181818181818181</v>
      </c>
      <c r="G1587">
        <v>336</v>
      </c>
      <c r="H1587" s="1">
        <f>(Tabla9[[#This Row],[Avg]]-Tabla9[[#This Row],[Bks]])/Tabla9[[#This Row],[Bks]]*100</f>
        <v>1.8181818181818181</v>
      </c>
      <c r="I1587">
        <v>359</v>
      </c>
      <c r="J1587">
        <v>571.26</v>
      </c>
      <c r="K1587">
        <v>7.0000000000000007E-2</v>
      </c>
      <c r="L1587">
        <v>20.02</v>
      </c>
      <c r="M1587">
        <v>1421.8</v>
      </c>
      <c r="N1587">
        <v>114</v>
      </c>
    </row>
    <row r="1588" spans="1:14" x14ac:dyDescent="0.2">
      <c r="A1588" t="s">
        <v>88</v>
      </c>
      <c r="B1588" t="s">
        <v>78</v>
      </c>
      <c r="C1588">
        <v>87</v>
      </c>
      <c r="D1588">
        <v>257</v>
      </c>
      <c r="E1588">
        <v>267</v>
      </c>
      <c r="F1588" s="1">
        <f>(Tabla9[[#This Row],[Best]]-Tabla9[[#This Row],[Bks]])/Tabla9[[#This Row],[Bks]]*100</f>
        <v>3.8910505836575875</v>
      </c>
      <c r="G1588">
        <v>267</v>
      </c>
      <c r="H1588" s="1">
        <f>(Tabla9[[#This Row],[Avg]]-Tabla9[[#This Row],[Bks]])/Tabla9[[#This Row],[Bks]]*100</f>
        <v>3.8910505836575875</v>
      </c>
      <c r="I1588">
        <v>279</v>
      </c>
      <c r="J1588">
        <v>466.81</v>
      </c>
      <c r="K1588">
        <v>0.06</v>
      </c>
      <c r="L1588">
        <v>20.010000000000002</v>
      </c>
      <c r="M1588">
        <v>1450.5</v>
      </c>
      <c r="N1588">
        <v>39.6</v>
      </c>
    </row>
    <row r="1589" spans="1:14" x14ac:dyDescent="0.2">
      <c r="A1589" t="s">
        <v>88</v>
      </c>
      <c r="B1589" t="s">
        <v>78</v>
      </c>
      <c r="C1589">
        <v>88</v>
      </c>
      <c r="D1589">
        <v>294</v>
      </c>
      <c r="E1589">
        <v>305</v>
      </c>
      <c r="F1589" s="1">
        <f>(Tabla9[[#This Row],[Best]]-Tabla9[[#This Row],[Bks]])/Tabla9[[#This Row],[Bks]]*100</f>
        <v>3.7414965986394559</v>
      </c>
      <c r="G1589">
        <v>305.10000000000002</v>
      </c>
      <c r="H1589" s="1">
        <f>(Tabla9[[#This Row],[Avg]]-Tabla9[[#This Row],[Bks]])/Tabla9[[#This Row],[Bks]]*100</f>
        <v>3.7755102040816406</v>
      </c>
      <c r="I1589">
        <v>322</v>
      </c>
      <c r="J1589">
        <v>510.98</v>
      </c>
      <c r="K1589">
        <v>0.06</v>
      </c>
      <c r="L1589">
        <v>20.02</v>
      </c>
      <c r="M1589">
        <v>1495.2</v>
      </c>
      <c r="N1589">
        <v>66</v>
      </c>
    </row>
    <row r="1590" spans="1:14" x14ac:dyDescent="0.2">
      <c r="A1590" t="s">
        <v>88</v>
      </c>
      <c r="B1590" t="s">
        <v>78</v>
      </c>
      <c r="C1590">
        <v>89</v>
      </c>
      <c r="D1590">
        <v>285</v>
      </c>
      <c r="E1590">
        <v>289</v>
      </c>
      <c r="F1590" s="1">
        <f>(Tabla9[[#This Row],[Best]]-Tabla9[[#This Row],[Bks]])/Tabla9[[#This Row],[Bks]]*100</f>
        <v>1.4035087719298245</v>
      </c>
      <c r="G1590">
        <v>289.3</v>
      </c>
      <c r="H1590" s="1">
        <f>(Tabla9[[#This Row],[Avg]]-Tabla9[[#This Row],[Bks]])/Tabla9[[#This Row],[Bks]]*100</f>
        <v>1.5087719298245654</v>
      </c>
      <c r="I1590">
        <v>300</v>
      </c>
      <c r="J1590">
        <v>495.85</v>
      </c>
      <c r="K1590">
        <v>0.06</v>
      </c>
      <c r="L1590">
        <v>20.010000000000002</v>
      </c>
      <c r="M1590">
        <v>1420.8</v>
      </c>
      <c r="N1590">
        <v>26.7</v>
      </c>
    </row>
    <row r="1591" spans="1:14" x14ac:dyDescent="0.2">
      <c r="A1591" t="s">
        <v>88</v>
      </c>
      <c r="B1591" t="s">
        <v>78</v>
      </c>
      <c r="C1591">
        <v>90</v>
      </c>
      <c r="D1591">
        <v>311</v>
      </c>
      <c r="E1591">
        <v>311</v>
      </c>
      <c r="F1591" s="1">
        <f>(Tabla9[[#This Row],[Best]]-Tabla9[[#This Row],[Bks]])/Tabla9[[#This Row],[Bks]]*100</f>
        <v>0</v>
      </c>
      <c r="G1591">
        <v>311</v>
      </c>
      <c r="H1591" s="1">
        <f>(Tabla9[[#This Row],[Avg]]-Tabla9[[#This Row],[Bks]])/Tabla9[[#This Row],[Bks]]*100</f>
        <v>0</v>
      </c>
      <c r="I1591">
        <v>337</v>
      </c>
      <c r="J1591">
        <v>544.37</v>
      </c>
      <c r="K1591">
        <v>7.0000000000000007E-2</v>
      </c>
      <c r="L1591">
        <v>20.02</v>
      </c>
      <c r="M1591">
        <v>1425.3</v>
      </c>
      <c r="N1591">
        <v>39.299999999999997</v>
      </c>
    </row>
    <row r="1592" spans="1:14" x14ac:dyDescent="0.2">
      <c r="A1592" t="s">
        <v>88</v>
      </c>
      <c r="B1592" t="s">
        <v>78</v>
      </c>
      <c r="C1592">
        <v>91</v>
      </c>
      <c r="D1592">
        <v>273</v>
      </c>
      <c r="E1592">
        <v>280</v>
      </c>
      <c r="F1592" s="1">
        <f>(Tabla9[[#This Row],[Best]]-Tabla9[[#This Row],[Bks]])/Tabla9[[#This Row],[Bks]]*100</f>
        <v>2.5641025641025639</v>
      </c>
      <c r="G1592">
        <v>280</v>
      </c>
      <c r="H1592" s="1">
        <f>(Tabla9[[#This Row],[Avg]]-Tabla9[[#This Row],[Bks]])/Tabla9[[#This Row],[Bks]]*100</f>
        <v>2.5641025641025639</v>
      </c>
      <c r="I1592">
        <v>296</v>
      </c>
      <c r="J1592">
        <v>486.86</v>
      </c>
      <c r="K1592">
        <v>0.06</v>
      </c>
      <c r="L1592">
        <v>20.02</v>
      </c>
      <c r="M1592">
        <v>1462.2</v>
      </c>
      <c r="N1592">
        <v>21.3</v>
      </c>
    </row>
    <row r="1593" spans="1:14" x14ac:dyDescent="0.2">
      <c r="A1593" t="s">
        <v>88</v>
      </c>
      <c r="B1593" t="s">
        <v>78</v>
      </c>
      <c r="C1593">
        <v>92</v>
      </c>
      <c r="D1593">
        <v>290</v>
      </c>
      <c r="E1593">
        <v>298</v>
      </c>
      <c r="F1593" s="1">
        <f>(Tabla9[[#This Row],[Best]]-Tabla9[[#This Row],[Bks]])/Tabla9[[#This Row],[Bks]]*100</f>
        <v>2.7586206896551726</v>
      </c>
      <c r="G1593">
        <v>298</v>
      </c>
      <c r="H1593" s="1">
        <f>(Tabla9[[#This Row],[Avg]]-Tabla9[[#This Row],[Bks]])/Tabla9[[#This Row],[Bks]]*100</f>
        <v>2.7586206896551726</v>
      </c>
      <c r="I1593">
        <v>318</v>
      </c>
      <c r="J1593">
        <v>514.4</v>
      </c>
      <c r="K1593">
        <v>0.08</v>
      </c>
      <c r="L1593">
        <v>20.02</v>
      </c>
      <c r="M1593">
        <v>1352.1</v>
      </c>
      <c r="N1593">
        <v>27.9</v>
      </c>
    </row>
    <row r="1594" spans="1:14" x14ac:dyDescent="0.2">
      <c r="A1594" t="s">
        <v>88</v>
      </c>
      <c r="B1594" t="s">
        <v>78</v>
      </c>
      <c r="C1594">
        <v>93</v>
      </c>
      <c r="D1594">
        <v>295</v>
      </c>
      <c r="E1594">
        <v>304</v>
      </c>
      <c r="F1594" s="1">
        <f>(Tabla9[[#This Row],[Best]]-Tabla9[[#This Row],[Bks]])/Tabla9[[#This Row],[Bks]]*100</f>
        <v>3.050847457627119</v>
      </c>
      <c r="G1594">
        <v>304</v>
      </c>
      <c r="H1594" s="1">
        <f>(Tabla9[[#This Row],[Avg]]-Tabla9[[#This Row],[Bks]])/Tabla9[[#This Row],[Bks]]*100</f>
        <v>3.050847457627119</v>
      </c>
      <c r="I1594">
        <v>327</v>
      </c>
      <c r="J1594">
        <v>541.79999999999995</v>
      </c>
      <c r="K1594">
        <v>0.08</v>
      </c>
      <c r="L1594">
        <v>20.010000000000002</v>
      </c>
      <c r="M1594">
        <v>1354</v>
      </c>
      <c r="N1594">
        <v>49.4</v>
      </c>
    </row>
    <row r="1595" spans="1:14" x14ac:dyDescent="0.2">
      <c r="A1595" t="s">
        <v>88</v>
      </c>
      <c r="B1595" t="s">
        <v>78</v>
      </c>
      <c r="C1595">
        <v>94</v>
      </c>
      <c r="D1595">
        <v>303</v>
      </c>
      <c r="E1595">
        <v>308</v>
      </c>
      <c r="F1595" s="1">
        <f>(Tabla9[[#This Row],[Best]]-Tabla9[[#This Row],[Bks]])/Tabla9[[#This Row],[Bks]]*100</f>
        <v>1.6501650165016499</v>
      </c>
      <c r="G1595">
        <v>308</v>
      </c>
      <c r="H1595" s="1">
        <f>(Tabla9[[#This Row],[Avg]]-Tabla9[[#This Row],[Bks]])/Tabla9[[#This Row],[Bks]]*100</f>
        <v>1.6501650165016499</v>
      </c>
      <c r="I1595">
        <v>322</v>
      </c>
      <c r="J1595">
        <v>537.95000000000005</v>
      </c>
      <c r="K1595">
        <v>0.06</v>
      </c>
      <c r="L1595">
        <v>20.010000000000002</v>
      </c>
      <c r="M1595">
        <v>1348.8</v>
      </c>
      <c r="N1595">
        <v>32.4</v>
      </c>
    </row>
    <row r="1596" spans="1:14" x14ac:dyDescent="0.2">
      <c r="A1596" t="s">
        <v>88</v>
      </c>
      <c r="B1596" t="s">
        <v>78</v>
      </c>
      <c r="C1596">
        <v>95</v>
      </c>
      <c r="D1596">
        <v>256</v>
      </c>
      <c r="E1596">
        <v>263</v>
      </c>
      <c r="F1596" s="1">
        <f>(Tabla9[[#This Row],[Best]]-Tabla9[[#This Row],[Bks]])/Tabla9[[#This Row],[Bks]]*100</f>
        <v>2.734375</v>
      </c>
      <c r="G1596">
        <v>263</v>
      </c>
      <c r="H1596" s="1">
        <f>(Tabla9[[#This Row],[Avg]]-Tabla9[[#This Row],[Bks]])/Tabla9[[#This Row],[Bks]]*100</f>
        <v>2.734375</v>
      </c>
      <c r="I1596">
        <v>273</v>
      </c>
      <c r="J1596">
        <v>447.03</v>
      </c>
      <c r="K1596">
        <v>0.06</v>
      </c>
      <c r="L1596">
        <v>20.02</v>
      </c>
      <c r="M1596">
        <v>1553.7</v>
      </c>
      <c r="N1596">
        <v>22.3</v>
      </c>
    </row>
    <row r="1597" spans="1:14" x14ac:dyDescent="0.2">
      <c r="A1597" t="s">
        <v>88</v>
      </c>
      <c r="B1597" t="s">
        <v>78</v>
      </c>
      <c r="C1597">
        <v>96</v>
      </c>
      <c r="D1597">
        <v>263</v>
      </c>
      <c r="E1597">
        <v>267</v>
      </c>
      <c r="F1597" s="1">
        <f>(Tabla9[[#This Row],[Best]]-Tabla9[[#This Row],[Bks]])/Tabla9[[#This Row],[Bks]]*100</f>
        <v>1.520912547528517</v>
      </c>
      <c r="G1597">
        <v>267</v>
      </c>
      <c r="H1597" s="1">
        <f>(Tabla9[[#This Row],[Avg]]-Tabla9[[#This Row],[Bks]])/Tabla9[[#This Row],[Bks]]*100</f>
        <v>1.520912547528517</v>
      </c>
      <c r="I1597">
        <v>291</v>
      </c>
      <c r="J1597">
        <v>488.14</v>
      </c>
      <c r="K1597">
        <v>7.0000000000000007E-2</v>
      </c>
      <c r="L1597">
        <v>20.03</v>
      </c>
      <c r="M1597">
        <v>1325.5</v>
      </c>
      <c r="N1597">
        <v>80</v>
      </c>
    </row>
    <row r="1598" spans="1:14" x14ac:dyDescent="0.2">
      <c r="A1598" t="s">
        <v>88</v>
      </c>
      <c r="B1598" t="s">
        <v>78</v>
      </c>
      <c r="C1598">
        <v>97</v>
      </c>
      <c r="D1598">
        <v>249</v>
      </c>
      <c r="E1598">
        <v>264</v>
      </c>
      <c r="F1598" s="1">
        <f>(Tabla9[[#This Row],[Best]]-Tabla9[[#This Row],[Bks]])/Tabla9[[#This Row],[Bks]]*100</f>
        <v>6.024096385542169</v>
      </c>
      <c r="G1598">
        <v>264</v>
      </c>
      <c r="H1598" s="1">
        <f>(Tabla9[[#This Row],[Avg]]-Tabla9[[#This Row],[Bks]])/Tabla9[[#This Row],[Bks]]*100</f>
        <v>6.024096385542169</v>
      </c>
      <c r="I1598">
        <v>273</v>
      </c>
      <c r="J1598">
        <v>449.38</v>
      </c>
      <c r="K1598">
        <v>0.05</v>
      </c>
      <c r="L1598">
        <v>20.02</v>
      </c>
      <c r="M1598">
        <v>1561.5</v>
      </c>
      <c r="N1598">
        <v>20.8</v>
      </c>
    </row>
    <row r="1599" spans="1:14" x14ac:dyDescent="0.2">
      <c r="A1599" t="s">
        <v>88</v>
      </c>
      <c r="B1599" t="s">
        <v>78</v>
      </c>
      <c r="C1599">
        <v>98</v>
      </c>
      <c r="D1599">
        <v>289</v>
      </c>
      <c r="E1599">
        <v>296</v>
      </c>
      <c r="F1599" s="1">
        <f>(Tabla9[[#This Row],[Best]]-Tabla9[[#This Row],[Bks]])/Tabla9[[#This Row],[Bks]]*100</f>
        <v>2.422145328719723</v>
      </c>
      <c r="G1599">
        <v>296</v>
      </c>
      <c r="H1599" s="1">
        <f>(Tabla9[[#This Row],[Avg]]-Tabla9[[#This Row],[Bks]])/Tabla9[[#This Row],[Bks]]*100</f>
        <v>2.422145328719723</v>
      </c>
      <c r="I1599">
        <v>306</v>
      </c>
      <c r="J1599">
        <v>517.16999999999996</v>
      </c>
      <c r="K1599">
        <v>0.05</v>
      </c>
      <c r="L1599">
        <v>20.010000000000002</v>
      </c>
      <c r="M1599">
        <v>1606.4</v>
      </c>
      <c r="N1599">
        <v>19.2</v>
      </c>
    </row>
    <row r="1600" spans="1:14" x14ac:dyDescent="0.2">
      <c r="A1600" t="s">
        <v>88</v>
      </c>
      <c r="B1600" t="s">
        <v>78</v>
      </c>
      <c r="C1600">
        <v>99</v>
      </c>
      <c r="D1600">
        <v>265</v>
      </c>
      <c r="E1600">
        <v>273</v>
      </c>
      <c r="F1600" s="1">
        <f>(Tabla9[[#This Row],[Best]]-Tabla9[[#This Row],[Bks]])/Tabla9[[#This Row],[Bks]]*100</f>
        <v>3.0188679245283021</v>
      </c>
      <c r="G1600">
        <v>273</v>
      </c>
      <c r="H1600" s="1">
        <f>(Tabla9[[#This Row],[Avg]]-Tabla9[[#This Row],[Bks]])/Tabla9[[#This Row],[Bks]]*100</f>
        <v>3.0188679245283021</v>
      </c>
      <c r="I1600">
        <v>284</v>
      </c>
      <c r="J1600">
        <v>511.94</v>
      </c>
      <c r="K1600">
        <v>0.06</v>
      </c>
      <c r="L1600">
        <v>20.010000000000002</v>
      </c>
      <c r="M1600">
        <v>1481.1</v>
      </c>
      <c r="N1600">
        <v>61.8</v>
      </c>
    </row>
    <row r="1601" spans="1:14" x14ac:dyDescent="0.2">
      <c r="A1601" t="s">
        <v>88</v>
      </c>
      <c r="B1601" t="s">
        <v>78</v>
      </c>
      <c r="C1601">
        <v>100</v>
      </c>
      <c r="D1601">
        <v>248</v>
      </c>
      <c r="E1601">
        <v>262</v>
      </c>
      <c r="F1601" s="1">
        <f>(Tabla9[[#This Row],[Best]]-Tabla9[[#This Row],[Bks]])/Tabla9[[#This Row],[Bks]]*100</f>
        <v>5.6451612903225801</v>
      </c>
      <c r="G1601">
        <v>262</v>
      </c>
      <c r="H1601" s="1">
        <f>(Tabla9[[#This Row],[Avg]]-Tabla9[[#This Row],[Bks]])/Tabla9[[#This Row],[Bks]]*100</f>
        <v>5.6451612903225801</v>
      </c>
      <c r="I1601">
        <v>273</v>
      </c>
      <c r="J1601">
        <v>435.23</v>
      </c>
      <c r="K1601">
        <v>0.05</v>
      </c>
      <c r="L1601">
        <v>20</v>
      </c>
      <c r="M1601">
        <v>1675.8</v>
      </c>
      <c r="N1601">
        <v>16.8</v>
      </c>
    </row>
    <row r="1602" spans="1:14" x14ac:dyDescent="0.2">
      <c r="A1602" t="s">
        <v>89</v>
      </c>
      <c r="B1602" t="s">
        <v>78</v>
      </c>
      <c r="C1602">
        <v>1</v>
      </c>
      <c r="D1602">
        <v>298</v>
      </c>
      <c r="E1602">
        <v>308</v>
      </c>
      <c r="F1602" s="1">
        <f>(Tabla9[[#This Row],[Best]]-Tabla9[[#This Row],[Bks]])/Tabla9[[#This Row],[Bks]]*100</f>
        <v>3.3557046979865772</v>
      </c>
      <c r="G1602">
        <v>308</v>
      </c>
      <c r="H1602" s="1">
        <f>(Tabla9[[#This Row],[Avg]]-Tabla9[[#This Row],[Bks]])/Tabla9[[#This Row],[Bks]]*100</f>
        <v>3.3557046979865772</v>
      </c>
      <c r="I1602">
        <v>333</v>
      </c>
      <c r="J1602">
        <v>525.96</v>
      </c>
      <c r="K1602">
        <v>0.06</v>
      </c>
      <c r="L1602">
        <v>20.010000000000002</v>
      </c>
      <c r="M1602">
        <v>1151</v>
      </c>
      <c r="N1602">
        <v>12.3</v>
      </c>
    </row>
    <row r="1603" spans="1:14" x14ac:dyDescent="0.2">
      <c r="A1603" t="s">
        <v>89</v>
      </c>
      <c r="B1603" t="s">
        <v>78</v>
      </c>
      <c r="C1603">
        <v>2</v>
      </c>
      <c r="D1603">
        <v>267</v>
      </c>
      <c r="E1603">
        <v>277</v>
      </c>
      <c r="F1603" s="1">
        <f>(Tabla9[[#This Row],[Best]]-Tabla9[[#This Row],[Bks]])/Tabla9[[#This Row],[Bks]]*100</f>
        <v>3.7453183520599254</v>
      </c>
      <c r="G1603">
        <v>277</v>
      </c>
      <c r="H1603" s="1">
        <f>(Tabla9[[#This Row],[Avg]]-Tabla9[[#This Row],[Bks]])/Tabla9[[#This Row],[Bks]]*100</f>
        <v>3.7453183520599254</v>
      </c>
      <c r="I1603">
        <v>291</v>
      </c>
      <c r="J1603">
        <v>477.67</v>
      </c>
      <c r="K1603">
        <v>0.06</v>
      </c>
      <c r="L1603">
        <v>20.010000000000002</v>
      </c>
      <c r="M1603">
        <v>1049.7</v>
      </c>
      <c r="N1603">
        <v>7.9</v>
      </c>
    </row>
    <row r="1604" spans="1:14" x14ac:dyDescent="0.2">
      <c r="A1604" t="s">
        <v>89</v>
      </c>
      <c r="B1604" t="s">
        <v>78</v>
      </c>
      <c r="C1604">
        <v>3</v>
      </c>
      <c r="D1604">
        <v>280</v>
      </c>
      <c r="E1604">
        <v>285</v>
      </c>
      <c r="F1604" s="1">
        <f>(Tabla9[[#This Row],[Best]]-Tabla9[[#This Row],[Bks]])/Tabla9[[#This Row],[Bks]]*100</f>
        <v>1.7857142857142856</v>
      </c>
      <c r="G1604">
        <v>285</v>
      </c>
      <c r="H1604" s="1">
        <f>(Tabla9[[#This Row],[Avg]]-Tabla9[[#This Row],[Bks]])/Tabla9[[#This Row],[Bks]]*100</f>
        <v>1.7857142857142856</v>
      </c>
      <c r="I1604">
        <v>303</v>
      </c>
      <c r="J1604">
        <v>496.77</v>
      </c>
      <c r="K1604">
        <v>0.06</v>
      </c>
      <c r="L1604">
        <v>20.010000000000002</v>
      </c>
      <c r="M1604">
        <v>1058.7</v>
      </c>
      <c r="N1604">
        <v>8.3000000000000007</v>
      </c>
    </row>
    <row r="1605" spans="1:14" x14ac:dyDescent="0.2">
      <c r="A1605" t="s">
        <v>89</v>
      </c>
      <c r="B1605" t="s">
        <v>78</v>
      </c>
      <c r="C1605">
        <v>4</v>
      </c>
      <c r="D1605">
        <v>283</v>
      </c>
      <c r="E1605">
        <v>288</v>
      </c>
      <c r="F1605" s="1">
        <f>(Tabla9[[#This Row],[Best]]-Tabla9[[#This Row],[Bks]])/Tabla9[[#This Row],[Bks]]*100</f>
        <v>1.7667844522968199</v>
      </c>
      <c r="G1605">
        <v>288</v>
      </c>
      <c r="H1605" s="1">
        <f>(Tabla9[[#This Row],[Avg]]-Tabla9[[#This Row],[Bks]])/Tabla9[[#This Row],[Bks]]*100</f>
        <v>1.7667844522968199</v>
      </c>
      <c r="I1605">
        <v>310</v>
      </c>
      <c r="J1605">
        <v>518.20000000000005</v>
      </c>
      <c r="K1605">
        <v>0.08</v>
      </c>
      <c r="L1605">
        <v>20.010000000000002</v>
      </c>
      <c r="M1605">
        <v>985.8</v>
      </c>
      <c r="N1605">
        <v>8.1</v>
      </c>
    </row>
    <row r="1606" spans="1:14" x14ac:dyDescent="0.2">
      <c r="A1606" t="s">
        <v>89</v>
      </c>
      <c r="B1606" t="s">
        <v>78</v>
      </c>
      <c r="C1606">
        <v>5</v>
      </c>
      <c r="D1606">
        <v>275</v>
      </c>
      <c r="E1606">
        <v>283</v>
      </c>
      <c r="F1606" s="1">
        <f>(Tabla9[[#This Row],[Best]]-Tabla9[[#This Row],[Bks]])/Tabla9[[#This Row],[Bks]]*100</f>
        <v>2.9090909090909092</v>
      </c>
      <c r="G1606">
        <v>283</v>
      </c>
      <c r="H1606" s="1">
        <f>(Tabla9[[#This Row],[Avg]]-Tabla9[[#This Row],[Bks]])/Tabla9[[#This Row],[Bks]]*100</f>
        <v>2.9090909090909092</v>
      </c>
      <c r="I1606">
        <v>306</v>
      </c>
      <c r="J1606">
        <v>509.97</v>
      </c>
      <c r="K1606">
        <v>7.0000000000000007E-2</v>
      </c>
      <c r="L1606">
        <v>20.010000000000002</v>
      </c>
      <c r="M1606">
        <v>981.3</v>
      </c>
      <c r="N1606">
        <v>8.9</v>
      </c>
    </row>
    <row r="1607" spans="1:14" x14ac:dyDescent="0.2">
      <c r="A1607" t="s">
        <v>89</v>
      </c>
      <c r="B1607" t="s">
        <v>78</v>
      </c>
      <c r="C1607">
        <v>6</v>
      </c>
      <c r="D1607">
        <v>298</v>
      </c>
      <c r="E1607">
        <v>305</v>
      </c>
      <c r="F1607" s="1">
        <f>(Tabla9[[#This Row],[Best]]-Tabla9[[#This Row],[Bks]])/Tabla9[[#This Row],[Bks]]*100</f>
        <v>2.348993288590604</v>
      </c>
      <c r="G1607">
        <v>305</v>
      </c>
      <c r="H1607" s="1">
        <f>(Tabla9[[#This Row],[Avg]]-Tabla9[[#This Row],[Bks]])/Tabla9[[#This Row],[Bks]]*100</f>
        <v>2.348993288590604</v>
      </c>
      <c r="I1607">
        <v>317</v>
      </c>
      <c r="J1607">
        <v>500.65</v>
      </c>
      <c r="K1607">
        <v>7.0000000000000007E-2</v>
      </c>
      <c r="L1607">
        <v>20.010000000000002</v>
      </c>
      <c r="M1607">
        <v>1086.4000000000001</v>
      </c>
      <c r="N1607">
        <v>9</v>
      </c>
    </row>
    <row r="1608" spans="1:14" x14ac:dyDescent="0.2">
      <c r="A1608" t="s">
        <v>89</v>
      </c>
      <c r="B1608" t="s">
        <v>78</v>
      </c>
      <c r="C1608">
        <v>7</v>
      </c>
      <c r="D1608">
        <v>281</v>
      </c>
      <c r="E1608">
        <v>288</v>
      </c>
      <c r="F1608" s="1">
        <f>(Tabla9[[#This Row],[Best]]-Tabla9[[#This Row],[Bks]])/Tabla9[[#This Row],[Bks]]*100</f>
        <v>2.4911032028469751</v>
      </c>
      <c r="G1608">
        <v>288</v>
      </c>
      <c r="H1608" s="1">
        <f>(Tabla9[[#This Row],[Avg]]-Tabla9[[#This Row],[Bks]])/Tabla9[[#This Row],[Bks]]*100</f>
        <v>2.4911032028469751</v>
      </c>
      <c r="I1608">
        <v>305</v>
      </c>
      <c r="J1608">
        <v>519.49</v>
      </c>
      <c r="K1608">
        <v>0.06</v>
      </c>
      <c r="L1608">
        <v>20.03</v>
      </c>
      <c r="M1608">
        <v>1023.8</v>
      </c>
      <c r="N1608">
        <v>6.8</v>
      </c>
    </row>
    <row r="1609" spans="1:14" x14ac:dyDescent="0.2">
      <c r="A1609" t="s">
        <v>89</v>
      </c>
      <c r="B1609" t="s">
        <v>78</v>
      </c>
      <c r="C1609">
        <v>8</v>
      </c>
      <c r="D1609">
        <v>250</v>
      </c>
      <c r="E1609">
        <v>256</v>
      </c>
      <c r="F1609" s="1">
        <f>(Tabla9[[#This Row],[Best]]-Tabla9[[#This Row],[Bks]])/Tabla9[[#This Row],[Bks]]*100</f>
        <v>2.4</v>
      </c>
      <c r="G1609">
        <v>256</v>
      </c>
      <c r="H1609" s="1">
        <f>(Tabla9[[#This Row],[Avg]]-Tabla9[[#This Row],[Bks]])/Tabla9[[#This Row],[Bks]]*100</f>
        <v>2.4</v>
      </c>
      <c r="I1609">
        <v>264</v>
      </c>
      <c r="J1609">
        <v>451.45</v>
      </c>
      <c r="K1609">
        <v>0.06</v>
      </c>
      <c r="L1609">
        <v>20</v>
      </c>
      <c r="M1609">
        <v>1129.5999999999999</v>
      </c>
      <c r="N1609">
        <v>3.5</v>
      </c>
    </row>
    <row r="1610" spans="1:14" x14ac:dyDescent="0.2">
      <c r="A1610" t="s">
        <v>89</v>
      </c>
      <c r="B1610" t="s">
        <v>78</v>
      </c>
      <c r="C1610">
        <v>9</v>
      </c>
      <c r="D1610">
        <v>277</v>
      </c>
      <c r="E1610">
        <v>277</v>
      </c>
      <c r="F1610" s="1">
        <f>(Tabla9[[#This Row],[Best]]-Tabla9[[#This Row],[Bks]])/Tabla9[[#This Row],[Bks]]*100</f>
        <v>0</v>
      </c>
      <c r="G1610">
        <v>277</v>
      </c>
      <c r="H1610" s="1">
        <f>(Tabla9[[#This Row],[Avg]]-Tabla9[[#This Row],[Bks]])/Tabla9[[#This Row],[Bks]]*100</f>
        <v>0</v>
      </c>
      <c r="I1610">
        <v>286</v>
      </c>
      <c r="J1610">
        <v>466.87</v>
      </c>
      <c r="K1610">
        <v>0.04</v>
      </c>
      <c r="L1610">
        <v>20.010000000000002</v>
      </c>
      <c r="M1610">
        <v>1199.5</v>
      </c>
      <c r="N1610">
        <v>6.3</v>
      </c>
    </row>
    <row r="1611" spans="1:14" x14ac:dyDescent="0.2">
      <c r="A1611" t="s">
        <v>89</v>
      </c>
      <c r="B1611" t="s">
        <v>78</v>
      </c>
      <c r="C1611">
        <v>10</v>
      </c>
      <c r="D1611">
        <v>308</v>
      </c>
      <c r="E1611">
        <v>316</v>
      </c>
      <c r="F1611" s="1">
        <f>(Tabla9[[#This Row],[Best]]-Tabla9[[#This Row],[Bks]])/Tabla9[[#This Row],[Bks]]*100</f>
        <v>2.5974025974025974</v>
      </c>
      <c r="G1611">
        <v>316</v>
      </c>
      <c r="H1611" s="1">
        <f>(Tabla9[[#This Row],[Avg]]-Tabla9[[#This Row],[Bks]])/Tabla9[[#This Row],[Bks]]*100</f>
        <v>2.5974025974025974</v>
      </c>
      <c r="I1611">
        <v>337</v>
      </c>
      <c r="J1611">
        <v>553.73</v>
      </c>
      <c r="K1611">
        <v>0.06</v>
      </c>
      <c r="L1611">
        <v>20.02</v>
      </c>
      <c r="M1611">
        <v>1039.3</v>
      </c>
      <c r="N1611">
        <v>10.3</v>
      </c>
    </row>
    <row r="1612" spans="1:14" x14ac:dyDescent="0.2">
      <c r="A1612" t="s">
        <v>89</v>
      </c>
      <c r="B1612" t="s">
        <v>78</v>
      </c>
      <c r="C1612">
        <v>11</v>
      </c>
      <c r="D1612">
        <v>297</v>
      </c>
      <c r="E1612">
        <v>304</v>
      </c>
      <c r="F1612" s="1">
        <f>(Tabla9[[#This Row],[Best]]-Tabla9[[#This Row],[Bks]])/Tabla9[[#This Row],[Bks]]*100</f>
        <v>2.3569023569023568</v>
      </c>
      <c r="G1612">
        <v>304</v>
      </c>
      <c r="H1612" s="1">
        <f>(Tabla9[[#This Row],[Avg]]-Tabla9[[#This Row],[Bks]])/Tabla9[[#This Row],[Bks]]*100</f>
        <v>2.3569023569023568</v>
      </c>
      <c r="I1612">
        <v>325</v>
      </c>
      <c r="J1612">
        <v>531.28</v>
      </c>
      <c r="K1612">
        <v>7.0000000000000007E-2</v>
      </c>
      <c r="L1612">
        <v>20.03</v>
      </c>
      <c r="M1612">
        <v>1026.4000000000001</v>
      </c>
      <c r="N1612">
        <v>11.4</v>
      </c>
    </row>
    <row r="1613" spans="1:14" x14ac:dyDescent="0.2">
      <c r="A1613" t="s">
        <v>89</v>
      </c>
      <c r="B1613" t="s">
        <v>78</v>
      </c>
      <c r="C1613">
        <v>12</v>
      </c>
      <c r="D1613">
        <v>280</v>
      </c>
      <c r="E1613">
        <v>286</v>
      </c>
      <c r="F1613" s="1">
        <f>(Tabla9[[#This Row],[Best]]-Tabla9[[#This Row],[Bks]])/Tabla9[[#This Row],[Bks]]*100</f>
        <v>2.1428571428571428</v>
      </c>
      <c r="G1613">
        <v>286</v>
      </c>
      <c r="H1613" s="1">
        <f>(Tabla9[[#This Row],[Avg]]-Tabla9[[#This Row],[Bks]])/Tabla9[[#This Row],[Bks]]*100</f>
        <v>2.1428571428571428</v>
      </c>
      <c r="I1613">
        <v>309</v>
      </c>
      <c r="J1613">
        <v>482.83</v>
      </c>
      <c r="K1613">
        <v>0.06</v>
      </c>
      <c r="L1613">
        <v>20.02</v>
      </c>
      <c r="M1613">
        <v>1036.7</v>
      </c>
      <c r="N1613">
        <v>11.5</v>
      </c>
    </row>
    <row r="1614" spans="1:14" x14ac:dyDescent="0.2">
      <c r="A1614" t="s">
        <v>89</v>
      </c>
      <c r="B1614" t="s">
        <v>78</v>
      </c>
      <c r="C1614">
        <v>13</v>
      </c>
      <c r="D1614">
        <v>263</v>
      </c>
      <c r="E1614">
        <v>266</v>
      </c>
      <c r="F1614" s="1">
        <f>(Tabla9[[#This Row],[Best]]-Tabla9[[#This Row],[Bks]])/Tabla9[[#This Row],[Bks]]*100</f>
        <v>1.1406844106463878</v>
      </c>
      <c r="G1614">
        <v>266</v>
      </c>
      <c r="H1614" s="1">
        <f>(Tabla9[[#This Row],[Avg]]-Tabla9[[#This Row],[Bks]])/Tabla9[[#This Row],[Bks]]*100</f>
        <v>1.1406844106463878</v>
      </c>
      <c r="I1614">
        <v>281</v>
      </c>
      <c r="J1614">
        <v>483.84</v>
      </c>
      <c r="K1614">
        <v>7.0000000000000007E-2</v>
      </c>
      <c r="L1614">
        <v>20.04</v>
      </c>
      <c r="M1614">
        <v>979.8</v>
      </c>
      <c r="N1614">
        <v>11.1</v>
      </c>
    </row>
    <row r="1615" spans="1:14" x14ac:dyDescent="0.2">
      <c r="A1615" t="s">
        <v>89</v>
      </c>
      <c r="B1615" t="s">
        <v>78</v>
      </c>
      <c r="C1615">
        <v>14</v>
      </c>
      <c r="D1615">
        <v>266</v>
      </c>
      <c r="E1615">
        <v>269</v>
      </c>
      <c r="F1615" s="1">
        <f>(Tabla9[[#This Row],[Best]]-Tabla9[[#This Row],[Bks]])/Tabla9[[#This Row],[Bks]]*100</f>
        <v>1.1278195488721803</v>
      </c>
      <c r="G1615">
        <v>269</v>
      </c>
      <c r="H1615" s="1">
        <f>(Tabla9[[#This Row],[Avg]]-Tabla9[[#This Row],[Bks]])/Tabla9[[#This Row],[Bks]]*100</f>
        <v>1.1278195488721803</v>
      </c>
      <c r="I1615">
        <v>278</v>
      </c>
      <c r="J1615">
        <v>477.62</v>
      </c>
      <c r="K1615">
        <v>0.05</v>
      </c>
      <c r="L1615">
        <v>20.010000000000002</v>
      </c>
      <c r="M1615">
        <v>1124.0999999999999</v>
      </c>
      <c r="N1615">
        <v>7.6</v>
      </c>
    </row>
    <row r="1616" spans="1:14" x14ac:dyDescent="0.2">
      <c r="A1616" t="s">
        <v>89</v>
      </c>
      <c r="B1616" t="s">
        <v>78</v>
      </c>
      <c r="C1616">
        <v>15</v>
      </c>
      <c r="D1616">
        <v>269</v>
      </c>
      <c r="E1616">
        <v>275</v>
      </c>
      <c r="F1616" s="1">
        <f>(Tabla9[[#This Row],[Best]]-Tabla9[[#This Row],[Bks]])/Tabla9[[#This Row],[Bks]]*100</f>
        <v>2.2304832713754648</v>
      </c>
      <c r="G1616">
        <v>275</v>
      </c>
      <c r="H1616" s="1">
        <f>(Tabla9[[#This Row],[Avg]]-Tabla9[[#This Row],[Bks]])/Tabla9[[#This Row],[Bks]]*100</f>
        <v>2.2304832713754648</v>
      </c>
      <c r="I1616">
        <v>289</v>
      </c>
      <c r="J1616">
        <v>490.93</v>
      </c>
      <c r="K1616">
        <v>0.05</v>
      </c>
      <c r="L1616">
        <v>20.010000000000002</v>
      </c>
      <c r="M1616">
        <v>1073.3</v>
      </c>
      <c r="N1616">
        <v>7.9</v>
      </c>
    </row>
    <row r="1617" spans="1:14" x14ac:dyDescent="0.2">
      <c r="A1617" t="s">
        <v>89</v>
      </c>
      <c r="B1617" t="s">
        <v>78</v>
      </c>
      <c r="C1617">
        <v>16</v>
      </c>
      <c r="D1617">
        <v>291</v>
      </c>
      <c r="E1617">
        <v>295</v>
      </c>
      <c r="F1617" s="1">
        <f>(Tabla9[[#This Row],[Best]]-Tabla9[[#This Row],[Bks]])/Tabla9[[#This Row],[Bks]]*100</f>
        <v>1.3745704467353952</v>
      </c>
      <c r="G1617">
        <v>295</v>
      </c>
      <c r="H1617" s="1">
        <f>(Tabla9[[#This Row],[Avg]]-Tabla9[[#This Row],[Bks]])/Tabla9[[#This Row],[Bks]]*100</f>
        <v>1.3745704467353952</v>
      </c>
      <c r="I1617">
        <v>318</v>
      </c>
      <c r="J1617">
        <v>533.9</v>
      </c>
      <c r="K1617">
        <v>7.0000000000000007E-2</v>
      </c>
      <c r="L1617">
        <v>20.04</v>
      </c>
      <c r="M1617">
        <v>1003.6</v>
      </c>
      <c r="N1617">
        <v>14</v>
      </c>
    </row>
    <row r="1618" spans="1:14" x14ac:dyDescent="0.2">
      <c r="A1618" t="s">
        <v>89</v>
      </c>
      <c r="B1618" t="s">
        <v>78</v>
      </c>
      <c r="C1618">
        <v>17</v>
      </c>
      <c r="D1618">
        <v>260</v>
      </c>
      <c r="E1618">
        <v>262</v>
      </c>
      <c r="F1618" s="1">
        <f>(Tabla9[[#This Row],[Best]]-Tabla9[[#This Row],[Bks]])/Tabla9[[#This Row],[Bks]]*100</f>
        <v>0.76923076923076927</v>
      </c>
      <c r="G1618">
        <v>262</v>
      </c>
      <c r="H1618" s="1">
        <f>(Tabla9[[#This Row],[Avg]]-Tabla9[[#This Row],[Bks]])/Tabla9[[#This Row],[Bks]]*100</f>
        <v>0.76923076923076927</v>
      </c>
      <c r="I1618">
        <v>284</v>
      </c>
      <c r="J1618">
        <v>465.28</v>
      </c>
      <c r="K1618">
        <v>7.0000000000000007E-2</v>
      </c>
      <c r="L1618">
        <v>20.010000000000002</v>
      </c>
      <c r="M1618">
        <v>1056.5999999999999</v>
      </c>
      <c r="N1618">
        <v>14.7</v>
      </c>
    </row>
    <row r="1619" spans="1:14" x14ac:dyDescent="0.2">
      <c r="A1619" t="s">
        <v>89</v>
      </c>
      <c r="B1619" t="s">
        <v>78</v>
      </c>
      <c r="C1619">
        <v>18</v>
      </c>
      <c r="D1619">
        <v>252</v>
      </c>
      <c r="E1619">
        <v>253</v>
      </c>
      <c r="F1619" s="1">
        <f>(Tabla9[[#This Row],[Best]]-Tabla9[[#This Row],[Bks]])/Tabla9[[#This Row],[Bks]]*100</f>
        <v>0.3968253968253968</v>
      </c>
      <c r="G1619">
        <v>253</v>
      </c>
      <c r="H1619" s="1">
        <f>(Tabla9[[#This Row],[Avg]]-Tabla9[[#This Row],[Bks]])/Tabla9[[#This Row],[Bks]]*100</f>
        <v>0.3968253968253968</v>
      </c>
      <c r="I1619">
        <v>273</v>
      </c>
      <c r="J1619">
        <v>439.25</v>
      </c>
      <c r="K1619">
        <v>0.05</v>
      </c>
      <c r="L1619">
        <v>20.010000000000002</v>
      </c>
      <c r="M1619">
        <v>1094.7</v>
      </c>
      <c r="N1619">
        <v>10.3</v>
      </c>
    </row>
    <row r="1620" spans="1:14" x14ac:dyDescent="0.2">
      <c r="A1620" t="s">
        <v>89</v>
      </c>
      <c r="B1620" t="s">
        <v>78</v>
      </c>
      <c r="C1620">
        <v>19</v>
      </c>
      <c r="D1620">
        <v>239</v>
      </c>
      <c r="E1620">
        <v>244</v>
      </c>
      <c r="F1620" s="1">
        <f>(Tabla9[[#This Row],[Best]]-Tabla9[[#This Row],[Bks]])/Tabla9[[#This Row],[Bks]]*100</f>
        <v>2.0920502092050208</v>
      </c>
      <c r="G1620">
        <v>244</v>
      </c>
      <c r="H1620" s="1">
        <f>(Tabla9[[#This Row],[Avg]]-Tabla9[[#This Row],[Bks]])/Tabla9[[#This Row],[Bks]]*100</f>
        <v>2.0920502092050208</v>
      </c>
      <c r="I1620">
        <v>265</v>
      </c>
      <c r="J1620">
        <v>442.61</v>
      </c>
      <c r="K1620">
        <v>0.05</v>
      </c>
      <c r="L1620">
        <v>20.010000000000002</v>
      </c>
      <c r="M1620">
        <v>1157.0999999999999</v>
      </c>
      <c r="N1620">
        <v>10.1</v>
      </c>
    </row>
    <row r="1621" spans="1:14" x14ac:dyDescent="0.2">
      <c r="A1621" t="s">
        <v>89</v>
      </c>
      <c r="B1621" t="s">
        <v>78</v>
      </c>
      <c r="C1621">
        <v>20</v>
      </c>
      <c r="D1621">
        <v>281</v>
      </c>
      <c r="E1621">
        <v>286</v>
      </c>
      <c r="F1621" s="1">
        <f>(Tabla9[[#This Row],[Best]]-Tabla9[[#This Row],[Bks]])/Tabla9[[#This Row],[Bks]]*100</f>
        <v>1.7793594306049825</v>
      </c>
      <c r="G1621">
        <v>286</v>
      </c>
      <c r="H1621" s="1">
        <f>(Tabla9[[#This Row],[Avg]]-Tabla9[[#This Row],[Bks]])/Tabla9[[#This Row],[Bks]]*100</f>
        <v>1.7793594306049825</v>
      </c>
      <c r="I1621">
        <v>308</v>
      </c>
      <c r="J1621">
        <v>504.12</v>
      </c>
      <c r="K1621">
        <v>7.0000000000000007E-2</v>
      </c>
      <c r="L1621">
        <v>20.010000000000002</v>
      </c>
      <c r="M1621">
        <v>1061.8</v>
      </c>
      <c r="N1621">
        <v>11.6</v>
      </c>
    </row>
    <row r="1622" spans="1:14" x14ac:dyDescent="0.2">
      <c r="A1622" t="s">
        <v>89</v>
      </c>
      <c r="B1622" t="s">
        <v>78</v>
      </c>
      <c r="C1622">
        <v>21</v>
      </c>
      <c r="D1622">
        <v>284</v>
      </c>
      <c r="E1622">
        <v>292</v>
      </c>
      <c r="F1622" s="1">
        <f>(Tabla9[[#This Row],[Best]]-Tabla9[[#This Row],[Bks]])/Tabla9[[#This Row],[Bks]]*100</f>
        <v>2.8169014084507045</v>
      </c>
      <c r="G1622">
        <v>292</v>
      </c>
      <c r="H1622" s="1">
        <f>(Tabla9[[#This Row],[Avg]]-Tabla9[[#This Row],[Bks]])/Tabla9[[#This Row],[Bks]]*100</f>
        <v>2.8169014084507045</v>
      </c>
      <c r="I1622">
        <v>306</v>
      </c>
      <c r="J1622">
        <v>517.88</v>
      </c>
      <c r="K1622">
        <v>7.0000000000000007E-2</v>
      </c>
      <c r="L1622">
        <v>20.010000000000002</v>
      </c>
      <c r="M1622">
        <v>1002.1</v>
      </c>
      <c r="N1622">
        <v>8.1999999999999993</v>
      </c>
    </row>
    <row r="1623" spans="1:14" x14ac:dyDescent="0.2">
      <c r="A1623" t="s">
        <v>89</v>
      </c>
      <c r="B1623" t="s">
        <v>78</v>
      </c>
      <c r="C1623">
        <v>22</v>
      </c>
      <c r="D1623">
        <v>236</v>
      </c>
      <c r="E1623">
        <v>237</v>
      </c>
      <c r="F1623" s="1">
        <f>(Tabla9[[#This Row],[Best]]-Tabla9[[#This Row],[Bks]])/Tabla9[[#This Row],[Bks]]*100</f>
        <v>0.42372881355932202</v>
      </c>
      <c r="G1623">
        <v>237</v>
      </c>
      <c r="H1623" s="1">
        <f>(Tabla9[[#This Row],[Avg]]-Tabla9[[#This Row],[Bks]])/Tabla9[[#This Row],[Bks]]*100</f>
        <v>0.42372881355932202</v>
      </c>
      <c r="I1623">
        <v>250</v>
      </c>
      <c r="J1623">
        <v>404.94</v>
      </c>
      <c r="K1623">
        <v>0.05</v>
      </c>
      <c r="L1623">
        <v>20.02</v>
      </c>
      <c r="M1623">
        <v>1172</v>
      </c>
      <c r="N1623">
        <v>6.1</v>
      </c>
    </row>
    <row r="1624" spans="1:14" x14ac:dyDescent="0.2">
      <c r="A1624" t="s">
        <v>89</v>
      </c>
      <c r="B1624" t="s">
        <v>78</v>
      </c>
      <c r="C1624">
        <v>23</v>
      </c>
      <c r="D1624">
        <v>274</v>
      </c>
      <c r="E1624">
        <v>276</v>
      </c>
      <c r="F1624" s="1">
        <f>(Tabla9[[#This Row],[Best]]-Tabla9[[#This Row],[Bks]])/Tabla9[[#This Row],[Bks]]*100</f>
        <v>0.72992700729927007</v>
      </c>
      <c r="G1624">
        <v>276</v>
      </c>
      <c r="H1624" s="1">
        <f>(Tabla9[[#This Row],[Avg]]-Tabla9[[#This Row],[Bks]])/Tabla9[[#This Row],[Bks]]*100</f>
        <v>0.72992700729927007</v>
      </c>
      <c r="I1624">
        <v>286</v>
      </c>
      <c r="J1624">
        <v>454.92</v>
      </c>
      <c r="K1624">
        <v>0.06</v>
      </c>
      <c r="L1624">
        <v>20.02</v>
      </c>
      <c r="M1624">
        <v>1150.9000000000001</v>
      </c>
      <c r="N1624">
        <v>5.2</v>
      </c>
    </row>
    <row r="1625" spans="1:14" x14ac:dyDescent="0.2">
      <c r="A1625" t="s">
        <v>89</v>
      </c>
      <c r="B1625" t="s">
        <v>78</v>
      </c>
      <c r="C1625">
        <v>24</v>
      </c>
      <c r="D1625">
        <v>290</v>
      </c>
      <c r="E1625">
        <v>294</v>
      </c>
      <c r="F1625" s="1">
        <f>(Tabla9[[#This Row],[Best]]-Tabla9[[#This Row],[Bks]])/Tabla9[[#This Row],[Bks]]*100</f>
        <v>1.3793103448275863</v>
      </c>
      <c r="G1625">
        <v>294</v>
      </c>
      <c r="H1625" s="1">
        <f>(Tabla9[[#This Row],[Avg]]-Tabla9[[#This Row],[Bks]])/Tabla9[[#This Row],[Bks]]*100</f>
        <v>1.3793103448275863</v>
      </c>
      <c r="I1625">
        <v>302</v>
      </c>
      <c r="J1625">
        <v>530.80999999999995</v>
      </c>
      <c r="K1625">
        <v>0.06</v>
      </c>
      <c r="L1625">
        <v>20.05</v>
      </c>
      <c r="M1625">
        <v>960.6</v>
      </c>
      <c r="N1625">
        <v>6.3</v>
      </c>
    </row>
    <row r="1626" spans="1:14" x14ac:dyDescent="0.2">
      <c r="A1626" t="s">
        <v>89</v>
      </c>
      <c r="B1626" t="s">
        <v>78</v>
      </c>
      <c r="C1626">
        <v>25</v>
      </c>
      <c r="D1626">
        <v>238</v>
      </c>
      <c r="E1626">
        <v>238</v>
      </c>
      <c r="F1626" s="1">
        <f>(Tabla9[[#This Row],[Best]]-Tabla9[[#This Row],[Bks]])/Tabla9[[#This Row],[Bks]]*100</f>
        <v>0</v>
      </c>
      <c r="G1626">
        <v>238</v>
      </c>
      <c r="H1626" s="1">
        <f>(Tabla9[[#This Row],[Avg]]-Tabla9[[#This Row],[Bks]])/Tabla9[[#This Row],[Bks]]*100</f>
        <v>0</v>
      </c>
      <c r="I1626">
        <v>248</v>
      </c>
      <c r="J1626">
        <v>417.52</v>
      </c>
      <c r="K1626">
        <v>0.05</v>
      </c>
      <c r="L1626">
        <v>20.02</v>
      </c>
      <c r="M1626">
        <v>1144.0999999999999</v>
      </c>
      <c r="N1626">
        <v>7.4</v>
      </c>
    </row>
    <row r="1627" spans="1:14" x14ac:dyDescent="0.2">
      <c r="A1627" t="s">
        <v>89</v>
      </c>
      <c r="B1627" t="s">
        <v>78</v>
      </c>
      <c r="C1627">
        <v>26</v>
      </c>
      <c r="D1627">
        <v>289</v>
      </c>
      <c r="E1627">
        <v>295</v>
      </c>
      <c r="F1627" s="1">
        <f>(Tabla9[[#This Row],[Best]]-Tabla9[[#This Row],[Bks]])/Tabla9[[#This Row],[Bks]]*100</f>
        <v>2.0761245674740483</v>
      </c>
      <c r="G1627">
        <v>295</v>
      </c>
      <c r="H1627" s="1">
        <f>(Tabla9[[#This Row],[Avg]]-Tabla9[[#This Row],[Bks]])/Tabla9[[#This Row],[Bks]]*100</f>
        <v>2.0761245674740483</v>
      </c>
      <c r="I1627">
        <v>315</v>
      </c>
      <c r="J1627">
        <v>493.81</v>
      </c>
      <c r="K1627">
        <v>0.04</v>
      </c>
      <c r="L1627">
        <v>20.02</v>
      </c>
      <c r="M1627">
        <v>1157.0999999999999</v>
      </c>
      <c r="N1627">
        <v>8.9</v>
      </c>
    </row>
    <row r="1628" spans="1:14" x14ac:dyDescent="0.2">
      <c r="A1628" t="s">
        <v>89</v>
      </c>
      <c r="B1628" t="s">
        <v>78</v>
      </c>
      <c r="C1628">
        <v>27</v>
      </c>
      <c r="D1628">
        <v>296</v>
      </c>
      <c r="E1628">
        <v>302</v>
      </c>
      <c r="F1628" s="1">
        <f>(Tabla9[[#This Row],[Best]]-Tabla9[[#This Row],[Bks]])/Tabla9[[#This Row],[Bks]]*100</f>
        <v>2.0270270270270272</v>
      </c>
      <c r="G1628">
        <v>302</v>
      </c>
      <c r="H1628" s="1">
        <f>(Tabla9[[#This Row],[Avg]]-Tabla9[[#This Row],[Bks]])/Tabla9[[#This Row],[Bks]]*100</f>
        <v>2.0270270270270272</v>
      </c>
      <c r="I1628">
        <v>317</v>
      </c>
      <c r="J1628">
        <v>565.11</v>
      </c>
      <c r="K1628">
        <v>7.0000000000000007E-2</v>
      </c>
      <c r="L1628">
        <v>20.03</v>
      </c>
      <c r="M1628">
        <v>929.9</v>
      </c>
      <c r="N1628">
        <v>8.4</v>
      </c>
    </row>
    <row r="1629" spans="1:14" x14ac:dyDescent="0.2">
      <c r="A1629" t="s">
        <v>89</v>
      </c>
      <c r="B1629" t="s">
        <v>78</v>
      </c>
      <c r="C1629">
        <v>28</v>
      </c>
      <c r="D1629">
        <v>280</v>
      </c>
      <c r="E1629">
        <v>288</v>
      </c>
      <c r="F1629" s="1">
        <f>(Tabla9[[#This Row],[Best]]-Tabla9[[#This Row],[Bks]])/Tabla9[[#This Row],[Bks]]*100</f>
        <v>2.8571428571428572</v>
      </c>
      <c r="G1629">
        <v>288</v>
      </c>
      <c r="H1629" s="1">
        <f>(Tabla9[[#This Row],[Avg]]-Tabla9[[#This Row],[Bks]])/Tabla9[[#This Row],[Bks]]*100</f>
        <v>2.8571428571428572</v>
      </c>
      <c r="I1629">
        <v>317</v>
      </c>
      <c r="J1629">
        <v>519.51</v>
      </c>
      <c r="K1629">
        <v>7.0000000000000007E-2</v>
      </c>
      <c r="L1629">
        <v>20.02</v>
      </c>
      <c r="M1629">
        <v>1013.7</v>
      </c>
      <c r="N1629">
        <v>12.3</v>
      </c>
    </row>
    <row r="1630" spans="1:14" x14ac:dyDescent="0.2">
      <c r="A1630" t="s">
        <v>89</v>
      </c>
      <c r="B1630" t="s">
        <v>78</v>
      </c>
      <c r="C1630">
        <v>29</v>
      </c>
      <c r="D1630">
        <v>294</v>
      </c>
      <c r="E1630">
        <v>298</v>
      </c>
      <c r="F1630" s="1">
        <f>(Tabla9[[#This Row],[Best]]-Tabla9[[#This Row],[Bks]])/Tabla9[[#This Row],[Bks]]*100</f>
        <v>1.3605442176870748</v>
      </c>
      <c r="G1630">
        <v>298</v>
      </c>
      <c r="H1630" s="1">
        <f>(Tabla9[[#This Row],[Avg]]-Tabla9[[#This Row],[Bks]])/Tabla9[[#This Row],[Bks]]*100</f>
        <v>1.3605442176870748</v>
      </c>
      <c r="I1630">
        <v>322</v>
      </c>
      <c r="J1630">
        <v>548.62</v>
      </c>
      <c r="K1630">
        <v>0.08</v>
      </c>
      <c r="L1630">
        <v>20.010000000000002</v>
      </c>
      <c r="M1630">
        <v>1012.8</v>
      </c>
      <c r="N1630">
        <v>9.8000000000000007</v>
      </c>
    </row>
    <row r="1631" spans="1:14" x14ac:dyDescent="0.2">
      <c r="A1631" t="s">
        <v>89</v>
      </c>
      <c r="B1631" t="s">
        <v>78</v>
      </c>
      <c r="C1631">
        <v>30</v>
      </c>
      <c r="D1631">
        <v>296</v>
      </c>
      <c r="E1631">
        <v>299</v>
      </c>
      <c r="F1631" s="1">
        <f>(Tabla9[[#This Row],[Best]]-Tabla9[[#This Row],[Bks]])/Tabla9[[#This Row],[Bks]]*100</f>
        <v>1.0135135135135136</v>
      </c>
      <c r="G1631">
        <v>299</v>
      </c>
      <c r="H1631" s="1">
        <f>(Tabla9[[#This Row],[Avg]]-Tabla9[[#This Row],[Bks]])/Tabla9[[#This Row],[Bks]]*100</f>
        <v>1.0135135135135136</v>
      </c>
      <c r="I1631">
        <v>331</v>
      </c>
      <c r="J1631">
        <v>527.46</v>
      </c>
      <c r="K1631">
        <v>0.08</v>
      </c>
      <c r="L1631">
        <v>20.02</v>
      </c>
      <c r="M1631">
        <v>955.6</v>
      </c>
      <c r="N1631">
        <v>16.399999999999999</v>
      </c>
    </row>
    <row r="1632" spans="1:14" x14ac:dyDescent="0.2">
      <c r="A1632" t="s">
        <v>89</v>
      </c>
      <c r="B1632" t="s">
        <v>78</v>
      </c>
      <c r="C1632">
        <v>31</v>
      </c>
      <c r="D1632">
        <v>258</v>
      </c>
      <c r="E1632">
        <v>265</v>
      </c>
      <c r="F1632" s="1">
        <f>(Tabla9[[#This Row],[Best]]-Tabla9[[#This Row],[Bks]])/Tabla9[[#This Row],[Bks]]*100</f>
        <v>2.7131782945736433</v>
      </c>
      <c r="G1632">
        <v>265</v>
      </c>
      <c r="H1632" s="1">
        <f>(Tabla9[[#This Row],[Avg]]-Tabla9[[#This Row],[Bks]])/Tabla9[[#This Row],[Bks]]*100</f>
        <v>2.7131782945736433</v>
      </c>
      <c r="I1632">
        <v>285</v>
      </c>
      <c r="J1632">
        <v>460.8</v>
      </c>
      <c r="K1632">
        <v>0.05</v>
      </c>
      <c r="L1632">
        <v>20.02</v>
      </c>
      <c r="M1632">
        <v>1139.5999999999999</v>
      </c>
      <c r="N1632">
        <v>15.3</v>
      </c>
    </row>
    <row r="1633" spans="1:14" x14ac:dyDescent="0.2">
      <c r="A1633" t="s">
        <v>89</v>
      </c>
      <c r="B1633" t="s">
        <v>78</v>
      </c>
      <c r="C1633">
        <v>32</v>
      </c>
      <c r="D1633">
        <v>318</v>
      </c>
      <c r="E1633">
        <v>329</v>
      </c>
      <c r="F1633" s="1">
        <f>(Tabla9[[#This Row],[Best]]-Tabla9[[#This Row],[Bks]])/Tabla9[[#This Row],[Bks]]*100</f>
        <v>3.459119496855346</v>
      </c>
      <c r="G1633">
        <v>329</v>
      </c>
      <c r="H1633" s="1">
        <f>(Tabla9[[#This Row],[Avg]]-Tabla9[[#This Row],[Bks]])/Tabla9[[#This Row],[Bks]]*100</f>
        <v>3.459119496855346</v>
      </c>
      <c r="I1633">
        <v>335</v>
      </c>
      <c r="J1633">
        <v>510.85</v>
      </c>
      <c r="K1633">
        <v>0.04</v>
      </c>
      <c r="L1633">
        <v>20.02</v>
      </c>
      <c r="M1633">
        <v>1181.3</v>
      </c>
      <c r="N1633">
        <v>6.3</v>
      </c>
    </row>
    <row r="1634" spans="1:14" x14ac:dyDescent="0.2">
      <c r="A1634" t="s">
        <v>89</v>
      </c>
      <c r="B1634" t="s">
        <v>78</v>
      </c>
      <c r="C1634">
        <v>33</v>
      </c>
      <c r="D1634">
        <v>304</v>
      </c>
      <c r="E1634">
        <v>309</v>
      </c>
      <c r="F1634" s="1">
        <f>(Tabla9[[#This Row],[Best]]-Tabla9[[#This Row],[Bks]])/Tabla9[[#This Row],[Bks]]*100</f>
        <v>1.6447368421052631</v>
      </c>
      <c r="G1634">
        <v>309</v>
      </c>
      <c r="H1634" s="1">
        <f>(Tabla9[[#This Row],[Avg]]-Tabla9[[#This Row],[Bks]])/Tabla9[[#This Row],[Bks]]*100</f>
        <v>1.6447368421052631</v>
      </c>
      <c r="I1634">
        <v>335</v>
      </c>
      <c r="J1634">
        <v>550.65</v>
      </c>
      <c r="K1634">
        <v>0.09</v>
      </c>
      <c r="L1634">
        <v>20.02</v>
      </c>
      <c r="M1634">
        <v>969.8</v>
      </c>
      <c r="N1634">
        <v>14.8</v>
      </c>
    </row>
    <row r="1635" spans="1:14" x14ac:dyDescent="0.2">
      <c r="A1635" t="s">
        <v>89</v>
      </c>
      <c r="B1635" t="s">
        <v>78</v>
      </c>
      <c r="C1635">
        <v>34</v>
      </c>
      <c r="D1635">
        <v>293</v>
      </c>
      <c r="E1635">
        <v>312</v>
      </c>
      <c r="F1635" s="1">
        <f>(Tabla9[[#This Row],[Best]]-Tabla9[[#This Row],[Bks]])/Tabla9[[#This Row],[Bks]]*100</f>
        <v>6.4846416382252556</v>
      </c>
      <c r="G1635">
        <v>312</v>
      </c>
      <c r="H1635" s="1">
        <f>(Tabla9[[#This Row],[Avg]]-Tabla9[[#This Row],[Bks]])/Tabla9[[#This Row],[Bks]]*100</f>
        <v>6.4846416382252556</v>
      </c>
      <c r="I1635">
        <v>334</v>
      </c>
      <c r="J1635">
        <v>567.20000000000005</v>
      </c>
      <c r="K1635">
        <v>0.1</v>
      </c>
      <c r="L1635">
        <v>20.010000000000002</v>
      </c>
      <c r="M1635">
        <v>929.4</v>
      </c>
      <c r="N1635">
        <v>10</v>
      </c>
    </row>
    <row r="1636" spans="1:14" x14ac:dyDescent="0.2">
      <c r="A1636" t="s">
        <v>89</v>
      </c>
      <c r="B1636" t="s">
        <v>78</v>
      </c>
      <c r="C1636">
        <v>35</v>
      </c>
      <c r="D1636">
        <v>280</v>
      </c>
      <c r="E1636">
        <v>285</v>
      </c>
      <c r="F1636" s="1">
        <f>(Tabla9[[#This Row],[Best]]-Tabla9[[#This Row],[Bks]])/Tabla9[[#This Row],[Bks]]*100</f>
        <v>1.7857142857142856</v>
      </c>
      <c r="G1636">
        <v>285</v>
      </c>
      <c r="H1636" s="1">
        <f>(Tabla9[[#This Row],[Avg]]-Tabla9[[#This Row],[Bks]])/Tabla9[[#This Row],[Bks]]*100</f>
        <v>1.7857142857142856</v>
      </c>
      <c r="I1636">
        <v>306</v>
      </c>
      <c r="J1636">
        <v>511.67</v>
      </c>
      <c r="K1636">
        <v>7.0000000000000007E-2</v>
      </c>
      <c r="L1636">
        <v>20.02</v>
      </c>
      <c r="M1636">
        <v>966</v>
      </c>
      <c r="N1636">
        <v>11.6</v>
      </c>
    </row>
    <row r="1637" spans="1:14" x14ac:dyDescent="0.2">
      <c r="A1637" t="s">
        <v>89</v>
      </c>
      <c r="B1637" t="s">
        <v>78</v>
      </c>
      <c r="C1637">
        <v>36</v>
      </c>
      <c r="D1637">
        <v>263</v>
      </c>
      <c r="E1637">
        <v>265</v>
      </c>
      <c r="F1637" s="1">
        <f>(Tabla9[[#This Row],[Best]]-Tabla9[[#This Row],[Bks]])/Tabla9[[#This Row],[Bks]]*100</f>
        <v>0.76045627376425851</v>
      </c>
      <c r="G1637">
        <v>265</v>
      </c>
      <c r="H1637" s="1">
        <f>(Tabla9[[#This Row],[Avg]]-Tabla9[[#This Row],[Bks]])/Tabla9[[#This Row],[Bks]]*100</f>
        <v>0.76045627376425851</v>
      </c>
      <c r="I1637">
        <v>281</v>
      </c>
      <c r="J1637">
        <v>461.33</v>
      </c>
      <c r="K1637">
        <v>0.05</v>
      </c>
      <c r="L1637">
        <v>20.02</v>
      </c>
      <c r="M1637">
        <v>1111.5999999999999</v>
      </c>
      <c r="N1637">
        <v>7.2</v>
      </c>
    </row>
    <row r="1638" spans="1:14" x14ac:dyDescent="0.2">
      <c r="A1638" t="s">
        <v>89</v>
      </c>
      <c r="B1638" t="s">
        <v>78</v>
      </c>
      <c r="C1638">
        <v>37</v>
      </c>
      <c r="D1638">
        <v>269</v>
      </c>
      <c r="E1638">
        <v>276</v>
      </c>
      <c r="F1638" s="1">
        <f>(Tabla9[[#This Row],[Best]]-Tabla9[[#This Row],[Bks]])/Tabla9[[#This Row],[Bks]]*100</f>
        <v>2.6022304832713754</v>
      </c>
      <c r="G1638">
        <v>276</v>
      </c>
      <c r="H1638" s="1">
        <f>(Tabla9[[#This Row],[Avg]]-Tabla9[[#This Row],[Bks]])/Tabla9[[#This Row],[Bks]]*100</f>
        <v>2.6022304832713754</v>
      </c>
      <c r="I1638">
        <v>294</v>
      </c>
      <c r="J1638">
        <v>500.16</v>
      </c>
      <c r="K1638">
        <v>7.0000000000000007E-2</v>
      </c>
      <c r="L1638">
        <v>20.03</v>
      </c>
      <c r="M1638">
        <v>982</v>
      </c>
      <c r="N1638">
        <v>14</v>
      </c>
    </row>
    <row r="1639" spans="1:14" x14ac:dyDescent="0.2">
      <c r="A1639" t="s">
        <v>89</v>
      </c>
      <c r="B1639" t="s">
        <v>78</v>
      </c>
      <c r="C1639">
        <v>38</v>
      </c>
      <c r="D1639">
        <v>247</v>
      </c>
      <c r="E1639">
        <v>249</v>
      </c>
      <c r="F1639" s="1">
        <f>(Tabla9[[#This Row],[Best]]-Tabla9[[#This Row],[Bks]])/Tabla9[[#This Row],[Bks]]*100</f>
        <v>0.80971659919028338</v>
      </c>
      <c r="G1639">
        <v>249</v>
      </c>
      <c r="H1639" s="1">
        <f>(Tabla9[[#This Row],[Avg]]-Tabla9[[#This Row],[Bks]])/Tabla9[[#This Row],[Bks]]*100</f>
        <v>0.80971659919028338</v>
      </c>
      <c r="I1639">
        <v>263</v>
      </c>
      <c r="J1639">
        <v>421.1</v>
      </c>
      <c r="K1639">
        <v>0.05</v>
      </c>
      <c r="L1639">
        <v>20.010000000000002</v>
      </c>
      <c r="M1639">
        <v>1108.8</v>
      </c>
      <c r="N1639">
        <v>5.6</v>
      </c>
    </row>
    <row r="1640" spans="1:14" x14ac:dyDescent="0.2">
      <c r="A1640" t="s">
        <v>89</v>
      </c>
      <c r="B1640" t="s">
        <v>78</v>
      </c>
      <c r="C1640">
        <v>39</v>
      </c>
      <c r="D1640">
        <v>274</v>
      </c>
      <c r="E1640">
        <v>277</v>
      </c>
      <c r="F1640" s="1">
        <f>(Tabla9[[#This Row],[Best]]-Tabla9[[#This Row],[Bks]])/Tabla9[[#This Row],[Bks]]*100</f>
        <v>1.0948905109489051</v>
      </c>
      <c r="G1640">
        <v>277</v>
      </c>
      <c r="H1640" s="1">
        <f>(Tabla9[[#This Row],[Avg]]-Tabla9[[#This Row],[Bks]])/Tabla9[[#This Row],[Bks]]*100</f>
        <v>1.0948905109489051</v>
      </c>
      <c r="I1640">
        <v>306</v>
      </c>
      <c r="J1640">
        <v>491.28</v>
      </c>
      <c r="K1640">
        <v>0.05</v>
      </c>
      <c r="L1640">
        <v>20.03</v>
      </c>
      <c r="M1640">
        <v>1076.0999999999999</v>
      </c>
      <c r="N1640">
        <v>10.6</v>
      </c>
    </row>
    <row r="1641" spans="1:14" x14ac:dyDescent="0.2">
      <c r="A1641" t="s">
        <v>89</v>
      </c>
      <c r="B1641" t="s">
        <v>78</v>
      </c>
      <c r="C1641">
        <v>40</v>
      </c>
      <c r="D1641">
        <v>254</v>
      </c>
      <c r="E1641">
        <v>261</v>
      </c>
      <c r="F1641" s="1">
        <f>(Tabla9[[#This Row],[Best]]-Tabla9[[#This Row],[Bks]])/Tabla9[[#This Row],[Bks]]*100</f>
        <v>2.7559055118110236</v>
      </c>
      <c r="G1641">
        <v>261</v>
      </c>
      <c r="H1641" s="1">
        <f>(Tabla9[[#This Row],[Avg]]-Tabla9[[#This Row],[Bks]])/Tabla9[[#This Row],[Bks]]*100</f>
        <v>2.7559055118110236</v>
      </c>
      <c r="I1641">
        <v>279</v>
      </c>
      <c r="J1641">
        <v>470.56</v>
      </c>
      <c r="K1641">
        <v>7.0000000000000007E-2</v>
      </c>
      <c r="L1641">
        <v>20.010000000000002</v>
      </c>
      <c r="M1641">
        <v>1028</v>
      </c>
      <c r="N1641">
        <v>15.4</v>
      </c>
    </row>
    <row r="1642" spans="1:14" x14ac:dyDescent="0.2">
      <c r="A1642" t="s">
        <v>89</v>
      </c>
      <c r="B1642" t="s">
        <v>78</v>
      </c>
      <c r="C1642">
        <v>41</v>
      </c>
      <c r="D1642">
        <v>282</v>
      </c>
      <c r="E1642">
        <v>289</v>
      </c>
      <c r="F1642" s="1">
        <f>(Tabla9[[#This Row],[Best]]-Tabla9[[#This Row],[Bks]])/Tabla9[[#This Row],[Bks]]*100</f>
        <v>2.4822695035460995</v>
      </c>
      <c r="G1642">
        <v>289</v>
      </c>
      <c r="H1642" s="1">
        <f>(Tabla9[[#This Row],[Avg]]-Tabla9[[#This Row],[Bks]])/Tabla9[[#This Row],[Bks]]*100</f>
        <v>2.4822695035460995</v>
      </c>
      <c r="I1642">
        <v>305</v>
      </c>
      <c r="J1642">
        <v>469.27</v>
      </c>
      <c r="K1642">
        <v>0.05</v>
      </c>
      <c r="L1642">
        <v>20.010000000000002</v>
      </c>
      <c r="M1642">
        <v>1124.3</v>
      </c>
      <c r="N1642">
        <v>10.3</v>
      </c>
    </row>
    <row r="1643" spans="1:14" x14ac:dyDescent="0.2">
      <c r="A1643" t="s">
        <v>89</v>
      </c>
      <c r="B1643" t="s">
        <v>78</v>
      </c>
      <c r="C1643">
        <v>42</v>
      </c>
      <c r="D1643">
        <v>292</v>
      </c>
      <c r="E1643">
        <v>297</v>
      </c>
      <c r="F1643" s="1">
        <f>(Tabla9[[#This Row],[Best]]-Tabla9[[#This Row],[Bks]])/Tabla9[[#This Row],[Bks]]*100</f>
        <v>1.7123287671232876</v>
      </c>
      <c r="G1643">
        <v>297</v>
      </c>
      <c r="H1643" s="1">
        <f>(Tabla9[[#This Row],[Avg]]-Tabla9[[#This Row],[Bks]])/Tabla9[[#This Row],[Bks]]*100</f>
        <v>1.7123287671232876</v>
      </c>
      <c r="I1643">
        <v>321</v>
      </c>
      <c r="J1643">
        <v>517.62</v>
      </c>
      <c r="K1643">
        <v>7.0000000000000007E-2</v>
      </c>
      <c r="L1643">
        <v>20.02</v>
      </c>
      <c r="M1643">
        <v>1002.8</v>
      </c>
      <c r="N1643">
        <v>8.9</v>
      </c>
    </row>
    <row r="1644" spans="1:14" x14ac:dyDescent="0.2">
      <c r="A1644" t="s">
        <v>89</v>
      </c>
      <c r="B1644" t="s">
        <v>78</v>
      </c>
      <c r="C1644">
        <v>43</v>
      </c>
      <c r="D1644">
        <v>291</v>
      </c>
      <c r="E1644">
        <v>297</v>
      </c>
      <c r="F1644" s="1">
        <f>(Tabla9[[#This Row],[Best]]-Tabla9[[#This Row],[Bks]])/Tabla9[[#This Row],[Bks]]*100</f>
        <v>2.0618556701030926</v>
      </c>
      <c r="G1644">
        <v>297</v>
      </c>
      <c r="H1644" s="1">
        <f>(Tabla9[[#This Row],[Avg]]-Tabla9[[#This Row],[Bks]])/Tabla9[[#This Row],[Bks]]*100</f>
        <v>2.0618556701030926</v>
      </c>
      <c r="I1644">
        <v>318</v>
      </c>
      <c r="J1644">
        <v>552.83000000000004</v>
      </c>
      <c r="K1644">
        <v>0.08</v>
      </c>
      <c r="L1644">
        <v>20.03</v>
      </c>
      <c r="M1644">
        <v>945.1</v>
      </c>
      <c r="N1644">
        <v>9.5</v>
      </c>
    </row>
    <row r="1645" spans="1:14" x14ac:dyDescent="0.2">
      <c r="A1645" t="s">
        <v>89</v>
      </c>
      <c r="B1645" t="s">
        <v>78</v>
      </c>
      <c r="C1645">
        <v>44</v>
      </c>
      <c r="D1645">
        <v>264</v>
      </c>
      <c r="E1645">
        <v>270</v>
      </c>
      <c r="F1645" s="1">
        <f>(Tabla9[[#This Row],[Best]]-Tabla9[[#This Row],[Bks]])/Tabla9[[#This Row],[Bks]]*100</f>
        <v>2.2727272727272729</v>
      </c>
      <c r="G1645">
        <v>270</v>
      </c>
      <c r="H1645" s="1">
        <f>(Tabla9[[#This Row],[Avg]]-Tabla9[[#This Row],[Bks]])/Tabla9[[#This Row],[Bks]]*100</f>
        <v>2.2727272727272729</v>
      </c>
      <c r="I1645">
        <v>281</v>
      </c>
      <c r="J1645">
        <v>491.92</v>
      </c>
      <c r="K1645">
        <v>7.0000000000000007E-2</v>
      </c>
      <c r="L1645">
        <v>20.02</v>
      </c>
      <c r="M1645">
        <v>1086.7</v>
      </c>
      <c r="N1645">
        <v>5.4</v>
      </c>
    </row>
    <row r="1646" spans="1:14" x14ac:dyDescent="0.2">
      <c r="A1646" t="s">
        <v>89</v>
      </c>
      <c r="B1646" t="s">
        <v>78</v>
      </c>
      <c r="C1646">
        <v>45</v>
      </c>
      <c r="D1646">
        <v>317</v>
      </c>
      <c r="E1646">
        <v>322</v>
      </c>
      <c r="F1646" s="1">
        <f>(Tabla9[[#This Row],[Best]]-Tabla9[[#This Row],[Bks]])/Tabla9[[#This Row],[Bks]]*100</f>
        <v>1.5772870662460567</v>
      </c>
      <c r="G1646">
        <v>322</v>
      </c>
      <c r="H1646" s="1">
        <f>(Tabla9[[#This Row],[Avg]]-Tabla9[[#This Row],[Bks]])/Tabla9[[#This Row],[Bks]]*100</f>
        <v>1.5772870662460567</v>
      </c>
      <c r="I1646">
        <v>345</v>
      </c>
      <c r="J1646">
        <v>572.65</v>
      </c>
      <c r="K1646">
        <v>0.09</v>
      </c>
      <c r="L1646">
        <v>20.02</v>
      </c>
      <c r="M1646">
        <v>964.7</v>
      </c>
      <c r="N1646">
        <v>10.3</v>
      </c>
    </row>
    <row r="1647" spans="1:14" x14ac:dyDescent="0.2">
      <c r="A1647" t="s">
        <v>89</v>
      </c>
      <c r="B1647" t="s">
        <v>78</v>
      </c>
      <c r="C1647">
        <v>46</v>
      </c>
      <c r="D1647">
        <v>242</v>
      </c>
      <c r="E1647">
        <v>243</v>
      </c>
      <c r="F1647" s="1">
        <f>(Tabla9[[#This Row],[Best]]-Tabla9[[#This Row],[Bks]])/Tabla9[[#This Row],[Bks]]*100</f>
        <v>0.41322314049586778</v>
      </c>
      <c r="G1647">
        <v>243</v>
      </c>
      <c r="H1647" s="1">
        <f>(Tabla9[[#This Row],[Avg]]-Tabla9[[#This Row],[Bks]])/Tabla9[[#This Row],[Bks]]*100</f>
        <v>0.41322314049586778</v>
      </c>
      <c r="I1647">
        <v>250</v>
      </c>
      <c r="J1647">
        <v>438.66</v>
      </c>
      <c r="K1647">
        <v>0.06</v>
      </c>
      <c r="L1647">
        <v>20.010000000000002</v>
      </c>
      <c r="M1647">
        <v>1114.2</v>
      </c>
      <c r="N1647">
        <v>7.3</v>
      </c>
    </row>
    <row r="1648" spans="1:14" x14ac:dyDescent="0.2">
      <c r="A1648" t="s">
        <v>89</v>
      </c>
      <c r="B1648" t="s">
        <v>78</v>
      </c>
      <c r="C1648">
        <v>47</v>
      </c>
      <c r="D1648">
        <v>314</v>
      </c>
      <c r="E1648">
        <v>323</v>
      </c>
      <c r="F1648" s="1">
        <f>(Tabla9[[#This Row],[Best]]-Tabla9[[#This Row],[Bks]])/Tabla9[[#This Row],[Bks]]*100</f>
        <v>2.8662420382165608</v>
      </c>
      <c r="G1648">
        <v>323</v>
      </c>
      <c r="H1648" s="1">
        <f>(Tabla9[[#This Row],[Avg]]-Tabla9[[#This Row],[Bks]])/Tabla9[[#This Row],[Bks]]*100</f>
        <v>2.8662420382165608</v>
      </c>
      <c r="I1648">
        <v>345</v>
      </c>
      <c r="J1648">
        <v>534.86</v>
      </c>
      <c r="K1648">
        <v>0.06</v>
      </c>
      <c r="L1648">
        <v>20.010000000000002</v>
      </c>
      <c r="M1648">
        <v>1083.8</v>
      </c>
      <c r="N1648">
        <v>10.5</v>
      </c>
    </row>
    <row r="1649" spans="1:14" x14ac:dyDescent="0.2">
      <c r="A1649" t="s">
        <v>89</v>
      </c>
      <c r="B1649" t="s">
        <v>78</v>
      </c>
      <c r="C1649">
        <v>48</v>
      </c>
      <c r="D1649">
        <v>294</v>
      </c>
      <c r="E1649">
        <v>303</v>
      </c>
      <c r="F1649" s="1">
        <f>(Tabla9[[#This Row],[Best]]-Tabla9[[#This Row],[Bks]])/Tabla9[[#This Row],[Bks]]*100</f>
        <v>3.0612244897959182</v>
      </c>
      <c r="G1649">
        <v>303</v>
      </c>
      <c r="H1649" s="1">
        <f>(Tabla9[[#This Row],[Avg]]-Tabla9[[#This Row],[Bks]])/Tabla9[[#This Row],[Bks]]*100</f>
        <v>3.0612244897959182</v>
      </c>
      <c r="I1649">
        <v>329</v>
      </c>
      <c r="J1649">
        <v>547.32000000000005</v>
      </c>
      <c r="K1649">
        <v>7.0000000000000007E-2</v>
      </c>
      <c r="L1649">
        <v>20.010000000000002</v>
      </c>
      <c r="M1649">
        <v>949.8</v>
      </c>
      <c r="N1649">
        <v>9</v>
      </c>
    </row>
    <row r="1650" spans="1:14" x14ac:dyDescent="0.2">
      <c r="A1650" t="s">
        <v>89</v>
      </c>
      <c r="B1650" t="s">
        <v>78</v>
      </c>
      <c r="C1650">
        <v>49</v>
      </c>
      <c r="D1650">
        <v>264</v>
      </c>
      <c r="E1650">
        <v>268</v>
      </c>
      <c r="F1650" s="1">
        <f>(Tabla9[[#This Row],[Best]]-Tabla9[[#This Row],[Bks]])/Tabla9[[#This Row],[Bks]]*100</f>
        <v>1.5151515151515151</v>
      </c>
      <c r="G1650">
        <v>268</v>
      </c>
      <c r="H1650" s="1">
        <f>(Tabla9[[#This Row],[Avg]]-Tabla9[[#This Row],[Bks]])/Tabla9[[#This Row],[Bks]]*100</f>
        <v>1.5151515151515151</v>
      </c>
      <c r="I1650">
        <v>288</v>
      </c>
      <c r="J1650">
        <v>479.24</v>
      </c>
      <c r="K1650">
        <v>0.05</v>
      </c>
      <c r="L1650">
        <v>20.010000000000002</v>
      </c>
      <c r="M1650">
        <v>1063.3</v>
      </c>
      <c r="N1650">
        <v>8.9</v>
      </c>
    </row>
    <row r="1651" spans="1:14" x14ac:dyDescent="0.2">
      <c r="A1651" t="s">
        <v>89</v>
      </c>
      <c r="B1651" t="s">
        <v>78</v>
      </c>
      <c r="C1651">
        <v>50</v>
      </c>
      <c r="D1651">
        <v>286</v>
      </c>
      <c r="E1651">
        <v>295</v>
      </c>
      <c r="F1651" s="1">
        <f>(Tabla9[[#This Row],[Best]]-Tabla9[[#This Row],[Bks]])/Tabla9[[#This Row],[Bks]]*100</f>
        <v>3.1468531468531471</v>
      </c>
      <c r="G1651">
        <v>295</v>
      </c>
      <c r="H1651" s="1">
        <f>(Tabla9[[#This Row],[Avg]]-Tabla9[[#This Row],[Bks]])/Tabla9[[#This Row],[Bks]]*100</f>
        <v>3.1468531468531471</v>
      </c>
      <c r="I1651">
        <v>319</v>
      </c>
      <c r="J1651">
        <v>500.25</v>
      </c>
      <c r="K1651">
        <v>0.06</v>
      </c>
      <c r="L1651">
        <v>20.02</v>
      </c>
      <c r="M1651">
        <v>990.9</v>
      </c>
      <c r="N1651">
        <v>11.1</v>
      </c>
    </row>
    <row r="1652" spans="1:14" x14ac:dyDescent="0.2">
      <c r="A1652" t="s">
        <v>89</v>
      </c>
      <c r="B1652" t="s">
        <v>78</v>
      </c>
      <c r="C1652">
        <v>51</v>
      </c>
      <c r="D1652">
        <v>273</v>
      </c>
      <c r="E1652">
        <v>280</v>
      </c>
      <c r="F1652" s="1">
        <f>(Tabla9[[#This Row],[Best]]-Tabla9[[#This Row],[Bks]])/Tabla9[[#This Row],[Bks]]*100</f>
        <v>2.5641025641025639</v>
      </c>
      <c r="G1652">
        <v>280</v>
      </c>
      <c r="H1652" s="1">
        <f>(Tabla9[[#This Row],[Avg]]-Tabla9[[#This Row],[Bks]])/Tabla9[[#This Row],[Bks]]*100</f>
        <v>2.5641025641025639</v>
      </c>
      <c r="I1652">
        <v>306</v>
      </c>
      <c r="J1652">
        <v>496.38</v>
      </c>
      <c r="K1652">
        <v>7.0000000000000007E-2</v>
      </c>
      <c r="L1652">
        <v>20.02</v>
      </c>
      <c r="M1652">
        <v>1086.9000000000001</v>
      </c>
      <c r="N1652">
        <v>15.5</v>
      </c>
    </row>
    <row r="1653" spans="1:14" x14ac:dyDescent="0.2">
      <c r="A1653" t="s">
        <v>89</v>
      </c>
      <c r="B1653" t="s">
        <v>78</v>
      </c>
      <c r="C1653">
        <v>52</v>
      </c>
      <c r="D1653">
        <v>334</v>
      </c>
      <c r="E1653">
        <v>344</v>
      </c>
      <c r="F1653" s="1">
        <f>(Tabla9[[#This Row],[Best]]-Tabla9[[#This Row],[Bks]])/Tabla9[[#This Row],[Bks]]*100</f>
        <v>2.9940119760479043</v>
      </c>
      <c r="G1653">
        <v>344</v>
      </c>
      <c r="H1653" s="1">
        <f>(Tabla9[[#This Row],[Avg]]-Tabla9[[#This Row],[Bks]])/Tabla9[[#This Row],[Bks]]*100</f>
        <v>2.9940119760479043</v>
      </c>
      <c r="I1653">
        <v>360</v>
      </c>
      <c r="J1653">
        <v>591.65</v>
      </c>
      <c r="K1653">
        <v>0.1</v>
      </c>
      <c r="L1653">
        <v>20.02</v>
      </c>
      <c r="M1653">
        <v>979.7</v>
      </c>
      <c r="N1653">
        <v>8.6999999999999993</v>
      </c>
    </row>
    <row r="1654" spans="1:14" x14ac:dyDescent="0.2">
      <c r="A1654" t="s">
        <v>89</v>
      </c>
      <c r="B1654" t="s">
        <v>78</v>
      </c>
      <c r="C1654">
        <v>53</v>
      </c>
      <c r="D1654">
        <v>281</v>
      </c>
      <c r="E1654">
        <v>282</v>
      </c>
      <c r="F1654" s="1">
        <f>(Tabla9[[#This Row],[Best]]-Tabla9[[#This Row],[Bks]])/Tabla9[[#This Row],[Bks]]*100</f>
        <v>0.35587188612099641</v>
      </c>
      <c r="G1654">
        <v>282</v>
      </c>
      <c r="H1654" s="1">
        <f>(Tabla9[[#This Row],[Avg]]-Tabla9[[#This Row],[Bks]])/Tabla9[[#This Row],[Bks]]*100</f>
        <v>0.35587188612099641</v>
      </c>
      <c r="I1654">
        <v>307</v>
      </c>
      <c r="J1654">
        <v>529.94000000000005</v>
      </c>
      <c r="K1654">
        <v>0.06</v>
      </c>
      <c r="L1654">
        <v>20.02</v>
      </c>
      <c r="M1654">
        <v>963.8</v>
      </c>
      <c r="N1654">
        <v>13.7</v>
      </c>
    </row>
    <row r="1655" spans="1:14" x14ac:dyDescent="0.2">
      <c r="A1655" t="s">
        <v>89</v>
      </c>
      <c r="B1655" t="s">
        <v>78</v>
      </c>
      <c r="C1655">
        <v>54</v>
      </c>
      <c r="D1655">
        <v>262</v>
      </c>
      <c r="E1655">
        <v>272</v>
      </c>
      <c r="F1655" s="1">
        <f>(Tabla9[[#This Row],[Best]]-Tabla9[[#This Row],[Bks]])/Tabla9[[#This Row],[Bks]]*100</f>
        <v>3.8167938931297711</v>
      </c>
      <c r="G1655">
        <v>272</v>
      </c>
      <c r="H1655" s="1">
        <f>(Tabla9[[#This Row],[Avg]]-Tabla9[[#This Row],[Bks]])/Tabla9[[#This Row],[Bks]]*100</f>
        <v>3.8167938931297711</v>
      </c>
      <c r="I1655">
        <v>291</v>
      </c>
      <c r="J1655">
        <v>445.05</v>
      </c>
      <c r="K1655">
        <v>0.05</v>
      </c>
      <c r="L1655">
        <v>20.03</v>
      </c>
      <c r="M1655">
        <v>1133.9000000000001</v>
      </c>
      <c r="N1655">
        <v>7.7</v>
      </c>
    </row>
    <row r="1656" spans="1:14" x14ac:dyDescent="0.2">
      <c r="A1656" t="s">
        <v>89</v>
      </c>
      <c r="B1656" t="s">
        <v>78</v>
      </c>
      <c r="C1656">
        <v>55</v>
      </c>
      <c r="D1656">
        <v>299</v>
      </c>
      <c r="E1656">
        <v>304</v>
      </c>
      <c r="F1656" s="1">
        <f>(Tabla9[[#This Row],[Best]]-Tabla9[[#This Row],[Bks]])/Tabla9[[#This Row],[Bks]]*100</f>
        <v>1.6722408026755853</v>
      </c>
      <c r="G1656">
        <v>304</v>
      </c>
      <c r="H1656" s="1">
        <f>(Tabla9[[#This Row],[Avg]]-Tabla9[[#This Row],[Bks]])/Tabla9[[#This Row],[Bks]]*100</f>
        <v>1.6722408026755853</v>
      </c>
      <c r="I1656">
        <v>316</v>
      </c>
      <c r="J1656">
        <v>493.62</v>
      </c>
      <c r="K1656">
        <v>0.04</v>
      </c>
      <c r="L1656">
        <v>20.02</v>
      </c>
      <c r="M1656">
        <v>1121.7</v>
      </c>
      <c r="N1656">
        <v>12.3</v>
      </c>
    </row>
    <row r="1657" spans="1:14" x14ac:dyDescent="0.2">
      <c r="A1657" t="s">
        <v>89</v>
      </c>
      <c r="B1657" t="s">
        <v>78</v>
      </c>
      <c r="C1657">
        <v>56</v>
      </c>
      <c r="D1657">
        <v>288</v>
      </c>
      <c r="E1657">
        <v>288</v>
      </c>
      <c r="F1657" s="1">
        <f>(Tabla9[[#This Row],[Best]]-Tabla9[[#This Row],[Bks]])/Tabla9[[#This Row],[Bks]]*100</f>
        <v>0</v>
      </c>
      <c r="G1657">
        <v>288</v>
      </c>
      <c r="H1657" s="1">
        <f>(Tabla9[[#This Row],[Avg]]-Tabla9[[#This Row],[Bks]])/Tabla9[[#This Row],[Bks]]*100</f>
        <v>0</v>
      </c>
      <c r="I1657">
        <v>305</v>
      </c>
      <c r="J1657">
        <v>497.94</v>
      </c>
      <c r="K1657">
        <v>0.04</v>
      </c>
      <c r="L1657">
        <v>20.02</v>
      </c>
      <c r="M1657">
        <v>1150.2</v>
      </c>
      <c r="N1657">
        <v>8.1999999999999993</v>
      </c>
    </row>
    <row r="1658" spans="1:14" x14ac:dyDescent="0.2">
      <c r="A1658" t="s">
        <v>89</v>
      </c>
      <c r="B1658" t="s">
        <v>78</v>
      </c>
      <c r="C1658">
        <v>57</v>
      </c>
      <c r="D1658">
        <v>254</v>
      </c>
      <c r="E1658">
        <v>259</v>
      </c>
      <c r="F1658" s="1">
        <f>(Tabla9[[#This Row],[Best]]-Tabla9[[#This Row],[Bks]])/Tabla9[[#This Row],[Bks]]*100</f>
        <v>1.9685039370078741</v>
      </c>
      <c r="G1658">
        <v>259</v>
      </c>
      <c r="H1658" s="1">
        <f>(Tabla9[[#This Row],[Avg]]-Tabla9[[#This Row],[Bks]])/Tabla9[[#This Row],[Bks]]*100</f>
        <v>1.9685039370078741</v>
      </c>
      <c r="I1658">
        <v>277</v>
      </c>
      <c r="J1658">
        <v>484.05</v>
      </c>
      <c r="K1658">
        <v>0.09</v>
      </c>
      <c r="L1658">
        <v>20.03</v>
      </c>
      <c r="M1658">
        <v>1020.1</v>
      </c>
      <c r="N1658">
        <v>10.4</v>
      </c>
    </row>
    <row r="1659" spans="1:14" x14ac:dyDescent="0.2">
      <c r="A1659" t="s">
        <v>89</v>
      </c>
      <c r="B1659" t="s">
        <v>78</v>
      </c>
      <c r="C1659">
        <v>58</v>
      </c>
      <c r="D1659">
        <v>331</v>
      </c>
      <c r="E1659">
        <v>336</v>
      </c>
      <c r="F1659" s="1">
        <f>(Tabla9[[#This Row],[Best]]-Tabla9[[#This Row],[Bks]])/Tabla9[[#This Row],[Bks]]*100</f>
        <v>1.5105740181268883</v>
      </c>
      <c r="G1659">
        <v>336</v>
      </c>
      <c r="H1659" s="1">
        <f>(Tabla9[[#This Row],[Avg]]-Tabla9[[#This Row],[Bks]])/Tabla9[[#This Row],[Bks]]*100</f>
        <v>1.5105740181268883</v>
      </c>
      <c r="I1659">
        <v>359</v>
      </c>
      <c r="J1659">
        <v>576.1</v>
      </c>
      <c r="K1659">
        <v>0.06</v>
      </c>
      <c r="L1659">
        <v>20.03</v>
      </c>
      <c r="M1659">
        <v>1099.8</v>
      </c>
      <c r="N1659">
        <v>10.1</v>
      </c>
    </row>
    <row r="1660" spans="1:14" x14ac:dyDescent="0.2">
      <c r="A1660" t="s">
        <v>89</v>
      </c>
      <c r="B1660" t="s">
        <v>78</v>
      </c>
      <c r="C1660">
        <v>59</v>
      </c>
      <c r="D1660">
        <v>283</v>
      </c>
      <c r="E1660">
        <v>284</v>
      </c>
      <c r="F1660" s="1">
        <f>(Tabla9[[#This Row],[Best]]-Tabla9[[#This Row],[Bks]])/Tabla9[[#This Row],[Bks]]*100</f>
        <v>0.35335689045936397</v>
      </c>
      <c r="G1660">
        <v>284</v>
      </c>
      <c r="H1660" s="1">
        <f>(Tabla9[[#This Row],[Avg]]-Tabla9[[#This Row],[Bks]])/Tabla9[[#This Row],[Bks]]*100</f>
        <v>0.35335689045936397</v>
      </c>
      <c r="I1660">
        <v>294</v>
      </c>
      <c r="J1660">
        <v>483.06</v>
      </c>
      <c r="K1660">
        <v>0.06</v>
      </c>
      <c r="L1660">
        <v>20.03</v>
      </c>
      <c r="M1660">
        <v>1035.5</v>
      </c>
      <c r="N1660">
        <v>6.3</v>
      </c>
    </row>
    <row r="1661" spans="1:14" x14ac:dyDescent="0.2">
      <c r="A1661" t="s">
        <v>89</v>
      </c>
      <c r="B1661" t="s">
        <v>78</v>
      </c>
      <c r="C1661">
        <v>60</v>
      </c>
      <c r="D1661">
        <v>254</v>
      </c>
      <c r="E1661">
        <v>256</v>
      </c>
      <c r="F1661" s="1">
        <f>(Tabla9[[#This Row],[Best]]-Tabla9[[#This Row],[Bks]])/Tabla9[[#This Row],[Bks]]*100</f>
        <v>0.78740157480314954</v>
      </c>
      <c r="G1661">
        <v>256</v>
      </c>
      <c r="H1661" s="1">
        <f>(Tabla9[[#This Row],[Avg]]-Tabla9[[#This Row],[Bks]])/Tabla9[[#This Row],[Bks]]*100</f>
        <v>0.78740157480314954</v>
      </c>
      <c r="I1661">
        <v>265</v>
      </c>
      <c r="J1661">
        <v>473.9</v>
      </c>
      <c r="K1661">
        <v>0.05</v>
      </c>
      <c r="L1661">
        <v>20.02</v>
      </c>
      <c r="M1661">
        <v>1073.3</v>
      </c>
      <c r="N1661">
        <v>9.5</v>
      </c>
    </row>
    <row r="1662" spans="1:14" x14ac:dyDescent="0.2">
      <c r="A1662" t="s">
        <v>89</v>
      </c>
      <c r="B1662" t="s">
        <v>78</v>
      </c>
      <c r="C1662">
        <v>61</v>
      </c>
      <c r="D1662">
        <v>305</v>
      </c>
      <c r="E1662">
        <v>308</v>
      </c>
      <c r="F1662" s="1">
        <f>(Tabla9[[#This Row],[Best]]-Tabla9[[#This Row],[Bks]])/Tabla9[[#This Row],[Bks]]*100</f>
        <v>0.98360655737704927</v>
      </c>
      <c r="G1662">
        <v>308</v>
      </c>
      <c r="H1662" s="1">
        <f>(Tabla9[[#This Row],[Avg]]-Tabla9[[#This Row],[Bks]])/Tabla9[[#This Row],[Bks]]*100</f>
        <v>0.98360655737704927</v>
      </c>
      <c r="I1662">
        <v>333</v>
      </c>
      <c r="J1662">
        <v>528.77</v>
      </c>
      <c r="K1662">
        <v>0.06</v>
      </c>
      <c r="L1662">
        <v>20.02</v>
      </c>
      <c r="M1662">
        <v>1029</v>
      </c>
      <c r="N1662">
        <v>12.5</v>
      </c>
    </row>
    <row r="1663" spans="1:14" x14ac:dyDescent="0.2">
      <c r="A1663" t="s">
        <v>89</v>
      </c>
      <c r="B1663" t="s">
        <v>78</v>
      </c>
      <c r="C1663">
        <v>62</v>
      </c>
      <c r="D1663">
        <v>289</v>
      </c>
      <c r="E1663">
        <v>300</v>
      </c>
      <c r="F1663" s="1">
        <f>(Tabla9[[#This Row],[Best]]-Tabla9[[#This Row],[Bks]])/Tabla9[[#This Row],[Bks]]*100</f>
        <v>3.8062283737024223</v>
      </c>
      <c r="G1663">
        <v>300</v>
      </c>
      <c r="H1663" s="1">
        <f>(Tabla9[[#This Row],[Avg]]-Tabla9[[#This Row],[Bks]])/Tabla9[[#This Row],[Bks]]*100</f>
        <v>3.8062283737024223</v>
      </c>
      <c r="I1663">
        <v>316</v>
      </c>
      <c r="J1663">
        <v>528.87</v>
      </c>
      <c r="K1663">
        <v>7.0000000000000007E-2</v>
      </c>
      <c r="L1663">
        <v>20.03</v>
      </c>
      <c r="M1663">
        <v>1042.4000000000001</v>
      </c>
      <c r="N1663">
        <v>9.4</v>
      </c>
    </row>
    <row r="1664" spans="1:14" x14ac:dyDescent="0.2">
      <c r="A1664" t="s">
        <v>89</v>
      </c>
      <c r="B1664" t="s">
        <v>78</v>
      </c>
      <c r="C1664">
        <v>63</v>
      </c>
      <c r="D1664">
        <v>272</v>
      </c>
      <c r="E1664">
        <v>279</v>
      </c>
      <c r="F1664" s="1">
        <f>(Tabla9[[#This Row],[Best]]-Tabla9[[#This Row],[Bks]])/Tabla9[[#This Row],[Bks]]*100</f>
        <v>2.5735294117647056</v>
      </c>
      <c r="G1664">
        <v>279</v>
      </c>
      <c r="H1664" s="1">
        <f>(Tabla9[[#This Row],[Avg]]-Tabla9[[#This Row],[Bks]])/Tabla9[[#This Row],[Bks]]*100</f>
        <v>2.5735294117647056</v>
      </c>
      <c r="I1664">
        <v>298</v>
      </c>
      <c r="J1664">
        <v>496.79</v>
      </c>
      <c r="K1664">
        <v>0.06</v>
      </c>
      <c r="L1664">
        <v>20.03</v>
      </c>
      <c r="M1664">
        <v>1026.5</v>
      </c>
      <c r="N1664">
        <v>8.8000000000000007</v>
      </c>
    </row>
    <row r="1665" spans="1:14" x14ac:dyDescent="0.2">
      <c r="A1665" t="s">
        <v>89</v>
      </c>
      <c r="B1665" t="s">
        <v>78</v>
      </c>
      <c r="C1665">
        <v>64</v>
      </c>
      <c r="D1665">
        <v>283</v>
      </c>
      <c r="E1665">
        <v>290</v>
      </c>
      <c r="F1665" s="1">
        <f>(Tabla9[[#This Row],[Best]]-Tabla9[[#This Row],[Bks]])/Tabla9[[#This Row],[Bks]]*100</f>
        <v>2.4734982332155475</v>
      </c>
      <c r="G1665">
        <v>290</v>
      </c>
      <c r="H1665" s="1">
        <f>(Tabla9[[#This Row],[Avg]]-Tabla9[[#This Row],[Bks]])/Tabla9[[#This Row],[Bks]]*100</f>
        <v>2.4734982332155475</v>
      </c>
      <c r="I1665">
        <v>308</v>
      </c>
      <c r="J1665">
        <v>495.63</v>
      </c>
      <c r="K1665">
        <v>7.0000000000000007E-2</v>
      </c>
      <c r="L1665">
        <v>20.010000000000002</v>
      </c>
      <c r="M1665">
        <v>1069.7</v>
      </c>
      <c r="N1665">
        <v>7.7</v>
      </c>
    </row>
    <row r="1666" spans="1:14" x14ac:dyDescent="0.2">
      <c r="A1666" t="s">
        <v>89</v>
      </c>
      <c r="B1666" t="s">
        <v>78</v>
      </c>
      <c r="C1666">
        <v>65</v>
      </c>
      <c r="D1666">
        <v>266</v>
      </c>
      <c r="E1666">
        <v>277</v>
      </c>
      <c r="F1666" s="1">
        <f>(Tabla9[[#This Row],[Best]]-Tabla9[[#This Row],[Bks]])/Tabla9[[#This Row],[Bks]]*100</f>
        <v>4.1353383458646613</v>
      </c>
      <c r="G1666">
        <v>277</v>
      </c>
      <c r="H1666" s="1">
        <f>(Tabla9[[#This Row],[Avg]]-Tabla9[[#This Row],[Bks]])/Tabla9[[#This Row],[Bks]]*100</f>
        <v>4.1353383458646613</v>
      </c>
      <c r="I1666">
        <v>297</v>
      </c>
      <c r="J1666">
        <v>473.67</v>
      </c>
      <c r="K1666">
        <v>0.05</v>
      </c>
      <c r="L1666">
        <v>20.03</v>
      </c>
      <c r="M1666">
        <v>1126.4000000000001</v>
      </c>
      <c r="N1666">
        <v>10.1</v>
      </c>
    </row>
    <row r="1667" spans="1:14" x14ac:dyDescent="0.2">
      <c r="A1667" t="s">
        <v>89</v>
      </c>
      <c r="B1667" t="s">
        <v>78</v>
      </c>
      <c r="C1667">
        <v>66</v>
      </c>
      <c r="D1667">
        <v>284</v>
      </c>
      <c r="E1667">
        <v>290</v>
      </c>
      <c r="F1667" s="1">
        <f>(Tabla9[[#This Row],[Best]]-Tabla9[[#This Row],[Bks]])/Tabla9[[#This Row],[Bks]]*100</f>
        <v>2.112676056338028</v>
      </c>
      <c r="G1667">
        <v>290</v>
      </c>
      <c r="H1667" s="1">
        <f>(Tabla9[[#This Row],[Avg]]-Tabla9[[#This Row],[Bks]])/Tabla9[[#This Row],[Bks]]*100</f>
        <v>2.112676056338028</v>
      </c>
      <c r="I1667">
        <v>305</v>
      </c>
      <c r="J1667">
        <v>522.69000000000005</v>
      </c>
      <c r="K1667">
        <v>7.0000000000000007E-2</v>
      </c>
      <c r="L1667">
        <v>20.03</v>
      </c>
      <c r="M1667">
        <v>986.4</v>
      </c>
      <c r="N1667">
        <v>12</v>
      </c>
    </row>
    <row r="1668" spans="1:14" x14ac:dyDescent="0.2">
      <c r="A1668" t="s">
        <v>89</v>
      </c>
      <c r="B1668" t="s">
        <v>78</v>
      </c>
      <c r="C1668">
        <v>67</v>
      </c>
      <c r="D1668">
        <v>318</v>
      </c>
      <c r="E1668">
        <v>331</v>
      </c>
      <c r="F1668" s="1">
        <f>(Tabla9[[#This Row],[Best]]-Tabla9[[#This Row],[Bks]])/Tabla9[[#This Row],[Bks]]*100</f>
        <v>4.0880503144654083</v>
      </c>
      <c r="G1668">
        <v>332.6</v>
      </c>
      <c r="H1668" s="1">
        <f>(Tabla9[[#This Row],[Avg]]-Tabla9[[#This Row],[Bks]])/Tabla9[[#This Row],[Bks]]*100</f>
        <v>4.5911949685534665</v>
      </c>
      <c r="I1668">
        <v>353</v>
      </c>
      <c r="J1668">
        <v>575.34</v>
      </c>
      <c r="K1668">
        <v>0.09</v>
      </c>
      <c r="L1668">
        <v>20.04</v>
      </c>
      <c r="M1668">
        <v>910.1</v>
      </c>
      <c r="N1668">
        <v>12.2</v>
      </c>
    </row>
    <row r="1669" spans="1:14" x14ac:dyDescent="0.2">
      <c r="A1669" t="s">
        <v>89</v>
      </c>
      <c r="B1669" t="s">
        <v>78</v>
      </c>
      <c r="C1669">
        <v>68</v>
      </c>
      <c r="D1669">
        <v>295</v>
      </c>
      <c r="E1669">
        <v>298</v>
      </c>
      <c r="F1669" s="1">
        <f>(Tabla9[[#This Row],[Best]]-Tabla9[[#This Row],[Bks]])/Tabla9[[#This Row],[Bks]]*100</f>
        <v>1.0169491525423728</v>
      </c>
      <c r="G1669">
        <v>298</v>
      </c>
      <c r="H1669" s="1">
        <f>(Tabla9[[#This Row],[Avg]]-Tabla9[[#This Row],[Bks]])/Tabla9[[#This Row],[Bks]]*100</f>
        <v>1.0169491525423728</v>
      </c>
      <c r="I1669">
        <v>314</v>
      </c>
      <c r="J1669">
        <v>528.41999999999996</v>
      </c>
      <c r="K1669">
        <v>7.0000000000000007E-2</v>
      </c>
      <c r="L1669">
        <v>20.02</v>
      </c>
      <c r="M1669">
        <v>956.2</v>
      </c>
      <c r="N1669">
        <v>10.5</v>
      </c>
    </row>
    <row r="1670" spans="1:14" x14ac:dyDescent="0.2">
      <c r="A1670" t="s">
        <v>89</v>
      </c>
      <c r="B1670" t="s">
        <v>78</v>
      </c>
      <c r="C1670">
        <v>69</v>
      </c>
      <c r="D1670">
        <v>297</v>
      </c>
      <c r="E1670">
        <v>307</v>
      </c>
      <c r="F1670" s="1">
        <f>(Tabla9[[#This Row],[Best]]-Tabla9[[#This Row],[Bks]])/Tabla9[[#This Row],[Bks]]*100</f>
        <v>3.3670033670033668</v>
      </c>
      <c r="G1670">
        <v>307</v>
      </c>
      <c r="H1670" s="1">
        <f>(Tabla9[[#This Row],[Avg]]-Tabla9[[#This Row],[Bks]])/Tabla9[[#This Row],[Bks]]*100</f>
        <v>3.3670033670033668</v>
      </c>
      <c r="I1670">
        <v>323</v>
      </c>
      <c r="J1670">
        <v>557.02</v>
      </c>
      <c r="K1670">
        <v>0.06</v>
      </c>
      <c r="L1670">
        <v>20.03</v>
      </c>
      <c r="M1670">
        <v>1008.4</v>
      </c>
      <c r="N1670">
        <v>11</v>
      </c>
    </row>
    <row r="1671" spans="1:14" x14ac:dyDescent="0.2">
      <c r="A1671" t="s">
        <v>89</v>
      </c>
      <c r="B1671" t="s">
        <v>78</v>
      </c>
      <c r="C1671">
        <v>70</v>
      </c>
      <c r="D1671">
        <v>273</v>
      </c>
      <c r="E1671">
        <v>277</v>
      </c>
      <c r="F1671" s="1">
        <f>(Tabla9[[#This Row],[Best]]-Tabla9[[#This Row],[Bks]])/Tabla9[[#This Row],[Bks]]*100</f>
        <v>1.4652014652014651</v>
      </c>
      <c r="G1671">
        <v>277</v>
      </c>
      <c r="H1671" s="1">
        <f>(Tabla9[[#This Row],[Avg]]-Tabla9[[#This Row],[Bks]])/Tabla9[[#This Row],[Bks]]*100</f>
        <v>1.4652014652014651</v>
      </c>
      <c r="I1671">
        <v>286</v>
      </c>
      <c r="J1671">
        <v>470.86</v>
      </c>
      <c r="K1671">
        <v>0.06</v>
      </c>
      <c r="L1671">
        <v>20.010000000000002</v>
      </c>
      <c r="M1671">
        <v>1094.0999999999999</v>
      </c>
      <c r="N1671">
        <v>7.2</v>
      </c>
    </row>
    <row r="1672" spans="1:14" x14ac:dyDescent="0.2">
      <c r="A1672" t="s">
        <v>89</v>
      </c>
      <c r="B1672" t="s">
        <v>78</v>
      </c>
      <c r="C1672">
        <v>71</v>
      </c>
      <c r="D1672">
        <v>292</v>
      </c>
      <c r="E1672">
        <v>299</v>
      </c>
      <c r="F1672" s="1">
        <f>(Tabla9[[#This Row],[Best]]-Tabla9[[#This Row],[Bks]])/Tabla9[[#This Row],[Bks]]*100</f>
        <v>2.3972602739726026</v>
      </c>
      <c r="G1672">
        <v>299</v>
      </c>
      <c r="H1672" s="1">
        <f>(Tabla9[[#This Row],[Avg]]-Tabla9[[#This Row],[Bks]])/Tabla9[[#This Row],[Bks]]*100</f>
        <v>2.3972602739726026</v>
      </c>
      <c r="I1672">
        <v>319</v>
      </c>
      <c r="J1672">
        <v>523.12</v>
      </c>
      <c r="K1672">
        <v>7.0000000000000007E-2</v>
      </c>
      <c r="L1672">
        <v>20.02</v>
      </c>
      <c r="M1672">
        <v>997</v>
      </c>
      <c r="N1672">
        <v>9.8000000000000007</v>
      </c>
    </row>
    <row r="1673" spans="1:14" x14ac:dyDescent="0.2">
      <c r="A1673" t="s">
        <v>89</v>
      </c>
      <c r="B1673" t="s">
        <v>78</v>
      </c>
      <c r="C1673">
        <v>72</v>
      </c>
      <c r="D1673">
        <v>254</v>
      </c>
      <c r="E1673">
        <v>262</v>
      </c>
      <c r="F1673" s="1">
        <f>(Tabla9[[#This Row],[Best]]-Tabla9[[#This Row],[Bks]])/Tabla9[[#This Row],[Bks]]*100</f>
        <v>3.1496062992125982</v>
      </c>
      <c r="G1673">
        <v>262</v>
      </c>
      <c r="H1673" s="1">
        <f>(Tabla9[[#This Row],[Avg]]-Tabla9[[#This Row],[Bks]])/Tabla9[[#This Row],[Bks]]*100</f>
        <v>3.1496062992125982</v>
      </c>
      <c r="I1673">
        <v>268</v>
      </c>
      <c r="J1673">
        <v>438.34</v>
      </c>
      <c r="K1673">
        <v>0.06</v>
      </c>
      <c r="L1673">
        <v>20.010000000000002</v>
      </c>
      <c r="M1673">
        <v>1082.3</v>
      </c>
      <c r="N1673">
        <v>4.3</v>
      </c>
    </row>
    <row r="1674" spans="1:14" x14ac:dyDescent="0.2">
      <c r="A1674" t="s">
        <v>89</v>
      </c>
      <c r="B1674" t="s">
        <v>78</v>
      </c>
      <c r="C1674">
        <v>73</v>
      </c>
      <c r="D1674">
        <v>273</v>
      </c>
      <c r="E1674">
        <v>277</v>
      </c>
      <c r="F1674" s="1">
        <f>(Tabla9[[#This Row],[Best]]-Tabla9[[#This Row],[Bks]])/Tabla9[[#This Row],[Bks]]*100</f>
        <v>1.4652014652014651</v>
      </c>
      <c r="G1674">
        <v>277</v>
      </c>
      <c r="H1674" s="1">
        <f>(Tabla9[[#This Row],[Avg]]-Tabla9[[#This Row],[Bks]])/Tabla9[[#This Row],[Bks]]*100</f>
        <v>1.4652014652014651</v>
      </c>
      <c r="I1674">
        <v>294</v>
      </c>
      <c r="J1674">
        <v>452.45</v>
      </c>
      <c r="K1674">
        <v>0.04</v>
      </c>
      <c r="L1674">
        <v>20.010000000000002</v>
      </c>
      <c r="M1674">
        <v>1172.0999999999999</v>
      </c>
      <c r="N1674">
        <v>9.6999999999999993</v>
      </c>
    </row>
    <row r="1675" spans="1:14" x14ac:dyDescent="0.2">
      <c r="A1675" t="s">
        <v>89</v>
      </c>
      <c r="B1675" t="s">
        <v>78</v>
      </c>
      <c r="C1675">
        <v>74</v>
      </c>
      <c r="D1675">
        <v>271</v>
      </c>
      <c r="E1675">
        <v>281</v>
      </c>
      <c r="F1675" s="1">
        <f>(Tabla9[[#This Row],[Best]]-Tabla9[[#This Row],[Bks]])/Tabla9[[#This Row],[Bks]]*100</f>
        <v>3.6900369003690034</v>
      </c>
      <c r="G1675">
        <v>281</v>
      </c>
      <c r="H1675" s="1">
        <f>(Tabla9[[#This Row],[Avg]]-Tabla9[[#This Row],[Bks]])/Tabla9[[#This Row],[Bks]]*100</f>
        <v>3.6900369003690034</v>
      </c>
      <c r="I1675">
        <v>294</v>
      </c>
      <c r="J1675">
        <v>526.54</v>
      </c>
      <c r="K1675">
        <v>7.0000000000000007E-2</v>
      </c>
      <c r="L1675">
        <v>20.010000000000002</v>
      </c>
      <c r="M1675">
        <v>1007.5</v>
      </c>
      <c r="N1675">
        <v>8.6999999999999993</v>
      </c>
    </row>
    <row r="1676" spans="1:14" x14ac:dyDescent="0.2">
      <c r="A1676" t="s">
        <v>89</v>
      </c>
      <c r="B1676" t="s">
        <v>78</v>
      </c>
      <c r="C1676">
        <v>75</v>
      </c>
      <c r="D1676">
        <v>211</v>
      </c>
      <c r="E1676">
        <v>219</v>
      </c>
      <c r="F1676" s="1">
        <f>(Tabla9[[#This Row],[Best]]-Tabla9[[#This Row],[Bks]])/Tabla9[[#This Row],[Bks]]*100</f>
        <v>3.7914691943127963</v>
      </c>
      <c r="G1676">
        <v>219</v>
      </c>
      <c r="H1676" s="1">
        <f>(Tabla9[[#This Row],[Avg]]-Tabla9[[#This Row],[Bks]])/Tabla9[[#This Row],[Bks]]*100</f>
        <v>3.7914691943127963</v>
      </c>
      <c r="I1676">
        <v>235</v>
      </c>
      <c r="J1676">
        <v>405.25</v>
      </c>
      <c r="K1676">
        <v>0.05</v>
      </c>
      <c r="L1676">
        <v>20.010000000000002</v>
      </c>
      <c r="M1676">
        <v>1112.8</v>
      </c>
      <c r="N1676">
        <v>7.5</v>
      </c>
    </row>
    <row r="1677" spans="1:14" x14ac:dyDescent="0.2">
      <c r="A1677" t="s">
        <v>89</v>
      </c>
      <c r="B1677" t="s">
        <v>78</v>
      </c>
      <c r="C1677">
        <v>76</v>
      </c>
      <c r="D1677">
        <v>293</v>
      </c>
      <c r="E1677">
        <v>296</v>
      </c>
      <c r="F1677" s="1">
        <f>(Tabla9[[#This Row],[Best]]-Tabla9[[#This Row],[Bks]])/Tabla9[[#This Row],[Bks]]*100</f>
        <v>1.0238907849829351</v>
      </c>
      <c r="G1677">
        <v>296</v>
      </c>
      <c r="H1677" s="1">
        <f>(Tabla9[[#This Row],[Avg]]-Tabla9[[#This Row],[Bks]])/Tabla9[[#This Row],[Bks]]*100</f>
        <v>1.0238907849829351</v>
      </c>
      <c r="I1677">
        <v>320</v>
      </c>
      <c r="J1677">
        <v>508.78</v>
      </c>
      <c r="K1677">
        <v>0.06</v>
      </c>
      <c r="L1677">
        <v>20.02</v>
      </c>
      <c r="M1677">
        <v>1112.2</v>
      </c>
      <c r="N1677">
        <v>8.1999999999999993</v>
      </c>
    </row>
    <row r="1678" spans="1:14" x14ac:dyDescent="0.2">
      <c r="A1678" t="s">
        <v>89</v>
      </c>
      <c r="B1678" t="s">
        <v>78</v>
      </c>
      <c r="C1678">
        <v>77</v>
      </c>
      <c r="D1678">
        <v>271</v>
      </c>
      <c r="E1678">
        <v>288</v>
      </c>
      <c r="F1678" s="1">
        <f>(Tabla9[[#This Row],[Best]]-Tabla9[[#This Row],[Bks]])/Tabla9[[#This Row],[Bks]]*100</f>
        <v>6.2730627306273057</v>
      </c>
      <c r="G1678">
        <v>288</v>
      </c>
      <c r="H1678" s="1">
        <f>(Tabla9[[#This Row],[Avg]]-Tabla9[[#This Row],[Bks]])/Tabla9[[#This Row],[Bks]]*100</f>
        <v>6.2730627306273057</v>
      </c>
      <c r="I1678">
        <v>293</v>
      </c>
      <c r="J1678">
        <v>480.29</v>
      </c>
      <c r="K1678">
        <v>0.05</v>
      </c>
      <c r="L1678">
        <v>20.03</v>
      </c>
      <c r="M1678">
        <v>1196.3</v>
      </c>
      <c r="N1678">
        <v>5.7</v>
      </c>
    </row>
    <row r="1679" spans="1:14" x14ac:dyDescent="0.2">
      <c r="A1679" t="s">
        <v>89</v>
      </c>
      <c r="B1679" t="s">
        <v>78</v>
      </c>
      <c r="C1679">
        <v>78</v>
      </c>
      <c r="D1679">
        <v>254</v>
      </c>
      <c r="E1679">
        <v>257</v>
      </c>
      <c r="F1679" s="1">
        <f>(Tabla9[[#This Row],[Best]]-Tabla9[[#This Row],[Bks]])/Tabla9[[#This Row],[Bks]]*100</f>
        <v>1.1811023622047243</v>
      </c>
      <c r="G1679">
        <v>257</v>
      </c>
      <c r="H1679" s="1">
        <f>(Tabla9[[#This Row],[Avg]]-Tabla9[[#This Row],[Bks]])/Tabla9[[#This Row],[Bks]]*100</f>
        <v>1.1811023622047243</v>
      </c>
      <c r="I1679">
        <v>275</v>
      </c>
      <c r="J1679">
        <v>476.69</v>
      </c>
      <c r="K1679">
        <v>0.09</v>
      </c>
      <c r="L1679">
        <v>20.010000000000002</v>
      </c>
      <c r="M1679">
        <v>1017.5</v>
      </c>
      <c r="N1679">
        <v>10.5</v>
      </c>
    </row>
    <row r="1680" spans="1:14" x14ac:dyDescent="0.2">
      <c r="A1680" t="s">
        <v>89</v>
      </c>
      <c r="B1680" t="s">
        <v>78</v>
      </c>
      <c r="C1680">
        <v>79</v>
      </c>
      <c r="D1680">
        <v>276</v>
      </c>
      <c r="E1680">
        <v>281</v>
      </c>
      <c r="F1680" s="1">
        <f>(Tabla9[[#This Row],[Best]]-Tabla9[[#This Row],[Bks]])/Tabla9[[#This Row],[Bks]]*100</f>
        <v>1.8115942028985508</v>
      </c>
      <c r="G1680">
        <v>281</v>
      </c>
      <c r="H1680" s="1">
        <f>(Tabla9[[#This Row],[Avg]]-Tabla9[[#This Row],[Bks]])/Tabla9[[#This Row],[Bks]]*100</f>
        <v>1.8115942028985508</v>
      </c>
      <c r="I1680">
        <v>303</v>
      </c>
      <c r="J1680">
        <v>482.88</v>
      </c>
      <c r="K1680">
        <v>0.06</v>
      </c>
      <c r="L1680">
        <v>20.02</v>
      </c>
      <c r="M1680">
        <v>1100.5999999999999</v>
      </c>
      <c r="N1680">
        <v>9.1</v>
      </c>
    </row>
    <row r="1681" spans="1:14" x14ac:dyDescent="0.2">
      <c r="A1681" t="s">
        <v>89</v>
      </c>
      <c r="B1681" t="s">
        <v>78</v>
      </c>
      <c r="C1681">
        <v>80</v>
      </c>
      <c r="D1681">
        <v>270</v>
      </c>
      <c r="E1681">
        <v>279</v>
      </c>
      <c r="F1681" s="1">
        <f>(Tabla9[[#This Row],[Best]]-Tabla9[[#This Row],[Bks]])/Tabla9[[#This Row],[Bks]]*100</f>
        <v>3.3333333333333335</v>
      </c>
      <c r="G1681">
        <v>279</v>
      </c>
      <c r="H1681" s="1">
        <f>(Tabla9[[#This Row],[Avg]]-Tabla9[[#This Row],[Bks]])/Tabla9[[#This Row],[Bks]]*100</f>
        <v>3.3333333333333335</v>
      </c>
      <c r="I1681">
        <v>291</v>
      </c>
      <c r="J1681">
        <v>494.2</v>
      </c>
      <c r="K1681">
        <v>0.05</v>
      </c>
      <c r="L1681">
        <v>20.02</v>
      </c>
      <c r="M1681">
        <v>1149.5999999999999</v>
      </c>
      <c r="N1681">
        <v>7.3</v>
      </c>
    </row>
    <row r="1682" spans="1:14" x14ac:dyDescent="0.2">
      <c r="A1682" t="s">
        <v>89</v>
      </c>
      <c r="B1682" t="s">
        <v>78</v>
      </c>
      <c r="C1682">
        <v>81</v>
      </c>
      <c r="D1682">
        <v>259</v>
      </c>
      <c r="E1682">
        <v>270</v>
      </c>
      <c r="F1682" s="1">
        <f>(Tabla9[[#This Row],[Best]]-Tabla9[[#This Row],[Bks]])/Tabla9[[#This Row],[Bks]]*100</f>
        <v>4.2471042471042466</v>
      </c>
      <c r="G1682">
        <v>270</v>
      </c>
      <c r="H1682" s="1">
        <f>(Tabla9[[#This Row],[Avg]]-Tabla9[[#This Row],[Bks]])/Tabla9[[#This Row],[Bks]]*100</f>
        <v>4.2471042471042466</v>
      </c>
      <c r="I1682">
        <v>278</v>
      </c>
      <c r="J1682">
        <v>452.43</v>
      </c>
      <c r="K1682">
        <v>0.05</v>
      </c>
      <c r="L1682">
        <v>20.02</v>
      </c>
      <c r="M1682">
        <v>1117.2</v>
      </c>
      <c r="N1682">
        <v>5.3</v>
      </c>
    </row>
    <row r="1683" spans="1:14" x14ac:dyDescent="0.2">
      <c r="A1683" t="s">
        <v>89</v>
      </c>
      <c r="B1683" t="s">
        <v>78</v>
      </c>
      <c r="C1683">
        <v>82</v>
      </c>
      <c r="D1683">
        <v>337</v>
      </c>
      <c r="E1683">
        <v>347</v>
      </c>
      <c r="F1683" s="1">
        <f>(Tabla9[[#This Row],[Best]]-Tabla9[[#This Row],[Bks]])/Tabla9[[#This Row],[Bks]]*100</f>
        <v>2.9673590504451042</v>
      </c>
      <c r="G1683">
        <v>347</v>
      </c>
      <c r="H1683" s="1">
        <f>(Tabla9[[#This Row],[Avg]]-Tabla9[[#This Row],[Bks]])/Tabla9[[#This Row],[Bks]]*100</f>
        <v>2.9673590504451042</v>
      </c>
      <c r="I1683">
        <v>368</v>
      </c>
      <c r="J1683">
        <v>611.91999999999996</v>
      </c>
      <c r="K1683">
        <v>0.08</v>
      </c>
      <c r="L1683">
        <v>20.03</v>
      </c>
      <c r="M1683">
        <v>995.9</v>
      </c>
      <c r="N1683">
        <v>10.3</v>
      </c>
    </row>
    <row r="1684" spans="1:14" x14ac:dyDescent="0.2">
      <c r="A1684" t="s">
        <v>89</v>
      </c>
      <c r="B1684" t="s">
        <v>78</v>
      </c>
      <c r="C1684">
        <v>83</v>
      </c>
      <c r="D1684">
        <v>257</v>
      </c>
      <c r="E1684">
        <v>265</v>
      </c>
      <c r="F1684" s="1">
        <f>(Tabla9[[#This Row],[Best]]-Tabla9[[#This Row],[Bks]])/Tabla9[[#This Row],[Bks]]*100</f>
        <v>3.1128404669260701</v>
      </c>
      <c r="G1684">
        <v>265</v>
      </c>
      <c r="H1684" s="1">
        <f>(Tabla9[[#This Row],[Avg]]-Tabla9[[#This Row],[Bks]])/Tabla9[[#This Row],[Bks]]*100</f>
        <v>3.1128404669260701</v>
      </c>
      <c r="I1684">
        <v>278</v>
      </c>
      <c r="J1684">
        <v>503.24</v>
      </c>
      <c r="K1684">
        <v>0.05</v>
      </c>
      <c r="L1684">
        <v>20.03</v>
      </c>
      <c r="M1684">
        <v>1056.5</v>
      </c>
      <c r="N1684">
        <v>5.8</v>
      </c>
    </row>
    <row r="1685" spans="1:14" x14ac:dyDescent="0.2">
      <c r="A1685" t="s">
        <v>89</v>
      </c>
      <c r="B1685" t="s">
        <v>78</v>
      </c>
      <c r="C1685">
        <v>84</v>
      </c>
      <c r="D1685">
        <v>263</v>
      </c>
      <c r="E1685">
        <v>272</v>
      </c>
      <c r="F1685" s="1">
        <f>(Tabla9[[#This Row],[Best]]-Tabla9[[#This Row],[Bks]])/Tabla9[[#This Row],[Bks]]*100</f>
        <v>3.4220532319391634</v>
      </c>
      <c r="G1685">
        <v>272</v>
      </c>
      <c r="H1685" s="1">
        <f>(Tabla9[[#This Row],[Avg]]-Tabla9[[#This Row],[Bks]])/Tabla9[[#This Row],[Bks]]*100</f>
        <v>3.4220532319391634</v>
      </c>
      <c r="I1685">
        <v>287</v>
      </c>
      <c r="J1685">
        <v>459</v>
      </c>
      <c r="K1685">
        <v>0.06</v>
      </c>
      <c r="L1685">
        <v>20.02</v>
      </c>
      <c r="M1685">
        <v>1113.5</v>
      </c>
      <c r="N1685">
        <v>9.8000000000000007</v>
      </c>
    </row>
    <row r="1686" spans="1:14" x14ac:dyDescent="0.2">
      <c r="A1686" t="s">
        <v>89</v>
      </c>
      <c r="B1686" t="s">
        <v>78</v>
      </c>
      <c r="C1686">
        <v>85</v>
      </c>
      <c r="D1686">
        <v>295</v>
      </c>
      <c r="E1686">
        <v>304</v>
      </c>
      <c r="F1686" s="1">
        <f>(Tabla9[[#This Row],[Best]]-Tabla9[[#This Row],[Bks]])/Tabla9[[#This Row],[Bks]]*100</f>
        <v>3.050847457627119</v>
      </c>
      <c r="G1686">
        <v>304</v>
      </c>
      <c r="H1686" s="1">
        <f>(Tabla9[[#This Row],[Avg]]-Tabla9[[#This Row],[Bks]])/Tabla9[[#This Row],[Bks]]*100</f>
        <v>3.050847457627119</v>
      </c>
      <c r="I1686">
        <v>321</v>
      </c>
      <c r="J1686">
        <v>513.23</v>
      </c>
      <c r="K1686">
        <v>0.06</v>
      </c>
      <c r="L1686">
        <v>20.010000000000002</v>
      </c>
      <c r="M1686">
        <v>1074.3</v>
      </c>
      <c r="N1686">
        <v>12.3</v>
      </c>
    </row>
    <row r="1687" spans="1:14" x14ac:dyDescent="0.2">
      <c r="A1687" t="s">
        <v>89</v>
      </c>
      <c r="B1687" t="s">
        <v>78</v>
      </c>
      <c r="C1687">
        <v>86</v>
      </c>
      <c r="D1687">
        <v>330</v>
      </c>
      <c r="E1687">
        <v>336</v>
      </c>
      <c r="F1687" s="1">
        <f>(Tabla9[[#This Row],[Best]]-Tabla9[[#This Row],[Bks]])/Tabla9[[#This Row],[Bks]]*100</f>
        <v>1.8181818181818181</v>
      </c>
      <c r="G1687">
        <v>336</v>
      </c>
      <c r="H1687" s="1">
        <f>(Tabla9[[#This Row],[Avg]]-Tabla9[[#This Row],[Bks]])/Tabla9[[#This Row],[Bks]]*100</f>
        <v>1.8181818181818181</v>
      </c>
      <c r="I1687">
        <v>359</v>
      </c>
      <c r="J1687">
        <v>571.26</v>
      </c>
      <c r="K1687">
        <v>7.0000000000000007E-2</v>
      </c>
      <c r="L1687">
        <v>20.02</v>
      </c>
      <c r="M1687">
        <v>1065</v>
      </c>
      <c r="N1687">
        <v>7.6</v>
      </c>
    </row>
    <row r="1688" spans="1:14" x14ac:dyDescent="0.2">
      <c r="A1688" t="s">
        <v>89</v>
      </c>
      <c r="B1688" t="s">
        <v>78</v>
      </c>
      <c r="C1688">
        <v>87</v>
      </c>
      <c r="D1688">
        <v>257</v>
      </c>
      <c r="E1688">
        <v>267</v>
      </c>
      <c r="F1688" s="1">
        <f>(Tabla9[[#This Row],[Best]]-Tabla9[[#This Row],[Bks]])/Tabla9[[#This Row],[Bks]]*100</f>
        <v>3.8910505836575875</v>
      </c>
      <c r="G1688">
        <v>267</v>
      </c>
      <c r="H1688" s="1">
        <f>(Tabla9[[#This Row],[Avg]]-Tabla9[[#This Row],[Bks]])/Tabla9[[#This Row],[Bks]]*100</f>
        <v>3.8910505836575875</v>
      </c>
      <c r="I1688">
        <v>279</v>
      </c>
      <c r="J1688">
        <v>466.81</v>
      </c>
      <c r="K1688">
        <v>0.06</v>
      </c>
      <c r="L1688">
        <v>20.02</v>
      </c>
      <c r="M1688">
        <v>1117.8</v>
      </c>
      <c r="N1688">
        <v>6.3</v>
      </c>
    </row>
    <row r="1689" spans="1:14" x14ac:dyDescent="0.2">
      <c r="A1689" t="s">
        <v>89</v>
      </c>
      <c r="B1689" t="s">
        <v>78</v>
      </c>
      <c r="C1689">
        <v>88</v>
      </c>
      <c r="D1689">
        <v>294</v>
      </c>
      <c r="E1689">
        <v>305</v>
      </c>
      <c r="F1689" s="1">
        <f>(Tabla9[[#This Row],[Best]]-Tabla9[[#This Row],[Bks]])/Tabla9[[#This Row],[Bks]]*100</f>
        <v>3.7414965986394559</v>
      </c>
      <c r="G1689">
        <v>305</v>
      </c>
      <c r="H1689" s="1">
        <f>(Tabla9[[#This Row],[Avg]]-Tabla9[[#This Row],[Bks]])/Tabla9[[#This Row],[Bks]]*100</f>
        <v>3.7414965986394559</v>
      </c>
      <c r="I1689">
        <v>322</v>
      </c>
      <c r="J1689">
        <v>510.98</v>
      </c>
      <c r="K1689">
        <v>0.06</v>
      </c>
      <c r="L1689">
        <v>20.02</v>
      </c>
      <c r="M1689">
        <v>1078.5999999999999</v>
      </c>
      <c r="N1689">
        <v>9.6999999999999993</v>
      </c>
    </row>
    <row r="1690" spans="1:14" x14ac:dyDescent="0.2">
      <c r="A1690" t="s">
        <v>89</v>
      </c>
      <c r="B1690" t="s">
        <v>78</v>
      </c>
      <c r="C1690">
        <v>89</v>
      </c>
      <c r="D1690">
        <v>285</v>
      </c>
      <c r="E1690">
        <v>289</v>
      </c>
      <c r="F1690" s="1">
        <f>(Tabla9[[#This Row],[Best]]-Tabla9[[#This Row],[Bks]])/Tabla9[[#This Row],[Bks]]*100</f>
        <v>1.4035087719298245</v>
      </c>
      <c r="G1690">
        <v>289</v>
      </c>
      <c r="H1690" s="1">
        <f>(Tabla9[[#This Row],[Avg]]-Tabla9[[#This Row],[Bks]])/Tabla9[[#This Row],[Bks]]*100</f>
        <v>1.4035087719298245</v>
      </c>
      <c r="I1690">
        <v>300</v>
      </c>
      <c r="J1690">
        <v>495.85</v>
      </c>
      <c r="K1690">
        <v>0.08</v>
      </c>
      <c r="L1690">
        <v>20.010000000000002</v>
      </c>
      <c r="M1690">
        <v>1040.0999999999999</v>
      </c>
      <c r="N1690">
        <v>8.1999999999999993</v>
      </c>
    </row>
    <row r="1691" spans="1:14" x14ac:dyDescent="0.2">
      <c r="A1691" t="s">
        <v>89</v>
      </c>
      <c r="B1691" t="s">
        <v>78</v>
      </c>
      <c r="C1691">
        <v>90</v>
      </c>
      <c r="D1691">
        <v>311</v>
      </c>
      <c r="E1691">
        <v>311</v>
      </c>
      <c r="F1691" s="1">
        <f>(Tabla9[[#This Row],[Best]]-Tabla9[[#This Row],[Bks]])/Tabla9[[#This Row],[Bks]]*100</f>
        <v>0</v>
      </c>
      <c r="G1691">
        <v>311</v>
      </c>
      <c r="H1691" s="1">
        <f>(Tabla9[[#This Row],[Avg]]-Tabla9[[#This Row],[Bks]])/Tabla9[[#This Row],[Bks]]*100</f>
        <v>0</v>
      </c>
      <c r="I1691">
        <v>337</v>
      </c>
      <c r="J1691">
        <v>544.37</v>
      </c>
      <c r="K1691">
        <v>0.06</v>
      </c>
      <c r="L1691">
        <v>20.010000000000002</v>
      </c>
      <c r="M1691">
        <v>1025.4000000000001</v>
      </c>
      <c r="N1691">
        <v>11.1</v>
      </c>
    </row>
    <row r="1692" spans="1:14" x14ac:dyDescent="0.2">
      <c r="A1692" t="s">
        <v>89</v>
      </c>
      <c r="B1692" t="s">
        <v>78</v>
      </c>
      <c r="C1692">
        <v>91</v>
      </c>
      <c r="D1692">
        <v>273</v>
      </c>
      <c r="E1692">
        <v>280</v>
      </c>
      <c r="F1692" s="1">
        <f>(Tabla9[[#This Row],[Best]]-Tabla9[[#This Row],[Bks]])/Tabla9[[#This Row],[Bks]]*100</f>
        <v>2.5641025641025639</v>
      </c>
      <c r="G1692">
        <v>280</v>
      </c>
      <c r="H1692" s="1">
        <f>(Tabla9[[#This Row],[Avg]]-Tabla9[[#This Row],[Bks]])/Tabla9[[#This Row],[Bks]]*100</f>
        <v>2.5641025641025639</v>
      </c>
      <c r="I1692">
        <v>296</v>
      </c>
      <c r="J1692">
        <v>486.86</v>
      </c>
      <c r="K1692">
        <v>0.06</v>
      </c>
      <c r="L1692">
        <v>20.03</v>
      </c>
      <c r="M1692">
        <v>986.5</v>
      </c>
      <c r="N1692">
        <v>7</v>
      </c>
    </row>
    <row r="1693" spans="1:14" x14ac:dyDescent="0.2">
      <c r="A1693" t="s">
        <v>89</v>
      </c>
      <c r="B1693" t="s">
        <v>78</v>
      </c>
      <c r="C1693">
        <v>92</v>
      </c>
      <c r="D1693">
        <v>290</v>
      </c>
      <c r="E1693">
        <v>298</v>
      </c>
      <c r="F1693" s="1">
        <f>(Tabla9[[#This Row],[Best]]-Tabla9[[#This Row],[Bks]])/Tabla9[[#This Row],[Bks]]*100</f>
        <v>2.7586206896551726</v>
      </c>
      <c r="G1693">
        <v>298</v>
      </c>
      <c r="H1693" s="1">
        <f>(Tabla9[[#This Row],[Avg]]-Tabla9[[#This Row],[Bks]])/Tabla9[[#This Row],[Bks]]*100</f>
        <v>2.7586206896551726</v>
      </c>
      <c r="I1693">
        <v>318</v>
      </c>
      <c r="J1693">
        <v>514.4</v>
      </c>
      <c r="K1693">
        <v>0.05</v>
      </c>
      <c r="L1693">
        <v>20.02</v>
      </c>
      <c r="M1693">
        <v>1118.2</v>
      </c>
      <c r="N1693">
        <v>7.3</v>
      </c>
    </row>
    <row r="1694" spans="1:14" x14ac:dyDescent="0.2">
      <c r="A1694" t="s">
        <v>89</v>
      </c>
      <c r="B1694" t="s">
        <v>78</v>
      </c>
      <c r="C1694">
        <v>93</v>
      </c>
      <c r="D1694">
        <v>295</v>
      </c>
      <c r="E1694">
        <v>304</v>
      </c>
      <c r="F1694" s="1">
        <f>(Tabla9[[#This Row],[Best]]-Tabla9[[#This Row],[Bks]])/Tabla9[[#This Row],[Bks]]*100</f>
        <v>3.050847457627119</v>
      </c>
      <c r="G1694">
        <v>304</v>
      </c>
      <c r="H1694" s="1">
        <f>(Tabla9[[#This Row],[Avg]]-Tabla9[[#This Row],[Bks]])/Tabla9[[#This Row],[Bks]]*100</f>
        <v>3.050847457627119</v>
      </c>
      <c r="I1694">
        <v>327</v>
      </c>
      <c r="J1694">
        <v>541.79999999999995</v>
      </c>
      <c r="K1694">
        <v>0.08</v>
      </c>
      <c r="L1694">
        <v>20.010000000000002</v>
      </c>
      <c r="M1694">
        <v>962.3</v>
      </c>
      <c r="N1694">
        <v>9.1999999999999993</v>
      </c>
    </row>
    <row r="1695" spans="1:14" x14ac:dyDescent="0.2">
      <c r="A1695" t="s">
        <v>89</v>
      </c>
      <c r="B1695" t="s">
        <v>78</v>
      </c>
      <c r="C1695">
        <v>94</v>
      </c>
      <c r="D1695">
        <v>303</v>
      </c>
      <c r="E1695">
        <v>308</v>
      </c>
      <c r="F1695" s="1">
        <f>(Tabla9[[#This Row],[Best]]-Tabla9[[#This Row],[Bks]])/Tabla9[[#This Row],[Bks]]*100</f>
        <v>1.6501650165016499</v>
      </c>
      <c r="G1695">
        <v>308</v>
      </c>
      <c r="H1695" s="1">
        <f>(Tabla9[[#This Row],[Avg]]-Tabla9[[#This Row],[Bks]])/Tabla9[[#This Row],[Bks]]*100</f>
        <v>1.6501650165016499</v>
      </c>
      <c r="I1695">
        <v>322</v>
      </c>
      <c r="J1695">
        <v>537.94000000000005</v>
      </c>
      <c r="K1695">
        <v>0.06</v>
      </c>
      <c r="L1695">
        <v>20.02</v>
      </c>
      <c r="M1695">
        <v>1066.2</v>
      </c>
      <c r="N1695">
        <v>6.6</v>
      </c>
    </row>
    <row r="1696" spans="1:14" x14ac:dyDescent="0.2">
      <c r="A1696" t="s">
        <v>89</v>
      </c>
      <c r="B1696" t="s">
        <v>78</v>
      </c>
      <c r="C1696">
        <v>95</v>
      </c>
      <c r="D1696">
        <v>256</v>
      </c>
      <c r="E1696">
        <v>263</v>
      </c>
      <c r="F1696" s="1">
        <f>(Tabla9[[#This Row],[Best]]-Tabla9[[#This Row],[Bks]])/Tabla9[[#This Row],[Bks]]*100</f>
        <v>2.734375</v>
      </c>
      <c r="G1696">
        <v>263</v>
      </c>
      <c r="H1696" s="1">
        <f>(Tabla9[[#This Row],[Avg]]-Tabla9[[#This Row],[Bks]])/Tabla9[[#This Row],[Bks]]*100</f>
        <v>2.734375</v>
      </c>
      <c r="I1696">
        <v>273</v>
      </c>
      <c r="J1696">
        <v>447.02</v>
      </c>
      <c r="K1696">
        <v>0.06</v>
      </c>
      <c r="L1696">
        <v>20.02</v>
      </c>
      <c r="M1696">
        <v>1120</v>
      </c>
      <c r="N1696">
        <v>8.6</v>
      </c>
    </row>
    <row r="1697" spans="1:14" x14ac:dyDescent="0.2">
      <c r="A1697" t="s">
        <v>89</v>
      </c>
      <c r="B1697" t="s">
        <v>78</v>
      </c>
      <c r="C1697">
        <v>96</v>
      </c>
      <c r="D1697">
        <v>263</v>
      </c>
      <c r="E1697">
        <v>267</v>
      </c>
      <c r="F1697" s="1">
        <f>(Tabla9[[#This Row],[Best]]-Tabla9[[#This Row],[Bks]])/Tabla9[[#This Row],[Bks]]*100</f>
        <v>1.520912547528517</v>
      </c>
      <c r="G1697">
        <v>267</v>
      </c>
      <c r="H1697" s="1">
        <f>(Tabla9[[#This Row],[Avg]]-Tabla9[[#This Row],[Bks]])/Tabla9[[#This Row],[Bks]]*100</f>
        <v>1.520912547528517</v>
      </c>
      <c r="I1697">
        <v>291</v>
      </c>
      <c r="J1697">
        <v>488.14</v>
      </c>
      <c r="K1697">
        <v>7.0000000000000007E-2</v>
      </c>
      <c r="L1697">
        <v>20.010000000000002</v>
      </c>
      <c r="M1697">
        <v>984</v>
      </c>
      <c r="N1697">
        <v>11.9</v>
      </c>
    </row>
    <row r="1698" spans="1:14" x14ac:dyDescent="0.2">
      <c r="A1698" t="s">
        <v>89</v>
      </c>
      <c r="B1698" t="s">
        <v>78</v>
      </c>
      <c r="C1698">
        <v>97</v>
      </c>
      <c r="D1698">
        <v>249</v>
      </c>
      <c r="E1698">
        <v>264</v>
      </c>
      <c r="F1698" s="1">
        <f>(Tabla9[[#This Row],[Best]]-Tabla9[[#This Row],[Bks]])/Tabla9[[#This Row],[Bks]]*100</f>
        <v>6.024096385542169</v>
      </c>
      <c r="G1698">
        <v>264</v>
      </c>
      <c r="H1698" s="1">
        <f>(Tabla9[[#This Row],[Avg]]-Tabla9[[#This Row],[Bks]])/Tabla9[[#This Row],[Bks]]*100</f>
        <v>6.024096385542169</v>
      </c>
      <c r="I1698">
        <v>273</v>
      </c>
      <c r="J1698">
        <v>449.38</v>
      </c>
      <c r="K1698">
        <v>7.0000000000000007E-2</v>
      </c>
      <c r="L1698">
        <v>20.010000000000002</v>
      </c>
      <c r="M1698">
        <v>1151.4000000000001</v>
      </c>
      <c r="N1698">
        <v>6.2</v>
      </c>
    </row>
    <row r="1699" spans="1:14" x14ac:dyDescent="0.2">
      <c r="A1699" t="s">
        <v>89</v>
      </c>
      <c r="B1699" t="s">
        <v>78</v>
      </c>
      <c r="C1699">
        <v>98</v>
      </c>
      <c r="D1699">
        <v>289</v>
      </c>
      <c r="E1699">
        <v>296</v>
      </c>
      <c r="F1699" s="1">
        <f>(Tabla9[[#This Row],[Best]]-Tabla9[[#This Row],[Bks]])/Tabla9[[#This Row],[Bks]]*100</f>
        <v>2.422145328719723</v>
      </c>
      <c r="G1699">
        <v>296</v>
      </c>
      <c r="H1699" s="1">
        <f>(Tabla9[[#This Row],[Avg]]-Tabla9[[#This Row],[Bks]])/Tabla9[[#This Row],[Bks]]*100</f>
        <v>2.422145328719723</v>
      </c>
      <c r="I1699">
        <v>306</v>
      </c>
      <c r="J1699">
        <v>517.16999999999996</v>
      </c>
      <c r="K1699">
        <v>0.05</v>
      </c>
      <c r="L1699">
        <v>20.010000000000002</v>
      </c>
      <c r="M1699">
        <v>1193.9000000000001</v>
      </c>
      <c r="N1699">
        <v>6.5</v>
      </c>
    </row>
    <row r="1700" spans="1:14" x14ac:dyDescent="0.2">
      <c r="A1700" t="s">
        <v>89</v>
      </c>
      <c r="B1700" t="s">
        <v>78</v>
      </c>
      <c r="C1700">
        <v>99</v>
      </c>
      <c r="D1700">
        <v>265</v>
      </c>
      <c r="E1700">
        <v>273</v>
      </c>
      <c r="F1700" s="1">
        <f>(Tabla9[[#This Row],[Best]]-Tabla9[[#This Row],[Bks]])/Tabla9[[#This Row],[Bks]]*100</f>
        <v>3.0188679245283021</v>
      </c>
      <c r="G1700">
        <v>273</v>
      </c>
      <c r="H1700" s="1">
        <f>(Tabla9[[#This Row],[Avg]]-Tabla9[[#This Row],[Bks]])/Tabla9[[#This Row],[Bks]]*100</f>
        <v>3.0188679245283021</v>
      </c>
      <c r="I1700">
        <v>284</v>
      </c>
      <c r="J1700">
        <v>511.94</v>
      </c>
      <c r="K1700">
        <v>0.06</v>
      </c>
      <c r="L1700">
        <v>20.010000000000002</v>
      </c>
      <c r="M1700">
        <v>1081.8</v>
      </c>
      <c r="N1700">
        <v>12.5</v>
      </c>
    </row>
    <row r="1701" spans="1:14" x14ac:dyDescent="0.2">
      <c r="A1701" t="s">
        <v>89</v>
      </c>
      <c r="B1701" t="s">
        <v>78</v>
      </c>
      <c r="C1701">
        <v>100</v>
      </c>
      <c r="D1701">
        <v>248</v>
      </c>
      <c r="E1701">
        <v>262</v>
      </c>
      <c r="F1701" s="1">
        <f>(Tabla9[[#This Row],[Best]]-Tabla9[[#This Row],[Bks]])/Tabla9[[#This Row],[Bks]]*100</f>
        <v>5.6451612903225801</v>
      </c>
      <c r="G1701">
        <v>262</v>
      </c>
      <c r="H1701" s="1">
        <f>(Tabla9[[#This Row],[Avg]]-Tabla9[[#This Row],[Bks]])/Tabla9[[#This Row],[Bks]]*100</f>
        <v>5.6451612903225801</v>
      </c>
      <c r="I1701">
        <v>273</v>
      </c>
      <c r="J1701">
        <v>435.23</v>
      </c>
      <c r="K1701">
        <v>0.05</v>
      </c>
      <c r="L1701">
        <v>20.010000000000002</v>
      </c>
      <c r="M1701">
        <v>1254.3</v>
      </c>
      <c r="N1701">
        <v>5.3</v>
      </c>
    </row>
    <row r="1702" spans="1:14" x14ac:dyDescent="0.2">
      <c r="A1702" t="s">
        <v>90</v>
      </c>
      <c r="B1702" t="s">
        <v>78</v>
      </c>
      <c r="C1702">
        <v>1</v>
      </c>
      <c r="D1702">
        <v>298</v>
      </c>
      <c r="E1702">
        <v>308</v>
      </c>
      <c r="F1702" s="1">
        <f>(Tabla9[[#This Row],[Best]]-Tabla9[[#This Row],[Bks]])/Tabla9[[#This Row],[Bks]]*100</f>
        <v>3.3557046979865772</v>
      </c>
      <c r="G1702">
        <v>308</v>
      </c>
      <c r="H1702" s="1">
        <f>(Tabla9[[#This Row],[Avg]]-Tabla9[[#This Row],[Bks]])/Tabla9[[#This Row],[Bks]]*100</f>
        <v>3.3557046979865772</v>
      </c>
      <c r="I1702">
        <v>333</v>
      </c>
      <c r="J1702">
        <v>525.96</v>
      </c>
      <c r="K1702">
        <v>0.06</v>
      </c>
      <c r="L1702">
        <v>20.010000000000002</v>
      </c>
      <c r="M1702">
        <v>1314.1</v>
      </c>
      <c r="N1702">
        <v>21.3</v>
      </c>
    </row>
    <row r="1703" spans="1:14" x14ac:dyDescent="0.2">
      <c r="A1703" t="s">
        <v>90</v>
      </c>
      <c r="B1703" t="s">
        <v>78</v>
      </c>
      <c r="C1703">
        <v>2</v>
      </c>
      <c r="D1703">
        <v>267</v>
      </c>
      <c r="E1703">
        <v>277</v>
      </c>
      <c r="F1703" s="1">
        <f>(Tabla9[[#This Row],[Best]]-Tabla9[[#This Row],[Bks]])/Tabla9[[#This Row],[Bks]]*100</f>
        <v>3.7453183520599254</v>
      </c>
      <c r="G1703">
        <v>277</v>
      </c>
      <c r="H1703" s="1">
        <f>(Tabla9[[#This Row],[Avg]]-Tabla9[[#This Row],[Bks]])/Tabla9[[#This Row],[Bks]]*100</f>
        <v>3.7453183520599254</v>
      </c>
      <c r="I1703">
        <v>291</v>
      </c>
      <c r="J1703">
        <v>477.67</v>
      </c>
      <c r="K1703">
        <v>0.06</v>
      </c>
      <c r="L1703">
        <v>20.010000000000002</v>
      </c>
      <c r="M1703">
        <v>1190.7</v>
      </c>
      <c r="N1703">
        <v>12.1</v>
      </c>
    </row>
    <row r="1704" spans="1:14" x14ac:dyDescent="0.2">
      <c r="A1704" t="s">
        <v>90</v>
      </c>
      <c r="B1704" t="s">
        <v>78</v>
      </c>
      <c r="C1704">
        <v>3</v>
      </c>
      <c r="D1704">
        <v>280</v>
      </c>
      <c r="E1704">
        <v>285</v>
      </c>
      <c r="F1704" s="1">
        <f>(Tabla9[[#This Row],[Best]]-Tabla9[[#This Row],[Bks]])/Tabla9[[#This Row],[Bks]]*100</f>
        <v>1.7857142857142856</v>
      </c>
      <c r="G1704">
        <v>285</v>
      </c>
      <c r="H1704" s="1">
        <f>(Tabla9[[#This Row],[Avg]]-Tabla9[[#This Row],[Bks]])/Tabla9[[#This Row],[Bks]]*100</f>
        <v>1.7857142857142856</v>
      </c>
      <c r="I1704">
        <v>303</v>
      </c>
      <c r="J1704">
        <v>496.77</v>
      </c>
      <c r="K1704">
        <v>0.06</v>
      </c>
      <c r="L1704">
        <v>20.010000000000002</v>
      </c>
      <c r="M1704">
        <v>1212.0999999999999</v>
      </c>
      <c r="N1704">
        <v>11.7</v>
      </c>
    </row>
    <row r="1705" spans="1:14" x14ac:dyDescent="0.2">
      <c r="A1705" t="s">
        <v>90</v>
      </c>
      <c r="B1705" t="s">
        <v>78</v>
      </c>
      <c r="C1705">
        <v>4</v>
      </c>
      <c r="D1705">
        <v>283</v>
      </c>
      <c r="E1705">
        <v>288</v>
      </c>
      <c r="F1705" s="1">
        <f>(Tabla9[[#This Row],[Best]]-Tabla9[[#This Row],[Bks]])/Tabla9[[#This Row],[Bks]]*100</f>
        <v>1.7667844522968199</v>
      </c>
      <c r="G1705">
        <v>288</v>
      </c>
      <c r="H1705" s="1">
        <f>(Tabla9[[#This Row],[Avg]]-Tabla9[[#This Row],[Bks]])/Tabla9[[#This Row],[Bks]]*100</f>
        <v>1.7667844522968199</v>
      </c>
      <c r="I1705">
        <v>310</v>
      </c>
      <c r="J1705">
        <v>518.20000000000005</v>
      </c>
      <c r="K1705">
        <v>0.08</v>
      </c>
      <c r="L1705">
        <v>20.02</v>
      </c>
      <c r="M1705">
        <v>1183.2</v>
      </c>
      <c r="N1705">
        <v>13.2</v>
      </c>
    </row>
    <row r="1706" spans="1:14" x14ac:dyDescent="0.2">
      <c r="A1706" t="s">
        <v>90</v>
      </c>
      <c r="B1706" t="s">
        <v>78</v>
      </c>
      <c r="C1706">
        <v>5</v>
      </c>
      <c r="D1706">
        <v>275</v>
      </c>
      <c r="E1706">
        <v>282</v>
      </c>
      <c r="F1706" s="1">
        <f>(Tabla9[[#This Row],[Best]]-Tabla9[[#This Row],[Bks]])/Tabla9[[#This Row],[Bks]]*100</f>
        <v>2.5454545454545454</v>
      </c>
      <c r="G1706">
        <v>282.60000000000002</v>
      </c>
      <c r="H1706" s="1">
        <f>(Tabla9[[#This Row],[Avg]]-Tabla9[[#This Row],[Bks]])/Tabla9[[#This Row],[Bks]]*100</f>
        <v>2.7636363636363721</v>
      </c>
      <c r="I1706">
        <v>306</v>
      </c>
      <c r="J1706">
        <v>509.97</v>
      </c>
      <c r="K1706">
        <v>7.0000000000000007E-2</v>
      </c>
      <c r="L1706">
        <v>20.02</v>
      </c>
      <c r="M1706">
        <v>1141.2</v>
      </c>
      <c r="N1706">
        <v>261.39999999999998</v>
      </c>
    </row>
    <row r="1707" spans="1:14" x14ac:dyDescent="0.2">
      <c r="A1707" t="s">
        <v>90</v>
      </c>
      <c r="B1707" t="s">
        <v>78</v>
      </c>
      <c r="C1707">
        <v>6</v>
      </c>
      <c r="D1707">
        <v>298</v>
      </c>
      <c r="E1707">
        <v>305</v>
      </c>
      <c r="F1707" s="1">
        <f>(Tabla9[[#This Row],[Best]]-Tabla9[[#This Row],[Bks]])/Tabla9[[#This Row],[Bks]]*100</f>
        <v>2.348993288590604</v>
      </c>
      <c r="G1707">
        <v>305</v>
      </c>
      <c r="H1707" s="1">
        <f>(Tabla9[[#This Row],[Avg]]-Tabla9[[#This Row],[Bks]])/Tabla9[[#This Row],[Bks]]*100</f>
        <v>2.348993288590604</v>
      </c>
      <c r="I1707">
        <v>317</v>
      </c>
      <c r="J1707">
        <v>500.65</v>
      </c>
      <c r="K1707">
        <v>0.05</v>
      </c>
      <c r="L1707">
        <v>20.010000000000002</v>
      </c>
      <c r="M1707">
        <v>1324.3</v>
      </c>
      <c r="N1707">
        <v>14.3</v>
      </c>
    </row>
    <row r="1708" spans="1:14" x14ac:dyDescent="0.2">
      <c r="A1708" t="s">
        <v>90</v>
      </c>
      <c r="B1708" t="s">
        <v>78</v>
      </c>
      <c r="C1708">
        <v>7</v>
      </c>
      <c r="D1708">
        <v>281</v>
      </c>
      <c r="E1708">
        <v>288</v>
      </c>
      <c r="F1708" s="1">
        <f>(Tabla9[[#This Row],[Best]]-Tabla9[[#This Row],[Bks]])/Tabla9[[#This Row],[Bks]]*100</f>
        <v>2.4911032028469751</v>
      </c>
      <c r="G1708">
        <v>288</v>
      </c>
      <c r="H1708" s="1">
        <f>(Tabla9[[#This Row],[Avg]]-Tabla9[[#This Row],[Bks]])/Tabla9[[#This Row],[Bks]]*100</f>
        <v>2.4911032028469751</v>
      </c>
      <c r="I1708">
        <v>305</v>
      </c>
      <c r="J1708">
        <v>519.49</v>
      </c>
      <c r="K1708">
        <v>0.06</v>
      </c>
      <c r="L1708">
        <v>20.010000000000002</v>
      </c>
      <c r="M1708">
        <v>1179.7</v>
      </c>
      <c r="N1708">
        <v>13.1</v>
      </c>
    </row>
    <row r="1709" spans="1:14" x14ac:dyDescent="0.2">
      <c r="A1709" t="s">
        <v>90</v>
      </c>
      <c r="B1709" t="s">
        <v>78</v>
      </c>
      <c r="C1709">
        <v>8</v>
      </c>
      <c r="D1709">
        <v>250</v>
      </c>
      <c r="E1709">
        <v>256</v>
      </c>
      <c r="F1709" s="1">
        <f>(Tabla9[[#This Row],[Best]]-Tabla9[[#This Row],[Bks]])/Tabla9[[#This Row],[Bks]]*100</f>
        <v>2.4</v>
      </c>
      <c r="G1709">
        <v>256</v>
      </c>
      <c r="H1709" s="1">
        <f>(Tabla9[[#This Row],[Avg]]-Tabla9[[#This Row],[Bks]])/Tabla9[[#This Row],[Bks]]*100</f>
        <v>2.4</v>
      </c>
      <c r="I1709">
        <v>264</v>
      </c>
      <c r="J1709">
        <v>451.45</v>
      </c>
      <c r="K1709">
        <v>0.06</v>
      </c>
      <c r="L1709">
        <v>20.03</v>
      </c>
      <c r="M1709">
        <v>1254.4000000000001</v>
      </c>
      <c r="N1709">
        <v>5.7</v>
      </c>
    </row>
    <row r="1710" spans="1:14" x14ac:dyDescent="0.2">
      <c r="A1710" t="s">
        <v>90</v>
      </c>
      <c r="B1710" t="s">
        <v>78</v>
      </c>
      <c r="C1710">
        <v>9</v>
      </c>
      <c r="D1710">
        <v>277</v>
      </c>
      <c r="E1710">
        <v>277</v>
      </c>
      <c r="F1710" s="1">
        <f>(Tabla9[[#This Row],[Best]]-Tabla9[[#This Row],[Bks]])/Tabla9[[#This Row],[Bks]]*100</f>
        <v>0</v>
      </c>
      <c r="G1710">
        <v>277</v>
      </c>
      <c r="H1710" s="1">
        <f>(Tabla9[[#This Row],[Avg]]-Tabla9[[#This Row],[Bks]])/Tabla9[[#This Row],[Bks]]*100</f>
        <v>0</v>
      </c>
      <c r="I1710">
        <v>286</v>
      </c>
      <c r="J1710">
        <v>466.87</v>
      </c>
      <c r="K1710">
        <v>0.04</v>
      </c>
      <c r="L1710">
        <v>20.03</v>
      </c>
      <c r="M1710">
        <v>1329.5</v>
      </c>
      <c r="N1710">
        <v>8.6</v>
      </c>
    </row>
    <row r="1711" spans="1:14" x14ac:dyDescent="0.2">
      <c r="A1711" t="s">
        <v>90</v>
      </c>
      <c r="B1711" t="s">
        <v>78</v>
      </c>
      <c r="C1711">
        <v>10</v>
      </c>
      <c r="D1711">
        <v>308</v>
      </c>
      <c r="E1711">
        <v>316</v>
      </c>
      <c r="F1711" s="1">
        <f>(Tabla9[[#This Row],[Best]]-Tabla9[[#This Row],[Bks]])/Tabla9[[#This Row],[Bks]]*100</f>
        <v>2.5974025974025974</v>
      </c>
      <c r="G1711">
        <v>316</v>
      </c>
      <c r="H1711" s="1">
        <f>(Tabla9[[#This Row],[Avg]]-Tabla9[[#This Row],[Bks]])/Tabla9[[#This Row],[Bks]]*100</f>
        <v>2.5974025974025974</v>
      </c>
      <c r="I1711">
        <v>337</v>
      </c>
      <c r="J1711">
        <v>553.73</v>
      </c>
      <c r="K1711">
        <v>7.0000000000000007E-2</v>
      </c>
      <c r="L1711">
        <v>20.010000000000002</v>
      </c>
      <c r="M1711">
        <v>1217.4000000000001</v>
      </c>
      <c r="N1711">
        <v>15.6</v>
      </c>
    </row>
    <row r="1712" spans="1:14" x14ac:dyDescent="0.2">
      <c r="A1712" t="s">
        <v>90</v>
      </c>
      <c r="B1712" t="s">
        <v>78</v>
      </c>
      <c r="C1712">
        <v>11</v>
      </c>
      <c r="D1712">
        <v>297</v>
      </c>
      <c r="E1712">
        <v>304</v>
      </c>
      <c r="F1712" s="1">
        <f>(Tabla9[[#This Row],[Best]]-Tabla9[[#This Row],[Bks]])/Tabla9[[#This Row],[Bks]]*100</f>
        <v>2.3569023569023568</v>
      </c>
      <c r="G1712">
        <v>304.2</v>
      </c>
      <c r="H1712" s="1">
        <f>(Tabla9[[#This Row],[Avg]]-Tabla9[[#This Row],[Bks]])/Tabla9[[#This Row],[Bks]]*100</f>
        <v>2.4242424242424203</v>
      </c>
      <c r="I1712">
        <v>325</v>
      </c>
      <c r="J1712">
        <v>531.28</v>
      </c>
      <c r="K1712">
        <v>7.0000000000000007E-2</v>
      </c>
      <c r="L1712">
        <v>20.010000000000002</v>
      </c>
      <c r="M1712">
        <v>1205.4000000000001</v>
      </c>
      <c r="N1712">
        <v>15.7</v>
      </c>
    </row>
    <row r="1713" spans="1:14" x14ac:dyDescent="0.2">
      <c r="A1713" t="s">
        <v>90</v>
      </c>
      <c r="B1713" t="s">
        <v>78</v>
      </c>
      <c r="C1713">
        <v>12</v>
      </c>
      <c r="D1713">
        <v>280</v>
      </c>
      <c r="E1713">
        <v>286</v>
      </c>
      <c r="F1713" s="1">
        <f>(Tabla9[[#This Row],[Best]]-Tabla9[[#This Row],[Bks]])/Tabla9[[#This Row],[Bks]]*100</f>
        <v>2.1428571428571428</v>
      </c>
      <c r="G1713">
        <v>286.7</v>
      </c>
      <c r="H1713" s="1">
        <f>(Tabla9[[#This Row],[Avg]]-Tabla9[[#This Row],[Bks]])/Tabla9[[#This Row],[Bks]]*100</f>
        <v>2.3928571428571388</v>
      </c>
      <c r="I1713">
        <v>309</v>
      </c>
      <c r="J1713">
        <v>482.83</v>
      </c>
      <c r="K1713">
        <v>0.06</v>
      </c>
      <c r="L1713">
        <v>20.010000000000002</v>
      </c>
      <c r="M1713">
        <v>1205.8</v>
      </c>
      <c r="N1713">
        <v>37.200000000000003</v>
      </c>
    </row>
    <row r="1714" spans="1:14" x14ac:dyDescent="0.2">
      <c r="A1714" t="s">
        <v>90</v>
      </c>
      <c r="B1714" t="s">
        <v>78</v>
      </c>
      <c r="C1714">
        <v>13</v>
      </c>
      <c r="D1714">
        <v>263</v>
      </c>
      <c r="E1714">
        <v>266</v>
      </c>
      <c r="F1714" s="1">
        <f>(Tabla9[[#This Row],[Best]]-Tabla9[[#This Row],[Bks]])/Tabla9[[#This Row],[Bks]]*100</f>
        <v>1.1406844106463878</v>
      </c>
      <c r="G1714">
        <v>266</v>
      </c>
      <c r="H1714" s="1">
        <f>(Tabla9[[#This Row],[Avg]]-Tabla9[[#This Row],[Bks]])/Tabla9[[#This Row],[Bks]]*100</f>
        <v>1.1406844106463878</v>
      </c>
      <c r="I1714">
        <v>281</v>
      </c>
      <c r="J1714">
        <v>483.84</v>
      </c>
      <c r="K1714">
        <v>0.1</v>
      </c>
      <c r="L1714">
        <v>20.010000000000002</v>
      </c>
      <c r="M1714">
        <v>1106</v>
      </c>
      <c r="N1714">
        <v>15.1</v>
      </c>
    </row>
    <row r="1715" spans="1:14" x14ac:dyDescent="0.2">
      <c r="A1715" t="s">
        <v>90</v>
      </c>
      <c r="B1715" t="s">
        <v>78</v>
      </c>
      <c r="C1715">
        <v>14</v>
      </c>
      <c r="D1715">
        <v>266</v>
      </c>
      <c r="E1715">
        <v>269</v>
      </c>
      <c r="F1715" s="1">
        <f>(Tabla9[[#This Row],[Best]]-Tabla9[[#This Row],[Bks]])/Tabla9[[#This Row],[Bks]]*100</f>
        <v>1.1278195488721803</v>
      </c>
      <c r="G1715">
        <v>269</v>
      </c>
      <c r="H1715" s="1">
        <f>(Tabla9[[#This Row],[Avg]]-Tabla9[[#This Row],[Bks]])/Tabla9[[#This Row],[Bks]]*100</f>
        <v>1.1278195488721803</v>
      </c>
      <c r="I1715">
        <v>278</v>
      </c>
      <c r="J1715">
        <v>477.62</v>
      </c>
      <c r="K1715">
        <v>0.05</v>
      </c>
      <c r="L1715">
        <v>20.010000000000002</v>
      </c>
      <c r="M1715">
        <v>1295.3</v>
      </c>
      <c r="N1715">
        <v>12.5</v>
      </c>
    </row>
    <row r="1716" spans="1:14" x14ac:dyDescent="0.2">
      <c r="A1716" t="s">
        <v>90</v>
      </c>
      <c r="B1716" t="s">
        <v>78</v>
      </c>
      <c r="C1716">
        <v>15</v>
      </c>
      <c r="D1716">
        <v>269</v>
      </c>
      <c r="E1716">
        <v>275</v>
      </c>
      <c r="F1716" s="1">
        <f>(Tabla9[[#This Row],[Best]]-Tabla9[[#This Row],[Bks]])/Tabla9[[#This Row],[Bks]]*100</f>
        <v>2.2304832713754648</v>
      </c>
      <c r="G1716">
        <v>275</v>
      </c>
      <c r="H1716" s="1">
        <f>(Tabla9[[#This Row],[Avg]]-Tabla9[[#This Row],[Bks]])/Tabla9[[#This Row],[Bks]]*100</f>
        <v>2.2304832713754648</v>
      </c>
      <c r="I1716">
        <v>289</v>
      </c>
      <c r="J1716">
        <v>490.93</v>
      </c>
      <c r="K1716">
        <v>0.05</v>
      </c>
      <c r="L1716">
        <v>20.03</v>
      </c>
      <c r="M1716">
        <v>1321.8</v>
      </c>
      <c r="N1716">
        <v>13.3</v>
      </c>
    </row>
    <row r="1717" spans="1:14" x14ac:dyDescent="0.2">
      <c r="A1717" t="s">
        <v>90</v>
      </c>
      <c r="B1717" t="s">
        <v>78</v>
      </c>
      <c r="C1717">
        <v>16</v>
      </c>
      <c r="D1717">
        <v>291</v>
      </c>
      <c r="E1717">
        <v>295</v>
      </c>
      <c r="F1717" s="1">
        <f>(Tabla9[[#This Row],[Best]]-Tabla9[[#This Row],[Bks]])/Tabla9[[#This Row],[Bks]]*100</f>
        <v>1.3745704467353952</v>
      </c>
      <c r="G1717">
        <v>295</v>
      </c>
      <c r="H1717" s="1">
        <f>(Tabla9[[#This Row],[Avg]]-Tabla9[[#This Row],[Bks]])/Tabla9[[#This Row],[Bks]]*100</f>
        <v>1.3745704467353952</v>
      </c>
      <c r="I1717">
        <v>318</v>
      </c>
      <c r="J1717">
        <v>533.9</v>
      </c>
      <c r="K1717">
        <v>7.0000000000000007E-2</v>
      </c>
      <c r="L1717">
        <v>20.02</v>
      </c>
      <c r="M1717">
        <v>1197.3</v>
      </c>
      <c r="N1717">
        <v>22.1</v>
      </c>
    </row>
    <row r="1718" spans="1:14" x14ac:dyDescent="0.2">
      <c r="A1718" t="s">
        <v>90</v>
      </c>
      <c r="B1718" t="s">
        <v>78</v>
      </c>
      <c r="C1718">
        <v>17</v>
      </c>
      <c r="D1718">
        <v>260</v>
      </c>
      <c r="E1718">
        <v>262</v>
      </c>
      <c r="F1718" s="1">
        <f>(Tabla9[[#This Row],[Best]]-Tabla9[[#This Row],[Bks]])/Tabla9[[#This Row],[Bks]]*100</f>
        <v>0.76923076923076927</v>
      </c>
      <c r="G1718">
        <v>262.3</v>
      </c>
      <c r="H1718" s="1">
        <f>(Tabla9[[#This Row],[Avg]]-Tabla9[[#This Row],[Bks]])/Tabla9[[#This Row],[Bks]]*100</f>
        <v>0.88461538461538902</v>
      </c>
      <c r="I1718">
        <v>284</v>
      </c>
      <c r="J1718">
        <v>465.28</v>
      </c>
      <c r="K1718">
        <v>0.08</v>
      </c>
      <c r="L1718">
        <v>20.02</v>
      </c>
      <c r="M1718">
        <v>1169.0999999999999</v>
      </c>
      <c r="N1718">
        <v>23.4</v>
      </c>
    </row>
    <row r="1719" spans="1:14" x14ac:dyDescent="0.2">
      <c r="A1719" t="s">
        <v>90</v>
      </c>
      <c r="B1719" t="s">
        <v>78</v>
      </c>
      <c r="C1719">
        <v>18</v>
      </c>
      <c r="D1719">
        <v>252</v>
      </c>
      <c r="E1719">
        <v>253</v>
      </c>
      <c r="F1719" s="1">
        <f>(Tabla9[[#This Row],[Best]]-Tabla9[[#This Row],[Bks]])/Tabla9[[#This Row],[Bks]]*100</f>
        <v>0.3968253968253968</v>
      </c>
      <c r="G1719">
        <v>253</v>
      </c>
      <c r="H1719" s="1">
        <f>(Tabla9[[#This Row],[Avg]]-Tabla9[[#This Row],[Bks]])/Tabla9[[#This Row],[Bks]]*100</f>
        <v>0.3968253968253968</v>
      </c>
      <c r="I1719">
        <v>273</v>
      </c>
      <c r="J1719">
        <v>439.25</v>
      </c>
      <c r="K1719">
        <v>0.05</v>
      </c>
      <c r="L1719">
        <v>20.02</v>
      </c>
      <c r="M1719">
        <v>1253.7</v>
      </c>
      <c r="N1719">
        <v>17.100000000000001</v>
      </c>
    </row>
    <row r="1720" spans="1:14" x14ac:dyDescent="0.2">
      <c r="A1720" t="s">
        <v>90</v>
      </c>
      <c r="B1720" t="s">
        <v>78</v>
      </c>
      <c r="C1720">
        <v>19</v>
      </c>
      <c r="D1720">
        <v>239</v>
      </c>
      <c r="E1720">
        <v>244</v>
      </c>
      <c r="F1720" s="1">
        <f>(Tabla9[[#This Row],[Best]]-Tabla9[[#This Row],[Bks]])/Tabla9[[#This Row],[Bks]]*100</f>
        <v>2.0920502092050208</v>
      </c>
      <c r="G1720">
        <v>244</v>
      </c>
      <c r="H1720" s="1">
        <f>(Tabla9[[#This Row],[Avg]]-Tabla9[[#This Row],[Bks]])/Tabla9[[#This Row],[Bks]]*100</f>
        <v>2.0920502092050208</v>
      </c>
      <c r="I1720">
        <v>265</v>
      </c>
      <c r="J1720">
        <v>442.61</v>
      </c>
      <c r="K1720">
        <v>0.05</v>
      </c>
      <c r="L1720">
        <v>20.05</v>
      </c>
      <c r="M1720">
        <v>1322.2</v>
      </c>
      <c r="N1720">
        <v>133.4</v>
      </c>
    </row>
    <row r="1721" spans="1:14" x14ac:dyDescent="0.2">
      <c r="A1721" t="s">
        <v>90</v>
      </c>
      <c r="B1721" t="s">
        <v>78</v>
      </c>
      <c r="C1721">
        <v>20</v>
      </c>
      <c r="D1721">
        <v>281</v>
      </c>
      <c r="E1721">
        <v>286</v>
      </c>
      <c r="F1721" s="1">
        <f>(Tabla9[[#This Row],[Best]]-Tabla9[[#This Row],[Bks]])/Tabla9[[#This Row],[Bks]]*100</f>
        <v>1.7793594306049825</v>
      </c>
      <c r="G1721">
        <v>286</v>
      </c>
      <c r="H1721" s="1">
        <f>(Tabla9[[#This Row],[Avg]]-Tabla9[[#This Row],[Bks]])/Tabla9[[#This Row],[Bks]]*100</f>
        <v>1.7793594306049825</v>
      </c>
      <c r="I1721">
        <v>308</v>
      </c>
      <c r="J1721">
        <v>504.12</v>
      </c>
      <c r="K1721">
        <v>7.0000000000000007E-2</v>
      </c>
      <c r="L1721">
        <v>20.03</v>
      </c>
      <c r="M1721">
        <v>1158.7</v>
      </c>
      <c r="N1721">
        <v>20.399999999999999</v>
      </c>
    </row>
    <row r="1722" spans="1:14" x14ac:dyDescent="0.2">
      <c r="A1722" t="s">
        <v>90</v>
      </c>
      <c r="B1722" t="s">
        <v>78</v>
      </c>
      <c r="C1722">
        <v>21</v>
      </c>
      <c r="D1722">
        <v>284</v>
      </c>
      <c r="E1722">
        <v>292</v>
      </c>
      <c r="F1722" s="1">
        <f>(Tabla9[[#This Row],[Best]]-Tabla9[[#This Row],[Bks]])/Tabla9[[#This Row],[Bks]]*100</f>
        <v>2.8169014084507045</v>
      </c>
      <c r="G1722">
        <v>292</v>
      </c>
      <c r="H1722" s="1">
        <f>(Tabla9[[#This Row],[Avg]]-Tabla9[[#This Row],[Bks]])/Tabla9[[#This Row],[Bks]]*100</f>
        <v>2.8169014084507045</v>
      </c>
      <c r="I1722">
        <v>306</v>
      </c>
      <c r="J1722">
        <v>517.88</v>
      </c>
      <c r="K1722">
        <v>7.0000000000000007E-2</v>
      </c>
      <c r="L1722">
        <v>20.02</v>
      </c>
      <c r="M1722">
        <v>1204.3</v>
      </c>
      <c r="N1722">
        <v>14.1</v>
      </c>
    </row>
    <row r="1723" spans="1:14" x14ac:dyDescent="0.2">
      <c r="A1723" t="s">
        <v>90</v>
      </c>
      <c r="B1723" t="s">
        <v>78</v>
      </c>
      <c r="C1723">
        <v>22</v>
      </c>
      <c r="D1723">
        <v>236</v>
      </c>
      <c r="E1723">
        <v>237</v>
      </c>
      <c r="F1723" s="1">
        <f>(Tabla9[[#This Row],[Best]]-Tabla9[[#This Row],[Bks]])/Tabla9[[#This Row],[Bks]]*100</f>
        <v>0.42372881355932202</v>
      </c>
      <c r="G1723">
        <v>237</v>
      </c>
      <c r="H1723" s="1">
        <f>(Tabla9[[#This Row],[Avg]]-Tabla9[[#This Row],[Bks]])/Tabla9[[#This Row],[Bks]]*100</f>
        <v>0.42372881355932202</v>
      </c>
      <c r="I1723">
        <v>250</v>
      </c>
      <c r="J1723">
        <v>404.94</v>
      </c>
      <c r="K1723">
        <v>0.04</v>
      </c>
      <c r="L1723">
        <v>20.010000000000002</v>
      </c>
      <c r="M1723">
        <v>1352.1</v>
      </c>
      <c r="N1723">
        <v>9.9</v>
      </c>
    </row>
    <row r="1724" spans="1:14" x14ac:dyDescent="0.2">
      <c r="A1724" t="s">
        <v>90</v>
      </c>
      <c r="B1724" t="s">
        <v>78</v>
      </c>
      <c r="C1724">
        <v>23</v>
      </c>
      <c r="D1724">
        <v>274</v>
      </c>
      <c r="E1724">
        <v>276</v>
      </c>
      <c r="F1724" s="1">
        <f>(Tabla9[[#This Row],[Best]]-Tabla9[[#This Row],[Bks]])/Tabla9[[#This Row],[Bks]]*100</f>
        <v>0.72992700729927007</v>
      </c>
      <c r="G1724">
        <v>276</v>
      </c>
      <c r="H1724" s="1">
        <f>(Tabla9[[#This Row],[Avg]]-Tabla9[[#This Row],[Bks]])/Tabla9[[#This Row],[Bks]]*100</f>
        <v>0.72992700729927007</v>
      </c>
      <c r="I1724">
        <v>286</v>
      </c>
      <c r="J1724">
        <v>454.92</v>
      </c>
      <c r="K1724">
        <v>0.04</v>
      </c>
      <c r="L1724">
        <v>20.02</v>
      </c>
      <c r="M1724">
        <v>1283.4000000000001</v>
      </c>
      <c r="N1724">
        <v>8</v>
      </c>
    </row>
    <row r="1725" spans="1:14" x14ac:dyDescent="0.2">
      <c r="A1725" t="s">
        <v>90</v>
      </c>
      <c r="B1725" t="s">
        <v>78</v>
      </c>
      <c r="C1725">
        <v>24</v>
      </c>
      <c r="D1725">
        <v>290</v>
      </c>
      <c r="E1725">
        <v>294</v>
      </c>
      <c r="F1725" s="1">
        <f>(Tabla9[[#This Row],[Best]]-Tabla9[[#This Row],[Bks]])/Tabla9[[#This Row],[Bks]]*100</f>
        <v>1.3793103448275863</v>
      </c>
      <c r="G1725">
        <v>294</v>
      </c>
      <c r="H1725" s="1">
        <f>(Tabla9[[#This Row],[Avg]]-Tabla9[[#This Row],[Bks]])/Tabla9[[#This Row],[Bks]]*100</f>
        <v>1.3793103448275863</v>
      </c>
      <c r="I1725">
        <v>302</v>
      </c>
      <c r="J1725">
        <v>530.80999999999995</v>
      </c>
      <c r="K1725">
        <v>7.0000000000000007E-2</v>
      </c>
      <c r="L1725">
        <v>20.02</v>
      </c>
      <c r="M1725">
        <v>1106.0999999999999</v>
      </c>
      <c r="N1725">
        <v>9.1</v>
      </c>
    </row>
    <row r="1726" spans="1:14" x14ac:dyDescent="0.2">
      <c r="A1726" t="s">
        <v>90</v>
      </c>
      <c r="B1726" t="s">
        <v>78</v>
      </c>
      <c r="C1726">
        <v>25</v>
      </c>
      <c r="D1726">
        <v>238</v>
      </c>
      <c r="E1726">
        <v>238</v>
      </c>
      <c r="F1726" s="1">
        <f>(Tabla9[[#This Row],[Best]]-Tabla9[[#This Row],[Bks]])/Tabla9[[#This Row],[Bks]]*100</f>
        <v>0</v>
      </c>
      <c r="G1726">
        <v>238</v>
      </c>
      <c r="H1726" s="1">
        <f>(Tabla9[[#This Row],[Avg]]-Tabla9[[#This Row],[Bks]])/Tabla9[[#This Row],[Bks]]*100</f>
        <v>0</v>
      </c>
      <c r="I1726">
        <v>248</v>
      </c>
      <c r="J1726">
        <v>417.52</v>
      </c>
      <c r="K1726">
        <v>0.06</v>
      </c>
      <c r="L1726">
        <v>20.02</v>
      </c>
      <c r="M1726">
        <v>1303</v>
      </c>
      <c r="N1726">
        <v>11.3</v>
      </c>
    </row>
    <row r="1727" spans="1:14" x14ac:dyDescent="0.2">
      <c r="A1727" t="s">
        <v>90</v>
      </c>
      <c r="B1727" t="s">
        <v>78</v>
      </c>
      <c r="C1727">
        <v>26</v>
      </c>
      <c r="D1727">
        <v>289</v>
      </c>
      <c r="E1727">
        <v>295</v>
      </c>
      <c r="F1727" s="1">
        <f>(Tabla9[[#This Row],[Best]]-Tabla9[[#This Row],[Bks]])/Tabla9[[#This Row],[Bks]]*100</f>
        <v>2.0761245674740483</v>
      </c>
      <c r="G1727">
        <v>295</v>
      </c>
      <c r="H1727" s="1">
        <f>(Tabla9[[#This Row],[Avg]]-Tabla9[[#This Row],[Bks]])/Tabla9[[#This Row],[Bks]]*100</f>
        <v>2.0761245674740483</v>
      </c>
      <c r="I1727">
        <v>315</v>
      </c>
      <c r="J1727">
        <v>493.81</v>
      </c>
      <c r="K1727">
        <v>0.05</v>
      </c>
      <c r="L1727">
        <v>20.010000000000002</v>
      </c>
      <c r="M1727">
        <v>1291</v>
      </c>
      <c r="N1727">
        <v>11.4</v>
      </c>
    </row>
    <row r="1728" spans="1:14" x14ac:dyDescent="0.2">
      <c r="A1728" t="s">
        <v>90</v>
      </c>
      <c r="B1728" t="s">
        <v>78</v>
      </c>
      <c r="C1728">
        <v>27</v>
      </c>
      <c r="D1728">
        <v>296</v>
      </c>
      <c r="E1728">
        <v>302</v>
      </c>
      <c r="F1728" s="1">
        <f>(Tabla9[[#This Row],[Best]]-Tabla9[[#This Row],[Bks]])/Tabla9[[#This Row],[Bks]]*100</f>
        <v>2.0270270270270272</v>
      </c>
      <c r="G1728">
        <v>302</v>
      </c>
      <c r="H1728" s="1">
        <f>(Tabla9[[#This Row],[Avg]]-Tabla9[[#This Row],[Bks]])/Tabla9[[#This Row],[Bks]]*100</f>
        <v>2.0270270270270272</v>
      </c>
      <c r="I1728">
        <v>317</v>
      </c>
      <c r="J1728">
        <v>565.11</v>
      </c>
      <c r="K1728">
        <v>7.0000000000000007E-2</v>
      </c>
      <c r="L1728">
        <v>20.03</v>
      </c>
      <c r="M1728">
        <v>1154</v>
      </c>
      <c r="N1728">
        <v>12.5</v>
      </c>
    </row>
    <row r="1729" spans="1:14" x14ac:dyDescent="0.2">
      <c r="A1729" t="s">
        <v>90</v>
      </c>
      <c r="B1729" t="s">
        <v>78</v>
      </c>
      <c r="C1729">
        <v>28</v>
      </c>
      <c r="D1729">
        <v>280</v>
      </c>
      <c r="E1729">
        <v>288</v>
      </c>
      <c r="F1729" s="1">
        <f>(Tabla9[[#This Row],[Best]]-Tabla9[[#This Row],[Bks]])/Tabla9[[#This Row],[Bks]]*100</f>
        <v>2.8571428571428572</v>
      </c>
      <c r="G1729">
        <v>288</v>
      </c>
      <c r="H1729" s="1">
        <f>(Tabla9[[#This Row],[Avg]]-Tabla9[[#This Row],[Bks]])/Tabla9[[#This Row],[Bks]]*100</f>
        <v>2.8571428571428572</v>
      </c>
      <c r="I1729">
        <v>317</v>
      </c>
      <c r="J1729">
        <v>519.51</v>
      </c>
      <c r="K1729">
        <v>0.09</v>
      </c>
      <c r="L1729">
        <v>20.03</v>
      </c>
      <c r="M1729">
        <v>1165.4000000000001</v>
      </c>
      <c r="N1729">
        <v>28.9</v>
      </c>
    </row>
    <row r="1730" spans="1:14" x14ac:dyDescent="0.2">
      <c r="A1730" t="s">
        <v>90</v>
      </c>
      <c r="B1730" t="s">
        <v>78</v>
      </c>
      <c r="C1730">
        <v>29</v>
      </c>
      <c r="D1730">
        <v>294</v>
      </c>
      <c r="E1730">
        <v>298</v>
      </c>
      <c r="F1730" s="1">
        <f>(Tabla9[[#This Row],[Best]]-Tabla9[[#This Row],[Bks]])/Tabla9[[#This Row],[Bks]]*100</f>
        <v>1.3605442176870748</v>
      </c>
      <c r="G1730">
        <v>298</v>
      </c>
      <c r="H1730" s="1">
        <f>(Tabla9[[#This Row],[Avg]]-Tabla9[[#This Row],[Bks]])/Tabla9[[#This Row],[Bks]]*100</f>
        <v>1.3605442176870748</v>
      </c>
      <c r="I1730">
        <v>322</v>
      </c>
      <c r="J1730">
        <v>548.62</v>
      </c>
      <c r="K1730">
        <v>0.08</v>
      </c>
      <c r="L1730">
        <v>20.03</v>
      </c>
      <c r="M1730">
        <v>1175.4000000000001</v>
      </c>
      <c r="N1730">
        <v>17.899999999999999</v>
      </c>
    </row>
    <row r="1731" spans="1:14" x14ac:dyDescent="0.2">
      <c r="A1731" t="s">
        <v>90</v>
      </c>
      <c r="B1731" t="s">
        <v>78</v>
      </c>
      <c r="C1731">
        <v>30</v>
      </c>
      <c r="D1731">
        <v>296</v>
      </c>
      <c r="E1731">
        <v>299</v>
      </c>
      <c r="F1731" s="1">
        <f>(Tabla9[[#This Row],[Best]]-Tabla9[[#This Row],[Bks]])/Tabla9[[#This Row],[Bks]]*100</f>
        <v>1.0135135135135136</v>
      </c>
      <c r="G1731">
        <v>299.5</v>
      </c>
      <c r="H1731" s="1">
        <f>(Tabla9[[#This Row],[Avg]]-Tabla9[[#This Row],[Bks]])/Tabla9[[#This Row],[Bks]]*100</f>
        <v>1.1824324324324325</v>
      </c>
      <c r="I1731">
        <v>331</v>
      </c>
      <c r="J1731">
        <v>527.46</v>
      </c>
      <c r="K1731">
        <v>0.08</v>
      </c>
      <c r="L1731">
        <v>20.02</v>
      </c>
      <c r="M1731">
        <v>1069.4000000000001</v>
      </c>
      <c r="N1731">
        <v>38.5</v>
      </c>
    </row>
    <row r="1732" spans="1:14" x14ac:dyDescent="0.2">
      <c r="A1732" t="s">
        <v>90</v>
      </c>
      <c r="B1732" t="s">
        <v>78</v>
      </c>
      <c r="C1732">
        <v>31</v>
      </c>
      <c r="D1732">
        <v>258</v>
      </c>
      <c r="E1732">
        <v>265</v>
      </c>
      <c r="F1732" s="1">
        <f>(Tabla9[[#This Row],[Best]]-Tabla9[[#This Row],[Bks]])/Tabla9[[#This Row],[Bks]]*100</f>
        <v>2.7131782945736433</v>
      </c>
      <c r="G1732">
        <v>265.10000000000002</v>
      </c>
      <c r="H1732" s="1">
        <f>(Tabla9[[#This Row],[Avg]]-Tabla9[[#This Row],[Bks]])/Tabla9[[#This Row],[Bks]]*100</f>
        <v>2.7519379844961329</v>
      </c>
      <c r="I1732">
        <v>285</v>
      </c>
      <c r="J1732">
        <v>460.8</v>
      </c>
      <c r="K1732">
        <v>0.05</v>
      </c>
      <c r="L1732">
        <v>20.02</v>
      </c>
      <c r="M1732">
        <v>1317.5</v>
      </c>
      <c r="N1732">
        <v>25</v>
      </c>
    </row>
    <row r="1733" spans="1:14" x14ac:dyDescent="0.2">
      <c r="A1733" t="s">
        <v>90</v>
      </c>
      <c r="B1733" t="s">
        <v>78</v>
      </c>
      <c r="C1733">
        <v>32</v>
      </c>
      <c r="D1733">
        <v>318</v>
      </c>
      <c r="E1733">
        <v>329</v>
      </c>
      <c r="F1733" s="1">
        <f>(Tabla9[[#This Row],[Best]]-Tabla9[[#This Row],[Bks]])/Tabla9[[#This Row],[Bks]]*100</f>
        <v>3.459119496855346</v>
      </c>
      <c r="G1733">
        <v>329</v>
      </c>
      <c r="H1733" s="1">
        <f>(Tabla9[[#This Row],[Avg]]-Tabla9[[#This Row],[Bks]])/Tabla9[[#This Row],[Bks]]*100</f>
        <v>3.459119496855346</v>
      </c>
      <c r="I1733">
        <v>335</v>
      </c>
      <c r="J1733">
        <v>510.85</v>
      </c>
      <c r="K1733">
        <v>0.05</v>
      </c>
      <c r="L1733">
        <v>20.010000000000002</v>
      </c>
      <c r="M1733">
        <v>1328.9</v>
      </c>
      <c r="N1733">
        <v>8.5</v>
      </c>
    </row>
    <row r="1734" spans="1:14" x14ac:dyDescent="0.2">
      <c r="A1734" t="s">
        <v>90</v>
      </c>
      <c r="B1734" t="s">
        <v>78</v>
      </c>
      <c r="C1734">
        <v>33</v>
      </c>
      <c r="D1734">
        <v>304</v>
      </c>
      <c r="E1734">
        <v>309</v>
      </c>
      <c r="F1734" s="1">
        <f>(Tabla9[[#This Row],[Best]]-Tabla9[[#This Row],[Bks]])/Tabla9[[#This Row],[Bks]]*100</f>
        <v>1.6447368421052631</v>
      </c>
      <c r="G1734">
        <v>309</v>
      </c>
      <c r="H1734" s="1">
        <f>(Tabla9[[#This Row],[Avg]]-Tabla9[[#This Row],[Bks]])/Tabla9[[#This Row],[Bks]]*100</f>
        <v>1.6447368421052631</v>
      </c>
      <c r="I1734">
        <v>335</v>
      </c>
      <c r="J1734">
        <v>550.65</v>
      </c>
      <c r="K1734">
        <v>7.0000000000000007E-2</v>
      </c>
      <c r="L1734">
        <v>20.03</v>
      </c>
      <c r="M1734">
        <v>1127.2</v>
      </c>
      <c r="N1734">
        <v>23</v>
      </c>
    </row>
    <row r="1735" spans="1:14" x14ac:dyDescent="0.2">
      <c r="A1735" t="s">
        <v>90</v>
      </c>
      <c r="B1735" t="s">
        <v>78</v>
      </c>
      <c r="C1735">
        <v>34</v>
      </c>
      <c r="D1735">
        <v>293</v>
      </c>
      <c r="E1735">
        <v>312</v>
      </c>
      <c r="F1735" s="1">
        <f>(Tabla9[[#This Row],[Best]]-Tabla9[[#This Row],[Bks]])/Tabla9[[#This Row],[Bks]]*100</f>
        <v>6.4846416382252556</v>
      </c>
      <c r="G1735">
        <v>312</v>
      </c>
      <c r="H1735" s="1">
        <f>(Tabla9[[#This Row],[Avg]]-Tabla9[[#This Row],[Bks]])/Tabla9[[#This Row],[Bks]]*100</f>
        <v>6.4846416382252556</v>
      </c>
      <c r="I1735">
        <v>334</v>
      </c>
      <c r="J1735">
        <v>567.20000000000005</v>
      </c>
      <c r="K1735">
        <v>7.0000000000000007E-2</v>
      </c>
      <c r="L1735">
        <v>20.02</v>
      </c>
      <c r="M1735">
        <v>1174.8</v>
      </c>
      <c r="N1735">
        <v>18.7</v>
      </c>
    </row>
    <row r="1736" spans="1:14" x14ac:dyDescent="0.2">
      <c r="A1736" t="s">
        <v>90</v>
      </c>
      <c r="B1736" t="s">
        <v>78</v>
      </c>
      <c r="C1736">
        <v>35</v>
      </c>
      <c r="D1736">
        <v>280</v>
      </c>
      <c r="E1736">
        <v>285</v>
      </c>
      <c r="F1736" s="1">
        <f>(Tabla9[[#This Row],[Best]]-Tabla9[[#This Row],[Bks]])/Tabla9[[#This Row],[Bks]]*100</f>
        <v>1.7857142857142856</v>
      </c>
      <c r="G1736">
        <v>285.39999999999998</v>
      </c>
      <c r="H1736" s="1">
        <f>(Tabla9[[#This Row],[Avg]]-Tabla9[[#This Row],[Bks]])/Tabla9[[#This Row],[Bks]]*100</f>
        <v>1.9285714285714204</v>
      </c>
      <c r="I1736">
        <v>306</v>
      </c>
      <c r="J1736">
        <v>511.67</v>
      </c>
      <c r="K1736">
        <v>0.06</v>
      </c>
      <c r="L1736">
        <v>20.010000000000002</v>
      </c>
      <c r="M1736">
        <v>1111.9000000000001</v>
      </c>
      <c r="N1736">
        <v>21.4</v>
      </c>
    </row>
    <row r="1737" spans="1:14" x14ac:dyDescent="0.2">
      <c r="A1737" t="s">
        <v>90</v>
      </c>
      <c r="B1737" t="s">
        <v>78</v>
      </c>
      <c r="C1737">
        <v>36</v>
      </c>
      <c r="D1737">
        <v>263</v>
      </c>
      <c r="E1737">
        <v>265</v>
      </c>
      <c r="F1737" s="1">
        <f>(Tabla9[[#This Row],[Best]]-Tabla9[[#This Row],[Bks]])/Tabla9[[#This Row],[Bks]]*100</f>
        <v>0.76045627376425851</v>
      </c>
      <c r="G1737">
        <v>265</v>
      </c>
      <c r="H1737" s="1">
        <f>(Tabla9[[#This Row],[Avg]]-Tabla9[[#This Row],[Bks]])/Tabla9[[#This Row],[Bks]]*100</f>
        <v>0.76045627376425851</v>
      </c>
      <c r="I1737">
        <v>281</v>
      </c>
      <c r="J1737">
        <v>461.33</v>
      </c>
      <c r="K1737">
        <v>0.05</v>
      </c>
      <c r="L1737">
        <v>20.010000000000002</v>
      </c>
      <c r="M1737">
        <v>1344.4</v>
      </c>
      <c r="N1737">
        <v>12</v>
      </c>
    </row>
    <row r="1738" spans="1:14" x14ac:dyDescent="0.2">
      <c r="A1738" t="s">
        <v>90</v>
      </c>
      <c r="B1738" t="s">
        <v>78</v>
      </c>
      <c r="C1738">
        <v>37</v>
      </c>
      <c r="D1738">
        <v>269</v>
      </c>
      <c r="E1738">
        <v>276</v>
      </c>
      <c r="F1738" s="1">
        <f>(Tabla9[[#This Row],[Best]]-Tabla9[[#This Row],[Bks]])/Tabla9[[#This Row],[Bks]]*100</f>
        <v>2.6022304832713754</v>
      </c>
      <c r="G1738">
        <v>276</v>
      </c>
      <c r="H1738" s="1">
        <f>(Tabla9[[#This Row],[Avg]]-Tabla9[[#This Row],[Bks]])/Tabla9[[#This Row],[Bks]]*100</f>
        <v>2.6022304832713754</v>
      </c>
      <c r="I1738">
        <v>294</v>
      </c>
      <c r="J1738">
        <v>500.16</v>
      </c>
      <c r="K1738">
        <v>0.06</v>
      </c>
      <c r="L1738">
        <v>20.010000000000002</v>
      </c>
      <c r="M1738">
        <v>1190</v>
      </c>
      <c r="N1738">
        <v>23.3</v>
      </c>
    </row>
    <row r="1739" spans="1:14" x14ac:dyDescent="0.2">
      <c r="A1739" t="s">
        <v>90</v>
      </c>
      <c r="B1739" t="s">
        <v>78</v>
      </c>
      <c r="C1739">
        <v>38</v>
      </c>
      <c r="D1739">
        <v>247</v>
      </c>
      <c r="E1739">
        <v>249</v>
      </c>
      <c r="F1739" s="1">
        <f>(Tabla9[[#This Row],[Best]]-Tabla9[[#This Row],[Bks]])/Tabla9[[#This Row],[Bks]]*100</f>
        <v>0.80971659919028338</v>
      </c>
      <c r="G1739">
        <v>249</v>
      </c>
      <c r="H1739" s="1">
        <f>(Tabla9[[#This Row],[Avg]]-Tabla9[[#This Row],[Bks]])/Tabla9[[#This Row],[Bks]]*100</f>
        <v>0.80971659919028338</v>
      </c>
      <c r="I1739">
        <v>263</v>
      </c>
      <c r="J1739">
        <v>421.1</v>
      </c>
      <c r="K1739">
        <v>0.04</v>
      </c>
      <c r="L1739">
        <v>20.010000000000002</v>
      </c>
      <c r="M1739">
        <v>1305.3</v>
      </c>
      <c r="N1739">
        <v>9.1</v>
      </c>
    </row>
    <row r="1740" spans="1:14" x14ac:dyDescent="0.2">
      <c r="A1740" t="s">
        <v>90</v>
      </c>
      <c r="B1740" t="s">
        <v>78</v>
      </c>
      <c r="C1740">
        <v>39</v>
      </c>
      <c r="D1740">
        <v>274</v>
      </c>
      <c r="E1740">
        <v>276</v>
      </c>
      <c r="F1740" s="1">
        <f>(Tabla9[[#This Row],[Best]]-Tabla9[[#This Row],[Bks]])/Tabla9[[#This Row],[Bks]]*100</f>
        <v>0.72992700729927007</v>
      </c>
      <c r="G1740">
        <v>276.3</v>
      </c>
      <c r="H1740" s="1">
        <f>(Tabla9[[#This Row],[Avg]]-Tabla9[[#This Row],[Bks]])/Tabla9[[#This Row],[Bks]]*100</f>
        <v>0.83941605839416478</v>
      </c>
      <c r="I1740">
        <v>306</v>
      </c>
      <c r="J1740">
        <v>491.28</v>
      </c>
      <c r="K1740">
        <v>0.05</v>
      </c>
      <c r="L1740">
        <v>20.010000000000002</v>
      </c>
      <c r="M1740">
        <v>1357.7</v>
      </c>
      <c r="N1740">
        <v>494.6</v>
      </c>
    </row>
    <row r="1741" spans="1:14" x14ac:dyDescent="0.2">
      <c r="A1741" t="s">
        <v>90</v>
      </c>
      <c r="B1741" t="s">
        <v>78</v>
      </c>
      <c r="C1741">
        <v>40</v>
      </c>
      <c r="D1741">
        <v>254</v>
      </c>
      <c r="E1741">
        <v>260</v>
      </c>
      <c r="F1741" s="1">
        <f>(Tabla9[[#This Row],[Best]]-Tabla9[[#This Row],[Bks]])/Tabla9[[#This Row],[Bks]]*100</f>
        <v>2.3622047244094486</v>
      </c>
      <c r="G1741">
        <v>260.89999999999998</v>
      </c>
      <c r="H1741" s="1">
        <f>(Tabla9[[#This Row],[Avg]]-Tabla9[[#This Row],[Bks]])/Tabla9[[#This Row],[Bks]]*100</f>
        <v>2.7165354330708569</v>
      </c>
      <c r="I1741">
        <v>279</v>
      </c>
      <c r="J1741">
        <v>470.56</v>
      </c>
      <c r="K1741">
        <v>7.0000000000000007E-2</v>
      </c>
      <c r="L1741">
        <v>20.010000000000002</v>
      </c>
      <c r="M1741">
        <v>1175.2</v>
      </c>
      <c r="N1741">
        <v>88</v>
      </c>
    </row>
    <row r="1742" spans="1:14" x14ac:dyDescent="0.2">
      <c r="A1742" t="s">
        <v>90</v>
      </c>
      <c r="B1742" t="s">
        <v>78</v>
      </c>
      <c r="C1742">
        <v>41</v>
      </c>
      <c r="D1742">
        <v>282</v>
      </c>
      <c r="E1742">
        <v>289</v>
      </c>
      <c r="F1742" s="1">
        <f>(Tabla9[[#This Row],[Best]]-Tabla9[[#This Row],[Bks]])/Tabla9[[#This Row],[Bks]]*100</f>
        <v>2.4822695035460995</v>
      </c>
      <c r="G1742">
        <v>289</v>
      </c>
      <c r="H1742" s="1">
        <f>(Tabla9[[#This Row],[Avg]]-Tabla9[[#This Row],[Bks]])/Tabla9[[#This Row],[Bks]]*100</f>
        <v>2.4822695035460995</v>
      </c>
      <c r="I1742">
        <v>305</v>
      </c>
      <c r="J1742">
        <v>469.27</v>
      </c>
      <c r="K1742">
        <v>0.06</v>
      </c>
      <c r="L1742">
        <v>20.02</v>
      </c>
      <c r="M1742">
        <v>1309.2</v>
      </c>
      <c r="N1742">
        <v>17.899999999999999</v>
      </c>
    </row>
    <row r="1743" spans="1:14" x14ac:dyDescent="0.2">
      <c r="A1743" t="s">
        <v>90</v>
      </c>
      <c r="B1743" t="s">
        <v>78</v>
      </c>
      <c r="C1743">
        <v>42</v>
      </c>
      <c r="D1743">
        <v>292</v>
      </c>
      <c r="E1743">
        <v>297</v>
      </c>
      <c r="F1743" s="1">
        <f>(Tabla9[[#This Row],[Best]]-Tabla9[[#This Row],[Bks]])/Tabla9[[#This Row],[Bks]]*100</f>
        <v>1.7123287671232876</v>
      </c>
      <c r="G1743">
        <v>297</v>
      </c>
      <c r="H1743" s="1">
        <f>(Tabla9[[#This Row],[Avg]]-Tabla9[[#This Row],[Bks]])/Tabla9[[#This Row],[Bks]]*100</f>
        <v>1.7123287671232876</v>
      </c>
      <c r="I1743">
        <v>321</v>
      </c>
      <c r="J1743">
        <v>517.62</v>
      </c>
      <c r="K1743">
        <v>0.09</v>
      </c>
      <c r="L1743">
        <v>20.02</v>
      </c>
      <c r="M1743">
        <v>1183.9000000000001</v>
      </c>
      <c r="N1743">
        <v>13.8</v>
      </c>
    </row>
    <row r="1744" spans="1:14" x14ac:dyDescent="0.2">
      <c r="A1744" t="s">
        <v>90</v>
      </c>
      <c r="B1744" t="s">
        <v>78</v>
      </c>
      <c r="C1744">
        <v>43</v>
      </c>
      <c r="D1744">
        <v>291</v>
      </c>
      <c r="E1744">
        <v>297</v>
      </c>
      <c r="F1744" s="1">
        <f>(Tabla9[[#This Row],[Best]]-Tabla9[[#This Row],[Bks]])/Tabla9[[#This Row],[Bks]]*100</f>
        <v>2.0618556701030926</v>
      </c>
      <c r="G1744">
        <v>297</v>
      </c>
      <c r="H1744" s="1">
        <f>(Tabla9[[#This Row],[Avg]]-Tabla9[[#This Row],[Bks]])/Tabla9[[#This Row],[Bks]]*100</f>
        <v>2.0618556701030926</v>
      </c>
      <c r="I1744">
        <v>318</v>
      </c>
      <c r="J1744">
        <v>552.83000000000004</v>
      </c>
      <c r="K1744">
        <v>0.06</v>
      </c>
      <c r="L1744">
        <v>20.02</v>
      </c>
      <c r="M1744">
        <v>1189.5999999999999</v>
      </c>
      <c r="N1744">
        <v>16.7</v>
      </c>
    </row>
    <row r="1745" spans="1:14" x14ac:dyDescent="0.2">
      <c r="A1745" t="s">
        <v>90</v>
      </c>
      <c r="B1745" t="s">
        <v>78</v>
      </c>
      <c r="C1745">
        <v>44</v>
      </c>
      <c r="D1745">
        <v>264</v>
      </c>
      <c r="E1745">
        <v>270</v>
      </c>
      <c r="F1745" s="1">
        <f>(Tabla9[[#This Row],[Best]]-Tabla9[[#This Row],[Bks]])/Tabla9[[#This Row],[Bks]]*100</f>
        <v>2.2727272727272729</v>
      </c>
      <c r="G1745">
        <v>270</v>
      </c>
      <c r="H1745" s="1">
        <f>(Tabla9[[#This Row],[Avg]]-Tabla9[[#This Row],[Bks]])/Tabla9[[#This Row],[Bks]]*100</f>
        <v>2.2727272727272729</v>
      </c>
      <c r="I1745">
        <v>281</v>
      </c>
      <c r="J1745">
        <v>491.92</v>
      </c>
      <c r="K1745">
        <v>0.06</v>
      </c>
      <c r="L1745">
        <v>20.02</v>
      </c>
      <c r="M1745">
        <v>1192.8</v>
      </c>
      <c r="N1745">
        <v>8.6999999999999993</v>
      </c>
    </row>
    <row r="1746" spans="1:14" x14ac:dyDescent="0.2">
      <c r="A1746" t="s">
        <v>90</v>
      </c>
      <c r="B1746" t="s">
        <v>78</v>
      </c>
      <c r="C1746">
        <v>45</v>
      </c>
      <c r="D1746">
        <v>317</v>
      </c>
      <c r="E1746">
        <v>322</v>
      </c>
      <c r="F1746" s="1">
        <f>(Tabla9[[#This Row],[Best]]-Tabla9[[#This Row],[Bks]])/Tabla9[[#This Row],[Bks]]*100</f>
        <v>1.5772870662460567</v>
      </c>
      <c r="G1746">
        <v>322</v>
      </c>
      <c r="H1746" s="1">
        <f>(Tabla9[[#This Row],[Avg]]-Tabla9[[#This Row],[Bks]])/Tabla9[[#This Row],[Bks]]*100</f>
        <v>1.5772870662460567</v>
      </c>
      <c r="I1746">
        <v>345</v>
      </c>
      <c r="J1746">
        <v>572.65</v>
      </c>
      <c r="K1746">
        <v>0.09</v>
      </c>
      <c r="L1746">
        <v>20.03</v>
      </c>
      <c r="M1746">
        <v>1104.4000000000001</v>
      </c>
      <c r="N1746">
        <v>14.7</v>
      </c>
    </row>
    <row r="1747" spans="1:14" x14ac:dyDescent="0.2">
      <c r="A1747" t="s">
        <v>90</v>
      </c>
      <c r="B1747" t="s">
        <v>78</v>
      </c>
      <c r="C1747">
        <v>46</v>
      </c>
      <c r="D1747">
        <v>242</v>
      </c>
      <c r="E1747">
        <v>243</v>
      </c>
      <c r="F1747" s="1">
        <f>(Tabla9[[#This Row],[Best]]-Tabla9[[#This Row],[Bks]])/Tabla9[[#This Row],[Bks]]*100</f>
        <v>0.41322314049586778</v>
      </c>
      <c r="G1747">
        <v>243</v>
      </c>
      <c r="H1747" s="1">
        <f>(Tabla9[[#This Row],[Avg]]-Tabla9[[#This Row],[Bks]])/Tabla9[[#This Row],[Bks]]*100</f>
        <v>0.41322314049586778</v>
      </c>
      <c r="I1747">
        <v>250</v>
      </c>
      <c r="J1747">
        <v>438.66</v>
      </c>
      <c r="K1747">
        <v>0.06</v>
      </c>
      <c r="L1747">
        <v>20.010000000000002</v>
      </c>
      <c r="M1747">
        <v>1272.2</v>
      </c>
      <c r="N1747">
        <v>10.5</v>
      </c>
    </row>
    <row r="1748" spans="1:14" x14ac:dyDescent="0.2">
      <c r="A1748" t="s">
        <v>90</v>
      </c>
      <c r="B1748" t="s">
        <v>78</v>
      </c>
      <c r="C1748">
        <v>47</v>
      </c>
      <c r="D1748">
        <v>314</v>
      </c>
      <c r="E1748">
        <v>323</v>
      </c>
      <c r="F1748" s="1">
        <f>(Tabla9[[#This Row],[Best]]-Tabla9[[#This Row],[Bks]])/Tabla9[[#This Row],[Bks]]*100</f>
        <v>2.8662420382165608</v>
      </c>
      <c r="G1748">
        <v>323</v>
      </c>
      <c r="H1748" s="1">
        <f>(Tabla9[[#This Row],[Avg]]-Tabla9[[#This Row],[Bks]])/Tabla9[[#This Row],[Bks]]*100</f>
        <v>2.8662420382165608</v>
      </c>
      <c r="I1748">
        <v>345</v>
      </c>
      <c r="J1748">
        <v>534.86</v>
      </c>
      <c r="K1748">
        <v>0.08</v>
      </c>
      <c r="L1748">
        <v>20.010000000000002</v>
      </c>
      <c r="M1748">
        <v>1227.5</v>
      </c>
      <c r="N1748">
        <v>17.100000000000001</v>
      </c>
    </row>
    <row r="1749" spans="1:14" x14ac:dyDescent="0.2">
      <c r="A1749" t="s">
        <v>90</v>
      </c>
      <c r="B1749" t="s">
        <v>78</v>
      </c>
      <c r="C1749">
        <v>48</v>
      </c>
      <c r="D1749">
        <v>294</v>
      </c>
      <c r="E1749">
        <v>297</v>
      </c>
      <c r="F1749" s="1">
        <f>(Tabla9[[#This Row],[Best]]-Tabla9[[#This Row],[Bks]])/Tabla9[[#This Row],[Bks]]*100</f>
        <v>1.0204081632653061</v>
      </c>
      <c r="G1749">
        <v>301.10000000000002</v>
      </c>
      <c r="H1749" s="1">
        <f>(Tabla9[[#This Row],[Avg]]-Tabla9[[#This Row],[Bks]])/Tabla9[[#This Row],[Bks]]*100</f>
        <v>2.4149659863945656</v>
      </c>
      <c r="I1749">
        <v>329</v>
      </c>
      <c r="J1749">
        <v>547.32000000000005</v>
      </c>
      <c r="K1749">
        <v>0.09</v>
      </c>
      <c r="L1749">
        <v>20.010000000000002</v>
      </c>
      <c r="M1749">
        <v>1169.3</v>
      </c>
      <c r="N1749">
        <v>220.3</v>
      </c>
    </row>
    <row r="1750" spans="1:14" x14ac:dyDescent="0.2">
      <c r="A1750" t="s">
        <v>90</v>
      </c>
      <c r="B1750" t="s">
        <v>78</v>
      </c>
      <c r="C1750">
        <v>49</v>
      </c>
      <c r="D1750">
        <v>264</v>
      </c>
      <c r="E1750">
        <v>268</v>
      </c>
      <c r="F1750" s="1">
        <f>(Tabla9[[#This Row],[Best]]-Tabla9[[#This Row],[Bks]])/Tabla9[[#This Row],[Bks]]*100</f>
        <v>1.5151515151515151</v>
      </c>
      <c r="G1750">
        <v>268</v>
      </c>
      <c r="H1750" s="1">
        <f>(Tabla9[[#This Row],[Avg]]-Tabla9[[#This Row],[Bks]])/Tabla9[[#This Row],[Bks]]*100</f>
        <v>1.5151515151515151</v>
      </c>
      <c r="I1750">
        <v>288</v>
      </c>
      <c r="J1750">
        <v>479.24</v>
      </c>
      <c r="K1750">
        <v>0.05</v>
      </c>
      <c r="L1750">
        <v>20.010000000000002</v>
      </c>
      <c r="M1750">
        <v>1179.2</v>
      </c>
      <c r="N1750">
        <v>68.400000000000006</v>
      </c>
    </row>
    <row r="1751" spans="1:14" x14ac:dyDescent="0.2">
      <c r="A1751" t="s">
        <v>90</v>
      </c>
      <c r="B1751" t="s">
        <v>78</v>
      </c>
      <c r="C1751">
        <v>50</v>
      </c>
      <c r="D1751">
        <v>286</v>
      </c>
      <c r="E1751">
        <v>295</v>
      </c>
      <c r="F1751" s="1">
        <f>(Tabla9[[#This Row],[Best]]-Tabla9[[#This Row],[Bks]])/Tabla9[[#This Row],[Bks]]*100</f>
        <v>3.1468531468531471</v>
      </c>
      <c r="G1751">
        <v>295.10000000000002</v>
      </c>
      <c r="H1751" s="1">
        <f>(Tabla9[[#This Row],[Avg]]-Tabla9[[#This Row],[Bks]])/Tabla9[[#This Row],[Bks]]*100</f>
        <v>3.1818181818181897</v>
      </c>
      <c r="I1751">
        <v>319</v>
      </c>
      <c r="J1751">
        <v>500.25</v>
      </c>
      <c r="K1751">
        <v>0.06</v>
      </c>
      <c r="L1751">
        <v>20.02</v>
      </c>
      <c r="M1751">
        <v>1212.7</v>
      </c>
      <c r="N1751">
        <v>22</v>
      </c>
    </row>
    <row r="1752" spans="1:14" x14ac:dyDescent="0.2">
      <c r="A1752" t="s">
        <v>90</v>
      </c>
      <c r="B1752" t="s">
        <v>78</v>
      </c>
      <c r="C1752">
        <v>51</v>
      </c>
      <c r="D1752">
        <v>273</v>
      </c>
      <c r="E1752">
        <v>280</v>
      </c>
      <c r="F1752" s="1">
        <f>(Tabla9[[#This Row],[Best]]-Tabla9[[#This Row],[Bks]])/Tabla9[[#This Row],[Bks]]*100</f>
        <v>2.5641025641025639</v>
      </c>
      <c r="G1752">
        <v>280</v>
      </c>
      <c r="H1752" s="1">
        <f>(Tabla9[[#This Row],[Avg]]-Tabla9[[#This Row],[Bks]])/Tabla9[[#This Row],[Bks]]*100</f>
        <v>2.5641025641025639</v>
      </c>
      <c r="I1752">
        <v>306</v>
      </c>
      <c r="J1752">
        <v>496.38</v>
      </c>
      <c r="K1752">
        <v>0.08</v>
      </c>
      <c r="L1752">
        <v>20.010000000000002</v>
      </c>
      <c r="M1752">
        <v>1220.5999999999999</v>
      </c>
      <c r="N1752">
        <v>21.3</v>
      </c>
    </row>
    <row r="1753" spans="1:14" x14ac:dyDescent="0.2">
      <c r="A1753" t="s">
        <v>90</v>
      </c>
      <c r="B1753" t="s">
        <v>78</v>
      </c>
      <c r="C1753">
        <v>52</v>
      </c>
      <c r="D1753">
        <v>334</v>
      </c>
      <c r="E1753">
        <v>344</v>
      </c>
      <c r="F1753" s="1">
        <f>(Tabla9[[#This Row],[Best]]-Tabla9[[#This Row],[Bks]])/Tabla9[[#This Row],[Bks]]*100</f>
        <v>2.9940119760479043</v>
      </c>
      <c r="G1753">
        <v>344</v>
      </c>
      <c r="H1753" s="1">
        <f>(Tabla9[[#This Row],[Avg]]-Tabla9[[#This Row],[Bks]])/Tabla9[[#This Row],[Bks]]*100</f>
        <v>2.9940119760479043</v>
      </c>
      <c r="I1753">
        <v>360</v>
      </c>
      <c r="J1753">
        <v>591.65</v>
      </c>
      <c r="K1753">
        <v>7.0000000000000007E-2</v>
      </c>
      <c r="L1753">
        <v>20.02</v>
      </c>
      <c r="M1753">
        <v>1101.9000000000001</v>
      </c>
      <c r="N1753">
        <v>12.8</v>
      </c>
    </row>
    <row r="1754" spans="1:14" x14ac:dyDescent="0.2">
      <c r="A1754" t="s">
        <v>90</v>
      </c>
      <c r="B1754" t="s">
        <v>78</v>
      </c>
      <c r="C1754">
        <v>53</v>
      </c>
      <c r="D1754">
        <v>281</v>
      </c>
      <c r="E1754">
        <v>282</v>
      </c>
      <c r="F1754" s="1">
        <f>(Tabla9[[#This Row],[Best]]-Tabla9[[#This Row],[Bks]])/Tabla9[[#This Row],[Bks]]*100</f>
        <v>0.35587188612099641</v>
      </c>
      <c r="G1754">
        <v>282</v>
      </c>
      <c r="H1754" s="1">
        <f>(Tabla9[[#This Row],[Avg]]-Tabla9[[#This Row],[Bks]])/Tabla9[[#This Row],[Bks]]*100</f>
        <v>0.35587188612099641</v>
      </c>
      <c r="I1754">
        <v>307</v>
      </c>
      <c r="J1754">
        <v>529.94000000000005</v>
      </c>
      <c r="K1754">
        <v>0.06</v>
      </c>
      <c r="L1754">
        <v>20.02</v>
      </c>
      <c r="M1754">
        <v>1165.5</v>
      </c>
      <c r="N1754">
        <v>53.8</v>
      </c>
    </row>
    <row r="1755" spans="1:14" x14ac:dyDescent="0.2">
      <c r="A1755" t="s">
        <v>90</v>
      </c>
      <c r="B1755" t="s">
        <v>78</v>
      </c>
      <c r="C1755">
        <v>54</v>
      </c>
      <c r="D1755">
        <v>262</v>
      </c>
      <c r="E1755">
        <v>272</v>
      </c>
      <c r="F1755" s="1">
        <f>(Tabla9[[#This Row],[Best]]-Tabla9[[#This Row],[Bks]])/Tabla9[[#This Row],[Bks]]*100</f>
        <v>3.8167938931297711</v>
      </c>
      <c r="G1755">
        <v>272</v>
      </c>
      <c r="H1755" s="1">
        <f>(Tabla9[[#This Row],[Avg]]-Tabla9[[#This Row],[Bks]])/Tabla9[[#This Row],[Bks]]*100</f>
        <v>3.8167938931297711</v>
      </c>
      <c r="I1755">
        <v>291</v>
      </c>
      <c r="J1755">
        <v>445.05</v>
      </c>
      <c r="K1755">
        <v>0.05</v>
      </c>
      <c r="L1755">
        <v>20.010000000000002</v>
      </c>
      <c r="M1755">
        <v>1325.5</v>
      </c>
      <c r="N1755">
        <v>13.5</v>
      </c>
    </row>
    <row r="1756" spans="1:14" x14ac:dyDescent="0.2">
      <c r="A1756" t="s">
        <v>90</v>
      </c>
      <c r="B1756" t="s">
        <v>78</v>
      </c>
      <c r="C1756">
        <v>55</v>
      </c>
      <c r="D1756">
        <v>299</v>
      </c>
      <c r="E1756">
        <v>304</v>
      </c>
      <c r="F1756" s="1">
        <f>(Tabla9[[#This Row],[Best]]-Tabla9[[#This Row],[Bks]])/Tabla9[[#This Row],[Bks]]*100</f>
        <v>1.6722408026755853</v>
      </c>
      <c r="G1756">
        <v>304</v>
      </c>
      <c r="H1756" s="1">
        <f>(Tabla9[[#This Row],[Avg]]-Tabla9[[#This Row],[Bks]])/Tabla9[[#This Row],[Bks]]*100</f>
        <v>1.6722408026755853</v>
      </c>
      <c r="I1756">
        <v>316</v>
      </c>
      <c r="J1756">
        <v>493.62</v>
      </c>
      <c r="K1756">
        <v>0.05</v>
      </c>
      <c r="L1756">
        <v>20.010000000000002</v>
      </c>
      <c r="M1756">
        <v>1302.5999999999999</v>
      </c>
      <c r="N1756">
        <v>133.1</v>
      </c>
    </row>
    <row r="1757" spans="1:14" x14ac:dyDescent="0.2">
      <c r="A1757" t="s">
        <v>90</v>
      </c>
      <c r="B1757" t="s">
        <v>78</v>
      </c>
      <c r="C1757">
        <v>56</v>
      </c>
      <c r="D1757">
        <v>288</v>
      </c>
      <c r="E1757">
        <v>288</v>
      </c>
      <c r="F1757" s="1">
        <f>(Tabla9[[#This Row],[Best]]-Tabla9[[#This Row],[Bks]])/Tabla9[[#This Row],[Bks]]*100</f>
        <v>0</v>
      </c>
      <c r="G1757">
        <v>288.2</v>
      </c>
      <c r="H1757" s="1">
        <f>(Tabla9[[#This Row],[Avg]]-Tabla9[[#This Row],[Bks]])/Tabla9[[#This Row],[Bks]]*100</f>
        <v>6.9444444444440506E-2</v>
      </c>
      <c r="I1757">
        <v>305</v>
      </c>
      <c r="J1757">
        <v>497.94</v>
      </c>
      <c r="K1757">
        <v>0.05</v>
      </c>
      <c r="L1757">
        <v>20.02</v>
      </c>
      <c r="M1757">
        <v>1354.7</v>
      </c>
      <c r="N1757">
        <v>12.8</v>
      </c>
    </row>
    <row r="1758" spans="1:14" x14ac:dyDescent="0.2">
      <c r="A1758" t="s">
        <v>90</v>
      </c>
      <c r="B1758" t="s">
        <v>78</v>
      </c>
      <c r="C1758">
        <v>57</v>
      </c>
      <c r="D1758">
        <v>254</v>
      </c>
      <c r="E1758">
        <v>259</v>
      </c>
      <c r="F1758" s="1">
        <f>(Tabla9[[#This Row],[Best]]-Tabla9[[#This Row],[Bks]])/Tabla9[[#This Row],[Bks]]*100</f>
        <v>1.9685039370078741</v>
      </c>
      <c r="G1758">
        <v>259.2</v>
      </c>
      <c r="H1758" s="1">
        <f>(Tabla9[[#This Row],[Avg]]-Tabla9[[#This Row],[Bks]])/Tabla9[[#This Row],[Bks]]*100</f>
        <v>2.0472440944881845</v>
      </c>
      <c r="I1758">
        <v>277</v>
      </c>
      <c r="J1758">
        <v>484.05</v>
      </c>
      <c r="K1758">
        <v>7.0000000000000007E-2</v>
      </c>
      <c r="L1758">
        <v>20.010000000000002</v>
      </c>
      <c r="M1758">
        <v>1128.0999999999999</v>
      </c>
      <c r="N1758">
        <v>78.2</v>
      </c>
    </row>
    <row r="1759" spans="1:14" x14ac:dyDescent="0.2">
      <c r="A1759" t="s">
        <v>90</v>
      </c>
      <c r="B1759" t="s">
        <v>78</v>
      </c>
      <c r="C1759">
        <v>58</v>
      </c>
      <c r="D1759">
        <v>331</v>
      </c>
      <c r="E1759">
        <v>336</v>
      </c>
      <c r="F1759" s="1">
        <f>(Tabla9[[#This Row],[Best]]-Tabla9[[#This Row],[Bks]])/Tabla9[[#This Row],[Bks]]*100</f>
        <v>1.5105740181268883</v>
      </c>
      <c r="G1759">
        <v>336.2</v>
      </c>
      <c r="H1759" s="1">
        <f>(Tabla9[[#This Row],[Avg]]-Tabla9[[#This Row],[Bks]])/Tabla9[[#This Row],[Bks]]*100</f>
        <v>1.5709969788519604</v>
      </c>
      <c r="I1759">
        <v>359</v>
      </c>
      <c r="J1759">
        <v>576.1</v>
      </c>
      <c r="K1759">
        <v>7.0000000000000007E-2</v>
      </c>
      <c r="L1759">
        <v>20.03</v>
      </c>
      <c r="M1759">
        <v>1221.5</v>
      </c>
      <c r="N1759">
        <v>17.5</v>
      </c>
    </row>
    <row r="1760" spans="1:14" x14ac:dyDescent="0.2">
      <c r="A1760" t="s">
        <v>90</v>
      </c>
      <c r="B1760" t="s">
        <v>78</v>
      </c>
      <c r="C1760">
        <v>59</v>
      </c>
      <c r="D1760">
        <v>283</v>
      </c>
      <c r="E1760">
        <v>284</v>
      </c>
      <c r="F1760" s="1">
        <f>(Tabla9[[#This Row],[Best]]-Tabla9[[#This Row],[Bks]])/Tabla9[[#This Row],[Bks]]*100</f>
        <v>0.35335689045936397</v>
      </c>
      <c r="G1760">
        <v>284</v>
      </c>
      <c r="H1760" s="1">
        <f>(Tabla9[[#This Row],[Avg]]-Tabla9[[#This Row],[Bks]])/Tabla9[[#This Row],[Bks]]*100</f>
        <v>0.35335689045936397</v>
      </c>
      <c r="I1760">
        <v>294</v>
      </c>
      <c r="J1760">
        <v>483.06</v>
      </c>
      <c r="K1760">
        <v>7.0000000000000007E-2</v>
      </c>
      <c r="L1760">
        <v>20.02</v>
      </c>
      <c r="M1760">
        <v>1133.9000000000001</v>
      </c>
      <c r="N1760">
        <v>9.9</v>
      </c>
    </row>
    <row r="1761" spans="1:14" x14ac:dyDescent="0.2">
      <c r="A1761" t="s">
        <v>90</v>
      </c>
      <c r="B1761" t="s">
        <v>78</v>
      </c>
      <c r="C1761">
        <v>60</v>
      </c>
      <c r="D1761">
        <v>254</v>
      </c>
      <c r="E1761">
        <v>256</v>
      </c>
      <c r="F1761" s="1">
        <f>(Tabla9[[#This Row],[Best]]-Tabla9[[#This Row],[Bks]])/Tabla9[[#This Row],[Bks]]*100</f>
        <v>0.78740157480314954</v>
      </c>
      <c r="G1761">
        <v>256</v>
      </c>
      <c r="H1761" s="1">
        <f>(Tabla9[[#This Row],[Avg]]-Tabla9[[#This Row],[Bks]])/Tabla9[[#This Row],[Bks]]*100</f>
        <v>0.78740157480314954</v>
      </c>
      <c r="I1761">
        <v>265</v>
      </c>
      <c r="J1761">
        <v>473.9</v>
      </c>
      <c r="K1761">
        <v>0.05</v>
      </c>
      <c r="L1761">
        <v>20.02</v>
      </c>
      <c r="M1761">
        <v>1183.3</v>
      </c>
      <c r="N1761">
        <v>16.5</v>
      </c>
    </row>
    <row r="1762" spans="1:14" x14ac:dyDescent="0.2">
      <c r="A1762" t="s">
        <v>90</v>
      </c>
      <c r="B1762" t="s">
        <v>78</v>
      </c>
      <c r="C1762">
        <v>61</v>
      </c>
      <c r="D1762">
        <v>305</v>
      </c>
      <c r="E1762">
        <v>308</v>
      </c>
      <c r="F1762" s="1">
        <f>(Tabla9[[#This Row],[Best]]-Tabla9[[#This Row],[Bks]])/Tabla9[[#This Row],[Bks]]*100</f>
        <v>0.98360655737704927</v>
      </c>
      <c r="G1762">
        <v>308</v>
      </c>
      <c r="H1762" s="1">
        <f>(Tabla9[[#This Row],[Avg]]-Tabla9[[#This Row],[Bks]])/Tabla9[[#This Row],[Bks]]*100</f>
        <v>0.98360655737704927</v>
      </c>
      <c r="I1762">
        <v>333</v>
      </c>
      <c r="J1762">
        <v>528.77</v>
      </c>
      <c r="K1762">
        <v>0.06</v>
      </c>
      <c r="L1762">
        <v>20.03</v>
      </c>
      <c r="M1762">
        <v>1255.4000000000001</v>
      </c>
      <c r="N1762">
        <v>23.5</v>
      </c>
    </row>
    <row r="1763" spans="1:14" x14ac:dyDescent="0.2">
      <c r="A1763" t="s">
        <v>90</v>
      </c>
      <c r="B1763" t="s">
        <v>78</v>
      </c>
      <c r="C1763">
        <v>62</v>
      </c>
      <c r="D1763">
        <v>289</v>
      </c>
      <c r="E1763">
        <v>300</v>
      </c>
      <c r="F1763" s="1">
        <f>(Tabla9[[#This Row],[Best]]-Tabla9[[#This Row],[Bks]])/Tabla9[[#This Row],[Bks]]*100</f>
        <v>3.8062283737024223</v>
      </c>
      <c r="G1763">
        <v>300</v>
      </c>
      <c r="H1763" s="1">
        <f>(Tabla9[[#This Row],[Avg]]-Tabla9[[#This Row],[Bks]])/Tabla9[[#This Row],[Bks]]*100</f>
        <v>3.8062283737024223</v>
      </c>
      <c r="I1763">
        <v>316</v>
      </c>
      <c r="J1763">
        <v>528.87</v>
      </c>
      <c r="K1763">
        <v>0.06</v>
      </c>
      <c r="L1763">
        <v>20.010000000000002</v>
      </c>
      <c r="M1763">
        <v>1164.5999999999999</v>
      </c>
      <c r="N1763">
        <v>16.100000000000001</v>
      </c>
    </row>
    <row r="1764" spans="1:14" x14ac:dyDescent="0.2">
      <c r="A1764" t="s">
        <v>90</v>
      </c>
      <c r="B1764" t="s">
        <v>78</v>
      </c>
      <c r="C1764">
        <v>63</v>
      </c>
      <c r="D1764">
        <v>272</v>
      </c>
      <c r="E1764">
        <v>279</v>
      </c>
      <c r="F1764" s="1">
        <f>(Tabla9[[#This Row],[Best]]-Tabla9[[#This Row],[Bks]])/Tabla9[[#This Row],[Bks]]*100</f>
        <v>2.5735294117647056</v>
      </c>
      <c r="G1764">
        <v>279</v>
      </c>
      <c r="H1764" s="1">
        <f>(Tabla9[[#This Row],[Avg]]-Tabla9[[#This Row],[Bks]])/Tabla9[[#This Row],[Bks]]*100</f>
        <v>2.5735294117647056</v>
      </c>
      <c r="I1764">
        <v>298</v>
      </c>
      <c r="J1764">
        <v>496.79</v>
      </c>
      <c r="K1764">
        <v>0.06</v>
      </c>
      <c r="L1764">
        <v>20.02</v>
      </c>
      <c r="M1764">
        <v>1180.5</v>
      </c>
      <c r="N1764">
        <v>80</v>
      </c>
    </row>
    <row r="1765" spans="1:14" x14ac:dyDescent="0.2">
      <c r="A1765" t="s">
        <v>90</v>
      </c>
      <c r="B1765" t="s">
        <v>78</v>
      </c>
      <c r="C1765">
        <v>64</v>
      </c>
      <c r="D1765">
        <v>283</v>
      </c>
      <c r="E1765">
        <v>290</v>
      </c>
      <c r="F1765" s="1">
        <f>(Tabla9[[#This Row],[Best]]-Tabla9[[#This Row],[Bks]])/Tabla9[[#This Row],[Bks]]*100</f>
        <v>2.4734982332155475</v>
      </c>
      <c r="G1765">
        <v>290</v>
      </c>
      <c r="H1765" s="1">
        <f>(Tabla9[[#This Row],[Avg]]-Tabla9[[#This Row],[Bks]])/Tabla9[[#This Row],[Bks]]*100</f>
        <v>2.4734982332155475</v>
      </c>
      <c r="I1765">
        <v>308</v>
      </c>
      <c r="J1765">
        <v>495.63</v>
      </c>
      <c r="K1765">
        <v>7.0000000000000007E-2</v>
      </c>
      <c r="L1765">
        <v>20.02</v>
      </c>
      <c r="M1765">
        <v>1232.4000000000001</v>
      </c>
      <c r="N1765">
        <v>13.1</v>
      </c>
    </row>
    <row r="1766" spans="1:14" x14ac:dyDescent="0.2">
      <c r="A1766" t="s">
        <v>90</v>
      </c>
      <c r="B1766" t="s">
        <v>78</v>
      </c>
      <c r="C1766">
        <v>65</v>
      </c>
      <c r="D1766">
        <v>266</v>
      </c>
      <c r="E1766">
        <v>277</v>
      </c>
      <c r="F1766" s="1">
        <f>(Tabla9[[#This Row],[Best]]-Tabla9[[#This Row],[Bks]])/Tabla9[[#This Row],[Bks]]*100</f>
        <v>4.1353383458646613</v>
      </c>
      <c r="G1766">
        <v>277</v>
      </c>
      <c r="H1766" s="1">
        <f>(Tabla9[[#This Row],[Avg]]-Tabla9[[#This Row],[Bks]])/Tabla9[[#This Row],[Bks]]*100</f>
        <v>4.1353383458646613</v>
      </c>
      <c r="I1766">
        <v>297</v>
      </c>
      <c r="J1766">
        <v>473.67</v>
      </c>
      <c r="K1766">
        <v>0.05</v>
      </c>
      <c r="L1766">
        <v>20.02</v>
      </c>
      <c r="M1766">
        <v>1270.5</v>
      </c>
      <c r="N1766">
        <v>16.7</v>
      </c>
    </row>
    <row r="1767" spans="1:14" x14ac:dyDescent="0.2">
      <c r="A1767" t="s">
        <v>90</v>
      </c>
      <c r="B1767" t="s">
        <v>78</v>
      </c>
      <c r="C1767">
        <v>66</v>
      </c>
      <c r="D1767">
        <v>284</v>
      </c>
      <c r="E1767">
        <v>290</v>
      </c>
      <c r="F1767" s="1">
        <f>(Tabla9[[#This Row],[Best]]-Tabla9[[#This Row],[Bks]])/Tabla9[[#This Row],[Bks]]*100</f>
        <v>2.112676056338028</v>
      </c>
      <c r="G1767">
        <v>290</v>
      </c>
      <c r="H1767" s="1">
        <f>(Tabla9[[#This Row],[Avg]]-Tabla9[[#This Row],[Bks]])/Tabla9[[#This Row],[Bks]]*100</f>
        <v>2.112676056338028</v>
      </c>
      <c r="I1767">
        <v>305</v>
      </c>
      <c r="J1767">
        <v>522.69000000000005</v>
      </c>
      <c r="K1767">
        <v>0.09</v>
      </c>
      <c r="L1767">
        <v>20.02</v>
      </c>
      <c r="M1767">
        <v>1165</v>
      </c>
      <c r="N1767">
        <v>21.9</v>
      </c>
    </row>
    <row r="1768" spans="1:14" x14ac:dyDescent="0.2">
      <c r="A1768" t="s">
        <v>90</v>
      </c>
      <c r="B1768" t="s">
        <v>78</v>
      </c>
      <c r="C1768">
        <v>67</v>
      </c>
      <c r="D1768">
        <v>318</v>
      </c>
      <c r="E1768">
        <v>329</v>
      </c>
      <c r="F1768" s="1">
        <f>(Tabla9[[#This Row],[Best]]-Tabla9[[#This Row],[Bks]])/Tabla9[[#This Row],[Bks]]*100</f>
        <v>3.459119496855346</v>
      </c>
      <c r="G1768">
        <v>332.1</v>
      </c>
      <c r="H1768" s="1">
        <f>(Tabla9[[#This Row],[Avg]]-Tabla9[[#This Row],[Bks]])/Tabla9[[#This Row],[Bks]]*100</f>
        <v>4.4339622641509511</v>
      </c>
      <c r="I1768">
        <v>353</v>
      </c>
      <c r="J1768">
        <v>575.34</v>
      </c>
      <c r="K1768">
        <v>0.09</v>
      </c>
      <c r="L1768">
        <v>20.010000000000002</v>
      </c>
      <c r="M1768">
        <v>1084.7</v>
      </c>
      <c r="N1768">
        <v>20.100000000000001</v>
      </c>
    </row>
    <row r="1769" spans="1:14" x14ac:dyDescent="0.2">
      <c r="A1769" t="s">
        <v>90</v>
      </c>
      <c r="B1769" t="s">
        <v>78</v>
      </c>
      <c r="C1769">
        <v>68</v>
      </c>
      <c r="D1769">
        <v>295</v>
      </c>
      <c r="E1769">
        <v>298</v>
      </c>
      <c r="F1769" s="1">
        <f>(Tabla9[[#This Row],[Best]]-Tabla9[[#This Row],[Bks]])/Tabla9[[#This Row],[Bks]]*100</f>
        <v>1.0169491525423728</v>
      </c>
      <c r="G1769">
        <v>298</v>
      </c>
      <c r="H1769" s="1">
        <f>(Tabla9[[#This Row],[Avg]]-Tabla9[[#This Row],[Bks]])/Tabla9[[#This Row],[Bks]]*100</f>
        <v>1.0169491525423728</v>
      </c>
      <c r="I1769">
        <v>314</v>
      </c>
      <c r="J1769">
        <v>528.41999999999996</v>
      </c>
      <c r="K1769">
        <v>7.0000000000000007E-2</v>
      </c>
      <c r="L1769">
        <v>20.010000000000002</v>
      </c>
      <c r="M1769">
        <v>1138.4000000000001</v>
      </c>
      <c r="N1769">
        <v>16.7</v>
      </c>
    </row>
    <row r="1770" spans="1:14" x14ac:dyDescent="0.2">
      <c r="A1770" t="s">
        <v>90</v>
      </c>
      <c r="B1770" t="s">
        <v>78</v>
      </c>
      <c r="C1770">
        <v>69</v>
      </c>
      <c r="D1770">
        <v>297</v>
      </c>
      <c r="E1770">
        <v>307</v>
      </c>
      <c r="F1770" s="1">
        <f>(Tabla9[[#This Row],[Best]]-Tabla9[[#This Row],[Bks]])/Tabla9[[#This Row],[Bks]]*100</f>
        <v>3.3670033670033668</v>
      </c>
      <c r="G1770">
        <v>307.10000000000002</v>
      </c>
      <c r="H1770" s="1">
        <f>(Tabla9[[#This Row],[Avg]]-Tabla9[[#This Row],[Bks]])/Tabla9[[#This Row],[Bks]]*100</f>
        <v>3.4006734006734081</v>
      </c>
      <c r="I1770">
        <v>323</v>
      </c>
      <c r="J1770">
        <v>557.01</v>
      </c>
      <c r="K1770">
        <v>0.06</v>
      </c>
      <c r="L1770">
        <v>20.04</v>
      </c>
      <c r="M1770">
        <v>1144.9000000000001</v>
      </c>
      <c r="N1770">
        <v>15.5</v>
      </c>
    </row>
    <row r="1771" spans="1:14" x14ac:dyDescent="0.2">
      <c r="A1771" t="s">
        <v>90</v>
      </c>
      <c r="B1771" t="s">
        <v>78</v>
      </c>
      <c r="C1771">
        <v>70</v>
      </c>
      <c r="D1771">
        <v>273</v>
      </c>
      <c r="E1771">
        <v>277</v>
      </c>
      <c r="F1771" s="1">
        <f>(Tabla9[[#This Row],[Best]]-Tabla9[[#This Row],[Bks]])/Tabla9[[#This Row],[Bks]]*100</f>
        <v>1.4652014652014651</v>
      </c>
      <c r="G1771">
        <v>277</v>
      </c>
      <c r="H1771" s="1">
        <f>(Tabla9[[#This Row],[Avg]]-Tabla9[[#This Row],[Bks]])/Tabla9[[#This Row],[Bks]]*100</f>
        <v>1.4652014652014651</v>
      </c>
      <c r="I1771">
        <v>286</v>
      </c>
      <c r="J1771">
        <v>470.86</v>
      </c>
      <c r="K1771">
        <v>0.05</v>
      </c>
      <c r="L1771">
        <v>20.03</v>
      </c>
      <c r="M1771">
        <v>1235.8</v>
      </c>
      <c r="N1771">
        <v>11.4</v>
      </c>
    </row>
    <row r="1772" spans="1:14" x14ac:dyDescent="0.2">
      <c r="A1772" t="s">
        <v>90</v>
      </c>
      <c r="B1772" t="s">
        <v>78</v>
      </c>
      <c r="C1772">
        <v>71</v>
      </c>
      <c r="D1772">
        <v>292</v>
      </c>
      <c r="E1772">
        <v>299</v>
      </c>
      <c r="F1772" s="1">
        <f>(Tabla9[[#This Row],[Best]]-Tabla9[[#This Row],[Bks]])/Tabla9[[#This Row],[Bks]]*100</f>
        <v>2.3972602739726026</v>
      </c>
      <c r="G1772">
        <v>299</v>
      </c>
      <c r="H1772" s="1">
        <f>(Tabla9[[#This Row],[Avg]]-Tabla9[[#This Row],[Bks]])/Tabla9[[#This Row],[Bks]]*100</f>
        <v>2.3972602739726026</v>
      </c>
      <c r="I1772">
        <v>319</v>
      </c>
      <c r="J1772">
        <v>523.12</v>
      </c>
      <c r="K1772">
        <v>0.06</v>
      </c>
      <c r="L1772">
        <v>20.02</v>
      </c>
      <c r="M1772">
        <v>1218.9000000000001</v>
      </c>
      <c r="N1772">
        <v>18</v>
      </c>
    </row>
    <row r="1773" spans="1:14" x14ac:dyDescent="0.2">
      <c r="A1773" t="s">
        <v>90</v>
      </c>
      <c r="B1773" t="s">
        <v>78</v>
      </c>
      <c r="C1773">
        <v>72</v>
      </c>
      <c r="D1773">
        <v>254</v>
      </c>
      <c r="E1773">
        <v>262</v>
      </c>
      <c r="F1773" s="1">
        <f>(Tabla9[[#This Row],[Best]]-Tabla9[[#This Row],[Bks]])/Tabla9[[#This Row],[Bks]]*100</f>
        <v>3.1496062992125982</v>
      </c>
      <c r="G1773">
        <v>262</v>
      </c>
      <c r="H1773" s="1">
        <f>(Tabla9[[#This Row],[Avg]]-Tabla9[[#This Row],[Bks]])/Tabla9[[#This Row],[Bks]]*100</f>
        <v>3.1496062992125982</v>
      </c>
      <c r="I1773">
        <v>268</v>
      </c>
      <c r="J1773">
        <v>438.34</v>
      </c>
      <c r="K1773">
        <v>0.06</v>
      </c>
      <c r="L1773">
        <v>20.010000000000002</v>
      </c>
      <c r="M1773">
        <v>1301.3</v>
      </c>
      <c r="N1773">
        <v>7.6</v>
      </c>
    </row>
    <row r="1774" spans="1:14" x14ac:dyDescent="0.2">
      <c r="A1774" t="s">
        <v>90</v>
      </c>
      <c r="B1774" t="s">
        <v>78</v>
      </c>
      <c r="C1774">
        <v>73</v>
      </c>
      <c r="D1774">
        <v>273</v>
      </c>
      <c r="E1774">
        <v>277</v>
      </c>
      <c r="F1774" s="1">
        <f>(Tabla9[[#This Row],[Best]]-Tabla9[[#This Row],[Bks]])/Tabla9[[#This Row],[Bks]]*100</f>
        <v>1.4652014652014651</v>
      </c>
      <c r="G1774">
        <v>277</v>
      </c>
      <c r="H1774" s="1">
        <f>(Tabla9[[#This Row],[Avg]]-Tabla9[[#This Row],[Bks]])/Tabla9[[#This Row],[Bks]]*100</f>
        <v>1.4652014652014651</v>
      </c>
      <c r="I1774">
        <v>294</v>
      </c>
      <c r="J1774">
        <v>452.45</v>
      </c>
      <c r="K1774">
        <v>0.06</v>
      </c>
      <c r="L1774">
        <v>20.02</v>
      </c>
      <c r="M1774">
        <v>1349.3</v>
      </c>
      <c r="N1774">
        <v>13.5</v>
      </c>
    </row>
    <row r="1775" spans="1:14" x14ac:dyDescent="0.2">
      <c r="A1775" t="s">
        <v>90</v>
      </c>
      <c r="B1775" t="s">
        <v>78</v>
      </c>
      <c r="C1775">
        <v>74</v>
      </c>
      <c r="D1775">
        <v>271</v>
      </c>
      <c r="E1775">
        <v>281</v>
      </c>
      <c r="F1775" s="1">
        <f>(Tabla9[[#This Row],[Best]]-Tabla9[[#This Row],[Bks]])/Tabla9[[#This Row],[Bks]]*100</f>
        <v>3.6900369003690034</v>
      </c>
      <c r="G1775">
        <v>281</v>
      </c>
      <c r="H1775" s="1">
        <f>(Tabla9[[#This Row],[Avg]]-Tabla9[[#This Row],[Bks]])/Tabla9[[#This Row],[Bks]]*100</f>
        <v>3.6900369003690034</v>
      </c>
      <c r="I1775">
        <v>294</v>
      </c>
      <c r="J1775">
        <v>526.54</v>
      </c>
      <c r="K1775">
        <v>7.0000000000000007E-2</v>
      </c>
      <c r="L1775">
        <v>20.03</v>
      </c>
      <c r="M1775">
        <v>1171</v>
      </c>
      <c r="N1775">
        <v>14.5</v>
      </c>
    </row>
    <row r="1776" spans="1:14" x14ac:dyDescent="0.2">
      <c r="A1776" t="s">
        <v>90</v>
      </c>
      <c r="B1776" t="s">
        <v>78</v>
      </c>
      <c r="C1776">
        <v>75</v>
      </c>
      <c r="D1776">
        <v>211</v>
      </c>
      <c r="E1776">
        <v>219</v>
      </c>
      <c r="F1776" s="1">
        <f>(Tabla9[[#This Row],[Best]]-Tabla9[[#This Row],[Bks]])/Tabla9[[#This Row],[Bks]]*100</f>
        <v>3.7914691943127963</v>
      </c>
      <c r="G1776">
        <v>219</v>
      </c>
      <c r="H1776" s="1">
        <f>(Tabla9[[#This Row],[Avg]]-Tabla9[[#This Row],[Bks]])/Tabla9[[#This Row],[Bks]]*100</f>
        <v>3.7914691943127963</v>
      </c>
      <c r="I1776">
        <v>235</v>
      </c>
      <c r="J1776">
        <v>405.25</v>
      </c>
      <c r="K1776">
        <v>0.05</v>
      </c>
      <c r="L1776">
        <v>20.03</v>
      </c>
      <c r="M1776">
        <v>1390.3</v>
      </c>
      <c r="N1776">
        <v>13.5</v>
      </c>
    </row>
    <row r="1777" spans="1:14" x14ac:dyDescent="0.2">
      <c r="A1777" t="s">
        <v>90</v>
      </c>
      <c r="B1777" t="s">
        <v>78</v>
      </c>
      <c r="C1777">
        <v>76</v>
      </c>
      <c r="D1777">
        <v>293</v>
      </c>
      <c r="E1777">
        <v>296</v>
      </c>
      <c r="F1777" s="1">
        <f>(Tabla9[[#This Row],[Best]]-Tabla9[[#This Row],[Bks]])/Tabla9[[#This Row],[Bks]]*100</f>
        <v>1.0238907849829351</v>
      </c>
      <c r="G1777">
        <v>296</v>
      </c>
      <c r="H1777" s="1">
        <f>(Tabla9[[#This Row],[Avg]]-Tabla9[[#This Row],[Bks]])/Tabla9[[#This Row],[Bks]]*100</f>
        <v>1.0238907849829351</v>
      </c>
      <c r="I1777">
        <v>320</v>
      </c>
      <c r="J1777">
        <v>508.78</v>
      </c>
      <c r="K1777">
        <v>0.06</v>
      </c>
      <c r="L1777">
        <v>20.02</v>
      </c>
      <c r="M1777">
        <v>1218.9000000000001</v>
      </c>
      <c r="N1777">
        <v>27.3</v>
      </c>
    </row>
    <row r="1778" spans="1:14" x14ac:dyDescent="0.2">
      <c r="A1778" t="s">
        <v>90</v>
      </c>
      <c r="B1778" t="s">
        <v>78</v>
      </c>
      <c r="C1778">
        <v>77</v>
      </c>
      <c r="D1778">
        <v>271</v>
      </c>
      <c r="E1778">
        <v>288</v>
      </c>
      <c r="F1778" s="1">
        <f>(Tabla9[[#This Row],[Best]]-Tabla9[[#This Row],[Bks]])/Tabla9[[#This Row],[Bks]]*100</f>
        <v>6.2730627306273057</v>
      </c>
      <c r="G1778">
        <v>288</v>
      </c>
      <c r="H1778" s="1">
        <f>(Tabla9[[#This Row],[Avg]]-Tabla9[[#This Row],[Bks]])/Tabla9[[#This Row],[Bks]]*100</f>
        <v>6.2730627306273057</v>
      </c>
      <c r="I1778">
        <v>293</v>
      </c>
      <c r="J1778">
        <v>480.29</v>
      </c>
      <c r="K1778">
        <v>0.05</v>
      </c>
      <c r="L1778">
        <v>20.010000000000002</v>
      </c>
      <c r="M1778">
        <v>1364.4</v>
      </c>
      <c r="N1778">
        <v>9.9</v>
      </c>
    </row>
    <row r="1779" spans="1:14" x14ac:dyDescent="0.2">
      <c r="A1779" t="s">
        <v>90</v>
      </c>
      <c r="B1779" t="s">
        <v>78</v>
      </c>
      <c r="C1779">
        <v>78</v>
      </c>
      <c r="D1779">
        <v>254</v>
      </c>
      <c r="E1779">
        <v>257</v>
      </c>
      <c r="F1779" s="1">
        <f>(Tabla9[[#This Row],[Best]]-Tabla9[[#This Row],[Bks]])/Tabla9[[#This Row],[Bks]]*100</f>
        <v>1.1811023622047243</v>
      </c>
      <c r="G1779">
        <v>257</v>
      </c>
      <c r="H1779" s="1">
        <f>(Tabla9[[#This Row],[Avg]]-Tabla9[[#This Row],[Bks]])/Tabla9[[#This Row],[Bks]]*100</f>
        <v>1.1811023622047243</v>
      </c>
      <c r="I1779">
        <v>275</v>
      </c>
      <c r="J1779">
        <v>476.69</v>
      </c>
      <c r="K1779">
        <v>7.0000000000000007E-2</v>
      </c>
      <c r="L1779">
        <v>20.03</v>
      </c>
      <c r="M1779">
        <v>1139.9000000000001</v>
      </c>
      <c r="N1779">
        <v>17.8</v>
      </c>
    </row>
    <row r="1780" spans="1:14" x14ac:dyDescent="0.2">
      <c r="A1780" t="s">
        <v>90</v>
      </c>
      <c r="B1780" t="s">
        <v>78</v>
      </c>
      <c r="C1780">
        <v>79</v>
      </c>
      <c r="D1780">
        <v>276</v>
      </c>
      <c r="E1780">
        <v>281</v>
      </c>
      <c r="F1780" s="1">
        <f>(Tabla9[[#This Row],[Best]]-Tabla9[[#This Row],[Bks]])/Tabla9[[#This Row],[Bks]]*100</f>
        <v>1.8115942028985508</v>
      </c>
      <c r="G1780">
        <v>281</v>
      </c>
      <c r="H1780" s="1">
        <f>(Tabla9[[#This Row],[Avg]]-Tabla9[[#This Row],[Bks]])/Tabla9[[#This Row],[Bks]]*100</f>
        <v>1.8115942028985508</v>
      </c>
      <c r="I1780">
        <v>303</v>
      </c>
      <c r="J1780">
        <v>482.88</v>
      </c>
      <c r="K1780">
        <v>0.06</v>
      </c>
      <c r="L1780">
        <v>20.02</v>
      </c>
      <c r="M1780">
        <v>1170.8</v>
      </c>
      <c r="N1780">
        <v>15.2</v>
      </c>
    </row>
    <row r="1781" spans="1:14" x14ac:dyDescent="0.2">
      <c r="A1781" t="s">
        <v>90</v>
      </c>
      <c r="B1781" t="s">
        <v>78</v>
      </c>
      <c r="C1781">
        <v>80</v>
      </c>
      <c r="D1781">
        <v>270</v>
      </c>
      <c r="E1781">
        <v>279</v>
      </c>
      <c r="F1781" s="1">
        <f>(Tabla9[[#This Row],[Best]]-Tabla9[[#This Row],[Bks]])/Tabla9[[#This Row],[Bks]]*100</f>
        <v>3.3333333333333335</v>
      </c>
      <c r="G1781">
        <v>279.2</v>
      </c>
      <c r="H1781" s="1">
        <f>(Tabla9[[#This Row],[Avg]]-Tabla9[[#This Row],[Bks]])/Tabla9[[#This Row],[Bks]]*100</f>
        <v>3.4074074074074034</v>
      </c>
      <c r="I1781">
        <v>291</v>
      </c>
      <c r="J1781">
        <v>494.2</v>
      </c>
      <c r="K1781">
        <v>0.06</v>
      </c>
      <c r="L1781">
        <v>20.02</v>
      </c>
      <c r="M1781">
        <v>1271.0999999999999</v>
      </c>
      <c r="N1781">
        <v>11.4</v>
      </c>
    </row>
    <row r="1782" spans="1:14" x14ac:dyDescent="0.2">
      <c r="A1782" t="s">
        <v>90</v>
      </c>
      <c r="B1782" t="s">
        <v>78</v>
      </c>
      <c r="C1782">
        <v>81</v>
      </c>
      <c r="D1782">
        <v>259</v>
      </c>
      <c r="E1782">
        <v>270</v>
      </c>
      <c r="F1782" s="1">
        <f>(Tabla9[[#This Row],[Best]]-Tabla9[[#This Row],[Bks]])/Tabla9[[#This Row],[Bks]]*100</f>
        <v>4.2471042471042466</v>
      </c>
      <c r="G1782">
        <v>270</v>
      </c>
      <c r="H1782" s="1">
        <f>(Tabla9[[#This Row],[Avg]]-Tabla9[[#This Row],[Bks]])/Tabla9[[#This Row],[Bks]]*100</f>
        <v>4.2471042471042466</v>
      </c>
      <c r="I1782">
        <v>278</v>
      </c>
      <c r="J1782">
        <v>452.43</v>
      </c>
      <c r="K1782">
        <v>0.05</v>
      </c>
      <c r="L1782">
        <v>20.010000000000002</v>
      </c>
      <c r="M1782">
        <v>1357.6</v>
      </c>
      <c r="N1782">
        <v>9.8000000000000007</v>
      </c>
    </row>
    <row r="1783" spans="1:14" x14ac:dyDescent="0.2">
      <c r="A1783" t="s">
        <v>90</v>
      </c>
      <c r="B1783" t="s">
        <v>78</v>
      </c>
      <c r="C1783">
        <v>82</v>
      </c>
      <c r="D1783">
        <v>337</v>
      </c>
      <c r="E1783">
        <v>347</v>
      </c>
      <c r="F1783" s="1">
        <f>(Tabla9[[#This Row],[Best]]-Tabla9[[#This Row],[Bks]])/Tabla9[[#This Row],[Bks]]*100</f>
        <v>2.9673590504451042</v>
      </c>
      <c r="G1783">
        <v>347</v>
      </c>
      <c r="H1783" s="1">
        <f>(Tabla9[[#This Row],[Avg]]-Tabla9[[#This Row],[Bks]])/Tabla9[[#This Row],[Bks]]*100</f>
        <v>2.9673590504451042</v>
      </c>
      <c r="I1783">
        <v>368</v>
      </c>
      <c r="J1783">
        <v>611.91999999999996</v>
      </c>
      <c r="K1783">
        <v>7.0000000000000007E-2</v>
      </c>
      <c r="L1783">
        <v>20.02</v>
      </c>
      <c r="M1783">
        <v>1110.2</v>
      </c>
      <c r="N1783">
        <v>19.600000000000001</v>
      </c>
    </row>
    <row r="1784" spans="1:14" x14ac:dyDescent="0.2">
      <c r="A1784" t="s">
        <v>90</v>
      </c>
      <c r="B1784" t="s">
        <v>78</v>
      </c>
      <c r="C1784">
        <v>83</v>
      </c>
      <c r="D1784">
        <v>257</v>
      </c>
      <c r="E1784">
        <v>265</v>
      </c>
      <c r="F1784" s="1">
        <f>(Tabla9[[#This Row],[Best]]-Tabla9[[#This Row],[Bks]])/Tabla9[[#This Row],[Bks]]*100</f>
        <v>3.1128404669260701</v>
      </c>
      <c r="G1784">
        <v>265</v>
      </c>
      <c r="H1784" s="1">
        <f>(Tabla9[[#This Row],[Avg]]-Tabla9[[#This Row],[Bks]])/Tabla9[[#This Row],[Bks]]*100</f>
        <v>3.1128404669260701</v>
      </c>
      <c r="I1784">
        <v>278</v>
      </c>
      <c r="J1784">
        <v>503.24</v>
      </c>
      <c r="K1784">
        <v>0.06</v>
      </c>
      <c r="L1784">
        <v>20.03</v>
      </c>
      <c r="M1784">
        <v>1188.0999999999999</v>
      </c>
      <c r="N1784">
        <v>12.5</v>
      </c>
    </row>
    <row r="1785" spans="1:14" x14ac:dyDescent="0.2">
      <c r="A1785" t="s">
        <v>90</v>
      </c>
      <c r="B1785" t="s">
        <v>78</v>
      </c>
      <c r="C1785">
        <v>84</v>
      </c>
      <c r="D1785">
        <v>263</v>
      </c>
      <c r="E1785">
        <v>272</v>
      </c>
      <c r="F1785" s="1">
        <f>(Tabla9[[#This Row],[Best]]-Tabla9[[#This Row],[Bks]])/Tabla9[[#This Row],[Bks]]*100</f>
        <v>3.4220532319391634</v>
      </c>
      <c r="G1785">
        <v>272</v>
      </c>
      <c r="H1785" s="1">
        <f>(Tabla9[[#This Row],[Avg]]-Tabla9[[#This Row],[Bks]])/Tabla9[[#This Row],[Bks]]*100</f>
        <v>3.4220532319391634</v>
      </c>
      <c r="I1785">
        <v>287</v>
      </c>
      <c r="J1785">
        <v>459</v>
      </c>
      <c r="K1785">
        <v>0.06</v>
      </c>
      <c r="L1785">
        <v>20.010000000000002</v>
      </c>
      <c r="M1785">
        <v>1243.7</v>
      </c>
      <c r="N1785">
        <v>14.9</v>
      </c>
    </row>
    <row r="1786" spans="1:14" x14ac:dyDescent="0.2">
      <c r="A1786" t="s">
        <v>90</v>
      </c>
      <c r="B1786" t="s">
        <v>78</v>
      </c>
      <c r="C1786">
        <v>85</v>
      </c>
      <c r="D1786">
        <v>295</v>
      </c>
      <c r="E1786">
        <v>304</v>
      </c>
      <c r="F1786" s="1">
        <f>(Tabla9[[#This Row],[Best]]-Tabla9[[#This Row],[Bks]])/Tabla9[[#This Row],[Bks]]*100</f>
        <v>3.050847457627119</v>
      </c>
      <c r="G1786">
        <v>304</v>
      </c>
      <c r="H1786" s="1">
        <f>(Tabla9[[#This Row],[Avg]]-Tabla9[[#This Row],[Bks]])/Tabla9[[#This Row],[Bks]]*100</f>
        <v>3.050847457627119</v>
      </c>
      <c r="I1786">
        <v>321</v>
      </c>
      <c r="J1786">
        <v>513.23</v>
      </c>
      <c r="K1786">
        <v>0.05</v>
      </c>
      <c r="L1786">
        <v>20.010000000000002</v>
      </c>
      <c r="M1786">
        <v>1302.5999999999999</v>
      </c>
      <c r="N1786">
        <v>71.8</v>
      </c>
    </row>
    <row r="1787" spans="1:14" x14ac:dyDescent="0.2">
      <c r="A1787" t="s">
        <v>90</v>
      </c>
      <c r="B1787" t="s">
        <v>78</v>
      </c>
      <c r="C1787">
        <v>86</v>
      </c>
      <c r="D1787">
        <v>330</v>
      </c>
      <c r="E1787">
        <v>336</v>
      </c>
      <c r="F1787" s="1">
        <f>(Tabla9[[#This Row],[Best]]-Tabla9[[#This Row],[Bks]])/Tabla9[[#This Row],[Bks]]*100</f>
        <v>1.8181818181818181</v>
      </c>
      <c r="G1787">
        <v>336</v>
      </c>
      <c r="H1787" s="1">
        <f>(Tabla9[[#This Row],[Avg]]-Tabla9[[#This Row],[Bks]])/Tabla9[[#This Row],[Bks]]*100</f>
        <v>1.8181818181818181</v>
      </c>
      <c r="I1787">
        <v>359</v>
      </c>
      <c r="J1787">
        <v>571.26</v>
      </c>
      <c r="K1787">
        <v>0.06</v>
      </c>
      <c r="L1787">
        <v>20.010000000000002</v>
      </c>
      <c r="M1787">
        <v>1232.4000000000001</v>
      </c>
      <c r="N1787">
        <v>13.1</v>
      </c>
    </row>
    <row r="1788" spans="1:14" x14ac:dyDescent="0.2">
      <c r="A1788" t="s">
        <v>90</v>
      </c>
      <c r="B1788" t="s">
        <v>78</v>
      </c>
      <c r="C1788">
        <v>87</v>
      </c>
      <c r="D1788">
        <v>257</v>
      </c>
      <c r="E1788">
        <v>267</v>
      </c>
      <c r="F1788" s="1">
        <f>(Tabla9[[#This Row],[Best]]-Tabla9[[#This Row],[Bks]])/Tabla9[[#This Row],[Bks]]*100</f>
        <v>3.8910505836575875</v>
      </c>
      <c r="G1788">
        <v>267</v>
      </c>
      <c r="H1788" s="1">
        <f>(Tabla9[[#This Row],[Avg]]-Tabla9[[#This Row],[Bks]])/Tabla9[[#This Row],[Bks]]*100</f>
        <v>3.8910505836575875</v>
      </c>
      <c r="I1788">
        <v>279</v>
      </c>
      <c r="J1788">
        <v>466.81</v>
      </c>
      <c r="K1788">
        <v>0.06</v>
      </c>
      <c r="L1788">
        <v>20.02</v>
      </c>
      <c r="M1788">
        <v>1242.2</v>
      </c>
      <c r="N1788">
        <v>10.1</v>
      </c>
    </row>
    <row r="1789" spans="1:14" x14ac:dyDescent="0.2">
      <c r="A1789" t="s">
        <v>90</v>
      </c>
      <c r="B1789" t="s">
        <v>78</v>
      </c>
      <c r="C1789">
        <v>88</v>
      </c>
      <c r="D1789">
        <v>294</v>
      </c>
      <c r="E1789">
        <v>305</v>
      </c>
      <c r="F1789" s="1">
        <f>(Tabla9[[#This Row],[Best]]-Tabla9[[#This Row],[Bks]])/Tabla9[[#This Row],[Bks]]*100</f>
        <v>3.7414965986394559</v>
      </c>
      <c r="G1789">
        <v>305</v>
      </c>
      <c r="H1789" s="1">
        <f>(Tabla9[[#This Row],[Avg]]-Tabla9[[#This Row],[Bks]])/Tabla9[[#This Row],[Bks]]*100</f>
        <v>3.7414965986394559</v>
      </c>
      <c r="I1789">
        <v>322</v>
      </c>
      <c r="J1789">
        <v>510.98</v>
      </c>
      <c r="K1789">
        <v>0.06</v>
      </c>
      <c r="L1789">
        <v>20.03</v>
      </c>
      <c r="M1789">
        <v>1229.8</v>
      </c>
      <c r="N1789">
        <v>72.8</v>
      </c>
    </row>
    <row r="1790" spans="1:14" x14ac:dyDescent="0.2">
      <c r="A1790" t="s">
        <v>90</v>
      </c>
      <c r="B1790" t="s">
        <v>78</v>
      </c>
      <c r="C1790">
        <v>89</v>
      </c>
      <c r="D1790">
        <v>285</v>
      </c>
      <c r="E1790">
        <v>289</v>
      </c>
      <c r="F1790" s="1">
        <f>(Tabla9[[#This Row],[Best]]-Tabla9[[#This Row],[Bks]])/Tabla9[[#This Row],[Bks]]*100</f>
        <v>1.4035087719298245</v>
      </c>
      <c r="G1790">
        <v>289</v>
      </c>
      <c r="H1790" s="1">
        <f>(Tabla9[[#This Row],[Avg]]-Tabla9[[#This Row],[Bks]])/Tabla9[[#This Row],[Bks]]*100</f>
        <v>1.4035087719298245</v>
      </c>
      <c r="I1790">
        <v>300</v>
      </c>
      <c r="J1790">
        <v>495.85</v>
      </c>
      <c r="K1790">
        <v>0.06</v>
      </c>
      <c r="L1790">
        <v>20.010000000000002</v>
      </c>
      <c r="M1790">
        <v>1200.7</v>
      </c>
      <c r="N1790">
        <v>14.4</v>
      </c>
    </row>
    <row r="1791" spans="1:14" x14ac:dyDescent="0.2">
      <c r="A1791" t="s">
        <v>90</v>
      </c>
      <c r="B1791" t="s">
        <v>78</v>
      </c>
      <c r="C1791">
        <v>90</v>
      </c>
      <c r="D1791">
        <v>311</v>
      </c>
      <c r="E1791">
        <v>311</v>
      </c>
      <c r="F1791" s="1">
        <f>(Tabla9[[#This Row],[Best]]-Tabla9[[#This Row],[Bks]])/Tabla9[[#This Row],[Bks]]*100</f>
        <v>0</v>
      </c>
      <c r="G1791">
        <v>311.2</v>
      </c>
      <c r="H1791" s="1">
        <f>(Tabla9[[#This Row],[Avg]]-Tabla9[[#This Row],[Bks]])/Tabla9[[#This Row],[Bks]]*100</f>
        <v>6.4308681672022069E-2</v>
      </c>
      <c r="I1791">
        <v>337</v>
      </c>
      <c r="J1791">
        <v>544.37</v>
      </c>
      <c r="K1791">
        <v>0.06</v>
      </c>
      <c r="L1791">
        <v>20.010000000000002</v>
      </c>
      <c r="M1791">
        <v>1173.2</v>
      </c>
      <c r="N1791">
        <v>19.5</v>
      </c>
    </row>
    <row r="1792" spans="1:14" x14ac:dyDescent="0.2">
      <c r="A1792" t="s">
        <v>90</v>
      </c>
      <c r="B1792" t="s">
        <v>78</v>
      </c>
      <c r="C1792">
        <v>91</v>
      </c>
      <c r="D1792">
        <v>273</v>
      </c>
      <c r="E1792">
        <v>280</v>
      </c>
      <c r="F1792" s="1">
        <f>(Tabla9[[#This Row],[Best]]-Tabla9[[#This Row],[Bks]])/Tabla9[[#This Row],[Bks]]*100</f>
        <v>2.5641025641025639</v>
      </c>
      <c r="G1792">
        <v>280</v>
      </c>
      <c r="H1792" s="1">
        <f>(Tabla9[[#This Row],[Avg]]-Tabla9[[#This Row],[Bks]])/Tabla9[[#This Row],[Bks]]*100</f>
        <v>2.5641025641025639</v>
      </c>
      <c r="I1792">
        <v>296</v>
      </c>
      <c r="J1792">
        <v>486.86</v>
      </c>
      <c r="K1792">
        <v>0.06</v>
      </c>
      <c r="L1792">
        <v>20.010000000000002</v>
      </c>
      <c r="M1792">
        <v>1263.5999999999999</v>
      </c>
      <c r="N1792">
        <v>10.9</v>
      </c>
    </row>
    <row r="1793" spans="1:14" x14ac:dyDescent="0.2">
      <c r="A1793" t="s">
        <v>90</v>
      </c>
      <c r="B1793" t="s">
        <v>78</v>
      </c>
      <c r="C1793">
        <v>92</v>
      </c>
      <c r="D1793">
        <v>290</v>
      </c>
      <c r="E1793">
        <v>298</v>
      </c>
      <c r="F1793" s="1">
        <f>(Tabla9[[#This Row],[Best]]-Tabla9[[#This Row],[Bks]])/Tabla9[[#This Row],[Bks]]*100</f>
        <v>2.7586206896551726</v>
      </c>
      <c r="G1793">
        <v>298</v>
      </c>
      <c r="H1793" s="1">
        <f>(Tabla9[[#This Row],[Avg]]-Tabla9[[#This Row],[Bks]])/Tabla9[[#This Row],[Bks]]*100</f>
        <v>2.7586206896551726</v>
      </c>
      <c r="I1793">
        <v>318</v>
      </c>
      <c r="J1793">
        <v>514.4</v>
      </c>
      <c r="K1793">
        <v>7.0000000000000007E-2</v>
      </c>
      <c r="L1793">
        <v>20.02</v>
      </c>
      <c r="M1793">
        <v>1206.3</v>
      </c>
      <c r="N1793">
        <v>49.5</v>
      </c>
    </row>
    <row r="1794" spans="1:14" x14ac:dyDescent="0.2">
      <c r="A1794" t="s">
        <v>90</v>
      </c>
      <c r="B1794" t="s">
        <v>78</v>
      </c>
      <c r="C1794">
        <v>93</v>
      </c>
      <c r="D1794">
        <v>295</v>
      </c>
      <c r="E1794">
        <v>304</v>
      </c>
      <c r="F1794" s="1">
        <f>(Tabla9[[#This Row],[Best]]-Tabla9[[#This Row],[Bks]])/Tabla9[[#This Row],[Bks]]*100</f>
        <v>3.050847457627119</v>
      </c>
      <c r="G1794">
        <v>304.2</v>
      </c>
      <c r="H1794" s="1">
        <f>(Tabla9[[#This Row],[Avg]]-Tabla9[[#This Row],[Bks]])/Tabla9[[#This Row],[Bks]]*100</f>
        <v>3.1186440677966063</v>
      </c>
      <c r="I1794">
        <v>327</v>
      </c>
      <c r="J1794">
        <v>541.79999999999995</v>
      </c>
      <c r="K1794">
        <v>0.08</v>
      </c>
      <c r="L1794">
        <v>20.010000000000002</v>
      </c>
      <c r="M1794">
        <v>1126.5999999999999</v>
      </c>
      <c r="N1794">
        <v>12.5</v>
      </c>
    </row>
    <row r="1795" spans="1:14" x14ac:dyDescent="0.2">
      <c r="A1795" t="s">
        <v>90</v>
      </c>
      <c r="B1795" t="s">
        <v>78</v>
      </c>
      <c r="C1795">
        <v>94</v>
      </c>
      <c r="D1795">
        <v>303</v>
      </c>
      <c r="E1795">
        <v>308</v>
      </c>
      <c r="F1795" s="1">
        <f>(Tabla9[[#This Row],[Best]]-Tabla9[[#This Row],[Bks]])/Tabla9[[#This Row],[Bks]]*100</f>
        <v>1.6501650165016499</v>
      </c>
      <c r="G1795">
        <v>308</v>
      </c>
      <c r="H1795" s="1">
        <f>(Tabla9[[#This Row],[Avg]]-Tabla9[[#This Row],[Bks]])/Tabla9[[#This Row],[Bks]]*100</f>
        <v>1.6501650165016499</v>
      </c>
      <c r="I1795">
        <v>322</v>
      </c>
      <c r="J1795">
        <v>537.95000000000005</v>
      </c>
      <c r="K1795">
        <v>7.0000000000000007E-2</v>
      </c>
      <c r="L1795">
        <v>20.010000000000002</v>
      </c>
      <c r="M1795">
        <v>1233.0999999999999</v>
      </c>
      <c r="N1795">
        <v>12.2</v>
      </c>
    </row>
    <row r="1796" spans="1:14" x14ac:dyDescent="0.2">
      <c r="A1796" t="s">
        <v>90</v>
      </c>
      <c r="B1796" t="s">
        <v>78</v>
      </c>
      <c r="C1796">
        <v>95</v>
      </c>
      <c r="D1796">
        <v>256</v>
      </c>
      <c r="E1796">
        <v>263</v>
      </c>
      <c r="F1796" s="1">
        <f>(Tabla9[[#This Row],[Best]]-Tabla9[[#This Row],[Bks]])/Tabla9[[#This Row],[Bks]]*100</f>
        <v>2.734375</v>
      </c>
      <c r="G1796">
        <v>263</v>
      </c>
      <c r="H1796" s="1">
        <f>(Tabla9[[#This Row],[Avg]]-Tabla9[[#This Row],[Bks]])/Tabla9[[#This Row],[Bks]]*100</f>
        <v>2.734375</v>
      </c>
      <c r="I1796">
        <v>273</v>
      </c>
      <c r="J1796">
        <v>447.02</v>
      </c>
      <c r="K1796">
        <v>7.0000000000000007E-2</v>
      </c>
      <c r="L1796">
        <v>20.010000000000002</v>
      </c>
      <c r="M1796">
        <v>1263.5</v>
      </c>
      <c r="N1796">
        <v>15.2</v>
      </c>
    </row>
    <row r="1797" spans="1:14" x14ac:dyDescent="0.2">
      <c r="A1797" t="s">
        <v>90</v>
      </c>
      <c r="B1797" t="s">
        <v>78</v>
      </c>
      <c r="C1797">
        <v>96</v>
      </c>
      <c r="D1797">
        <v>263</v>
      </c>
      <c r="E1797">
        <v>267</v>
      </c>
      <c r="F1797" s="1">
        <f>(Tabla9[[#This Row],[Best]]-Tabla9[[#This Row],[Bks]])/Tabla9[[#This Row],[Bks]]*100</f>
        <v>1.520912547528517</v>
      </c>
      <c r="G1797">
        <v>267.39999999999998</v>
      </c>
      <c r="H1797" s="1">
        <f>(Tabla9[[#This Row],[Avg]]-Tabla9[[#This Row],[Bks]])/Tabla9[[#This Row],[Bks]]*100</f>
        <v>1.67300380228136</v>
      </c>
      <c r="I1797">
        <v>291</v>
      </c>
      <c r="J1797">
        <v>488.14</v>
      </c>
      <c r="K1797">
        <v>0.08</v>
      </c>
      <c r="L1797">
        <v>20.02</v>
      </c>
      <c r="M1797">
        <v>1160.2</v>
      </c>
      <c r="N1797">
        <v>32.799999999999997</v>
      </c>
    </row>
    <row r="1798" spans="1:14" x14ac:dyDescent="0.2">
      <c r="A1798" t="s">
        <v>90</v>
      </c>
      <c r="B1798" t="s">
        <v>78</v>
      </c>
      <c r="C1798">
        <v>97</v>
      </c>
      <c r="D1798">
        <v>249</v>
      </c>
      <c r="E1798">
        <v>264</v>
      </c>
      <c r="F1798" s="1">
        <f>(Tabla9[[#This Row],[Best]]-Tabla9[[#This Row],[Bks]])/Tabla9[[#This Row],[Bks]]*100</f>
        <v>6.024096385542169</v>
      </c>
      <c r="G1798">
        <v>264</v>
      </c>
      <c r="H1798" s="1">
        <f>(Tabla9[[#This Row],[Avg]]-Tabla9[[#This Row],[Bks]])/Tabla9[[#This Row],[Bks]]*100</f>
        <v>6.024096385542169</v>
      </c>
      <c r="I1798">
        <v>273</v>
      </c>
      <c r="J1798">
        <v>449.38</v>
      </c>
      <c r="K1798">
        <v>0.05</v>
      </c>
      <c r="L1798">
        <v>20.02</v>
      </c>
      <c r="M1798">
        <v>1343.6</v>
      </c>
      <c r="N1798">
        <v>9</v>
      </c>
    </row>
    <row r="1799" spans="1:14" x14ac:dyDescent="0.2">
      <c r="A1799" t="s">
        <v>90</v>
      </c>
      <c r="B1799" t="s">
        <v>78</v>
      </c>
      <c r="C1799">
        <v>98</v>
      </c>
      <c r="D1799">
        <v>289</v>
      </c>
      <c r="E1799">
        <v>296</v>
      </c>
      <c r="F1799" s="1">
        <f>(Tabla9[[#This Row],[Best]]-Tabla9[[#This Row],[Bks]])/Tabla9[[#This Row],[Bks]]*100</f>
        <v>2.422145328719723</v>
      </c>
      <c r="G1799">
        <v>296</v>
      </c>
      <c r="H1799" s="1">
        <f>(Tabla9[[#This Row],[Avg]]-Tabla9[[#This Row],[Bks]])/Tabla9[[#This Row],[Bks]]*100</f>
        <v>2.422145328719723</v>
      </c>
      <c r="I1799">
        <v>306</v>
      </c>
      <c r="J1799">
        <v>517.16999999999996</v>
      </c>
      <c r="K1799">
        <v>0.05</v>
      </c>
      <c r="L1799">
        <v>20.010000000000002</v>
      </c>
      <c r="M1799">
        <v>1375.4</v>
      </c>
      <c r="N1799">
        <v>13</v>
      </c>
    </row>
    <row r="1800" spans="1:14" x14ac:dyDescent="0.2">
      <c r="A1800" t="s">
        <v>90</v>
      </c>
      <c r="B1800" t="s">
        <v>78</v>
      </c>
      <c r="C1800">
        <v>99</v>
      </c>
      <c r="D1800">
        <v>265</v>
      </c>
      <c r="E1800">
        <v>273</v>
      </c>
      <c r="F1800" s="1">
        <f>(Tabla9[[#This Row],[Best]]-Tabla9[[#This Row],[Bks]])/Tabla9[[#This Row],[Bks]]*100</f>
        <v>3.0188679245283021</v>
      </c>
      <c r="G1800">
        <v>273</v>
      </c>
      <c r="H1800" s="1">
        <f>(Tabla9[[#This Row],[Avg]]-Tabla9[[#This Row],[Bks]])/Tabla9[[#This Row],[Bks]]*100</f>
        <v>3.0188679245283021</v>
      </c>
      <c r="I1800">
        <v>284</v>
      </c>
      <c r="J1800">
        <v>511.94</v>
      </c>
      <c r="K1800">
        <v>0.06</v>
      </c>
      <c r="L1800">
        <v>20.010000000000002</v>
      </c>
      <c r="M1800">
        <v>1277.8</v>
      </c>
      <c r="N1800">
        <v>20</v>
      </c>
    </row>
    <row r="1801" spans="1:14" x14ac:dyDescent="0.2">
      <c r="A1801" t="s">
        <v>90</v>
      </c>
      <c r="B1801" t="s">
        <v>78</v>
      </c>
      <c r="C1801">
        <v>100</v>
      </c>
      <c r="D1801">
        <v>248</v>
      </c>
      <c r="E1801">
        <v>262</v>
      </c>
      <c r="F1801" s="1">
        <f>(Tabla9[[#This Row],[Best]]-Tabla9[[#This Row],[Bks]])/Tabla9[[#This Row],[Bks]]*100</f>
        <v>5.6451612903225801</v>
      </c>
      <c r="G1801">
        <v>262</v>
      </c>
      <c r="H1801" s="1">
        <f>(Tabla9[[#This Row],[Avg]]-Tabla9[[#This Row],[Bks]])/Tabla9[[#This Row],[Bks]]*100</f>
        <v>5.6451612903225801</v>
      </c>
      <c r="I1801">
        <v>273</v>
      </c>
      <c r="J1801">
        <v>435.23</v>
      </c>
      <c r="K1801">
        <v>0.05</v>
      </c>
      <c r="L1801">
        <v>20.010000000000002</v>
      </c>
      <c r="M1801">
        <v>1435.7</v>
      </c>
      <c r="N1801">
        <v>7.8</v>
      </c>
    </row>
    <row r="1802" spans="1:14" x14ac:dyDescent="0.2">
      <c r="A1802" t="s">
        <v>91</v>
      </c>
      <c r="B1802" t="s">
        <v>78</v>
      </c>
      <c r="C1802">
        <v>1</v>
      </c>
      <c r="D1802">
        <v>298</v>
      </c>
      <c r="E1802">
        <v>308</v>
      </c>
      <c r="F1802" s="1">
        <f>(Tabla9[[#This Row],[Best]]-Tabla9[[#This Row],[Bks]])/Tabla9[[#This Row],[Bks]]*100</f>
        <v>3.3557046979865772</v>
      </c>
      <c r="G1802">
        <v>308</v>
      </c>
      <c r="H1802" s="1">
        <f>(Tabla9[[#This Row],[Avg]]-Tabla9[[#This Row],[Bks]])/Tabla9[[#This Row],[Bks]]*100</f>
        <v>3.3557046979865772</v>
      </c>
      <c r="I1802">
        <v>333</v>
      </c>
      <c r="J1802">
        <v>525.96</v>
      </c>
      <c r="K1802">
        <v>0.06</v>
      </c>
      <c r="L1802">
        <v>20.04</v>
      </c>
      <c r="M1802">
        <v>349.2</v>
      </c>
      <c r="N1802">
        <v>15.4</v>
      </c>
    </row>
    <row r="1803" spans="1:14" x14ac:dyDescent="0.2">
      <c r="A1803" t="s">
        <v>91</v>
      </c>
      <c r="B1803" t="s">
        <v>78</v>
      </c>
      <c r="C1803">
        <v>2</v>
      </c>
      <c r="D1803">
        <v>267</v>
      </c>
      <c r="E1803">
        <v>277</v>
      </c>
      <c r="F1803" s="1">
        <f>(Tabla9[[#This Row],[Best]]-Tabla9[[#This Row],[Bks]])/Tabla9[[#This Row],[Bks]]*100</f>
        <v>3.7453183520599254</v>
      </c>
      <c r="G1803">
        <v>277</v>
      </c>
      <c r="H1803" s="1">
        <f>(Tabla9[[#This Row],[Avg]]-Tabla9[[#This Row],[Bks]])/Tabla9[[#This Row],[Bks]]*100</f>
        <v>3.7453183520599254</v>
      </c>
      <c r="I1803">
        <v>291</v>
      </c>
      <c r="J1803">
        <v>477.67</v>
      </c>
      <c r="K1803">
        <v>0.06</v>
      </c>
      <c r="L1803">
        <v>20.03</v>
      </c>
      <c r="M1803">
        <v>388.2</v>
      </c>
      <c r="N1803">
        <v>8.8000000000000007</v>
      </c>
    </row>
    <row r="1804" spans="1:14" x14ac:dyDescent="0.2">
      <c r="A1804" t="s">
        <v>91</v>
      </c>
      <c r="B1804" t="s">
        <v>78</v>
      </c>
      <c r="C1804">
        <v>3</v>
      </c>
      <c r="D1804">
        <v>280</v>
      </c>
      <c r="E1804">
        <v>285</v>
      </c>
      <c r="F1804" s="1">
        <f>(Tabla9[[#This Row],[Best]]-Tabla9[[#This Row],[Bks]])/Tabla9[[#This Row],[Bks]]*100</f>
        <v>1.7857142857142856</v>
      </c>
      <c r="G1804">
        <v>285</v>
      </c>
      <c r="H1804" s="1">
        <f>(Tabla9[[#This Row],[Avg]]-Tabla9[[#This Row],[Bks]])/Tabla9[[#This Row],[Bks]]*100</f>
        <v>1.7857142857142856</v>
      </c>
      <c r="I1804">
        <v>303</v>
      </c>
      <c r="J1804">
        <v>496.77</v>
      </c>
      <c r="K1804">
        <v>7.0000000000000007E-2</v>
      </c>
      <c r="L1804">
        <v>20.03</v>
      </c>
      <c r="M1804">
        <v>306.3</v>
      </c>
      <c r="N1804">
        <v>9.4</v>
      </c>
    </row>
    <row r="1805" spans="1:14" x14ac:dyDescent="0.2">
      <c r="A1805" t="s">
        <v>91</v>
      </c>
      <c r="B1805" t="s">
        <v>78</v>
      </c>
      <c r="C1805">
        <v>4</v>
      </c>
      <c r="D1805">
        <v>283</v>
      </c>
      <c r="E1805">
        <v>288</v>
      </c>
      <c r="F1805" s="1">
        <f>(Tabla9[[#This Row],[Best]]-Tabla9[[#This Row],[Bks]])/Tabla9[[#This Row],[Bks]]*100</f>
        <v>1.7667844522968199</v>
      </c>
      <c r="G1805">
        <v>288</v>
      </c>
      <c r="H1805" s="1">
        <f>(Tabla9[[#This Row],[Avg]]-Tabla9[[#This Row],[Bks]])/Tabla9[[#This Row],[Bks]]*100</f>
        <v>1.7667844522968199</v>
      </c>
      <c r="I1805">
        <v>310</v>
      </c>
      <c r="J1805">
        <v>518.20000000000005</v>
      </c>
      <c r="K1805">
        <v>7.0000000000000007E-2</v>
      </c>
      <c r="L1805">
        <v>20.02</v>
      </c>
      <c r="M1805">
        <v>281.60000000000002</v>
      </c>
      <c r="N1805">
        <v>9.8000000000000007</v>
      </c>
    </row>
    <row r="1806" spans="1:14" x14ac:dyDescent="0.2">
      <c r="A1806" t="s">
        <v>91</v>
      </c>
      <c r="B1806" t="s">
        <v>78</v>
      </c>
      <c r="C1806">
        <v>5</v>
      </c>
      <c r="D1806">
        <v>275</v>
      </c>
      <c r="E1806">
        <v>283</v>
      </c>
      <c r="F1806" s="1">
        <f>(Tabla9[[#This Row],[Best]]-Tabla9[[#This Row],[Bks]])/Tabla9[[#This Row],[Bks]]*100</f>
        <v>2.9090909090909092</v>
      </c>
      <c r="G1806">
        <v>283</v>
      </c>
      <c r="H1806" s="1">
        <f>(Tabla9[[#This Row],[Avg]]-Tabla9[[#This Row],[Bks]])/Tabla9[[#This Row],[Bks]]*100</f>
        <v>2.9090909090909092</v>
      </c>
      <c r="I1806">
        <v>306</v>
      </c>
      <c r="J1806">
        <v>509.97</v>
      </c>
      <c r="K1806">
        <v>7.0000000000000007E-2</v>
      </c>
      <c r="L1806">
        <v>20.07</v>
      </c>
      <c r="M1806">
        <v>273.89999999999998</v>
      </c>
      <c r="N1806">
        <v>11.4</v>
      </c>
    </row>
    <row r="1807" spans="1:14" x14ac:dyDescent="0.2">
      <c r="A1807" t="s">
        <v>91</v>
      </c>
      <c r="B1807" t="s">
        <v>78</v>
      </c>
      <c r="C1807">
        <v>6</v>
      </c>
      <c r="D1807">
        <v>298</v>
      </c>
      <c r="E1807">
        <v>305</v>
      </c>
      <c r="F1807" s="1">
        <f>(Tabla9[[#This Row],[Best]]-Tabla9[[#This Row],[Bks]])/Tabla9[[#This Row],[Bks]]*100</f>
        <v>2.348993288590604</v>
      </c>
      <c r="G1807">
        <v>305</v>
      </c>
      <c r="H1807" s="1">
        <f>(Tabla9[[#This Row],[Avg]]-Tabla9[[#This Row],[Bks]])/Tabla9[[#This Row],[Bks]]*100</f>
        <v>2.348993288590604</v>
      </c>
      <c r="I1807">
        <v>317</v>
      </c>
      <c r="J1807">
        <v>500.65</v>
      </c>
      <c r="K1807">
        <v>0.05</v>
      </c>
      <c r="L1807">
        <v>20.04</v>
      </c>
      <c r="M1807">
        <v>406.1</v>
      </c>
      <c r="N1807">
        <v>10.199999999999999</v>
      </c>
    </row>
    <row r="1808" spans="1:14" x14ac:dyDescent="0.2">
      <c r="A1808" t="s">
        <v>91</v>
      </c>
      <c r="B1808" t="s">
        <v>78</v>
      </c>
      <c r="C1808">
        <v>7</v>
      </c>
      <c r="D1808">
        <v>281</v>
      </c>
      <c r="E1808">
        <v>288</v>
      </c>
      <c r="F1808" s="1">
        <f>(Tabla9[[#This Row],[Best]]-Tabla9[[#This Row],[Bks]])/Tabla9[[#This Row],[Bks]]*100</f>
        <v>2.4911032028469751</v>
      </c>
      <c r="G1808">
        <v>288</v>
      </c>
      <c r="H1808" s="1">
        <f>(Tabla9[[#This Row],[Avg]]-Tabla9[[#This Row],[Bks]])/Tabla9[[#This Row],[Bks]]*100</f>
        <v>2.4911032028469751</v>
      </c>
      <c r="I1808">
        <v>305</v>
      </c>
      <c r="J1808">
        <v>519.49</v>
      </c>
      <c r="K1808">
        <v>0.06</v>
      </c>
      <c r="L1808">
        <v>20.09</v>
      </c>
      <c r="M1808">
        <v>291.3</v>
      </c>
      <c r="N1808">
        <v>8.3000000000000007</v>
      </c>
    </row>
    <row r="1809" spans="1:14" x14ac:dyDescent="0.2">
      <c r="A1809" t="s">
        <v>91</v>
      </c>
      <c r="B1809" t="s">
        <v>78</v>
      </c>
      <c r="C1809">
        <v>8</v>
      </c>
      <c r="D1809">
        <v>250</v>
      </c>
      <c r="E1809">
        <v>256</v>
      </c>
      <c r="F1809" s="1">
        <f>(Tabla9[[#This Row],[Best]]-Tabla9[[#This Row],[Bks]])/Tabla9[[#This Row],[Bks]]*100</f>
        <v>2.4</v>
      </c>
      <c r="G1809">
        <v>256</v>
      </c>
      <c r="H1809" s="1">
        <f>(Tabla9[[#This Row],[Avg]]-Tabla9[[#This Row],[Bks]])/Tabla9[[#This Row],[Bks]]*100</f>
        <v>2.4</v>
      </c>
      <c r="I1809">
        <v>264</v>
      </c>
      <c r="J1809">
        <v>451.45</v>
      </c>
      <c r="K1809">
        <v>0.08</v>
      </c>
      <c r="L1809">
        <v>20.05</v>
      </c>
      <c r="M1809">
        <v>338.1</v>
      </c>
      <c r="N1809">
        <v>4.5999999999999996</v>
      </c>
    </row>
    <row r="1810" spans="1:14" x14ac:dyDescent="0.2">
      <c r="A1810" t="s">
        <v>91</v>
      </c>
      <c r="B1810" t="s">
        <v>78</v>
      </c>
      <c r="C1810">
        <v>9</v>
      </c>
      <c r="D1810">
        <v>277</v>
      </c>
      <c r="E1810">
        <v>277</v>
      </c>
      <c r="F1810" s="1">
        <f>(Tabla9[[#This Row],[Best]]-Tabla9[[#This Row],[Bks]])/Tabla9[[#This Row],[Bks]]*100</f>
        <v>0</v>
      </c>
      <c r="G1810">
        <v>277</v>
      </c>
      <c r="H1810" s="1">
        <f>(Tabla9[[#This Row],[Avg]]-Tabla9[[#This Row],[Bks]])/Tabla9[[#This Row],[Bks]]*100</f>
        <v>0</v>
      </c>
      <c r="I1810">
        <v>286</v>
      </c>
      <c r="J1810">
        <v>466.87</v>
      </c>
      <c r="K1810">
        <v>0.04</v>
      </c>
      <c r="L1810">
        <v>20.03</v>
      </c>
      <c r="M1810">
        <v>429.2</v>
      </c>
      <c r="N1810">
        <v>7.1</v>
      </c>
    </row>
    <row r="1811" spans="1:14" x14ac:dyDescent="0.2">
      <c r="A1811" t="s">
        <v>91</v>
      </c>
      <c r="B1811" t="s">
        <v>78</v>
      </c>
      <c r="C1811">
        <v>10</v>
      </c>
      <c r="D1811">
        <v>308</v>
      </c>
      <c r="E1811">
        <v>316</v>
      </c>
      <c r="F1811" s="1">
        <f>(Tabla9[[#This Row],[Best]]-Tabla9[[#This Row],[Bks]])/Tabla9[[#This Row],[Bks]]*100</f>
        <v>2.5974025974025974</v>
      </c>
      <c r="G1811">
        <v>316</v>
      </c>
      <c r="H1811" s="1">
        <f>(Tabla9[[#This Row],[Avg]]-Tabla9[[#This Row],[Bks]])/Tabla9[[#This Row],[Bks]]*100</f>
        <v>2.5974025974025974</v>
      </c>
      <c r="I1811">
        <v>337</v>
      </c>
      <c r="J1811">
        <v>553.73</v>
      </c>
      <c r="K1811">
        <v>0.06</v>
      </c>
      <c r="L1811">
        <v>20.05</v>
      </c>
      <c r="M1811">
        <v>321.60000000000002</v>
      </c>
      <c r="N1811">
        <v>12.4</v>
      </c>
    </row>
    <row r="1812" spans="1:14" x14ac:dyDescent="0.2">
      <c r="A1812" t="s">
        <v>91</v>
      </c>
      <c r="B1812" t="s">
        <v>78</v>
      </c>
      <c r="C1812">
        <v>11</v>
      </c>
      <c r="D1812">
        <v>297</v>
      </c>
      <c r="E1812">
        <v>304</v>
      </c>
      <c r="F1812" s="1">
        <f>(Tabla9[[#This Row],[Best]]-Tabla9[[#This Row],[Bks]])/Tabla9[[#This Row],[Bks]]*100</f>
        <v>2.3569023569023568</v>
      </c>
      <c r="G1812">
        <v>304</v>
      </c>
      <c r="H1812" s="1">
        <f>(Tabla9[[#This Row],[Avg]]-Tabla9[[#This Row],[Bks]])/Tabla9[[#This Row],[Bks]]*100</f>
        <v>2.3569023569023568</v>
      </c>
      <c r="I1812">
        <v>325</v>
      </c>
      <c r="J1812">
        <v>531.28</v>
      </c>
      <c r="K1812">
        <v>7.0000000000000007E-2</v>
      </c>
      <c r="L1812">
        <v>20.07</v>
      </c>
      <c r="M1812">
        <v>300.3</v>
      </c>
      <c r="N1812">
        <v>12.9</v>
      </c>
    </row>
    <row r="1813" spans="1:14" x14ac:dyDescent="0.2">
      <c r="A1813" t="s">
        <v>91</v>
      </c>
      <c r="B1813" t="s">
        <v>78</v>
      </c>
      <c r="C1813">
        <v>12</v>
      </c>
      <c r="D1813">
        <v>280</v>
      </c>
      <c r="E1813">
        <v>286</v>
      </c>
      <c r="F1813" s="1">
        <f>(Tabla9[[#This Row],[Best]]-Tabla9[[#This Row],[Bks]])/Tabla9[[#This Row],[Bks]]*100</f>
        <v>2.1428571428571428</v>
      </c>
      <c r="G1813">
        <v>286</v>
      </c>
      <c r="H1813" s="1">
        <f>(Tabla9[[#This Row],[Avg]]-Tabla9[[#This Row],[Bks]])/Tabla9[[#This Row],[Bks]]*100</f>
        <v>2.1428571428571428</v>
      </c>
      <c r="I1813">
        <v>309</v>
      </c>
      <c r="J1813">
        <v>482.83</v>
      </c>
      <c r="K1813">
        <v>0.08</v>
      </c>
      <c r="L1813">
        <v>20.05</v>
      </c>
      <c r="M1813">
        <v>305</v>
      </c>
      <c r="N1813">
        <v>14.6</v>
      </c>
    </row>
    <row r="1814" spans="1:14" x14ac:dyDescent="0.2">
      <c r="A1814" t="s">
        <v>91</v>
      </c>
      <c r="B1814" t="s">
        <v>78</v>
      </c>
      <c r="C1814">
        <v>13</v>
      </c>
      <c r="D1814">
        <v>263</v>
      </c>
      <c r="E1814">
        <v>266</v>
      </c>
      <c r="F1814" s="1">
        <f>(Tabla9[[#This Row],[Best]]-Tabla9[[#This Row],[Bks]])/Tabla9[[#This Row],[Bks]]*100</f>
        <v>1.1406844106463878</v>
      </c>
      <c r="G1814">
        <v>266</v>
      </c>
      <c r="H1814" s="1">
        <f>(Tabla9[[#This Row],[Avg]]-Tabla9[[#This Row],[Bks]])/Tabla9[[#This Row],[Bks]]*100</f>
        <v>1.1406844106463878</v>
      </c>
      <c r="I1814">
        <v>281</v>
      </c>
      <c r="J1814">
        <v>483.84</v>
      </c>
      <c r="K1814">
        <v>0.08</v>
      </c>
      <c r="L1814">
        <v>20.079999999999998</v>
      </c>
      <c r="M1814">
        <v>270.8</v>
      </c>
      <c r="N1814">
        <v>14.2</v>
      </c>
    </row>
    <row r="1815" spans="1:14" x14ac:dyDescent="0.2">
      <c r="A1815" t="s">
        <v>91</v>
      </c>
      <c r="B1815" t="s">
        <v>78</v>
      </c>
      <c r="C1815">
        <v>14</v>
      </c>
      <c r="D1815">
        <v>266</v>
      </c>
      <c r="E1815">
        <v>269</v>
      </c>
      <c r="F1815" s="1">
        <f>(Tabla9[[#This Row],[Best]]-Tabla9[[#This Row],[Bks]])/Tabla9[[#This Row],[Bks]]*100</f>
        <v>1.1278195488721803</v>
      </c>
      <c r="G1815">
        <v>269</v>
      </c>
      <c r="H1815" s="1">
        <f>(Tabla9[[#This Row],[Avg]]-Tabla9[[#This Row],[Bks]])/Tabla9[[#This Row],[Bks]]*100</f>
        <v>1.1278195488721803</v>
      </c>
      <c r="I1815">
        <v>278</v>
      </c>
      <c r="J1815">
        <v>477.62</v>
      </c>
      <c r="K1815">
        <v>0.06</v>
      </c>
      <c r="L1815">
        <v>20.03</v>
      </c>
      <c r="M1815">
        <v>378.3</v>
      </c>
      <c r="N1815">
        <v>9</v>
      </c>
    </row>
    <row r="1816" spans="1:14" x14ac:dyDescent="0.2">
      <c r="A1816" t="s">
        <v>91</v>
      </c>
      <c r="B1816" t="s">
        <v>78</v>
      </c>
      <c r="C1816">
        <v>15</v>
      </c>
      <c r="D1816">
        <v>269</v>
      </c>
      <c r="E1816">
        <v>275</v>
      </c>
      <c r="F1816" s="1">
        <f>(Tabla9[[#This Row],[Best]]-Tabla9[[#This Row],[Bks]])/Tabla9[[#This Row],[Bks]]*100</f>
        <v>2.2304832713754648</v>
      </c>
      <c r="G1816">
        <v>275</v>
      </c>
      <c r="H1816" s="1">
        <f>(Tabla9[[#This Row],[Avg]]-Tabla9[[#This Row],[Bks]])/Tabla9[[#This Row],[Bks]]*100</f>
        <v>2.2304832713754648</v>
      </c>
      <c r="I1816">
        <v>289</v>
      </c>
      <c r="J1816">
        <v>490.93</v>
      </c>
      <c r="K1816">
        <v>0.05</v>
      </c>
      <c r="L1816">
        <v>20.03</v>
      </c>
      <c r="M1816">
        <v>364.6</v>
      </c>
      <c r="N1816">
        <v>9.1999999999999993</v>
      </c>
    </row>
    <row r="1817" spans="1:14" x14ac:dyDescent="0.2">
      <c r="A1817" t="s">
        <v>91</v>
      </c>
      <c r="B1817" t="s">
        <v>78</v>
      </c>
      <c r="C1817">
        <v>16</v>
      </c>
      <c r="D1817">
        <v>291</v>
      </c>
      <c r="E1817">
        <v>295</v>
      </c>
      <c r="F1817" s="1">
        <f>(Tabla9[[#This Row],[Best]]-Tabla9[[#This Row],[Bks]])/Tabla9[[#This Row],[Bks]]*100</f>
        <v>1.3745704467353952</v>
      </c>
      <c r="G1817">
        <v>295</v>
      </c>
      <c r="H1817" s="1">
        <f>(Tabla9[[#This Row],[Avg]]-Tabla9[[#This Row],[Bks]])/Tabla9[[#This Row],[Bks]]*100</f>
        <v>1.3745704467353952</v>
      </c>
      <c r="I1817">
        <v>318</v>
      </c>
      <c r="J1817">
        <v>533.9</v>
      </c>
      <c r="K1817">
        <v>0.08</v>
      </c>
      <c r="L1817">
        <v>20.03</v>
      </c>
      <c r="M1817">
        <v>294.89999999999998</v>
      </c>
      <c r="N1817">
        <v>15.3</v>
      </c>
    </row>
    <row r="1818" spans="1:14" x14ac:dyDescent="0.2">
      <c r="A1818" t="s">
        <v>91</v>
      </c>
      <c r="B1818" t="s">
        <v>78</v>
      </c>
      <c r="C1818">
        <v>17</v>
      </c>
      <c r="D1818">
        <v>260</v>
      </c>
      <c r="E1818">
        <v>262</v>
      </c>
      <c r="F1818" s="1">
        <f>(Tabla9[[#This Row],[Best]]-Tabla9[[#This Row],[Bks]])/Tabla9[[#This Row],[Bks]]*100</f>
        <v>0.76923076923076927</v>
      </c>
      <c r="G1818">
        <v>262</v>
      </c>
      <c r="H1818" s="1">
        <f>(Tabla9[[#This Row],[Avg]]-Tabla9[[#This Row],[Bks]])/Tabla9[[#This Row],[Bks]]*100</f>
        <v>0.76923076923076927</v>
      </c>
      <c r="I1818">
        <v>284</v>
      </c>
      <c r="J1818">
        <v>465.28</v>
      </c>
      <c r="K1818">
        <v>0.06</v>
      </c>
      <c r="L1818">
        <v>20.07</v>
      </c>
      <c r="M1818">
        <v>335.7</v>
      </c>
      <c r="N1818">
        <v>17</v>
      </c>
    </row>
    <row r="1819" spans="1:14" x14ac:dyDescent="0.2">
      <c r="A1819" t="s">
        <v>91</v>
      </c>
      <c r="B1819" t="s">
        <v>78</v>
      </c>
      <c r="C1819">
        <v>18</v>
      </c>
      <c r="D1819">
        <v>252</v>
      </c>
      <c r="E1819">
        <v>253</v>
      </c>
      <c r="F1819" s="1">
        <f>(Tabla9[[#This Row],[Best]]-Tabla9[[#This Row],[Bks]])/Tabla9[[#This Row],[Bks]]*100</f>
        <v>0.3968253968253968</v>
      </c>
      <c r="G1819">
        <v>253</v>
      </c>
      <c r="H1819" s="1">
        <f>(Tabla9[[#This Row],[Avg]]-Tabla9[[#This Row],[Bks]])/Tabla9[[#This Row],[Bks]]*100</f>
        <v>0.3968253968253968</v>
      </c>
      <c r="I1819">
        <v>273</v>
      </c>
      <c r="J1819">
        <v>439.25</v>
      </c>
      <c r="K1819">
        <v>0.05</v>
      </c>
      <c r="L1819">
        <v>20.059999999999999</v>
      </c>
      <c r="M1819">
        <v>385.2</v>
      </c>
      <c r="N1819">
        <v>13.3</v>
      </c>
    </row>
    <row r="1820" spans="1:14" x14ac:dyDescent="0.2">
      <c r="A1820" t="s">
        <v>91</v>
      </c>
      <c r="B1820" t="s">
        <v>78</v>
      </c>
      <c r="C1820">
        <v>19</v>
      </c>
      <c r="D1820">
        <v>239</v>
      </c>
      <c r="E1820">
        <v>244</v>
      </c>
      <c r="F1820" s="1">
        <f>(Tabla9[[#This Row],[Best]]-Tabla9[[#This Row],[Bks]])/Tabla9[[#This Row],[Bks]]*100</f>
        <v>2.0920502092050208</v>
      </c>
      <c r="G1820">
        <v>244</v>
      </c>
      <c r="H1820" s="1">
        <f>(Tabla9[[#This Row],[Avg]]-Tabla9[[#This Row],[Bks]])/Tabla9[[#This Row],[Bks]]*100</f>
        <v>2.0920502092050208</v>
      </c>
      <c r="I1820">
        <v>265</v>
      </c>
      <c r="J1820">
        <v>442.61</v>
      </c>
      <c r="K1820">
        <v>7.0000000000000007E-2</v>
      </c>
      <c r="L1820">
        <v>20.059999999999999</v>
      </c>
      <c r="M1820">
        <v>388.4</v>
      </c>
      <c r="N1820">
        <v>14.5</v>
      </c>
    </row>
    <row r="1821" spans="1:14" x14ac:dyDescent="0.2">
      <c r="A1821" t="s">
        <v>91</v>
      </c>
      <c r="B1821" t="s">
        <v>78</v>
      </c>
      <c r="C1821">
        <v>20</v>
      </c>
      <c r="D1821">
        <v>281</v>
      </c>
      <c r="E1821">
        <v>283</v>
      </c>
      <c r="F1821" s="1">
        <f>(Tabla9[[#This Row],[Best]]-Tabla9[[#This Row],[Bks]])/Tabla9[[#This Row],[Bks]]*100</f>
        <v>0.71174377224199281</v>
      </c>
      <c r="G1821">
        <v>285.39999999999998</v>
      </c>
      <c r="H1821" s="1">
        <f>(Tabla9[[#This Row],[Avg]]-Tabla9[[#This Row],[Bks]])/Tabla9[[#This Row],[Bks]]*100</f>
        <v>1.5658362989323764</v>
      </c>
      <c r="I1821">
        <v>308</v>
      </c>
      <c r="J1821">
        <v>504.12</v>
      </c>
      <c r="K1821">
        <v>0.08</v>
      </c>
      <c r="L1821">
        <v>20.05</v>
      </c>
      <c r="M1821">
        <v>310.89999999999998</v>
      </c>
      <c r="N1821">
        <v>13.8</v>
      </c>
    </row>
    <row r="1822" spans="1:14" x14ac:dyDescent="0.2">
      <c r="A1822" t="s">
        <v>91</v>
      </c>
      <c r="B1822" t="s">
        <v>78</v>
      </c>
      <c r="C1822">
        <v>21</v>
      </c>
      <c r="D1822">
        <v>284</v>
      </c>
      <c r="E1822">
        <v>292</v>
      </c>
      <c r="F1822" s="1">
        <f>(Tabla9[[#This Row],[Best]]-Tabla9[[#This Row],[Bks]])/Tabla9[[#This Row],[Bks]]*100</f>
        <v>2.8169014084507045</v>
      </c>
      <c r="G1822">
        <v>292</v>
      </c>
      <c r="H1822" s="1">
        <f>(Tabla9[[#This Row],[Avg]]-Tabla9[[#This Row],[Bks]])/Tabla9[[#This Row],[Bks]]*100</f>
        <v>2.8169014084507045</v>
      </c>
      <c r="I1822">
        <v>306</v>
      </c>
      <c r="J1822">
        <v>517.88</v>
      </c>
      <c r="K1822">
        <v>0.08</v>
      </c>
      <c r="L1822">
        <v>20.05</v>
      </c>
      <c r="M1822">
        <v>316.7</v>
      </c>
      <c r="N1822">
        <v>11.6</v>
      </c>
    </row>
    <row r="1823" spans="1:14" x14ac:dyDescent="0.2">
      <c r="A1823" t="s">
        <v>91</v>
      </c>
      <c r="B1823" t="s">
        <v>78</v>
      </c>
      <c r="C1823">
        <v>22</v>
      </c>
      <c r="D1823">
        <v>236</v>
      </c>
      <c r="E1823">
        <v>237</v>
      </c>
      <c r="F1823" s="1">
        <f>(Tabla9[[#This Row],[Best]]-Tabla9[[#This Row],[Bks]])/Tabla9[[#This Row],[Bks]]*100</f>
        <v>0.42372881355932202</v>
      </c>
      <c r="G1823">
        <v>237</v>
      </c>
      <c r="H1823" s="1">
        <f>(Tabla9[[#This Row],[Avg]]-Tabla9[[#This Row],[Bks]])/Tabla9[[#This Row],[Bks]]*100</f>
        <v>0.42372881355932202</v>
      </c>
      <c r="I1823">
        <v>250</v>
      </c>
      <c r="J1823">
        <v>404.94</v>
      </c>
      <c r="K1823">
        <v>0.04</v>
      </c>
      <c r="L1823">
        <v>20.04</v>
      </c>
      <c r="M1823">
        <v>409.1</v>
      </c>
      <c r="N1823">
        <v>7</v>
      </c>
    </row>
    <row r="1824" spans="1:14" x14ac:dyDescent="0.2">
      <c r="A1824" t="s">
        <v>91</v>
      </c>
      <c r="B1824" t="s">
        <v>78</v>
      </c>
      <c r="C1824">
        <v>23</v>
      </c>
      <c r="D1824">
        <v>274</v>
      </c>
      <c r="E1824">
        <v>276</v>
      </c>
      <c r="F1824" s="1">
        <f>(Tabla9[[#This Row],[Best]]-Tabla9[[#This Row],[Bks]])/Tabla9[[#This Row],[Bks]]*100</f>
        <v>0.72992700729927007</v>
      </c>
      <c r="G1824">
        <v>276</v>
      </c>
      <c r="H1824" s="1">
        <f>(Tabla9[[#This Row],[Avg]]-Tabla9[[#This Row],[Bks]])/Tabla9[[#This Row],[Bks]]*100</f>
        <v>0.72992700729927007</v>
      </c>
      <c r="I1824">
        <v>286</v>
      </c>
      <c r="J1824">
        <v>454.92</v>
      </c>
      <c r="K1824">
        <v>0.05</v>
      </c>
      <c r="L1824">
        <v>20.03</v>
      </c>
      <c r="M1824">
        <v>415</v>
      </c>
      <c r="N1824">
        <v>6.1</v>
      </c>
    </row>
    <row r="1825" spans="1:14" x14ac:dyDescent="0.2">
      <c r="A1825" t="s">
        <v>91</v>
      </c>
      <c r="B1825" t="s">
        <v>78</v>
      </c>
      <c r="C1825">
        <v>24</v>
      </c>
      <c r="D1825">
        <v>290</v>
      </c>
      <c r="E1825">
        <v>294</v>
      </c>
      <c r="F1825" s="1">
        <f>(Tabla9[[#This Row],[Best]]-Tabla9[[#This Row],[Bks]])/Tabla9[[#This Row],[Bks]]*100</f>
        <v>1.3793103448275863</v>
      </c>
      <c r="G1825">
        <v>294</v>
      </c>
      <c r="H1825" s="1">
        <f>(Tabla9[[#This Row],[Avg]]-Tabla9[[#This Row],[Bks]])/Tabla9[[#This Row],[Bks]]*100</f>
        <v>1.3793103448275863</v>
      </c>
      <c r="I1825">
        <v>302</v>
      </c>
      <c r="J1825">
        <v>530.80999999999995</v>
      </c>
      <c r="K1825">
        <v>7.0000000000000007E-2</v>
      </c>
      <c r="L1825">
        <v>20.07</v>
      </c>
      <c r="M1825">
        <v>290.8</v>
      </c>
      <c r="N1825">
        <v>6.6</v>
      </c>
    </row>
    <row r="1826" spans="1:14" x14ac:dyDescent="0.2">
      <c r="A1826" t="s">
        <v>91</v>
      </c>
      <c r="B1826" t="s">
        <v>78</v>
      </c>
      <c r="C1826">
        <v>25</v>
      </c>
      <c r="D1826">
        <v>238</v>
      </c>
      <c r="E1826">
        <v>238</v>
      </c>
      <c r="F1826" s="1">
        <f>(Tabla9[[#This Row],[Best]]-Tabla9[[#This Row],[Bks]])/Tabla9[[#This Row],[Bks]]*100</f>
        <v>0</v>
      </c>
      <c r="G1826">
        <v>238</v>
      </c>
      <c r="H1826" s="1">
        <f>(Tabla9[[#This Row],[Avg]]-Tabla9[[#This Row],[Bks]])/Tabla9[[#This Row],[Bks]]*100</f>
        <v>0</v>
      </c>
      <c r="I1826">
        <v>248</v>
      </c>
      <c r="J1826">
        <v>417.52</v>
      </c>
      <c r="K1826">
        <v>0.05</v>
      </c>
      <c r="L1826">
        <v>20.059999999999999</v>
      </c>
      <c r="M1826">
        <v>363.4</v>
      </c>
      <c r="N1826">
        <v>8.1999999999999993</v>
      </c>
    </row>
    <row r="1827" spans="1:14" x14ac:dyDescent="0.2">
      <c r="A1827" t="s">
        <v>91</v>
      </c>
      <c r="B1827" t="s">
        <v>78</v>
      </c>
      <c r="C1827">
        <v>26</v>
      </c>
      <c r="D1827">
        <v>289</v>
      </c>
      <c r="E1827">
        <v>295</v>
      </c>
      <c r="F1827" s="1">
        <f>(Tabla9[[#This Row],[Best]]-Tabla9[[#This Row],[Bks]])/Tabla9[[#This Row],[Bks]]*100</f>
        <v>2.0761245674740483</v>
      </c>
      <c r="G1827">
        <v>295</v>
      </c>
      <c r="H1827" s="1">
        <f>(Tabla9[[#This Row],[Avg]]-Tabla9[[#This Row],[Bks]])/Tabla9[[#This Row],[Bks]]*100</f>
        <v>2.0761245674740483</v>
      </c>
      <c r="I1827">
        <v>315</v>
      </c>
      <c r="J1827">
        <v>493.81</v>
      </c>
      <c r="K1827">
        <v>0.05</v>
      </c>
      <c r="L1827">
        <v>20.05</v>
      </c>
      <c r="M1827">
        <v>417.3</v>
      </c>
      <c r="N1827">
        <v>10.3</v>
      </c>
    </row>
    <row r="1828" spans="1:14" x14ac:dyDescent="0.2">
      <c r="A1828" t="s">
        <v>91</v>
      </c>
      <c r="B1828" t="s">
        <v>78</v>
      </c>
      <c r="C1828">
        <v>27</v>
      </c>
      <c r="D1828">
        <v>296</v>
      </c>
      <c r="E1828">
        <v>302</v>
      </c>
      <c r="F1828" s="1">
        <f>(Tabla9[[#This Row],[Best]]-Tabla9[[#This Row],[Bks]])/Tabla9[[#This Row],[Bks]]*100</f>
        <v>2.0270270270270272</v>
      </c>
      <c r="G1828">
        <v>302</v>
      </c>
      <c r="H1828" s="1">
        <f>(Tabla9[[#This Row],[Avg]]-Tabla9[[#This Row],[Bks]])/Tabla9[[#This Row],[Bks]]*100</f>
        <v>2.0270270270270272</v>
      </c>
      <c r="I1828">
        <v>317</v>
      </c>
      <c r="J1828">
        <v>565.11</v>
      </c>
      <c r="K1828">
        <v>0.09</v>
      </c>
      <c r="L1828">
        <v>20.059999999999999</v>
      </c>
      <c r="M1828">
        <v>284.60000000000002</v>
      </c>
      <c r="N1828">
        <v>10.1</v>
      </c>
    </row>
    <row r="1829" spans="1:14" x14ac:dyDescent="0.2">
      <c r="A1829" t="s">
        <v>91</v>
      </c>
      <c r="B1829" t="s">
        <v>78</v>
      </c>
      <c r="C1829">
        <v>28</v>
      </c>
      <c r="D1829">
        <v>280</v>
      </c>
      <c r="E1829">
        <v>288</v>
      </c>
      <c r="F1829" s="1">
        <f>(Tabla9[[#This Row],[Best]]-Tabla9[[#This Row],[Bks]])/Tabla9[[#This Row],[Bks]]*100</f>
        <v>2.8571428571428572</v>
      </c>
      <c r="G1829">
        <v>288</v>
      </c>
      <c r="H1829" s="1">
        <f>(Tabla9[[#This Row],[Avg]]-Tabla9[[#This Row],[Bks]])/Tabla9[[#This Row],[Bks]]*100</f>
        <v>2.8571428571428572</v>
      </c>
      <c r="I1829">
        <v>317</v>
      </c>
      <c r="J1829">
        <v>519.51</v>
      </c>
      <c r="K1829">
        <v>0.09</v>
      </c>
      <c r="L1829">
        <v>20.059999999999999</v>
      </c>
      <c r="M1829">
        <v>292.2</v>
      </c>
      <c r="N1829">
        <v>15.2</v>
      </c>
    </row>
    <row r="1830" spans="1:14" x14ac:dyDescent="0.2">
      <c r="A1830" t="s">
        <v>91</v>
      </c>
      <c r="B1830" t="s">
        <v>78</v>
      </c>
      <c r="C1830">
        <v>29</v>
      </c>
      <c r="D1830">
        <v>294</v>
      </c>
      <c r="E1830">
        <v>298</v>
      </c>
      <c r="F1830" s="1">
        <f>(Tabla9[[#This Row],[Best]]-Tabla9[[#This Row],[Bks]])/Tabla9[[#This Row],[Bks]]*100</f>
        <v>1.3605442176870748</v>
      </c>
      <c r="G1830">
        <v>298</v>
      </c>
      <c r="H1830" s="1">
        <f>(Tabla9[[#This Row],[Avg]]-Tabla9[[#This Row],[Bks]])/Tabla9[[#This Row],[Bks]]*100</f>
        <v>1.3605442176870748</v>
      </c>
      <c r="I1830">
        <v>322</v>
      </c>
      <c r="J1830">
        <v>548.62</v>
      </c>
      <c r="K1830">
        <v>0.09</v>
      </c>
      <c r="L1830">
        <v>20.04</v>
      </c>
      <c r="M1830">
        <v>309.8</v>
      </c>
      <c r="N1830">
        <v>10.9</v>
      </c>
    </row>
    <row r="1831" spans="1:14" x14ac:dyDescent="0.2">
      <c r="A1831" t="s">
        <v>91</v>
      </c>
      <c r="B1831" t="s">
        <v>78</v>
      </c>
      <c r="C1831">
        <v>30</v>
      </c>
      <c r="D1831">
        <v>296</v>
      </c>
      <c r="E1831">
        <v>299</v>
      </c>
      <c r="F1831" s="1">
        <f>(Tabla9[[#This Row],[Best]]-Tabla9[[#This Row],[Bks]])/Tabla9[[#This Row],[Bks]]*100</f>
        <v>1.0135135135135136</v>
      </c>
      <c r="G1831">
        <v>299</v>
      </c>
      <c r="H1831" s="1">
        <f>(Tabla9[[#This Row],[Avg]]-Tabla9[[#This Row],[Bks]])/Tabla9[[#This Row],[Bks]]*100</f>
        <v>1.0135135135135136</v>
      </c>
      <c r="I1831">
        <v>331</v>
      </c>
      <c r="J1831">
        <v>527.46</v>
      </c>
      <c r="K1831">
        <v>7.0000000000000007E-2</v>
      </c>
      <c r="L1831">
        <v>20.079999999999998</v>
      </c>
      <c r="M1831">
        <v>267.8</v>
      </c>
      <c r="N1831">
        <v>20.9</v>
      </c>
    </row>
    <row r="1832" spans="1:14" x14ac:dyDescent="0.2">
      <c r="A1832" t="s">
        <v>91</v>
      </c>
      <c r="B1832" t="s">
        <v>78</v>
      </c>
      <c r="C1832">
        <v>31</v>
      </c>
      <c r="D1832">
        <v>258</v>
      </c>
      <c r="E1832">
        <v>265</v>
      </c>
      <c r="F1832" s="1">
        <f>(Tabla9[[#This Row],[Best]]-Tabla9[[#This Row],[Bks]])/Tabla9[[#This Row],[Bks]]*100</f>
        <v>2.7131782945736433</v>
      </c>
      <c r="G1832">
        <v>265</v>
      </c>
      <c r="H1832" s="1">
        <f>(Tabla9[[#This Row],[Avg]]-Tabla9[[#This Row],[Bks]])/Tabla9[[#This Row],[Bks]]*100</f>
        <v>2.7131782945736433</v>
      </c>
      <c r="I1832">
        <v>285</v>
      </c>
      <c r="J1832">
        <v>460.8</v>
      </c>
      <c r="K1832">
        <v>0.06</v>
      </c>
      <c r="L1832">
        <v>20.07</v>
      </c>
      <c r="M1832">
        <v>371</v>
      </c>
      <c r="N1832">
        <v>20.2</v>
      </c>
    </row>
    <row r="1833" spans="1:14" x14ac:dyDescent="0.2">
      <c r="A1833" t="s">
        <v>91</v>
      </c>
      <c r="B1833" t="s">
        <v>78</v>
      </c>
      <c r="C1833">
        <v>32</v>
      </c>
      <c r="D1833">
        <v>318</v>
      </c>
      <c r="E1833">
        <v>329</v>
      </c>
      <c r="F1833" s="1">
        <f>(Tabla9[[#This Row],[Best]]-Tabla9[[#This Row],[Bks]])/Tabla9[[#This Row],[Bks]]*100</f>
        <v>3.459119496855346</v>
      </c>
      <c r="G1833">
        <v>329</v>
      </c>
      <c r="H1833" s="1">
        <f>(Tabla9[[#This Row],[Avg]]-Tabla9[[#This Row],[Bks]])/Tabla9[[#This Row],[Bks]]*100</f>
        <v>3.459119496855346</v>
      </c>
      <c r="I1833">
        <v>335</v>
      </c>
      <c r="J1833">
        <v>510.85</v>
      </c>
      <c r="K1833">
        <v>0.05</v>
      </c>
      <c r="L1833">
        <v>20.03</v>
      </c>
      <c r="M1833">
        <v>399.4</v>
      </c>
      <c r="N1833">
        <v>7.9</v>
      </c>
    </row>
    <row r="1834" spans="1:14" x14ac:dyDescent="0.2">
      <c r="A1834" t="s">
        <v>91</v>
      </c>
      <c r="B1834" t="s">
        <v>78</v>
      </c>
      <c r="C1834">
        <v>33</v>
      </c>
      <c r="D1834">
        <v>304</v>
      </c>
      <c r="E1834">
        <v>309</v>
      </c>
      <c r="F1834" s="1">
        <f>(Tabla9[[#This Row],[Best]]-Tabla9[[#This Row],[Bks]])/Tabla9[[#This Row],[Bks]]*100</f>
        <v>1.6447368421052631</v>
      </c>
      <c r="G1834">
        <v>309</v>
      </c>
      <c r="H1834" s="1">
        <f>(Tabla9[[#This Row],[Avg]]-Tabla9[[#This Row],[Bks]])/Tabla9[[#This Row],[Bks]]*100</f>
        <v>1.6447368421052631</v>
      </c>
      <c r="I1834">
        <v>335</v>
      </c>
      <c r="J1834">
        <v>550.65</v>
      </c>
      <c r="K1834">
        <v>7.0000000000000007E-2</v>
      </c>
      <c r="L1834">
        <v>20.09</v>
      </c>
      <c r="M1834">
        <v>272.8</v>
      </c>
      <c r="N1834">
        <v>18.399999999999999</v>
      </c>
    </row>
    <row r="1835" spans="1:14" x14ac:dyDescent="0.2">
      <c r="A1835" t="s">
        <v>91</v>
      </c>
      <c r="B1835" t="s">
        <v>78</v>
      </c>
      <c r="C1835">
        <v>34</v>
      </c>
      <c r="D1835">
        <v>293</v>
      </c>
      <c r="E1835">
        <v>312</v>
      </c>
      <c r="F1835" s="1">
        <f>(Tabla9[[#This Row],[Best]]-Tabla9[[#This Row],[Bks]])/Tabla9[[#This Row],[Bks]]*100</f>
        <v>6.4846416382252556</v>
      </c>
      <c r="G1835">
        <v>312</v>
      </c>
      <c r="H1835" s="1">
        <f>(Tabla9[[#This Row],[Avg]]-Tabla9[[#This Row],[Bks]])/Tabla9[[#This Row],[Bks]]*100</f>
        <v>6.4846416382252556</v>
      </c>
      <c r="I1835">
        <v>334</v>
      </c>
      <c r="J1835">
        <v>567.20000000000005</v>
      </c>
      <c r="K1835">
        <v>7.0000000000000007E-2</v>
      </c>
      <c r="L1835">
        <v>20.05</v>
      </c>
      <c r="M1835">
        <v>284.3</v>
      </c>
      <c r="N1835">
        <v>11.7</v>
      </c>
    </row>
    <row r="1836" spans="1:14" x14ac:dyDescent="0.2">
      <c r="A1836" t="s">
        <v>91</v>
      </c>
      <c r="B1836" t="s">
        <v>78</v>
      </c>
      <c r="C1836">
        <v>35</v>
      </c>
      <c r="D1836">
        <v>280</v>
      </c>
      <c r="E1836">
        <v>285</v>
      </c>
      <c r="F1836" s="1">
        <f>(Tabla9[[#This Row],[Best]]-Tabla9[[#This Row],[Bks]])/Tabla9[[#This Row],[Bks]]*100</f>
        <v>1.7857142857142856</v>
      </c>
      <c r="G1836">
        <v>285</v>
      </c>
      <c r="H1836" s="1">
        <f>(Tabla9[[#This Row],[Avg]]-Tabla9[[#This Row],[Bks]])/Tabla9[[#This Row],[Bks]]*100</f>
        <v>1.7857142857142856</v>
      </c>
      <c r="I1836">
        <v>306</v>
      </c>
      <c r="J1836">
        <v>511.67</v>
      </c>
      <c r="K1836">
        <v>0.06</v>
      </c>
      <c r="L1836">
        <v>20.05</v>
      </c>
      <c r="M1836">
        <v>265</v>
      </c>
      <c r="N1836">
        <v>15.2</v>
      </c>
    </row>
    <row r="1837" spans="1:14" x14ac:dyDescent="0.2">
      <c r="A1837" t="s">
        <v>91</v>
      </c>
      <c r="B1837" t="s">
        <v>78</v>
      </c>
      <c r="C1837">
        <v>36</v>
      </c>
      <c r="D1837">
        <v>263</v>
      </c>
      <c r="E1837">
        <v>265</v>
      </c>
      <c r="F1837" s="1">
        <f>(Tabla9[[#This Row],[Best]]-Tabla9[[#This Row],[Bks]])/Tabla9[[#This Row],[Bks]]*100</f>
        <v>0.76045627376425851</v>
      </c>
      <c r="G1837">
        <v>265</v>
      </c>
      <c r="H1837" s="1">
        <f>(Tabla9[[#This Row],[Avg]]-Tabla9[[#This Row],[Bks]])/Tabla9[[#This Row],[Bks]]*100</f>
        <v>0.76045627376425851</v>
      </c>
      <c r="I1837">
        <v>281</v>
      </c>
      <c r="J1837">
        <v>461.33</v>
      </c>
      <c r="K1837">
        <v>0.06</v>
      </c>
      <c r="L1837">
        <v>20.059999999999999</v>
      </c>
      <c r="M1837">
        <v>390.4</v>
      </c>
      <c r="N1837">
        <v>8.6999999999999993</v>
      </c>
    </row>
    <row r="1838" spans="1:14" x14ac:dyDescent="0.2">
      <c r="A1838" t="s">
        <v>91</v>
      </c>
      <c r="B1838" t="s">
        <v>78</v>
      </c>
      <c r="C1838">
        <v>37</v>
      </c>
      <c r="D1838">
        <v>269</v>
      </c>
      <c r="E1838">
        <v>276</v>
      </c>
      <c r="F1838" s="1">
        <f>(Tabla9[[#This Row],[Best]]-Tabla9[[#This Row],[Bks]])/Tabla9[[#This Row],[Bks]]*100</f>
        <v>2.6022304832713754</v>
      </c>
      <c r="G1838">
        <v>276</v>
      </c>
      <c r="H1838" s="1">
        <f>(Tabla9[[#This Row],[Avg]]-Tabla9[[#This Row],[Bks]])/Tabla9[[#This Row],[Bks]]*100</f>
        <v>2.6022304832713754</v>
      </c>
      <c r="I1838">
        <v>294</v>
      </c>
      <c r="J1838">
        <v>500.16</v>
      </c>
      <c r="K1838">
        <v>0.06</v>
      </c>
      <c r="L1838">
        <v>20.09</v>
      </c>
      <c r="M1838">
        <v>316.3</v>
      </c>
      <c r="N1838">
        <v>16.600000000000001</v>
      </c>
    </row>
    <row r="1839" spans="1:14" x14ac:dyDescent="0.2">
      <c r="A1839" t="s">
        <v>91</v>
      </c>
      <c r="B1839" t="s">
        <v>78</v>
      </c>
      <c r="C1839">
        <v>38</v>
      </c>
      <c r="D1839">
        <v>247</v>
      </c>
      <c r="E1839">
        <v>249</v>
      </c>
      <c r="F1839" s="1">
        <f>(Tabla9[[#This Row],[Best]]-Tabla9[[#This Row],[Bks]])/Tabla9[[#This Row],[Bks]]*100</f>
        <v>0.80971659919028338</v>
      </c>
      <c r="G1839">
        <v>249</v>
      </c>
      <c r="H1839" s="1">
        <f>(Tabla9[[#This Row],[Avg]]-Tabla9[[#This Row],[Bks]])/Tabla9[[#This Row],[Bks]]*100</f>
        <v>0.80971659919028338</v>
      </c>
      <c r="I1839">
        <v>263</v>
      </c>
      <c r="J1839">
        <v>421.1</v>
      </c>
      <c r="K1839">
        <v>0.05</v>
      </c>
      <c r="L1839">
        <v>20.03</v>
      </c>
      <c r="M1839">
        <v>408.9</v>
      </c>
      <c r="N1839">
        <v>7.5</v>
      </c>
    </row>
    <row r="1840" spans="1:14" x14ac:dyDescent="0.2">
      <c r="A1840" t="s">
        <v>91</v>
      </c>
      <c r="B1840" t="s">
        <v>78</v>
      </c>
      <c r="C1840">
        <v>39</v>
      </c>
      <c r="D1840">
        <v>274</v>
      </c>
      <c r="E1840">
        <v>277</v>
      </c>
      <c r="F1840" s="1">
        <f>(Tabla9[[#This Row],[Best]]-Tabla9[[#This Row],[Bks]])/Tabla9[[#This Row],[Bks]]*100</f>
        <v>1.0948905109489051</v>
      </c>
      <c r="G1840">
        <v>277</v>
      </c>
      <c r="H1840" s="1">
        <f>(Tabla9[[#This Row],[Avg]]-Tabla9[[#This Row],[Bks]])/Tabla9[[#This Row],[Bks]]*100</f>
        <v>1.0948905109489051</v>
      </c>
      <c r="I1840">
        <v>306</v>
      </c>
      <c r="J1840">
        <v>491.28</v>
      </c>
      <c r="K1840">
        <v>7.0000000000000007E-2</v>
      </c>
      <c r="L1840">
        <v>20.05</v>
      </c>
      <c r="M1840">
        <v>372.2</v>
      </c>
      <c r="N1840">
        <v>12.4</v>
      </c>
    </row>
    <row r="1841" spans="1:14" x14ac:dyDescent="0.2">
      <c r="A1841" t="s">
        <v>91</v>
      </c>
      <c r="B1841" t="s">
        <v>78</v>
      </c>
      <c r="C1841">
        <v>40</v>
      </c>
      <c r="D1841">
        <v>254</v>
      </c>
      <c r="E1841">
        <v>261</v>
      </c>
      <c r="F1841" s="1">
        <f>(Tabla9[[#This Row],[Best]]-Tabla9[[#This Row],[Bks]])/Tabla9[[#This Row],[Bks]]*100</f>
        <v>2.7559055118110236</v>
      </c>
      <c r="G1841">
        <v>261</v>
      </c>
      <c r="H1841" s="1">
        <f>(Tabla9[[#This Row],[Avg]]-Tabla9[[#This Row],[Bks]])/Tabla9[[#This Row],[Bks]]*100</f>
        <v>2.7559055118110236</v>
      </c>
      <c r="I1841">
        <v>279</v>
      </c>
      <c r="J1841">
        <v>470.56</v>
      </c>
      <c r="K1841">
        <v>7.0000000000000007E-2</v>
      </c>
      <c r="L1841">
        <v>20.059999999999999</v>
      </c>
      <c r="M1841">
        <v>271.8</v>
      </c>
      <c r="N1841">
        <v>19.399999999999999</v>
      </c>
    </row>
    <row r="1842" spans="1:14" x14ac:dyDescent="0.2">
      <c r="A1842" t="s">
        <v>91</v>
      </c>
      <c r="B1842" t="s">
        <v>78</v>
      </c>
      <c r="C1842">
        <v>41</v>
      </c>
      <c r="D1842">
        <v>282</v>
      </c>
      <c r="E1842">
        <v>282</v>
      </c>
      <c r="F1842" s="1">
        <f>(Tabla9[[#This Row],[Best]]-Tabla9[[#This Row],[Bks]])/Tabla9[[#This Row],[Bks]]*100</f>
        <v>0</v>
      </c>
      <c r="G1842">
        <v>288.3</v>
      </c>
      <c r="H1842" s="1">
        <f>(Tabla9[[#This Row],[Avg]]-Tabla9[[#This Row],[Bks]])/Tabla9[[#This Row],[Bks]]*100</f>
        <v>2.2340425531914931</v>
      </c>
      <c r="I1842">
        <v>305</v>
      </c>
      <c r="J1842">
        <v>469.27</v>
      </c>
      <c r="K1842">
        <v>0.04</v>
      </c>
      <c r="L1842">
        <v>20.05</v>
      </c>
      <c r="M1842">
        <v>407</v>
      </c>
      <c r="N1842">
        <v>12.3</v>
      </c>
    </row>
    <row r="1843" spans="1:14" x14ac:dyDescent="0.2">
      <c r="A1843" t="s">
        <v>91</v>
      </c>
      <c r="B1843" t="s">
        <v>78</v>
      </c>
      <c r="C1843">
        <v>42</v>
      </c>
      <c r="D1843">
        <v>292</v>
      </c>
      <c r="E1843">
        <v>297</v>
      </c>
      <c r="F1843" s="1">
        <f>(Tabla9[[#This Row],[Best]]-Tabla9[[#This Row],[Bks]])/Tabla9[[#This Row],[Bks]]*100</f>
        <v>1.7123287671232876</v>
      </c>
      <c r="G1843">
        <v>297</v>
      </c>
      <c r="H1843" s="1">
        <f>(Tabla9[[#This Row],[Avg]]-Tabla9[[#This Row],[Bks]])/Tabla9[[#This Row],[Bks]]*100</f>
        <v>1.7123287671232876</v>
      </c>
      <c r="I1843">
        <v>321</v>
      </c>
      <c r="J1843">
        <v>517.62</v>
      </c>
      <c r="K1843">
        <v>7.0000000000000007E-2</v>
      </c>
      <c r="L1843">
        <v>20.07</v>
      </c>
      <c r="M1843">
        <v>334.6</v>
      </c>
      <c r="N1843">
        <v>9.3000000000000007</v>
      </c>
    </row>
    <row r="1844" spans="1:14" x14ac:dyDescent="0.2">
      <c r="A1844" t="s">
        <v>91</v>
      </c>
      <c r="B1844" t="s">
        <v>78</v>
      </c>
      <c r="C1844">
        <v>43</v>
      </c>
      <c r="D1844">
        <v>291</v>
      </c>
      <c r="E1844">
        <v>297</v>
      </c>
      <c r="F1844" s="1">
        <f>(Tabla9[[#This Row],[Best]]-Tabla9[[#This Row],[Bks]])/Tabla9[[#This Row],[Bks]]*100</f>
        <v>2.0618556701030926</v>
      </c>
      <c r="G1844">
        <v>297</v>
      </c>
      <c r="H1844" s="1">
        <f>(Tabla9[[#This Row],[Avg]]-Tabla9[[#This Row],[Bks]])/Tabla9[[#This Row],[Bks]]*100</f>
        <v>2.0618556701030926</v>
      </c>
      <c r="I1844">
        <v>318</v>
      </c>
      <c r="J1844">
        <v>552.83000000000004</v>
      </c>
      <c r="K1844">
        <v>0.08</v>
      </c>
      <c r="L1844">
        <v>20.03</v>
      </c>
      <c r="M1844">
        <v>290.10000000000002</v>
      </c>
      <c r="N1844">
        <v>11.7</v>
      </c>
    </row>
    <row r="1845" spans="1:14" x14ac:dyDescent="0.2">
      <c r="A1845" t="s">
        <v>91</v>
      </c>
      <c r="B1845" t="s">
        <v>78</v>
      </c>
      <c r="C1845">
        <v>44</v>
      </c>
      <c r="D1845">
        <v>264</v>
      </c>
      <c r="E1845">
        <v>270</v>
      </c>
      <c r="F1845" s="1">
        <f>(Tabla9[[#This Row],[Best]]-Tabla9[[#This Row],[Bks]])/Tabla9[[#This Row],[Bks]]*100</f>
        <v>2.2727272727272729</v>
      </c>
      <c r="G1845">
        <v>270</v>
      </c>
      <c r="H1845" s="1">
        <f>(Tabla9[[#This Row],[Avg]]-Tabla9[[#This Row],[Bks]])/Tabla9[[#This Row],[Bks]]*100</f>
        <v>2.2727272727272729</v>
      </c>
      <c r="I1845">
        <v>281</v>
      </c>
      <c r="J1845">
        <v>491.92</v>
      </c>
      <c r="K1845">
        <v>0.06</v>
      </c>
      <c r="L1845">
        <v>20.05</v>
      </c>
      <c r="M1845">
        <v>355.5</v>
      </c>
      <c r="N1845">
        <v>7.3</v>
      </c>
    </row>
    <row r="1846" spans="1:14" x14ac:dyDescent="0.2">
      <c r="A1846" t="s">
        <v>91</v>
      </c>
      <c r="B1846" t="s">
        <v>78</v>
      </c>
      <c r="C1846">
        <v>45</v>
      </c>
      <c r="D1846">
        <v>317</v>
      </c>
      <c r="E1846">
        <v>322</v>
      </c>
      <c r="F1846" s="1">
        <f>(Tabla9[[#This Row],[Best]]-Tabla9[[#This Row],[Bks]])/Tabla9[[#This Row],[Bks]]*100</f>
        <v>1.5772870662460567</v>
      </c>
      <c r="G1846">
        <v>322</v>
      </c>
      <c r="H1846" s="1">
        <f>(Tabla9[[#This Row],[Avg]]-Tabla9[[#This Row],[Bks]])/Tabla9[[#This Row],[Bks]]*100</f>
        <v>1.5772870662460567</v>
      </c>
      <c r="I1846">
        <v>345</v>
      </c>
      <c r="J1846">
        <v>572.65</v>
      </c>
      <c r="K1846">
        <v>7.0000000000000007E-2</v>
      </c>
      <c r="L1846">
        <v>20.079999999999998</v>
      </c>
      <c r="M1846">
        <v>285.2</v>
      </c>
      <c r="N1846">
        <v>12.6</v>
      </c>
    </row>
    <row r="1847" spans="1:14" x14ac:dyDescent="0.2">
      <c r="A1847" t="s">
        <v>91</v>
      </c>
      <c r="B1847" t="s">
        <v>78</v>
      </c>
      <c r="C1847">
        <v>46</v>
      </c>
      <c r="D1847">
        <v>242</v>
      </c>
      <c r="E1847">
        <v>243</v>
      </c>
      <c r="F1847" s="1">
        <f>(Tabla9[[#This Row],[Best]]-Tabla9[[#This Row],[Bks]])/Tabla9[[#This Row],[Bks]]*100</f>
        <v>0.41322314049586778</v>
      </c>
      <c r="G1847">
        <v>243</v>
      </c>
      <c r="H1847" s="1">
        <f>(Tabla9[[#This Row],[Avg]]-Tabla9[[#This Row],[Bks]])/Tabla9[[#This Row],[Bks]]*100</f>
        <v>0.41322314049586778</v>
      </c>
      <c r="I1847">
        <v>250</v>
      </c>
      <c r="J1847">
        <v>438.66</v>
      </c>
      <c r="K1847">
        <v>0.05</v>
      </c>
      <c r="L1847">
        <v>20.05</v>
      </c>
      <c r="M1847">
        <v>372.9</v>
      </c>
      <c r="N1847">
        <v>9.4</v>
      </c>
    </row>
    <row r="1848" spans="1:14" x14ac:dyDescent="0.2">
      <c r="A1848" t="s">
        <v>91</v>
      </c>
      <c r="B1848" t="s">
        <v>78</v>
      </c>
      <c r="C1848">
        <v>47</v>
      </c>
      <c r="D1848">
        <v>314</v>
      </c>
      <c r="E1848">
        <v>323</v>
      </c>
      <c r="F1848" s="1">
        <f>(Tabla9[[#This Row],[Best]]-Tabla9[[#This Row],[Bks]])/Tabla9[[#This Row],[Bks]]*100</f>
        <v>2.8662420382165608</v>
      </c>
      <c r="G1848">
        <v>323</v>
      </c>
      <c r="H1848" s="1">
        <f>(Tabla9[[#This Row],[Avg]]-Tabla9[[#This Row],[Bks]])/Tabla9[[#This Row],[Bks]]*100</f>
        <v>2.8662420382165608</v>
      </c>
      <c r="I1848">
        <v>345</v>
      </c>
      <c r="J1848">
        <v>534.86</v>
      </c>
      <c r="K1848">
        <v>0.08</v>
      </c>
      <c r="L1848">
        <v>20.04</v>
      </c>
      <c r="M1848">
        <v>320.5</v>
      </c>
      <c r="N1848">
        <v>13</v>
      </c>
    </row>
    <row r="1849" spans="1:14" x14ac:dyDescent="0.2">
      <c r="A1849" t="s">
        <v>91</v>
      </c>
      <c r="B1849" t="s">
        <v>78</v>
      </c>
      <c r="C1849">
        <v>48</v>
      </c>
      <c r="D1849">
        <v>294</v>
      </c>
      <c r="E1849">
        <v>303</v>
      </c>
      <c r="F1849" s="1">
        <f>(Tabla9[[#This Row],[Best]]-Tabla9[[#This Row],[Bks]])/Tabla9[[#This Row],[Bks]]*100</f>
        <v>3.0612244897959182</v>
      </c>
      <c r="G1849">
        <v>303</v>
      </c>
      <c r="H1849" s="1">
        <f>(Tabla9[[#This Row],[Avg]]-Tabla9[[#This Row],[Bks]])/Tabla9[[#This Row],[Bks]]*100</f>
        <v>3.0612244897959182</v>
      </c>
      <c r="I1849">
        <v>329</v>
      </c>
      <c r="J1849">
        <v>547.32000000000005</v>
      </c>
      <c r="K1849">
        <v>7.0000000000000007E-2</v>
      </c>
      <c r="L1849">
        <v>20.09</v>
      </c>
      <c r="M1849">
        <v>291.5</v>
      </c>
      <c r="N1849">
        <v>12.2</v>
      </c>
    </row>
    <row r="1850" spans="1:14" x14ac:dyDescent="0.2">
      <c r="A1850" t="s">
        <v>91</v>
      </c>
      <c r="B1850" t="s">
        <v>78</v>
      </c>
      <c r="C1850">
        <v>49</v>
      </c>
      <c r="D1850">
        <v>264</v>
      </c>
      <c r="E1850">
        <v>268</v>
      </c>
      <c r="F1850" s="1">
        <f>(Tabla9[[#This Row],[Best]]-Tabla9[[#This Row],[Bks]])/Tabla9[[#This Row],[Bks]]*100</f>
        <v>1.5151515151515151</v>
      </c>
      <c r="G1850">
        <v>268</v>
      </c>
      <c r="H1850" s="1">
        <f>(Tabla9[[#This Row],[Avg]]-Tabla9[[#This Row],[Bks]])/Tabla9[[#This Row],[Bks]]*100</f>
        <v>1.5151515151515151</v>
      </c>
      <c r="I1850">
        <v>288</v>
      </c>
      <c r="J1850">
        <v>479.24</v>
      </c>
      <c r="K1850">
        <v>7.0000000000000007E-2</v>
      </c>
      <c r="L1850">
        <v>20.07</v>
      </c>
      <c r="M1850">
        <v>312.39999999999998</v>
      </c>
      <c r="N1850">
        <v>11.9</v>
      </c>
    </row>
    <row r="1851" spans="1:14" x14ac:dyDescent="0.2">
      <c r="A1851" t="s">
        <v>91</v>
      </c>
      <c r="B1851" t="s">
        <v>78</v>
      </c>
      <c r="C1851">
        <v>50</v>
      </c>
      <c r="D1851">
        <v>286</v>
      </c>
      <c r="E1851">
        <v>295</v>
      </c>
      <c r="F1851" s="1">
        <f>(Tabla9[[#This Row],[Best]]-Tabla9[[#This Row],[Bks]])/Tabla9[[#This Row],[Bks]]*100</f>
        <v>3.1468531468531471</v>
      </c>
      <c r="G1851">
        <v>295</v>
      </c>
      <c r="H1851" s="1">
        <f>(Tabla9[[#This Row],[Avg]]-Tabla9[[#This Row],[Bks]])/Tabla9[[#This Row],[Bks]]*100</f>
        <v>3.1468531468531471</v>
      </c>
      <c r="I1851">
        <v>319</v>
      </c>
      <c r="J1851">
        <v>500.25</v>
      </c>
      <c r="K1851">
        <v>0.06</v>
      </c>
      <c r="L1851">
        <v>20.04</v>
      </c>
      <c r="M1851">
        <v>311.7</v>
      </c>
      <c r="N1851">
        <v>15</v>
      </c>
    </row>
    <row r="1852" spans="1:14" x14ac:dyDescent="0.2">
      <c r="A1852" t="s">
        <v>91</v>
      </c>
      <c r="B1852" t="s">
        <v>78</v>
      </c>
      <c r="C1852">
        <v>51</v>
      </c>
      <c r="D1852">
        <v>273</v>
      </c>
      <c r="E1852">
        <v>280</v>
      </c>
      <c r="F1852" s="1">
        <f>(Tabla9[[#This Row],[Best]]-Tabla9[[#This Row],[Bks]])/Tabla9[[#This Row],[Bks]]*100</f>
        <v>2.5641025641025639</v>
      </c>
      <c r="G1852">
        <v>280</v>
      </c>
      <c r="H1852" s="1">
        <f>(Tabla9[[#This Row],[Avg]]-Tabla9[[#This Row],[Bks]])/Tabla9[[#This Row],[Bks]]*100</f>
        <v>2.5641025641025639</v>
      </c>
      <c r="I1852">
        <v>306</v>
      </c>
      <c r="J1852">
        <v>496.38</v>
      </c>
      <c r="K1852">
        <v>7.0000000000000007E-2</v>
      </c>
      <c r="L1852">
        <v>20.03</v>
      </c>
      <c r="M1852">
        <v>326.39999999999998</v>
      </c>
      <c r="N1852">
        <v>16.600000000000001</v>
      </c>
    </row>
    <row r="1853" spans="1:14" x14ac:dyDescent="0.2">
      <c r="A1853" t="s">
        <v>91</v>
      </c>
      <c r="B1853" t="s">
        <v>78</v>
      </c>
      <c r="C1853">
        <v>52</v>
      </c>
      <c r="D1853">
        <v>334</v>
      </c>
      <c r="E1853">
        <v>344</v>
      </c>
      <c r="F1853" s="1">
        <f>(Tabla9[[#This Row],[Best]]-Tabla9[[#This Row],[Bks]])/Tabla9[[#This Row],[Bks]]*100</f>
        <v>2.9940119760479043</v>
      </c>
      <c r="G1853">
        <v>344</v>
      </c>
      <c r="H1853" s="1">
        <f>(Tabla9[[#This Row],[Avg]]-Tabla9[[#This Row],[Bks]])/Tabla9[[#This Row],[Bks]]*100</f>
        <v>2.9940119760479043</v>
      </c>
      <c r="I1853">
        <v>360</v>
      </c>
      <c r="J1853">
        <v>591.65</v>
      </c>
      <c r="K1853">
        <v>0.08</v>
      </c>
      <c r="L1853">
        <v>20.07</v>
      </c>
      <c r="M1853">
        <v>267.8</v>
      </c>
      <c r="N1853">
        <v>10.1</v>
      </c>
    </row>
    <row r="1854" spans="1:14" x14ac:dyDescent="0.2">
      <c r="A1854" t="s">
        <v>91</v>
      </c>
      <c r="B1854" t="s">
        <v>78</v>
      </c>
      <c r="C1854">
        <v>53</v>
      </c>
      <c r="D1854">
        <v>281</v>
      </c>
      <c r="E1854">
        <v>282</v>
      </c>
      <c r="F1854" s="1">
        <f>(Tabla9[[#This Row],[Best]]-Tabla9[[#This Row],[Bks]])/Tabla9[[#This Row],[Bks]]*100</f>
        <v>0.35587188612099641</v>
      </c>
      <c r="G1854">
        <v>282</v>
      </c>
      <c r="H1854" s="1">
        <f>(Tabla9[[#This Row],[Avg]]-Tabla9[[#This Row],[Bks]])/Tabla9[[#This Row],[Bks]]*100</f>
        <v>0.35587188612099641</v>
      </c>
      <c r="I1854">
        <v>307</v>
      </c>
      <c r="J1854">
        <v>529.94000000000005</v>
      </c>
      <c r="K1854">
        <v>0.06</v>
      </c>
      <c r="L1854">
        <v>20.059999999999999</v>
      </c>
      <c r="M1854">
        <v>285</v>
      </c>
      <c r="N1854">
        <v>17.7</v>
      </c>
    </row>
    <row r="1855" spans="1:14" x14ac:dyDescent="0.2">
      <c r="A1855" t="s">
        <v>91</v>
      </c>
      <c r="B1855" t="s">
        <v>78</v>
      </c>
      <c r="C1855">
        <v>54</v>
      </c>
      <c r="D1855">
        <v>262</v>
      </c>
      <c r="E1855">
        <v>272</v>
      </c>
      <c r="F1855" s="1">
        <f>(Tabla9[[#This Row],[Best]]-Tabla9[[#This Row],[Bks]])/Tabla9[[#This Row],[Bks]]*100</f>
        <v>3.8167938931297711</v>
      </c>
      <c r="G1855">
        <v>272</v>
      </c>
      <c r="H1855" s="1">
        <f>(Tabla9[[#This Row],[Avg]]-Tabla9[[#This Row],[Bks]])/Tabla9[[#This Row],[Bks]]*100</f>
        <v>3.8167938931297711</v>
      </c>
      <c r="I1855">
        <v>291</v>
      </c>
      <c r="J1855">
        <v>445.05</v>
      </c>
      <c r="K1855">
        <v>0.05</v>
      </c>
      <c r="L1855">
        <v>20.05</v>
      </c>
      <c r="M1855">
        <v>414.9</v>
      </c>
      <c r="N1855">
        <v>10.199999999999999</v>
      </c>
    </row>
    <row r="1856" spans="1:14" x14ac:dyDescent="0.2">
      <c r="A1856" t="s">
        <v>91</v>
      </c>
      <c r="B1856" t="s">
        <v>78</v>
      </c>
      <c r="C1856">
        <v>55</v>
      </c>
      <c r="D1856">
        <v>299</v>
      </c>
      <c r="E1856">
        <v>304</v>
      </c>
      <c r="F1856" s="1">
        <f>(Tabla9[[#This Row],[Best]]-Tabla9[[#This Row],[Bks]])/Tabla9[[#This Row],[Bks]]*100</f>
        <v>1.6722408026755853</v>
      </c>
      <c r="G1856">
        <v>304</v>
      </c>
      <c r="H1856" s="1">
        <f>(Tabla9[[#This Row],[Avg]]-Tabla9[[#This Row],[Bks]])/Tabla9[[#This Row],[Bks]]*100</f>
        <v>1.6722408026755853</v>
      </c>
      <c r="I1856">
        <v>316</v>
      </c>
      <c r="J1856">
        <v>493.62</v>
      </c>
      <c r="K1856">
        <v>0.05</v>
      </c>
      <c r="L1856">
        <v>20.059999999999999</v>
      </c>
      <c r="M1856">
        <v>408.7</v>
      </c>
      <c r="N1856">
        <v>14.9</v>
      </c>
    </row>
    <row r="1857" spans="1:14" x14ac:dyDescent="0.2">
      <c r="A1857" t="s">
        <v>91</v>
      </c>
      <c r="B1857" t="s">
        <v>78</v>
      </c>
      <c r="C1857">
        <v>56</v>
      </c>
      <c r="D1857">
        <v>288</v>
      </c>
      <c r="E1857">
        <v>288</v>
      </c>
      <c r="F1857" s="1">
        <f>(Tabla9[[#This Row],[Best]]-Tabla9[[#This Row],[Bks]])/Tabla9[[#This Row],[Bks]]*100</f>
        <v>0</v>
      </c>
      <c r="G1857">
        <v>288</v>
      </c>
      <c r="H1857" s="1">
        <f>(Tabla9[[#This Row],[Avg]]-Tabla9[[#This Row],[Bks]])/Tabla9[[#This Row],[Bks]]*100</f>
        <v>0</v>
      </c>
      <c r="I1857">
        <v>305</v>
      </c>
      <c r="J1857">
        <v>497.94</v>
      </c>
      <c r="K1857">
        <v>0.05</v>
      </c>
      <c r="L1857">
        <v>20.04</v>
      </c>
      <c r="M1857">
        <v>416.2</v>
      </c>
      <c r="N1857">
        <v>11</v>
      </c>
    </row>
    <row r="1858" spans="1:14" x14ac:dyDescent="0.2">
      <c r="A1858" t="s">
        <v>91</v>
      </c>
      <c r="B1858" t="s">
        <v>78</v>
      </c>
      <c r="C1858">
        <v>57</v>
      </c>
      <c r="D1858">
        <v>254</v>
      </c>
      <c r="E1858">
        <v>259</v>
      </c>
      <c r="F1858" s="1">
        <f>(Tabla9[[#This Row],[Best]]-Tabla9[[#This Row],[Bks]])/Tabla9[[#This Row],[Bks]]*100</f>
        <v>1.9685039370078741</v>
      </c>
      <c r="G1858">
        <v>259</v>
      </c>
      <c r="H1858" s="1">
        <f>(Tabla9[[#This Row],[Avg]]-Tabla9[[#This Row],[Bks]])/Tabla9[[#This Row],[Bks]]*100</f>
        <v>1.9685039370078741</v>
      </c>
      <c r="I1858">
        <v>277</v>
      </c>
      <c r="J1858">
        <v>484.05</v>
      </c>
      <c r="K1858">
        <v>0.09</v>
      </c>
      <c r="L1858">
        <v>20.07</v>
      </c>
      <c r="M1858">
        <v>307.89999999999998</v>
      </c>
      <c r="N1858">
        <v>12.1</v>
      </c>
    </row>
    <row r="1859" spans="1:14" x14ac:dyDescent="0.2">
      <c r="A1859" t="s">
        <v>91</v>
      </c>
      <c r="B1859" t="s">
        <v>78</v>
      </c>
      <c r="C1859">
        <v>58</v>
      </c>
      <c r="D1859">
        <v>331</v>
      </c>
      <c r="E1859">
        <v>336</v>
      </c>
      <c r="F1859" s="1">
        <f>(Tabla9[[#This Row],[Best]]-Tabla9[[#This Row],[Bks]])/Tabla9[[#This Row],[Bks]]*100</f>
        <v>1.5105740181268883</v>
      </c>
      <c r="G1859">
        <v>336</v>
      </c>
      <c r="H1859" s="1">
        <f>(Tabla9[[#This Row],[Avg]]-Tabla9[[#This Row],[Bks]])/Tabla9[[#This Row],[Bks]]*100</f>
        <v>1.5105740181268883</v>
      </c>
      <c r="I1859">
        <v>359</v>
      </c>
      <c r="J1859">
        <v>576.1</v>
      </c>
      <c r="K1859">
        <v>7.0000000000000007E-2</v>
      </c>
      <c r="L1859">
        <v>20.059999999999999</v>
      </c>
      <c r="M1859">
        <v>342.2</v>
      </c>
      <c r="N1859">
        <v>14.1</v>
      </c>
    </row>
    <row r="1860" spans="1:14" x14ac:dyDescent="0.2">
      <c r="A1860" t="s">
        <v>91</v>
      </c>
      <c r="B1860" t="s">
        <v>78</v>
      </c>
      <c r="C1860">
        <v>59</v>
      </c>
      <c r="D1860">
        <v>283</v>
      </c>
      <c r="E1860">
        <v>284</v>
      </c>
      <c r="F1860" s="1">
        <f>(Tabla9[[#This Row],[Best]]-Tabla9[[#This Row],[Bks]])/Tabla9[[#This Row],[Bks]]*100</f>
        <v>0.35335689045936397</v>
      </c>
      <c r="G1860">
        <v>284</v>
      </c>
      <c r="H1860" s="1">
        <f>(Tabla9[[#This Row],[Avg]]-Tabla9[[#This Row],[Bks]])/Tabla9[[#This Row],[Bks]]*100</f>
        <v>0.35335689045936397</v>
      </c>
      <c r="I1860">
        <v>294</v>
      </c>
      <c r="J1860">
        <v>483.06</v>
      </c>
      <c r="K1860">
        <v>0.08</v>
      </c>
      <c r="L1860">
        <v>20.11</v>
      </c>
      <c r="M1860">
        <v>314.89999999999998</v>
      </c>
      <c r="N1860">
        <v>6.8</v>
      </c>
    </row>
    <row r="1861" spans="1:14" x14ac:dyDescent="0.2">
      <c r="A1861" t="s">
        <v>91</v>
      </c>
      <c r="B1861" t="s">
        <v>78</v>
      </c>
      <c r="C1861">
        <v>60</v>
      </c>
      <c r="D1861">
        <v>254</v>
      </c>
      <c r="E1861">
        <v>256</v>
      </c>
      <c r="F1861" s="1">
        <f>(Tabla9[[#This Row],[Best]]-Tabla9[[#This Row],[Bks]])/Tabla9[[#This Row],[Bks]]*100</f>
        <v>0.78740157480314954</v>
      </c>
      <c r="G1861">
        <v>256</v>
      </c>
      <c r="H1861" s="1">
        <f>(Tabla9[[#This Row],[Avg]]-Tabla9[[#This Row],[Bks]])/Tabla9[[#This Row],[Bks]]*100</f>
        <v>0.78740157480314954</v>
      </c>
      <c r="I1861">
        <v>265</v>
      </c>
      <c r="J1861">
        <v>473.9</v>
      </c>
      <c r="K1861">
        <v>0.05</v>
      </c>
      <c r="L1861">
        <v>20.04</v>
      </c>
      <c r="M1861">
        <v>329.5</v>
      </c>
      <c r="N1861">
        <v>12.9</v>
      </c>
    </row>
    <row r="1862" spans="1:14" x14ac:dyDescent="0.2">
      <c r="A1862" t="s">
        <v>91</v>
      </c>
      <c r="B1862" t="s">
        <v>78</v>
      </c>
      <c r="C1862">
        <v>61</v>
      </c>
      <c r="D1862">
        <v>305</v>
      </c>
      <c r="E1862">
        <v>308</v>
      </c>
      <c r="F1862" s="1">
        <f>(Tabla9[[#This Row],[Best]]-Tabla9[[#This Row],[Bks]])/Tabla9[[#This Row],[Bks]]*100</f>
        <v>0.98360655737704927</v>
      </c>
      <c r="G1862">
        <v>308</v>
      </c>
      <c r="H1862" s="1">
        <f>(Tabla9[[#This Row],[Avg]]-Tabla9[[#This Row],[Bks]])/Tabla9[[#This Row],[Bks]]*100</f>
        <v>0.98360655737704927</v>
      </c>
      <c r="I1862">
        <v>333</v>
      </c>
      <c r="J1862">
        <v>528.77</v>
      </c>
      <c r="K1862">
        <v>0.06</v>
      </c>
      <c r="L1862">
        <v>20.05</v>
      </c>
      <c r="M1862">
        <v>331.4</v>
      </c>
      <c r="N1862">
        <v>16.399999999999999</v>
      </c>
    </row>
    <row r="1863" spans="1:14" x14ac:dyDescent="0.2">
      <c r="A1863" t="s">
        <v>91</v>
      </c>
      <c r="B1863" t="s">
        <v>78</v>
      </c>
      <c r="C1863">
        <v>62</v>
      </c>
      <c r="D1863">
        <v>289</v>
      </c>
      <c r="E1863">
        <v>300</v>
      </c>
      <c r="F1863" s="1">
        <f>(Tabla9[[#This Row],[Best]]-Tabla9[[#This Row],[Bks]])/Tabla9[[#This Row],[Bks]]*100</f>
        <v>3.8062283737024223</v>
      </c>
      <c r="G1863">
        <v>300</v>
      </c>
      <c r="H1863" s="1">
        <f>(Tabla9[[#This Row],[Avg]]-Tabla9[[#This Row],[Bks]])/Tabla9[[#This Row],[Bks]]*100</f>
        <v>3.8062283737024223</v>
      </c>
      <c r="I1863">
        <v>316</v>
      </c>
      <c r="J1863">
        <v>528.87</v>
      </c>
      <c r="K1863">
        <v>0.06</v>
      </c>
      <c r="L1863">
        <v>20.079999999999998</v>
      </c>
      <c r="M1863">
        <v>318.7</v>
      </c>
      <c r="N1863">
        <v>12.6</v>
      </c>
    </row>
    <row r="1864" spans="1:14" x14ac:dyDescent="0.2">
      <c r="A1864" t="s">
        <v>91</v>
      </c>
      <c r="B1864" t="s">
        <v>78</v>
      </c>
      <c r="C1864">
        <v>63</v>
      </c>
      <c r="D1864">
        <v>272</v>
      </c>
      <c r="E1864">
        <v>279</v>
      </c>
      <c r="F1864" s="1">
        <f>(Tabla9[[#This Row],[Best]]-Tabla9[[#This Row],[Bks]])/Tabla9[[#This Row],[Bks]]*100</f>
        <v>2.5735294117647056</v>
      </c>
      <c r="G1864">
        <v>279</v>
      </c>
      <c r="H1864" s="1">
        <f>(Tabla9[[#This Row],[Avg]]-Tabla9[[#This Row],[Bks]])/Tabla9[[#This Row],[Bks]]*100</f>
        <v>2.5735294117647056</v>
      </c>
      <c r="I1864">
        <v>298</v>
      </c>
      <c r="J1864">
        <v>496.79</v>
      </c>
      <c r="K1864">
        <v>0.08</v>
      </c>
      <c r="L1864">
        <v>20.09</v>
      </c>
      <c r="M1864">
        <v>313.7</v>
      </c>
      <c r="N1864">
        <v>11.1</v>
      </c>
    </row>
    <row r="1865" spans="1:14" x14ac:dyDescent="0.2">
      <c r="A1865" t="s">
        <v>91</v>
      </c>
      <c r="B1865" t="s">
        <v>78</v>
      </c>
      <c r="C1865">
        <v>64</v>
      </c>
      <c r="D1865">
        <v>283</v>
      </c>
      <c r="E1865">
        <v>290</v>
      </c>
      <c r="F1865" s="1">
        <f>(Tabla9[[#This Row],[Best]]-Tabla9[[#This Row],[Bks]])/Tabla9[[#This Row],[Bks]]*100</f>
        <v>2.4734982332155475</v>
      </c>
      <c r="G1865">
        <v>290</v>
      </c>
      <c r="H1865" s="1">
        <f>(Tabla9[[#This Row],[Avg]]-Tabla9[[#This Row],[Bks]])/Tabla9[[#This Row],[Bks]]*100</f>
        <v>2.4734982332155475</v>
      </c>
      <c r="I1865">
        <v>308</v>
      </c>
      <c r="J1865">
        <v>495.63</v>
      </c>
      <c r="K1865">
        <v>0.06</v>
      </c>
      <c r="L1865">
        <v>20.03</v>
      </c>
      <c r="M1865">
        <v>331.6</v>
      </c>
      <c r="N1865">
        <v>9.1</v>
      </c>
    </row>
    <row r="1866" spans="1:14" x14ac:dyDescent="0.2">
      <c r="A1866" t="s">
        <v>91</v>
      </c>
      <c r="B1866" t="s">
        <v>78</v>
      </c>
      <c r="C1866">
        <v>65</v>
      </c>
      <c r="D1866">
        <v>266</v>
      </c>
      <c r="E1866">
        <v>277</v>
      </c>
      <c r="F1866" s="1">
        <f>(Tabla9[[#This Row],[Best]]-Tabla9[[#This Row],[Bks]])/Tabla9[[#This Row],[Bks]]*100</f>
        <v>4.1353383458646613</v>
      </c>
      <c r="G1866">
        <v>277</v>
      </c>
      <c r="H1866" s="1">
        <f>(Tabla9[[#This Row],[Avg]]-Tabla9[[#This Row],[Bks]])/Tabla9[[#This Row],[Bks]]*100</f>
        <v>4.1353383458646613</v>
      </c>
      <c r="I1866">
        <v>297</v>
      </c>
      <c r="J1866">
        <v>473.67</v>
      </c>
      <c r="K1866">
        <v>0.06</v>
      </c>
      <c r="L1866">
        <v>20.05</v>
      </c>
      <c r="M1866">
        <v>368.7</v>
      </c>
      <c r="N1866">
        <v>13.3</v>
      </c>
    </row>
    <row r="1867" spans="1:14" x14ac:dyDescent="0.2">
      <c r="A1867" t="s">
        <v>91</v>
      </c>
      <c r="B1867" t="s">
        <v>78</v>
      </c>
      <c r="C1867">
        <v>66</v>
      </c>
      <c r="D1867">
        <v>284</v>
      </c>
      <c r="E1867">
        <v>290</v>
      </c>
      <c r="F1867" s="1">
        <f>(Tabla9[[#This Row],[Best]]-Tabla9[[#This Row],[Bks]])/Tabla9[[#This Row],[Bks]]*100</f>
        <v>2.112676056338028</v>
      </c>
      <c r="G1867">
        <v>290</v>
      </c>
      <c r="H1867" s="1">
        <f>(Tabla9[[#This Row],[Avg]]-Tabla9[[#This Row],[Bks]])/Tabla9[[#This Row],[Bks]]*100</f>
        <v>2.112676056338028</v>
      </c>
      <c r="I1867">
        <v>305</v>
      </c>
      <c r="J1867">
        <v>522.69000000000005</v>
      </c>
      <c r="K1867">
        <v>7.0000000000000007E-2</v>
      </c>
      <c r="L1867">
        <v>20.079999999999998</v>
      </c>
      <c r="M1867">
        <v>279.89999999999998</v>
      </c>
      <c r="N1867">
        <v>13.9</v>
      </c>
    </row>
    <row r="1868" spans="1:14" x14ac:dyDescent="0.2">
      <c r="A1868" t="s">
        <v>91</v>
      </c>
      <c r="B1868" t="s">
        <v>78</v>
      </c>
      <c r="C1868">
        <v>67</v>
      </c>
      <c r="D1868">
        <v>318</v>
      </c>
      <c r="E1868">
        <v>325</v>
      </c>
      <c r="F1868" s="1">
        <f>(Tabla9[[#This Row],[Best]]-Tabla9[[#This Row],[Bks]])/Tabla9[[#This Row],[Bks]]*100</f>
        <v>2.2012578616352201</v>
      </c>
      <c r="G1868">
        <v>329.8</v>
      </c>
      <c r="H1868" s="1">
        <f>(Tabla9[[#This Row],[Avg]]-Tabla9[[#This Row],[Bks]])/Tabla9[[#This Row],[Bks]]*100</f>
        <v>3.7106918238993742</v>
      </c>
      <c r="I1868">
        <v>353</v>
      </c>
      <c r="J1868">
        <v>575.34</v>
      </c>
      <c r="K1868">
        <v>0.09</v>
      </c>
      <c r="L1868">
        <v>20.03</v>
      </c>
      <c r="M1868">
        <v>269.89999999999998</v>
      </c>
      <c r="N1868">
        <v>15.8</v>
      </c>
    </row>
    <row r="1869" spans="1:14" x14ac:dyDescent="0.2">
      <c r="A1869" t="s">
        <v>91</v>
      </c>
      <c r="B1869" t="s">
        <v>78</v>
      </c>
      <c r="C1869">
        <v>68</v>
      </c>
      <c r="D1869">
        <v>295</v>
      </c>
      <c r="E1869">
        <v>298</v>
      </c>
      <c r="F1869" s="1">
        <f>(Tabla9[[#This Row],[Best]]-Tabla9[[#This Row],[Bks]])/Tabla9[[#This Row],[Bks]]*100</f>
        <v>1.0169491525423728</v>
      </c>
      <c r="G1869">
        <v>298</v>
      </c>
      <c r="H1869" s="1">
        <f>(Tabla9[[#This Row],[Avg]]-Tabla9[[#This Row],[Bks]])/Tabla9[[#This Row],[Bks]]*100</f>
        <v>1.0169491525423728</v>
      </c>
      <c r="I1869">
        <v>314</v>
      </c>
      <c r="J1869">
        <v>528.41999999999996</v>
      </c>
      <c r="K1869">
        <v>7.0000000000000007E-2</v>
      </c>
      <c r="L1869">
        <v>20.04</v>
      </c>
      <c r="M1869">
        <v>291.7</v>
      </c>
      <c r="N1869">
        <v>13.4</v>
      </c>
    </row>
    <row r="1870" spans="1:14" x14ac:dyDescent="0.2">
      <c r="A1870" t="s">
        <v>91</v>
      </c>
      <c r="B1870" t="s">
        <v>78</v>
      </c>
      <c r="C1870">
        <v>69</v>
      </c>
      <c r="D1870">
        <v>297</v>
      </c>
      <c r="E1870">
        <v>307</v>
      </c>
      <c r="F1870" s="1">
        <f>(Tabla9[[#This Row],[Best]]-Tabla9[[#This Row],[Bks]])/Tabla9[[#This Row],[Bks]]*100</f>
        <v>3.3670033670033668</v>
      </c>
      <c r="G1870">
        <v>307</v>
      </c>
      <c r="H1870" s="1">
        <f>(Tabla9[[#This Row],[Avg]]-Tabla9[[#This Row],[Bks]])/Tabla9[[#This Row],[Bks]]*100</f>
        <v>3.3670033670033668</v>
      </c>
      <c r="I1870">
        <v>323</v>
      </c>
      <c r="J1870">
        <v>557.01</v>
      </c>
      <c r="K1870">
        <v>0.06</v>
      </c>
      <c r="L1870">
        <v>20.04</v>
      </c>
      <c r="M1870">
        <v>286.7</v>
      </c>
      <c r="N1870">
        <v>12.4</v>
      </c>
    </row>
    <row r="1871" spans="1:14" x14ac:dyDescent="0.2">
      <c r="A1871" t="s">
        <v>91</v>
      </c>
      <c r="B1871" t="s">
        <v>78</v>
      </c>
      <c r="C1871">
        <v>70</v>
      </c>
      <c r="D1871">
        <v>273</v>
      </c>
      <c r="E1871">
        <v>277</v>
      </c>
      <c r="F1871" s="1">
        <f>(Tabla9[[#This Row],[Best]]-Tabla9[[#This Row],[Bks]])/Tabla9[[#This Row],[Bks]]*100</f>
        <v>1.4652014652014651</v>
      </c>
      <c r="G1871">
        <v>277</v>
      </c>
      <c r="H1871" s="1">
        <f>(Tabla9[[#This Row],[Avg]]-Tabla9[[#This Row],[Bks]])/Tabla9[[#This Row],[Bks]]*100</f>
        <v>1.4652014652014651</v>
      </c>
      <c r="I1871">
        <v>286</v>
      </c>
      <c r="J1871">
        <v>470.86</v>
      </c>
      <c r="K1871">
        <v>0.06</v>
      </c>
      <c r="L1871">
        <v>20.04</v>
      </c>
      <c r="M1871">
        <v>370.1</v>
      </c>
      <c r="N1871">
        <v>8.5</v>
      </c>
    </row>
    <row r="1872" spans="1:14" x14ac:dyDescent="0.2">
      <c r="A1872" t="s">
        <v>91</v>
      </c>
      <c r="B1872" t="s">
        <v>78</v>
      </c>
      <c r="C1872">
        <v>71</v>
      </c>
      <c r="D1872">
        <v>292</v>
      </c>
      <c r="E1872">
        <v>299</v>
      </c>
      <c r="F1872" s="1">
        <f>(Tabla9[[#This Row],[Best]]-Tabla9[[#This Row],[Bks]])/Tabla9[[#This Row],[Bks]]*100</f>
        <v>2.3972602739726026</v>
      </c>
      <c r="G1872">
        <v>299</v>
      </c>
      <c r="H1872" s="1">
        <f>(Tabla9[[#This Row],[Avg]]-Tabla9[[#This Row],[Bks]])/Tabla9[[#This Row],[Bks]]*100</f>
        <v>2.3972602739726026</v>
      </c>
      <c r="I1872">
        <v>319</v>
      </c>
      <c r="J1872">
        <v>523.12</v>
      </c>
      <c r="K1872">
        <v>0.06</v>
      </c>
      <c r="L1872">
        <v>20.03</v>
      </c>
      <c r="M1872">
        <v>328.4</v>
      </c>
      <c r="N1872">
        <v>12.5</v>
      </c>
    </row>
    <row r="1873" spans="1:14" x14ac:dyDescent="0.2">
      <c r="A1873" t="s">
        <v>91</v>
      </c>
      <c r="B1873" t="s">
        <v>78</v>
      </c>
      <c r="C1873">
        <v>72</v>
      </c>
      <c r="D1873">
        <v>254</v>
      </c>
      <c r="E1873">
        <v>262</v>
      </c>
      <c r="F1873" s="1">
        <f>(Tabla9[[#This Row],[Best]]-Tabla9[[#This Row],[Bks]])/Tabla9[[#This Row],[Bks]]*100</f>
        <v>3.1496062992125982</v>
      </c>
      <c r="G1873">
        <v>262</v>
      </c>
      <c r="H1873" s="1">
        <f>(Tabla9[[#This Row],[Avg]]-Tabla9[[#This Row],[Bks]])/Tabla9[[#This Row],[Bks]]*100</f>
        <v>3.1496062992125982</v>
      </c>
      <c r="I1873">
        <v>268</v>
      </c>
      <c r="J1873">
        <v>438.34</v>
      </c>
      <c r="K1873">
        <v>7.0000000000000007E-2</v>
      </c>
      <c r="L1873">
        <v>20.04</v>
      </c>
      <c r="M1873">
        <v>362.6</v>
      </c>
      <c r="N1873">
        <v>5.5</v>
      </c>
    </row>
    <row r="1874" spans="1:14" x14ac:dyDescent="0.2">
      <c r="A1874" t="s">
        <v>91</v>
      </c>
      <c r="B1874" t="s">
        <v>78</v>
      </c>
      <c r="C1874">
        <v>73</v>
      </c>
      <c r="D1874">
        <v>273</v>
      </c>
      <c r="E1874">
        <v>277</v>
      </c>
      <c r="F1874" s="1">
        <f>(Tabla9[[#This Row],[Best]]-Tabla9[[#This Row],[Bks]])/Tabla9[[#This Row],[Bks]]*100</f>
        <v>1.4652014652014651</v>
      </c>
      <c r="G1874">
        <v>277</v>
      </c>
      <c r="H1874" s="1">
        <f>(Tabla9[[#This Row],[Avg]]-Tabla9[[#This Row],[Bks]])/Tabla9[[#This Row],[Bks]]*100</f>
        <v>1.4652014652014651</v>
      </c>
      <c r="I1874">
        <v>294</v>
      </c>
      <c r="J1874">
        <v>452.45</v>
      </c>
      <c r="K1874">
        <v>0.05</v>
      </c>
      <c r="L1874">
        <v>20.059999999999999</v>
      </c>
      <c r="M1874">
        <v>391.5</v>
      </c>
      <c r="N1874">
        <v>10.8</v>
      </c>
    </row>
    <row r="1875" spans="1:14" x14ac:dyDescent="0.2">
      <c r="A1875" t="s">
        <v>91</v>
      </c>
      <c r="B1875" t="s">
        <v>78</v>
      </c>
      <c r="C1875">
        <v>74</v>
      </c>
      <c r="D1875">
        <v>271</v>
      </c>
      <c r="E1875">
        <v>271</v>
      </c>
      <c r="F1875" s="1">
        <f>(Tabla9[[#This Row],[Best]]-Tabla9[[#This Row],[Bks]])/Tabla9[[#This Row],[Bks]]*100</f>
        <v>0</v>
      </c>
      <c r="G1875">
        <v>278</v>
      </c>
      <c r="H1875" s="1">
        <f>(Tabla9[[#This Row],[Avg]]-Tabla9[[#This Row],[Bks]])/Tabla9[[#This Row],[Bks]]*100</f>
        <v>2.5830258302583027</v>
      </c>
      <c r="I1875">
        <v>294</v>
      </c>
      <c r="J1875">
        <v>526.54999999999995</v>
      </c>
      <c r="K1875">
        <v>7.0000000000000007E-2</v>
      </c>
      <c r="L1875">
        <v>20.079999999999998</v>
      </c>
      <c r="M1875">
        <v>279.7</v>
      </c>
      <c r="N1875">
        <v>12</v>
      </c>
    </row>
    <row r="1876" spans="1:14" x14ac:dyDescent="0.2">
      <c r="A1876" t="s">
        <v>91</v>
      </c>
      <c r="B1876" t="s">
        <v>78</v>
      </c>
      <c r="C1876">
        <v>75</v>
      </c>
      <c r="D1876">
        <v>211</v>
      </c>
      <c r="E1876">
        <v>219</v>
      </c>
      <c r="F1876" s="1">
        <f>(Tabla9[[#This Row],[Best]]-Tabla9[[#This Row],[Bks]])/Tabla9[[#This Row],[Bks]]*100</f>
        <v>3.7914691943127963</v>
      </c>
      <c r="G1876">
        <v>219</v>
      </c>
      <c r="H1876" s="1">
        <f>(Tabla9[[#This Row],[Avg]]-Tabla9[[#This Row],[Bks]])/Tabla9[[#This Row],[Bks]]*100</f>
        <v>3.7914691943127963</v>
      </c>
      <c r="I1876">
        <v>235</v>
      </c>
      <c r="J1876">
        <v>405.25</v>
      </c>
      <c r="K1876">
        <v>0.05</v>
      </c>
      <c r="L1876">
        <v>20.079999999999998</v>
      </c>
      <c r="M1876">
        <v>419.2</v>
      </c>
      <c r="N1876">
        <v>8.4</v>
      </c>
    </row>
    <row r="1877" spans="1:14" x14ac:dyDescent="0.2">
      <c r="A1877" t="s">
        <v>91</v>
      </c>
      <c r="B1877" t="s">
        <v>78</v>
      </c>
      <c r="C1877">
        <v>76</v>
      </c>
      <c r="D1877">
        <v>293</v>
      </c>
      <c r="E1877">
        <v>296</v>
      </c>
      <c r="F1877" s="1">
        <f>(Tabla9[[#This Row],[Best]]-Tabla9[[#This Row],[Bks]])/Tabla9[[#This Row],[Bks]]*100</f>
        <v>1.0238907849829351</v>
      </c>
      <c r="G1877">
        <v>296</v>
      </c>
      <c r="H1877" s="1">
        <f>(Tabla9[[#This Row],[Avg]]-Tabla9[[#This Row],[Bks]])/Tabla9[[#This Row],[Bks]]*100</f>
        <v>1.0238907849829351</v>
      </c>
      <c r="I1877">
        <v>320</v>
      </c>
      <c r="J1877">
        <v>508.78</v>
      </c>
      <c r="K1877">
        <v>0.06</v>
      </c>
      <c r="L1877">
        <v>20.05</v>
      </c>
      <c r="M1877">
        <v>360</v>
      </c>
      <c r="N1877">
        <v>10.3</v>
      </c>
    </row>
    <row r="1878" spans="1:14" x14ac:dyDescent="0.2">
      <c r="A1878" t="s">
        <v>91</v>
      </c>
      <c r="B1878" t="s">
        <v>78</v>
      </c>
      <c r="C1878">
        <v>77</v>
      </c>
      <c r="D1878">
        <v>271</v>
      </c>
      <c r="E1878">
        <v>288</v>
      </c>
      <c r="F1878" s="1">
        <f>(Tabla9[[#This Row],[Best]]-Tabla9[[#This Row],[Bks]])/Tabla9[[#This Row],[Bks]]*100</f>
        <v>6.2730627306273057</v>
      </c>
      <c r="G1878">
        <v>288</v>
      </c>
      <c r="H1878" s="1">
        <f>(Tabla9[[#This Row],[Avg]]-Tabla9[[#This Row],[Bks]])/Tabla9[[#This Row],[Bks]]*100</f>
        <v>6.2730627306273057</v>
      </c>
      <c r="I1878">
        <v>293</v>
      </c>
      <c r="J1878">
        <v>480.29</v>
      </c>
      <c r="K1878">
        <v>0.06</v>
      </c>
      <c r="L1878">
        <v>20.04</v>
      </c>
      <c r="M1878">
        <v>388.6</v>
      </c>
      <c r="N1878">
        <v>6.1</v>
      </c>
    </row>
    <row r="1879" spans="1:14" x14ac:dyDescent="0.2">
      <c r="A1879" t="s">
        <v>91</v>
      </c>
      <c r="B1879" t="s">
        <v>78</v>
      </c>
      <c r="C1879">
        <v>78</v>
      </c>
      <c r="D1879">
        <v>254</v>
      </c>
      <c r="E1879">
        <v>257</v>
      </c>
      <c r="F1879" s="1">
        <f>(Tabla9[[#This Row],[Best]]-Tabla9[[#This Row],[Bks]])/Tabla9[[#This Row],[Bks]]*100</f>
        <v>1.1811023622047243</v>
      </c>
      <c r="G1879">
        <v>257</v>
      </c>
      <c r="H1879" s="1">
        <f>(Tabla9[[#This Row],[Avg]]-Tabla9[[#This Row],[Bks]])/Tabla9[[#This Row],[Bks]]*100</f>
        <v>1.1811023622047243</v>
      </c>
      <c r="I1879">
        <v>275</v>
      </c>
      <c r="J1879">
        <v>476.69</v>
      </c>
      <c r="K1879">
        <v>0.08</v>
      </c>
      <c r="L1879">
        <v>20.09</v>
      </c>
      <c r="M1879">
        <v>268.39999999999998</v>
      </c>
      <c r="N1879">
        <v>14</v>
      </c>
    </row>
    <row r="1880" spans="1:14" x14ac:dyDescent="0.2">
      <c r="A1880" t="s">
        <v>91</v>
      </c>
      <c r="B1880" t="s">
        <v>78</v>
      </c>
      <c r="C1880">
        <v>79</v>
      </c>
      <c r="D1880">
        <v>276</v>
      </c>
      <c r="E1880">
        <v>281</v>
      </c>
      <c r="F1880" s="1">
        <f>(Tabla9[[#This Row],[Best]]-Tabla9[[#This Row],[Bks]])/Tabla9[[#This Row],[Bks]]*100</f>
        <v>1.8115942028985508</v>
      </c>
      <c r="G1880">
        <v>281</v>
      </c>
      <c r="H1880" s="1">
        <f>(Tabla9[[#This Row],[Avg]]-Tabla9[[#This Row],[Bks]])/Tabla9[[#This Row],[Bks]]*100</f>
        <v>1.8115942028985508</v>
      </c>
      <c r="I1880">
        <v>303</v>
      </c>
      <c r="J1880">
        <v>482.88</v>
      </c>
      <c r="K1880">
        <v>0.06</v>
      </c>
      <c r="L1880">
        <v>20.059999999999999</v>
      </c>
      <c r="M1880">
        <v>323.60000000000002</v>
      </c>
      <c r="N1880">
        <v>11</v>
      </c>
    </row>
    <row r="1881" spans="1:14" x14ac:dyDescent="0.2">
      <c r="A1881" t="s">
        <v>91</v>
      </c>
      <c r="B1881" t="s">
        <v>78</v>
      </c>
      <c r="C1881">
        <v>80</v>
      </c>
      <c r="D1881">
        <v>270</v>
      </c>
      <c r="E1881">
        <v>279</v>
      </c>
      <c r="F1881" s="1">
        <f>(Tabla9[[#This Row],[Best]]-Tabla9[[#This Row],[Bks]])/Tabla9[[#This Row],[Bks]]*100</f>
        <v>3.3333333333333335</v>
      </c>
      <c r="G1881">
        <v>279</v>
      </c>
      <c r="H1881" s="1">
        <f>(Tabla9[[#This Row],[Avg]]-Tabla9[[#This Row],[Bks]])/Tabla9[[#This Row],[Bks]]*100</f>
        <v>3.3333333333333335</v>
      </c>
      <c r="I1881">
        <v>291</v>
      </c>
      <c r="J1881">
        <v>494.2</v>
      </c>
      <c r="K1881">
        <v>7.0000000000000007E-2</v>
      </c>
      <c r="L1881">
        <v>20.07</v>
      </c>
      <c r="M1881">
        <v>353.8</v>
      </c>
      <c r="N1881">
        <v>9.1999999999999993</v>
      </c>
    </row>
    <row r="1882" spans="1:14" x14ac:dyDescent="0.2">
      <c r="A1882" t="s">
        <v>91</v>
      </c>
      <c r="B1882" t="s">
        <v>78</v>
      </c>
      <c r="C1882">
        <v>81</v>
      </c>
      <c r="D1882">
        <v>259</v>
      </c>
      <c r="E1882">
        <v>270</v>
      </c>
      <c r="F1882" s="1">
        <f>(Tabla9[[#This Row],[Best]]-Tabla9[[#This Row],[Bks]])/Tabla9[[#This Row],[Bks]]*100</f>
        <v>4.2471042471042466</v>
      </c>
      <c r="G1882">
        <v>270</v>
      </c>
      <c r="H1882" s="1">
        <f>(Tabla9[[#This Row],[Avg]]-Tabla9[[#This Row],[Bks]])/Tabla9[[#This Row],[Bks]]*100</f>
        <v>4.2471042471042466</v>
      </c>
      <c r="I1882">
        <v>278</v>
      </c>
      <c r="J1882">
        <v>452.43</v>
      </c>
      <c r="K1882">
        <v>0.06</v>
      </c>
      <c r="L1882">
        <v>20.03</v>
      </c>
      <c r="M1882">
        <v>368.1</v>
      </c>
      <c r="N1882">
        <v>6.9</v>
      </c>
    </row>
    <row r="1883" spans="1:14" x14ac:dyDescent="0.2">
      <c r="A1883" t="s">
        <v>91</v>
      </c>
      <c r="B1883" t="s">
        <v>78</v>
      </c>
      <c r="C1883">
        <v>82</v>
      </c>
      <c r="D1883">
        <v>337</v>
      </c>
      <c r="E1883">
        <v>347</v>
      </c>
      <c r="F1883" s="1">
        <f>(Tabla9[[#This Row],[Best]]-Tabla9[[#This Row],[Bks]])/Tabla9[[#This Row],[Bks]]*100</f>
        <v>2.9673590504451042</v>
      </c>
      <c r="G1883">
        <v>347</v>
      </c>
      <c r="H1883" s="1">
        <f>(Tabla9[[#This Row],[Avg]]-Tabla9[[#This Row],[Bks]])/Tabla9[[#This Row],[Bks]]*100</f>
        <v>2.9673590504451042</v>
      </c>
      <c r="I1883">
        <v>368</v>
      </c>
      <c r="J1883">
        <v>611.91999999999996</v>
      </c>
      <c r="K1883">
        <v>0.08</v>
      </c>
      <c r="L1883">
        <v>20.04</v>
      </c>
      <c r="M1883">
        <v>278</v>
      </c>
      <c r="N1883">
        <v>13.9</v>
      </c>
    </row>
    <row r="1884" spans="1:14" x14ac:dyDescent="0.2">
      <c r="A1884" t="s">
        <v>91</v>
      </c>
      <c r="B1884" t="s">
        <v>78</v>
      </c>
      <c r="C1884">
        <v>83</v>
      </c>
      <c r="D1884">
        <v>257</v>
      </c>
      <c r="E1884">
        <v>265</v>
      </c>
      <c r="F1884" s="1">
        <f>(Tabla9[[#This Row],[Best]]-Tabla9[[#This Row],[Bks]])/Tabla9[[#This Row],[Bks]]*100</f>
        <v>3.1128404669260701</v>
      </c>
      <c r="G1884">
        <v>265</v>
      </c>
      <c r="H1884" s="1">
        <f>(Tabla9[[#This Row],[Avg]]-Tabla9[[#This Row],[Bks]])/Tabla9[[#This Row],[Bks]]*100</f>
        <v>3.1128404669260701</v>
      </c>
      <c r="I1884">
        <v>278</v>
      </c>
      <c r="J1884">
        <v>503.24</v>
      </c>
      <c r="K1884">
        <v>0.06</v>
      </c>
      <c r="L1884">
        <v>20.059999999999999</v>
      </c>
      <c r="M1884">
        <v>323.7</v>
      </c>
      <c r="N1884">
        <v>7</v>
      </c>
    </row>
    <row r="1885" spans="1:14" x14ac:dyDescent="0.2">
      <c r="A1885" t="s">
        <v>91</v>
      </c>
      <c r="B1885" t="s">
        <v>78</v>
      </c>
      <c r="C1885">
        <v>84</v>
      </c>
      <c r="D1885">
        <v>263</v>
      </c>
      <c r="E1885">
        <v>272</v>
      </c>
      <c r="F1885" s="1">
        <f>(Tabla9[[#This Row],[Best]]-Tabla9[[#This Row],[Bks]])/Tabla9[[#This Row],[Bks]]*100</f>
        <v>3.4220532319391634</v>
      </c>
      <c r="G1885">
        <v>272</v>
      </c>
      <c r="H1885" s="1">
        <f>(Tabla9[[#This Row],[Avg]]-Tabla9[[#This Row],[Bks]])/Tabla9[[#This Row],[Bks]]*100</f>
        <v>3.4220532319391634</v>
      </c>
      <c r="I1885">
        <v>287</v>
      </c>
      <c r="J1885">
        <v>459</v>
      </c>
      <c r="K1885">
        <v>0.06</v>
      </c>
      <c r="L1885">
        <v>20.079999999999998</v>
      </c>
      <c r="M1885">
        <v>380.3</v>
      </c>
      <c r="N1885">
        <v>11.8</v>
      </c>
    </row>
    <row r="1886" spans="1:14" x14ac:dyDescent="0.2">
      <c r="A1886" t="s">
        <v>91</v>
      </c>
      <c r="B1886" t="s">
        <v>78</v>
      </c>
      <c r="C1886">
        <v>85</v>
      </c>
      <c r="D1886">
        <v>295</v>
      </c>
      <c r="E1886">
        <v>304</v>
      </c>
      <c r="F1886" s="1">
        <f>(Tabla9[[#This Row],[Best]]-Tabla9[[#This Row],[Bks]])/Tabla9[[#This Row],[Bks]]*100</f>
        <v>3.050847457627119</v>
      </c>
      <c r="G1886">
        <v>304</v>
      </c>
      <c r="H1886" s="1">
        <f>(Tabla9[[#This Row],[Avg]]-Tabla9[[#This Row],[Bks]])/Tabla9[[#This Row],[Bks]]*100</f>
        <v>3.050847457627119</v>
      </c>
      <c r="I1886">
        <v>321</v>
      </c>
      <c r="J1886">
        <v>513.23</v>
      </c>
      <c r="K1886">
        <v>0.06</v>
      </c>
      <c r="L1886">
        <v>20.04</v>
      </c>
      <c r="M1886">
        <v>359.6</v>
      </c>
      <c r="N1886">
        <v>17.2</v>
      </c>
    </row>
    <row r="1887" spans="1:14" x14ac:dyDescent="0.2">
      <c r="A1887" t="s">
        <v>91</v>
      </c>
      <c r="B1887" t="s">
        <v>78</v>
      </c>
      <c r="C1887">
        <v>86</v>
      </c>
      <c r="D1887">
        <v>330</v>
      </c>
      <c r="E1887">
        <v>336</v>
      </c>
      <c r="F1887" s="1">
        <f>(Tabla9[[#This Row],[Best]]-Tabla9[[#This Row],[Bks]])/Tabla9[[#This Row],[Bks]]*100</f>
        <v>1.8181818181818181</v>
      </c>
      <c r="G1887">
        <v>336</v>
      </c>
      <c r="H1887" s="1">
        <f>(Tabla9[[#This Row],[Avg]]-Tabla9[[#This Row],[Bks]])/Tabla9[[#This Row],[Bks]]*100</f>
        <v>1.8181818181818181</v>
      </c>
      <c r="I1887">
        <v>359</v>
      </c>
      <c r="J1887">
        <v>571.26</v>
      </c>
      <c r="K1887">
        <v>0.06</v>
      </c>
      <c r="L1887">
        <v>20.07</v>
      </c>
      <c r="M1887">
        <v>325.10000000000002</v>
      </c>
      <c r="N1887">
        <v>9.1</v>
      </c>
    </row>
    <row r="1888" spans="1:14" x14ac:dyDescent="0.2">
      <c r="A1888" t="s">
        <v>91</v>
      </c>
      <c r="B1888" t="s">
        <v>78</v>
      </c>
      <c r="C1888">
        <v>87</v>
      </c>
      <c r="D1888">
        <v>257</v>
      </c>
      <c r="E1888">
        <v>267</v>
      </c>
      <c r="F1888" s="1">
        <f>(Tabla9[[#This Row],[Best]]-Tabla9[[#This Row],[Bks]])/Tabla9[[#This Row],[Bks]]*100</f>
        <v>3.8910505836575875</v>
      </c>
      <c r="G1888">
        <v>267</v>
      </c>
      <c r="H1888" s="1">
        <f>(Tabla9[[#This Row],[Avg]]-Tabla9[[#This Row],[Bks]])/Tabla9[[#This Row],[Bks]]*100</f>
        <v>3.8910505836575875</v>
      </c>
      <c r="I1888">
        <v>279</v>
      </c>
      <c r="J1888">
        <v>466.81</v>
      </c>
      <c r="K1888">
        <v>0.05</v>
      </c>
      <c r="L1888">
        <v>20.059999999999999</v>
      </c>
      <c r="M1888">
        <v>359.1</v>
      </c>
      <c r="N1888">
        <v>8.8000000000000007</v>
      </c>
    </row>
    <row r="1889" spans="1:14" x14ac:dyDescent="0.2">
      <c r="A1889" t="s">
        <v>91</v>
      </c>
      <c r="B1889" t="s">
        <v>78</v>
      </c>
      <c r="C1889">
        <v>88</v>
      </c>
      <c r="D1889">
        <v>294</v>
      </c>
      <c r="E1889">
        <v>305</v>
      </c>
      <c r="F1889" s="1">
        <f>(Tabla9[[#This Row],[Best]]-Tabla9[[#This Row],[Bks]])/Tabla9[[#This Row],[Bks]]*100</f>
        <v>3.7414965986394559</v>
      </c>
      <c r="G1889">
        <v>305</v>
      </c>
      <c r="H1889" s="1">
        <f>(Tabla9[[#This Row],[Avg]]-Tabla9[[#This Row],[Bks]])/Tabla9[[#This Row],[Bks]]*100</f>
        <v>3.7414965986394559</v>
      </c>
      <c r="I1889">
        <v>322</v>
      </c>
      <c r="J1889">
        <v>510.98</v>
      </c>
      <c r="K1889">
        <v>0.06</v>
      </c>
      <c r="L1889">
        <v>20.07</v>
      </c>
      <c r="M1889">
        <v>354.3</v>
      </c>
      <c r="N1889">
        <v>11.3</v>
      </c>
    </row>
    <row r="1890" spans="1:14" x14ac:dyDescent="0.2">
      <c r="A1890" t="s">
        <v>91</v>
      </c>
      <c r="B1890" t="s">
        <v>78</v>
      </c>
      <c r="C1890">
        <v>89</v>
      </c>
      <c r="D1890">
        <v>285</v>
      </c>
      <c r="E1890">
        <v>289</v>
      </c>
      <c r="F1890" s="1">
        <f>(Tabla9[[#This Row],[Best]]-Tabla9[[#This Row],[Bks]])/Tabla9[[#This Row],[Bks]]*100</f>
        <v>1.4035087719298245</v>
      </c>
      <c r="G1890">
        <v>289</v>
      </c>
      <c r="H1890" s="1">
        <f>(Tabla9[[#This Row],[Avg]]-Tabla9[[#This Row],[Bks]])/Tabla9[[#This Row],[Bks]]*100</f>
        <v>1.4035087719298245</v>
      </c>
      <c r="I1890">
        <v>300</v>
      </c>
      <c r="J1890">
        <v>495.85</v>
      </c>
      <c r="K1890">
        <v>0.08</v>
      </c>
      <c r="L1890">
        <v>20.02</v>
      </c>
      <c r="M1890">
        <v>333.7</v>
      </c>
      <c r="N1890">
        <v>10.3</v>
      </c>
    </row>
    <row r="1891" spans="1:14" x14ac:dyDescent="0.2">
      <c r="A1891" t="s">
        <v>91</v>
      </c>
      <c r="B1891" t="s">
        <v>78</v>
      </c>
      <c r="C1891">
        <v>90</v>
      </c>
      <c r="D1891">
        <v>311</v>
      </c>
      <c r="E1891">
        <v>311</v>
      </c>
      <c r="F1891" s="1">
        <f>(Tabla9[[#This Row],[Best]]-Tabla9[[#This Row],[Bks]])/Tabla9[[#This Row],[Bks]]*100</f>
        <v>0</v>
      </c>
      <c r="G1891">
        <v>311</v>
      </c>
      <c r="H1891" s="1">
        <f>(Tabla9[[#This Row],[Avg]]-Tabla9[[#This Row],[Bks]])/Tabla9[[#This Row],[Bks]]*100</f>
        <v>0</v>
      </c>
      <c r="I1891">
        <v>337</v>
      </c>
      <c r="J1891">
        <v>544.37</v>
      </c>
      <c r="K1891">
        <v>0.08</v>
      </c>
      <c r="L1891">
        <v>20.05</v>
      </c>
      <c r="M1891">
        <v>299.3</v>
      </c>
      <c r="N1891">
        <v>12.6</v>
      </c>
    </row>
    <row r="1892" spans="1:14" x14ac:dyDescent="0.2">
      <c r="A1892" t="s">
        <v>91</v>
      </c>
      <c r="B1892" t="s">
        <v>78</v>
      </c>
      <c r="C1892">
        <v>91</v>
      </c>
      <c r="D1892">
        <v>273</v>
      </c>
      <c r="E1892">
        <v>280</v>
      </c>
      <c r="F1892" s="1">
        <f>(Tabla9[[#This Row],[Best]]-Tabla9[[#This Row],[Bks]])/Tabla9[[#This Row],[Bks]]*100</f>
        <v>2.5641025641025639</v>
      </c>
      <c r="G1892">
        <v>280</v>
      </c>
      <c r="H1892" s="1">
        <f>(Tabla9[[#This Row],[Avg]]-Tabla9[[#This Row],[Bks]])/Tabla9[[#This Row],[Bks]]*100</f>
        <v>2.5641025641025639</v>
      </c>
      <c r="I1892">
        <v>296</v>
      </c>
      <c r="J1892">
        <v>486.86</v>
      </c>
      <c r="K1892">
        <v>0.06</v>
      </c>
      <c r="L1892">
        <v>20.07</v>
      </c>
      <c r="M1892">
        <v>337.3</v>
      </c>
      <c r="N1892">
        <v>8.4</v>
      </c>
    </row>
    <row r="1893" spans="1:14" x14ac:dyDescent="0.2">
      <c r="A1893" t="s">
        <v>91</v>
      </c>
      <c r="B1893" t="s">
        <v>78</v>
      </c>
      <c r="C1893">
        <v>92</v>
      </c>
      <c r="D1893">
        <v>290</v>
      </c>
      <c r="E1893">
        <v>298</v>
      </c>
      <c r="F1893" s="1">
        <f>(Tabla9[[#This Row],[Best]]-Tabla9[[#This Row],[Bks]])/Tabla9[[#This Row],[Bks]]*100</f>
        <v>2.7586206896551726</v>
      </c>
      <c r="G1893">
        <v>298</v>
      </c>
      <c r="H1893" s="1">
        <f>(Tabla9[[#This Row],[Avg]]-Tabla9[[#This Row],[Bks]])/Tabla9[[#This Row],[Bks]]*100</f>
        <v>2.7586206896551726</v>
      </c>
      <c r="I1893">
        <v>318</v>
      </c>
      <c r="J1893">
        <v>514.4</v>
      </c>
      <c r="K1893">
        <v>0.05</v>
      </c>
      <c r="L1893">
        <v>20.05</v>
      </c>
      <c r="M1893">
        <v>352.2</v>
      </c>
      <c r="N1893">
        <v>9.9</v>
      </c>
    </row>
    <row r="1894" spans="1:14" x14ac:dyDescent="0.2">
      <c r="A1894" t="s">
        <v>91</v>
      </c>
      <c r="B1894" t="s">
        <v>78</v>
      </c>
      <c r="C1894">
        <v>93</v>
      </c>
      <c r="D1894">
        <v>295</v>
      </c>
      <c r="E1894">
        <v>304</v>
      </c>
      <c r="F1894" s="1">
        <f>(Tabla9[[#This Row],[Best]]-Tabla9[[#This Row],[Bks]])/Tabla9[[#This Row],[Bks]]*100</f>
        <v>3.050847457627119</v>
      </c>
      <c r="G1894">
        <v>304</v>
      </c>
      <c r="H1894" s="1">
        <f>(Tabla9[[#This Row],[Avg]]-Tabla9[[#This Row],[Bks]])/Tabla9[[#This Row],[Bks]]*100</f>
        <v>3.050847457627119</v>
      </c>
      <c r="I1894">
        <v>327</v>
      </c>
      <c r="J1894">
        <v>541.79999999999995</v>
      </c>
      <c r="K1894">
        <v>0.06</v>
      </c>
      <c r="L1894">
        <v>20.059999999999999</v>
      </c>
      <c r="M1894">
        <v>291.39999999999998</v>
      </c>
      <c r="N1894">
        <v>13.4</v>
      </c>
    </row>
    <row r="1895" spans="1:14" x14ac:dyDescent="0.2">
      <c r="A1895" t="s">
        <v>91</v>
      </c>
      <c r="B1895" t="s">
        <v>78</v>
      </c>
      <c r="C1895">
        <v>94</v>
      </c>
      <c r="D1895">
        <v>303</v>
      </c>
      <c r="E1895">
        <v>308</v>
      </c>
      <c r="F1895" s="1">
        <f>(Tabla9[[#This Row],[Best]]-Tabla9[[#This Row],[Bks]])/Tabla9[[#This Row],[Bks]]*100</f>
        <v>1.6501650165016499</v>
      </c>
      <c r="G1895">
        <v>308</v>
      </c>
      <c r="H1895" s="1">
        <f>(Tabla9[[#This Row],[Avg]]-Tabla9[[#This Row],[Bks]])/Tabla9[[#This Row],[Bks]]*100</f>
        <v>1.6501650165016499</v>
      </c>
      <c r="I1895">
        <v>322</v>
      </c>
      <c r="J1895">
        <v>537.94000000000005</v>
      </c>
      <c r="K1895">
        <v>0.06</v>
      </c>
      <c r="L1895">
        <v>20.07</v>
      </c>
      <c r="M1895">
        <v>309.3</v>
      </c>
      <c r="N1895">
        <v>8.6</v>
      </c>
    </row>
    <row r="1896" spans="1:14" x14ac:dyDescent="0.2">
      <c r="A1896" t="s">
        <v>91</v>
      </c>
      <c r="B1896" t="s">
        <v>78</v>
      </c>
      <c r="C1896">
        <v>95</v>
      </c>
      <c r="D1896">
        <v>256</v>
      </c>
      <c r="E1896">
        <v>263</v>
      </c>
      <c r="F1896" s="1">
        <f>(Tabla9[[#This Row],[Best]]-Tabla9[[#This Row],[Bks]])/Tabla9[[#This Row],[Bks]]*100</f>
        <v>2.734375</v>
      </c>
      <c r="G1896">
        <v>263</v>
      </c>
      <c r="H1896" s="1">
        <f>(Tabla9[[#This Row],[Avg]]-Tabla9[[#This Row],[Bks]])/Tabla9[[#This Row],[Bks]]*100</f>
        <v>2.734375</v>
      </c>
      <c r="I1896">
        <v>273</v>
      </c>
      <c r="J1896">
        <v>447.03</v>
      </c>
      <c r="K1896">
        <v>0.05</v>
      </c>
      <c r="L1896">
        <v>20.079999999999998</v>
      </c>
      <c r="M1896">
        <v>366.1</v>
      </c>
      <c r="N1896">
        <v>9.4</v>
      </c>
    </row>
    <row r="1897" spans="1:14" x14ac:dyDescent="0.2">
      <c r="A1897" t="s">
        <v>91</v>
      </c>
      <c r="B1897" t="s">
        <v>78</v>
      </c>
      <c r="C1897">
        <v>96</v>
      </c>
      <c r="D1897">
        <v>263</v>
      </c>
      <c r="E1897">
        <v>267</v>
      </c>
      <c r="F1897" s="1">
        <f>(Tabla9[[#This Row],[Best]]-Tabla9[[#This Row],[Bks]])/Tabla9[[#This Row],[Bks]]*100</f>
        <v>1.520912547528517</v>
      </c>
      <c r="G1897">
        <v>267</v>
      </c>
      <c r="H1897" s="1">
        <f>(Tabla9[[#This Row],[Avg]]-Tabla9[[#This Row],[Bks]])/Tabla9[[#This Row],[Bks]]*100</f>
        <v>1.520912547528517</v>
      </c>
      <c r="I1897">
        <v>291</v>
      </c>
      <c r="J1897">
        <v>488.14</v>
      </c>
      <c r="K1897">
        <v>0.08</v>
      </c>
      <c r="L1897">
        <v>20.11</v>
      </c>
      <c r="M1897">
        <v>299</v>
      </c>
      <c r="N1897">
        <v>16</v>
      </c>
    </row>
    <row r="1898" spans="1:14" x14ac:dyDescent="0.2">
      <c r="A1898" t="s">
        <v>91</v>
      </c>
      <c r="B1898" t="s">
        <v>78</v>
      </c>
      <c r="C1898">
        <v>97</v>
      </c>
      <c r="D1898">
        <v>249</v>
      </c>
      <c r="E1898">
        <v>264</v>
      </c>
      <c r="F1898" s="1">
        <f>(Tabla9[[#This Row],[Best]]-Tabla9[[#This Row],[Bks]])/Tabla9[[#This Row],[Bks]]*100</f>
        <v>6.024096385542169</v>
      </c>
      <c r="G1898">
        <v>264</v>
      </c>
      <c r="H1898" s="1">
        <f>(Tabla9[[#This Row],[Avg]]-Tabla9[[#This Row],[Bks]])/Tabla9[[#This Row],[Bks]]*100</f>
        <v>6.024096385542169</v>
      </c>
      <c r="I1898">
        <v>273</v>
      </c>
      <c r="J1898">
        <v>449.38</v>
      </c>
      <c r="K1898">
        <v>0.05</v>
      </c>
      <c r="L1898">
        <v>20.03</v>
      </c>
      <c r="M1898">
        <v>396.9</v>
      </c>
      <c r="N1898">
        <v>6.9</v>
      </c>
    </row>
    <row r="1899" spans="1:14" x14ac:dyDescent="0.2">
      <c r="A1899" t="s">
        <v>91</v>
      </c>
      <c r="B1899" t="s">
        <v>78</v>
      </c>
      <c r="C1899">
        <v>98</v>
      </c>
      <c r="D1899">
        <v>289</v>
      </c>
      <c r="E1899">
        <v>296</v>
      </c>
      <c r="F1899" s="1">
        <f>(Tabla9[[#This Row],[Best]]-Tabla9[[#This Row],[Bks]])/Tabla9[[#This Row],[Bks]]*100</f>
        <v>2.422145328719723</v>
      </c>
      <c r="G1899">
        <v>296</v>
      </c>
      <c r="H1899" s="1">
        <f>(Tabla9[[#This Row],[Avg]]-Tabla9[[#This Row],[Bks]])/Tabla9[[#This Row],[Bks]]*100</f>
        <v>2.422145328719723</v>
      </c>
      <c r="I1899">
        <v>306</v>
      </c>
      <c r="J1899">
        <v>517.16999999999996</v>
      </c>
      <c r="K1899">
        <v>0.05</v>
      </c>
      <c r="L1899">
        <v>20.02</v>
      </c>
      <c r="M1899">
        <v>399.6</v>
      </c>
      <c r="N1899">
        <v>8.4</v>
      </c>
    </row>
    <row r="1900" spans="1:14" x14ac:dyDescent="0.2">
      <c r="A1900" t="s">
        <v>91</v>
      </c>
      <c r="B1900" t="s">
        <v>78</v>
      </c>
      <c r="C1900">
        <v>99</v>
      </c>
      <c r="D1900">
        <v>265</v>
      </c>
      <c r="E1900">
        <v>273</v>
      </c>
      <c r="F1900" s="1">
        <f>(Tabla9[[#This Row],[Best]]-Tabla9[[#This Row],[Bks]])/Tabla9[[#This Row],[Bks]]*100</f>
        <v>3.0188679245283021</v>
      </c>
      <c r="G1900">
        <v>273</v>
      </c>
      <c r="H1900" s="1">
        <f>(Tabla9[[#This Row],[Avg]]-Tabla9[[#This Row],[Bks]])/Tabla9[[#This Row],[Bks]]*100</f>
        <v>3.0188679245283021</v>
      </c>
      <c r="I1900">
        <v>284</v>
      </c>
      <c r="J1900">
        <v>511.94</v>
      </c>
      <c r="K1900">
        <v>0.06</v>
      </c>
      <c r="L1900">
        <v>20.04</v>
      </c>
      <c r="M1900">
        <v>322</v>
      </c>
      <c r="N1900">
        <v>15.5</v>
      </c>
    </row>
    <row r="1901" spans="1:14" x14ac:dyDescent="0.2">
      <c r="A1901" t="s">
        <v>91</v>
      </c>
      <c r="B1901" t="s">
        <v>78</v>
      </c>
      <c r="C1901">
        <v>100</v>
      </c>
      <c r="D1901">
        <v>248</v>
      </c>
      <c r="E1901">
        <v>262</v>
      </c>
      <c r="F1901" s="1">
        <f>(Tabla9[[#This Row],[Best]]-Tabla9[[#This Row],[Bks]])/Tabla9[[#This Row],[Bks]]*100</f>
        <v>5.6451612903225801</v>
      </c>
      <c r="G1901">
        <v>262</v>
      </c>
      <c r="H1901" s="1">
        <f>(Tabla9[[#This Row],[Avg]]-Tabla9[[#This Row],[Bks]])/Tabla9[[#This Row],[Bks]]*100</f>
        <v>5.6451612903225801</v>
      </c>
      <c r="I1901">
        <v>273</v>
      </c>
      <c r="J1901">
        <v>435.23</v>
      </c>
      <c r="K1901">
        <v>0.05</v>
      </c>
      <c r="L1901">
        <v>20.03</v>
      </c>
      <c r="M1901">
        <v>437.9</v>
      </c>
      <c r="N1901">
        <v>6.3</v>
      </c>
    </row>
    <row r="1902" spans="1:14" x14ac:dyDescent="0.2">
      <c r="A1902" t="s">
        <v>92</v>
      </c>
      <c r="B1902" t="s">
        <v>78</v>
      </c>
      <c r="C1902">
        <v>1</v>
      </c>
      <c r="D1902">
        <v>298</v>
      </c>
      <c r="E1902">
        <v>308</v>
      </c>
      <c r="F1902" s="1">
        <f>(Tabla9[[#This Row],[Best]]-Tabla9[[#This Row],[Bks]])/Tabla9[[#This Row],[Bks]]*100</f>
        <v>3.3557046979865772</v>
      </c>
      <c r="G1902">
        <v>308</v>
      </c>
      <c r="H1902" s="1">
        <f>(Tabla9[[#This Row],[Avg]]-Tabla9[[#This Row],[Bks]])/Tabla9[[#This Row],[Bks]]*100</f>
        <v>3.3557046979865772</v>
      </c>
      <c r="I1902">
        <v>333</v>
      </c>
      <c r="J1902">
        <v>525.96</v>
      </c>
      <c r="K1902">
        <v>0.06</v>
      </c>
      <c r="L1902">
        <v>20.010000000000002</v>
      </c>
      <c r="M1902">
        <v>1049.2</v>
      </c>
      <c r="N1902">
        <v>17.5</v>
      </c>
    </row>
    <row r="1903" spans="1:14" x14ac:dyDescent="0.2">
      <c r="A1903" t="s">
        <v>92</v>
      </c>
      <c r="B1903" t="s">
        <v>78</v>
      </c>
      <c r="C1903">
        <v>2</v>
      </c>
      <c r="D1903">
        <v>267</v>
      </c>
      <c r="E1903">
        <v>277</v>
      </c>
      <c r="F1903" s="1">
        <f>(Tabla9[[#This Row],[Best]]-Tabla9[[#This Row],[Bks]])/Tabla9[[#This Row],[Bks]]*100</f>
        <v>3.7453183520599254</v>
      </c>
      <c r="G1903">
        <v>277</v>
      </c>
      <c r="H1903" s="1">
        <f>(Tabla9[[#This Row],[Avg]]-Tabla9[[#This Row],[Bks]])/Tabla9[[#This Row],[Bks]]*100</f>
        <v>3.7453183520599254</v>
      </c>
      <c r="I1903">
        <v>291</v>
      </c>
      <c r="J1903">
        <v>477.67</v>
      </c>
      <c r="K1903">
        <v>7.0000000000000007E-2</v>
      </c>
      <c r="L1903">
        <v>20.010000000000002</v>
      </c>
      <c r="M1903">
        <v>1134.7</v>
      </c>
      <c r="N1903">
        <v>9.9</v>
      </c>
    </row>
    <row r="1904" spans="1:14" x14ac:dyDescent="0.2">
      <c r="A1904" t="s">
        <v>92</v>
      </c>
      <c r="B1904" t="s">
        <v>78</v>
      </c>
      <c r="C1904">
        <v>3</v>
      </c>
      <c r="D1904">
        <v>280</v>
      </c>
      <c r="E1904">
        <v>285</v>
      </c>
      <c r="F1904" s="1">
        <f>(Tabla9[[#This Row],[Best]]-Tabla9[[#This Row],[Bks]])/Tabla9[[#This Row],[Bks]]*100</f>
        <v>1.7857142857142856</v>
      </c>
      <c r="G1904">
        <v>285</v>
      </c>
      <c r="H1904" s="1">
        <f>(Tabla9[[#This Row],[Avg]]-Tabla9[[#This Row],[Bks]])/Tabla9[[#This Row],[Bks]]*100</f>
        <v>1.7857142857142856</v>
      </c>
      <c r="I1904">
        <v>303</v>
      </c>
      <c r="J1904">
        <v>496.77</v>
      </c>
      <c r="K1904">
        <v>0.06</v>
      </c>
      <c r="L1904">
        <v>20.010000000000002</v>
      </c>
      <c r="M1904">
        <v>1011.5</v>
      </c>
      <c r="N1904">
        <v>9.1999999999999993</v>
      </c>
    </row>
    <row r="1905" spans="1:14" x14ac:dyDescent="0.2">
      <c r="A1905" t="s">
        <v>92</v>
      </c>
      <c r="B1905" t="s">
        <v>78</v>
      </c>
      <c r="C1905">
        <v>4</v>
      </c>
      <c r="D1905">
        <v>283</v>
      </c>
      <c r="E1905">
        <v>288</v>
      </c>
      <c r="F1905" s="1">
        <f>(Tabla9[[#This Row],[Best]]-Tabla9[[#This Row],[Bks]])/Tabla9[[#This Row],[Bks]]*100</f>
        <v>1.7667844522968199</v>
      </c>
      <c r="G1905">
        <v>288</v>
      </c>
      <c r="H1905" s="1">
        <f>(Tabla9[[#This Row],[Avg]]-Tabla9[[#This Row],[Bks]])/Tabla9[[#This Row],[Bks]]*100</f>
        <v>1.7667844522968199</v>
      </c>
      <c r="I1905">
        <v>310</v>
      </c>
      <c r="J1905">
        <v>518.20000000000005</v>
      </c>
      <c r="K1905">
        <v>7.0000000000000007E-2</v>
      </c>
      <c r="L1905">
        <v>20.010000000000002</v>
      </c>
      <c r="M1905">
        <v>1017.6</v>
      </c>
      <c r="N1905">
        <v>10.3</v>
      </c>
    </row>
    <row r="1906" spans="1:14" x14ac:dyDescent="0.2">
      <c r="A1906" t="s">
        <v>92</v>
      </c>
      <c r="B1906" t="s">
        <v>78</v>
      </c>
      <c r="C1906">
        <v>5</v>
      </c>
      <c r="D1906">
        <v>275</v>
      </c>
      <c r="E1906">
        <v>282</v>
      </c>
      <c r="F1906" s="1">
        <f>(Tabla9[[#This Row],[Best]]-Tabla9[[#This Row],[Bks]])/Tabla9[[#This Row],[Bks]]*100</f>
        <v>2.5454545454545454</v>
      </c>
      <c r="G1906">
        <v>282.89999999999998</v>
      </c>
      <c r="H1906" s="1">
        <f>(Tabla9[[#This Row],[Avg]]-Tabla9[[#This Row],[Bks]])/Tabla9[[#This Row],[Bks]]*100</f>
        <v>2.8727272727272641</v>
      </c>
      <c r="I1906">
        <v>306</v>
      </c>
      <c r="J1906">
        <v>509.97</v>
      </c>
      <c r="K1906">
        <v>7.0000000000000007E-2</v>
      </c>
      <c r="L1906">
        <v>20.010000000000002</v>
      </c>
      <c r="M1906">
        <v>984.2</v>
      </c>
      <c r="N1906">
        <v>40.200000000000003</v>
      </c>
    </row>
    <row r="1907" spans="1:14" x14ac:dyDescent="0.2">
      <c r="A1907" t="s">
        <v>92</v>
      </c>
      <c r="B1907" t="s">
        <v>78</v>
      </c>
      <c r="C1907">
        <v>6</v>
      </c>
      <c r="D1907">
        <v>298</v>
      </c>
      <c r="E1907">
        <v>305</v>
      </c>
      <c r="F1907" s="1">
        <f>(Tabla9[[#This Row],[Best]]-Tabla9[[#This Row],[Bks]])/Tabla9[[#This Row],[Bks]]*100</f>
        <v>2.348993288590604</v>
      </c>
      <c r="G1907">
        <v>305</v>
      </c>
      <c r="H1907" s="1">
        <f>(Tabla9[[#This Row],[Avg]]-Tabla9[[#This Row],[Bks]])/Tabla9[[#This Row],[Bks]]*100</f>
        <v>2.348993288590604</v>
      </c>
      <c r="I1907">
        <v>317</v>
      </c>
      <c r="J1907">
        <v>500.65</v>
      </c>
      <c r="K1907">
        <v>0.05</v>
      </c>
      <c r="L1907">
        <v>20.010000000000002</v>
      </c>
      <c r="M1907">
        <v>1216.4000000000001</v>
      </c>
      <c r="N1907">
        <v>11.3</v>
      </c>
    </row>
    <row r="1908" spans="1:14" x14ac:dyDescent="0.2">
      <c r="A1908" t="s">
        <v>92</v>
      </c>
      <c r="B1908" t="s">
        <v>78</v>
      </c>
      <c r="C1908">
        <v>7</v>
      </c>
      <c r="D1908">
        <v>281</v>
      </c>
      <c r="E1908">
        <v>288</v>
      </c>
      <c r="F1908" s="1">
        <f>(Tabla9[[#This Row],[Best]]-Tabla9[[#This Row],[Bks]])/Tabla9[[#This Row],[Bks]]*100</f>
        <v>2.4911032028469751</v>
      </c>
      <c r="G1908">
        <v>288</v>
      </c>
      <c r="H1908" s="1">
        <f>(Tabla9[[#This Row],[Avg]]-Tabla9[[#This Row],[Bks]])/Tabla9[[#This Row],[Bks]]*100</f>
        <v>2.4911032028469751</v>
      </c>
      <c r="I1908">
        <v>305</v>
      </c>
      <c r="J1908">
        <v>519.49</v>
      </c>
      <c r="K1908">
        <v>0.06</v>
      </c>
      <c r="L1908">
        <v>20.010000000000002</v>
      </c>
      <c r="M1908">
        <v>1027.5999999999999</v>
      </c>
      <c r="N1908">
        <v>8.5</v>
      </c>
    </row>
    <row r="1909" spans="1:14" x14ac:dyDescent="0.2">
      <c r="A1909" t="s">
        <v>92</v>
      </c>
      <c r="B1909" t="s">
        <v>78</v>
      </c>
      <c r="C1909">
        <v>8</v>
      </c>
      <c r="D1909">
        <v>250</v>
      </c>
      <c r="E1909">
        <v>256</v>
      </c>
      <c r="F1909" s="1">
        <f>(Tabla9[[#This Row],[Best]]-Tabla9[[#This Row],[Bks]])/Tabla9[[#This Row],[Bks]]*100</f>
        <v>2.4</v>
      </c>
      <c r="G1909">
        <v>256</v>
      </c>
      <c r="H1909" s="1">
        <f>(Tabla9[[#This Row],[Avg]]-Tabla9[[#This Row],[Bks]])/Tabla9[[#This Row],[Bks]]*100</f>
        <v>2.4</v>
      </c>
      <c r="I1909">
        <v>264</v>
      </c>
      <c r="J1909">
        <v>451.45</v>
      </c>
      <c r="K1909">
        <v>7.0000000000000007E-2</v>
      </c>
      <c r="L1909">
        <v>20.010000000000002</v>
      </c>
      <c r="M1909">
        <v>1084.9000000000001</v>
      </c>
      <c r="N1909">
        <v>5.4</v>
      </c>
    </row>
    <row r="1910" spans="1:14" x14ac:dyDescent="0.2">
      <c r="A1910" t="s">
        <v>92</v>
      </c>
      <c r="B1910" t="s">
        <v>78</v>
      </c>
      <c r="C1910">
        <v>9</v>
      </c>
      <c r="D1910">
        <v>277</v>
      </c>
      <c r="E1910">
        <v>277</v>
      </c>
      <c r="F1910" s="1">
        <f>(Tabla9[[#This Row],[Best]]-Tabla9[[#This Row],[Bks]])/Tabla9[[#This Row],[Bks]]*100</f>
        <v>0</v>
      </c>
      <c r="G1910">
        <v>277</v>
      </c>
      <c r="H1910" s="1">
        <f>(Tabla9[[#This Row],[Avg]]-Tabla9[[#This Row],[Bks]])/Tabla9[[#This Row],[Bks]]*100</f>
        <v>0</v>
      </c>
      <c r="I1910">
        <v>286</v>
      </c>
      <c r="J1910">
        <v>466.87</v>
      </c>
      <c r="K1910">
        <v>0.06</v>
      </c>
      <c r="L1910">
        <v>20.010000000000002</v>
      </c>
      <c r="M1910">
        <v>1198.7</v>
      </c>
      <c r="N1910">
        <v>7.6</v>
      </c>
    </row>
    <row r="1911" spans="1:14" x14ac:dyDescent="0.2">
      <c r="A1911" t="s">
        <v>92</v>
      </c>
      <c r="B1911" t="s">
        <v>78</v>
      </c>
      <c r="C1911">
        <v>10</v>
      </c>
      <c r="D1911">
        <v>308</v>
      </c>
      <c r="E1911">
        <v>316</v>
      </c>
      <c r="F1911" s="1">
        <f>(Tabla9[[#This Row],[Best]]-Tabla9[[#This Row],[Bks]])/Tabla9[[#This Row],[Bks]]*100</f>
        <v>2.5974025974025974</v>
      </c>
      <c r="G1911">
        <v>316</v>
      </c>
      <c r="H1911" s="1">
        <f>(Tabla9[[#This Row],[Avg]]-Tabla9[[#This Row],[Bks]])/Tabla9[[#This Row],[Bks]]*100</f>
        <v>2.5974025974025974</v>
      </c>
      <c r="I1911">
        <v>337</v>
      </c>
      <c r="J1911">
        <v>553.73</v>
      </c>
      <c r="K1911">
        <v>0.06</v>
      </c>
      <c r="L1911">
        <v>20.010000000000002</v>
      </c>
      <c r="M1911">
        <v>1036.7</v>
      </c>
      <c r="N1911">
        <v>12.9</v>
      </c>
    </row>
    <row r="1912" spans="1:14" x14ac:dyDescent="0.2">
      <c r="A1912" t="s">
        <v>92</v>
      </c>
      <c r="B1912" t="s">
        <v>78</v>
      </c>
      <c r="C1912">
        <v>11</v>
      </c>
      <c r="D1912">
        <v>297</v>
      </c>
      <c r="E1912">
        <v>304</v>
      </c>
      <c r="F1912" s="1">
        <f>(Tabla9[[#This Row],[Best]]-Tabla9[[#This Row],[Bks]])/Tabla9[[#This Row],[Bks]]*100</f>
        <v>2.3569023569023568</v>
      </c>
      <c r="G1912">
        <v>304</v>
      </c>
      <c r="H1912" s="1">
        <f>(Tabla9[[#This Row],[Avg]]-Tabla9[[#This Row],[Bks]])/Tabla9[[#This Row],[Bks]]*100</f>
        <v>2.3569023569023568</v>
      </c>
      <c r="I1912">
        <v>325</v>
      </c>
      <c r="J1912">
        <v>531.28</v>
      </c>
      <c r="K1912">
        <v>7.0000000000000007E-2</v>
      </c>
      <c r="L1912">
        <v>20.03</v>
      </c>
      <c r="M1912">
        <v>1005.3</v>
      </c>
      <c r="N1912">
        <v>14.5</v>
      </c>
    </row>
    <row r="1913" spans="1:14" x14ac:dyDescent="0.2">
      <c r="A1913" t="s">
        <v>92</v>
      </c>
      <c r="B1913" t="s">
        <v>78</v>
      </c>
      <c r="C1913">
        <v>12</v>
      </c>
      <c r="D1913">
        <v>280</v>
      </c>
      <c r="E1913">
        <v>286</v>
      </c>
      <c r="F1913" s="1">
        <f>(Tabla9[[#This Row],[Best]]-Tabla9[[#This Row],[Bks]])/Tabla9[[#This Row],[Bks]]*100</f>
        <v>2.1428571428571428</v>
      </c>
      <c r="G1913">
        <v>286</v>
      </c>
      <c r="H1913" s="1">
        <f>(Tabla9[[#This Row],[Avg]]-Tabla9[[#This Row],[Bks]])/Tabla9[[#This Row],[Bks]]*100</f>
        <v>2.1428571428571428</v>
      </c>
      <c r="I1913">
        <v>309</v>
      </c>
      <c r="J1913">
        <v>482.83</v>
      </c>
      <c r="K1913">
        <v>7.0000000000000007E-2</v>
      </c>
      <c r="L1913">
        <v>20.02</v>
      </c>
      <c r="M1913">
        <v>1027.2</v>
      </c>
      <c r="N1913">
        <v>19</v>
      </c>
    </row>
    <row r="1914" spans="1:14" x14ac:dyDescent="0.2">
      <c r="A1914" t="s">
        <v>92</v>
      </c>
      <c r="B1914" t="s">
        <v>78</v>
      </c>
      <c r="C1914">
        <v>13</v>
      </c>
      <c r="D1914">
        <v>263</v>
      </c>
      <c r="E1914">
        <v>266</v>
      </c>
      <c r="F1914" s="1">
        <f>(Tabla9[[#This Row],[Best]]-Tabla9[[#This Row],[Bks]])/Tabla9[[#This Row],[Bks]]*100</f>
        <v>1.1406844106463878</v>
      </c>
      <c r="G1914">
        <v>266</v>
      </c>
      <c r="H1914" s="1">
        <f>(Tabla9[[#This Row],[Avg]]-Tabla9[[#This Row],[Bks]])/Tabla9[[#This Row],[Bks]]*100</f>
        <v>1.1406844106463878</v>
      </c>
      <c r="I1914">
        <v>281</v>
      </c>
      <c r="J1914">
        <v>483.84</v>
      </c>
      <c r="K1914">
        <v>0.09</v>
      </c>
      <c r="L1914">
        <v>20.03</v>
      </c>
      <c r="M1914">
        <v>933.5</v>
      </c>
      <c r="N1914">
        <v>13.6</v>
      </c>
    </row>
    <row r="1915" spans="1:14" x14ac:dyDescent="0.2">
      <c r="A1915" t="s">
        <v>92</v>
      </c>
      <c r="B1915" t="s">
        <v>78</v>
      </c>
      <c r="C1915">
        <v>14</v>
      </c>
      <c r="D1915">
        <v>266</v>
      </c>
      <c r="E1915">
        <v>269</v>
      </c>
      <c r="F1915" s="1">
        <f>(Tabla9[[#This Row],[Best]]-Tabla9[[#This Row],[Bks]])/Tabla9[[#This Row],[Bks]]*100</f>
        <v>1.1278195488721803</v>
      </c>
      <c r="G1915">
        <v>269</v>
      </c>
      <c r="H1915" s="1">
        <f>(Tabla9[[#This Row],[Avg]]-Tabla9[[#This Row],[Bks]])/Tabla9[[#This Row],[Bks]]*100</f>
        <v>1.1278195488721803</v>
      </c>
      <c r="I1915">
        <v>278</v>
      </c>
      <c r="J1915">
        <v>477.62</v>
      </c>
      <c r="K1915">
        <v>0.05</v>
      </c>
      <c r="L1915">
        <v>20.03</v>
      </c>
      <c r="M1915">
        <v>1146.7</v>
      </c>
      <c r="N1915">
        <v>9</v>
      </c>
    </row>
    <row r="1916" spans="1:14" x14ac:dyDescent="0.2">
      <c r="A1916" t="s">
        <v>92</v>
      </c>
      <c r="B1916" t="s">
        <v>78</v>
      </c>
      <c r="C1916">
        <v>15</v>
      </c>
      <c r="D1916">
        <v>269</v>
      </c>
      <c r="E1916">
        <v>275</v>
      </c>
      <c r="F1916" s="1">
        <f>(Tabla9[[#This Row],[Best]]-Tabla9[[#This Row],[Bks]])/Tabla9[[#This Row],[Bks]]*100</f>
        <v>2.2304832713754648</v>
      </c>
      <c r="G1916">
        <v>275</v>
      </c>
      <c r="H1916" s="1">
        <f>(Tabla9[[#This Row],[Avg]]-Tabla9[[#This Row],[Bks]])/Tabla9[[#This Row],[Bks]]*100</f>
        <v>2.2304832713754648</v>
      </c>
      <c r="I1916">
        <v>289</v>
      </c>
      <c r="J1916">
        <v>490.93</v>
      </c>
      <c r="K1916">
        <v>0.05</v>
      </c>
      <c r="L1916">
        <v>20.02</v>
      </c>
      <c r="M1916">
        <v>1140.0999999999999</v>
      </c>
      <c r="N1916">
        <v>10.3</v>
      </c>
    </row>
    <row r="1917" spans="1:14" x14ac:dyDescent="0.2">
      <c r="A1917" t="s">
        <v>92</v>
      </c>
      <c r="B1917" t="s">
        <v>78</v>
      </c>
      <c r="C1917">
        <v>16</v>
      </c>
      <c r="D1917">
        <v>291</v>
      </c>
      <c r="E1917">
        <v>295</v>
      </c>
      <c r="F1917" s="1">
        <f>(Tabla9[[#This Row],[Best]]-Tabla9[[#This Row],[Bks]])/Tabla9[[#This Row],[Bks]]*100</f>
        <v>1.3745704467353952</v>
      </c>
      <c r="G1917">
        <v>295</v>
      </c>
      <c r="H1917" s="1">
        <f>(Tabla9[[#This Row],[Avg]]-Tabla9[[#This Row],[Bks]])/Tabla9[[#This Row],[Bks]]*100</f>
        <v>1.3745704467353952</v>
      </c>
      <c r="I1917">
        <v>318</v>
      </c>
      <c r="J1917">
        <v>533.9</v>
      </c>
      <c r="K1917">
        <v>0.08</v>
      </c>
      <c r="L1917">
        <v>20.02</v>
      </c>
      <c r="M1917">
        <v>932.1</v>
      </c>
      <c r="N1917">
        <v>17.899999999999999</v>
      </c>
    </row>
    <row r="1918" spans="1:14" x14ac:dyDescent="0.2">
      <c r="A1918" t="s">
        <v>92</v>
      </c>
      <c r="B1918" t="s">
        <v>78</v>
      </c>
      <c r="C1918">
        <v>17</v>
      </c>
      <c r="D1918">
        <v>260</v>
      </c>
      <c r="E1918">
        <v>262</v>
      </c>
      <c r="F1918" s="1">
        <f>(Tabla9[[#This Row],[Best]]-Tabla9[[#This Row],[Bks]])/Tabla9[[#This Row],[Bks]]*100</f>
        <v>0.76923076923076927</v>
      </c>
      <c r="G1918">
        <v>262</v>
      </c>
      <c r="H1918" s="1">
        <f>(Tabla9[[#This Row],[Avg]]-Tabla9[[#This Row],[Bks]])/Tabla9[[#This Row],[Bks]]*100</f>
        <v>0.76923076923076927</v>
      </c>
      <c r="I1918">
        <v>284</v>
      </c>
      <c r="J1918">
        <v>465.28</v>
      </c>
      <c r="K1918">
        <v>0.06</v>
      </c>
      <c r="L1918">
        <v>20.02</v>
      </c>
      <c r="M1918">
        <v>1049</v>
      </c>
      <c r="N1918">
        <v>21.9</v>
      </c>
    </row>
    <row r="1919" spans="1:14" x14ac:dyDescent="0.2">
      <c r="A1919" t="s">
        <v>92</v>
      </c>
      <c r="B1919" t="s">
        <v>78</v>
      </c>
      <c r="C1919">
        <v>18</v>
      </c>
      <c r="D1919">
        <v>252</v>
      </c>
      <c r="E1919">
        <v>253</v>
      </c>
      <c r="F1919" s="1">
        <f>(Tabla9[[#This Row],[Best]]-Tabla9[[#This Row],[Bks]])/Tabla9[[#This Row],[Bks]]*100</f>
        <v>0.3968253968253968</v>
      </c>
      <c r="G1919">
        <v>253</v>
      </c>
      <c r="H1919" s="1">
        <f>(Tabla9[[#This Row],[Avg]]-Tabla9[[#This Row],[Bks]])/Tabla9[[#This Row],[Bks]]*100</f>
        <v>0.3968253968253968</v>
      </c>
      <c r="I1919">
        <v>273</v>
      </c>
      <c r="J1919">
        <v>439.25</v>
      </c>
      <c r="K1919">
        <v>0.05</v>
      </c>
      <c r="L1919">
        <v>20.02</v>
      </c>
      <c r="M1919">
        <v>1142.4000000000001</v>
      </c>
      <c r="N1919">
        <v>12.9</v>
      </c>
    </row>
    <row r="1920" spans="1:14" x14ac:dyDescent="0.2">
      <c r="A1920" t="s">
        <v>92</v>
      </c>
      <c r="B1920" t="s">
        <v>78</v>
      </c>
      <c r="C1920">
        <v>19</v>
      </c>
      <c r="D1920">
        <v>239</v>
      </c>
      <c r="E1920">
        <v>244</v>
      </c>
      <c r="F1920" s="1">
        <f>(Tabla9[[#This Row],[Best]]-Tabla9[[#This Row],[Bks]])/Tabla9[[#This Row],[Bks]]*100</f>
        <v>2.0920502092050208</v>
      </c>
      <c r="G1920">
        <v>244</v>
      </c>
      <c r="H1920" s="1">
        <f>(Tabla9[[#This Row],[Avg]]-Tabla9[[#This Row],[Bks]])/Tabla9[[#This Row],[Bks]]*100</f>
        <v>2.0920502092050208</v>
      </c>
      <c r="I1920">
        <v>265</v>
      </c>
      <c r="J1920">
        <v>442.61</v>
      </c>
      <c r="K1920">
        <v>0.05</v>
      </c>
      <c r="L1920">
        <v>20.02</v>
      </c>
      <c r="M1920">
        <v>1161.0999999999999</v>
      </c>
      <c r="N1920">
        <v>14.5</v>
      </c>
    </row>
    <row r="1921" spans="1:14" x14ac:dyDescent="0.2">
      <c r="A1921" t="s">
        <v>92</v>
      </c>
      <c r="B1921" t="s">
        <v>78</v>
      </c>
      <c r="C1921">
        <v>20</v>
      </c>
      <c r="D1921">
        <v>281</v>
      </c>
      <c r="E1921">
        <v>286</v>
      </c>
      <c r="F1921" s="1">
        <f>(Tabla9[[#This Row],[Best]]-Tabla9[[#This Row],[Bks]])/Tabla9[[#This Row],[Bks]]*100</f>
        <v>1.7793594306049825</v>
      </c>
      <c r="G1921">
        <v>286</v>
      </c>
      <c r="H1921" s="1">
        <f>(Tabla9[[#This Row],[Avg]]-Tabla9[[#This Row],[Bks]])/Tabla9[[#This Row],[Bks]]*100</f>
        <v>1.7793594306049825</v>
      </c>
      <c r="I1921">
        <v>308</v>
      </c>
      <c r="J1921">
        <v>504.12</v>
      </c>
      <c r="K1921">
        <v>0.06</v>
      </c>
      <c r="L1921">
        <v>20.03</v>
      </c>
      <c r="M1921">
        <v>1052.7</v>
      </c>
      <c r="N1921">
        <v>15.1</v>
      </c>
    </row>
    <row r="1922" spans="1:14" x14ac:dyDescent="0.2">
      <c r="A1922" t="s">
        <v>92</v>
      </c>
      <c r="B1922" t="s">
        <v>78</v>
      </c>
      <c r="C1922">
        <v>21</v>
      </c>
      <c r="D1922">
        <v>284</v>
      </c>
      <c r="E1922">
        <v>292</v>
      </c>
      <c r="F1922" s="1">
        <f>(Tabla9[[#This Row],[Best]]-Tabla9[[#This Row],[Bks]])/Tabla9[[#This Row],[Bks]]*100</f>
        <v>2.8169014084507045</v>
      </c>
      <c r="G1922">
        <v>292</v>
      </c>
      <c r="H1922" s="1">
        <f>(Tabla9[[#This Row],[Avg]]-Tabla9[[#This Row],[Bks]])/Tabla9[[#This Row],[Bks]]*100</f>
        <v>2.8169014084507045</v>
      </c>
      <c r="I1922">
        <v>306</v>
      </c>
      <c r="J1922">
        <v>517.88</v>
      </c>
      <c r="K1922">
        <v>0.06</v>
      </c>
      <c r="L1922">
        <v>20.010000000000002</v>
      </c>
      <c r="M1922">
        <v>1095.4000000000001</v>
      </c>
      <c r="N1922">
        <v>11.4</v>
      </c>
    </row>
    <row r="1923" spans="1:14" x14ac:dyDescent="0.2">
      <c r="A1923" t="s">
        <v>92</v>
      </c>
      <c r="B1923" t="s">
        <v>78</v>
      </c>
      <c r="C1923">
        <v>22</v>
      </c>
      <c r="D1923">
        <v>236</v>
      </c>
      <c r="E1923">
        <v>237</v>
      </c>
      <c r="F1923" s="1">
        <f>(Tabla9[[#This Row],[Best]]-Tabla9[[#This Row],[Bks]])/Tabla9[[#This Row],[Bks]]*100</f>
        <v>0.42372881355932202</v>
      </c>
      <c r="G1923">
        <v>237</v>
      </c>
      <c r="H1923" s="1">
        <f>(Tabla9[[#This Row],[Avg]]-Tabla9[[#This Row],[Bks]])/Tabla9[[#This Row],[Bks]]*100</f>
        <v>0.42372881355932202</v>
      </c>
      <c r="I1923">
        <v>250</v>
      </c>
      <c r="J1923">
        <v>404.94</v>
      </c>
      <c r="K1923">
        <v>0.04</v>
      </c>
      <c r="L1923">
        <v>20.010000000000002</v>
      </c>
      <c r="M1923">
        <v>1205</v>
      </c>
      <c r="N1923">
        <v>8.6</v>
      </c>
    </row>
    <row r="1924" spans="1:14" x14ac:dyDescent="0.2">
      <c r="A1924" t="s">
        <v>92</v>
      </c>
      <c r="B1924" t="s">
        <v>78</v>
      </c>
      <c r="C1924">
        <v>23</v>
      </c>
      <c r="D1924">
        <v>274</v>
      </c>
      <c r="E1924">
        <v>276</v>
      </c>
      <c r="F1924" s="1">
        <f>(Tabla9[[#This Row],[Best]]-Tabla9[[#This Row],[Bks]])/Tabla9[[#This Row],[Bks]]*100</f>
        <v>0.72992700729927007</v>
      </c>
      <c r="G1924">
        <v>276</v>
      </c>
      <c r="H1924" s="1">
        <f>(Tabla9[[#This Row],[Avg]]-Tabla9[[#This Row],[Bks]])/Tabla9[[#This Row],[Bks]]*100</f>
        <v>0.72992700729927007</v>
      </c>
      <c r="I1924">
        <v>286</v>
      </c>
      <c r="J1924">
        <v>454.92</v>
      </c>
      <c r="K1924">
        <v>0.04</v>
      </c>
      <c r="L1924">
        <v>20.02</v>
      </c>
      <c r="M1924">
        <v>1202</v>
      </c>
      <c r="N1924">
        <v>6.5</v>
      </c>
    </row>
    <row r="1925" spans="1:14" x14ac:dyDescent="0.2">
      <c r="A1925" t="s">
        <v>92</v>
      </c>
      <c r="B1925" t="s">
        <v>78</v>
      </c>
      <c r="C1925">
        <v>24</v>
      </c>
      <c r="D1925">
        <v>290</v>
      </c>
      <c r="E1925">
        <v>294</v>
      </c>
      <c r="F1925" s="1">
        <f>(Tabla9[[#This Row],[Best]]-Tabla9[[#This Row],[Bks]])/Tabla9[[#This Row],[Bks]]*100</f>
        <v>1.3793103448275863</v>
      </c>
      <c r="G1925">
        <v>294</v>
      </c>
      <c r="H1925" s="1">
        <f>(Tabla9[[#This Row],[Avg]]-Tabla9[[#This Row],[Bks]])/Tabla9[[#This Row],[Bks]]*100</f>
        <v>1.3793103448275863</v>
      </c>
      <c r="I1925">
        <v>302</v>
      </c>
      <c r="J1925">
        <v>530.80999999999995</v>
      </c>
      <c r="K1925">
        <v>7.0000000000000007E-2</v>
      </c>
      <c r="L1925">
        <v>20.03</v>
      </c>
      <c r="M1925">
        <v>970.9</v>
      </c>
      <c r="N1925">
        <v>7.5</v>
      </c>
    </row>
    <row r="1926" spans="1:14" x14ac:dyDescent="0.2">
      <c r="A1926" t="s">
        <v>92</v>
      </c>
      <c r="B1926" t="s">
        <v>78</v>
      </c>
      <c r="C1926">
        <v>25</v>
      </c>
      <c r="D1926">
        <v>238</v>
      </c>
      <c r="E1926">
        <v>238</v>
      </c>
      <c r="F1926" s="1">
        <f>(Tabla9[[#This Row],[Best]]-Tabla9[[#This Row],[Bks]])/Tabla9[[#This Row],[Bks]]*100</f>
        <v>0</v>
      </c>
      <c r="G1926">
        <v>238</v>
      </c>
      <c r="H1926" s="1">
        <f>(Tabla9[[#This Row],[Avg]]-Tabla9[[#This Row],[Bks]])/Tabla9[[#This Row],[Bks]]*100</f>
        <v>0</v>
      </c>
      <c r="I1926">
        <v>248</v>
      </c>
      <c r="J1926">
        <v>417.52</v>
      </c>
      <c r="K1926">
        <v>0.06</v>
      </c>
      <c r="L1926">
        <v>20.02</v>
      </c>
      <c r="M1926">
        <v>1141.3</v>
      </c>
      <c r="N1926">
        <v>9.4</v>
      </c>
    </row>
    <row r="1927" spans="1:14" x14ac:dyDescent="0.2">
      <c r="A1927" t="s">
        <v>92</v>
      </c>
      <c r="B1927" t="s">
        <v>78</v>
      </c>
      <c r="C1927">
        <v>26</v>
      </c>
      <c r="D1927">
        <v>289</v>
      </c>
      <c r="E1927">
        <v>295</v>
      </c>
      <c r="F1927" s="1">
        <f>(Tabla9[[#This Row],[Best]]-Tabla9[[#This Row],[Bks]])/Tabla9[[#This Row],[Bks]]*100</f>
        <v>2.0761245674740483</v>
      </c>
      <c r="G1927">
        <v>295</v>
      </c>
      <c r="H1927" s="1">
        <f>(Tabla9[[#This Row],[Avg]]-Tabla9[[#This Row],[Bks]])/Tabla9[[#This Row],[Bks]]*100</f>
        <v>2.0761245674740483</v>
      </c>
      <c r="I1927">
        <v>315</v>
      </c>
      <c r="J1927">
        <v>493.81</v>
      </c>
      <c r="K1927">
        <v>0.04</v>
      </c>
      <c r="L1927">
        <v>20.010000000000002</v>
      </c>
      <c r="M1927">
        <v>1178.4000000000001</v>
      </c>
      <c r="N1927">
        <v>11</v>
      </c>
    </row>
    <row r="1928" spans="1:14" x14ac:dyDescent="0.2">
      <c r="A1928" t="s">
        <v>92</v>
      </c>
      <c r="B1928" t="s">
        <v>78</v>
      </c>
      <c r="C1928">
        <v>27</v>
      </c>
      <c r="D1928">
        <v>296</v>
      </c>
      <c r="E1928">
        <v>302</v>
      </c>
      <c r="F1928" s="1">
        <f>(Tabla9[[#This Row],[Best]]-Tabla9[[#This Row],[Bks]])/Tabla9[[#This Row],[Bks]]*100</f>
        <v>2.0270270270270272</v>
      </c>
      <c r="G1928">
        <v>302</v>
      </c>
      <c r="H1928" s="1">
        <f>(Tabla9[[#This Row],[Avg]]-Tabla9[[#This Row],[Bks]])/Tabla9[[#This Row],[Bks]]*100</f>
        <v>2.0270270270270272</v>
      </c>
      <c r="I1928">
        <v>317</v>
      </c>
      <c r="J1928">
        <v>565.11</v>
      </c>
      <c r="K1928">
        <v>0.08</v>
      </c>
      <c r="L1928">
        <v>20.03</v>
      </c>
      <c r="M1928">
        <v>915</v>
      </c>
      <c r="N1928">
        <v>10.199999999999999</v>
      </c>
    </row>
    <row r="1929" spans="1:14" x14ac:dyDescent="0.2">
      <c r="A1929" t="s">
        <v>92</v>
      </c>
      <c r="B1929" t="s">
        <v>78</v>
      </c>
      <c r="C1929">
        <v>28</v>
      </c>
      <c r="D1929">
        <v>280</v>
      </c>
      <c r="E1929">
        <v>288</v>
      </c>
      <c r="F1929" s="1">
        <f>(Tabla9[[#This Row],[Best]]-Tabla9[[#This Row],[Bks]])/Tabla9[[#This Row],[Bks]]*100</f>
        <v>2.8571428571428572</v>
      </c>
      <c r="G1929">
        <v>288</v>
      </c>
      <c r="H1929" s="1">
        <f>(Tabla9[[#This Row],[Avg]]-Tabla9[[#This Row],[Bks]])/Tabla9[[#This Row],[Bks]]*100</f>
        <v>2.8571428571428572</v>
      </c>
      <c r="I1929">
        <v>317</v>
      </c>
      <c r="J1929">
        <v>519.51</v>
      </c>
      <c r="K1929">
        <v>7.0000000000000007E-2</v>
      </c>
      <c r="L1929">
        <v>20.03</v>
      </c>
      <c r="M1929">
        <v>1041.5</v>
      </c>
      <c r="N1929">
        <v>16.5</v>
      </c>
    </row>
    <row r="1930" spans="1:14" x14ac:dyDescent="0.2">
      <c r="A1930" t="s">
        <v>92</v>
      </c>
      <c r="B1930" t="s">
        <v>78</v>
      </c>
      <c r="C1930">
        <v>29</v>
      </c>
      <c r="D1930">
        <v>294</v>
      </c>
      <c r="E1930">
        <v>298</v>
      </c>
      <c r="F1930" s="1">
        <f>(Tabla9[[#This Row],[Best]]-Tabla9[[#This Row],[Bks]])/Tabla9[[#This Row],[Bks]]*100</f>
        <v>1.3605442176870748</v>
      </c>
      <c r="G1930">
        <v>298</v>
      </c>
      <c r="H1930" s="1">
        <f>(Tabla9[[#This Row],[Avg]]-Tabla9[[#This Row],[Bks]])/Tabla9[[#This Row],[Bks]]*100</f>
        <v>1.3605442176870748</v>
      </c>
      <c r="I1930">
        <v>322</v>
      </c>
      <c r="J1930">
        <v>548.62</v>
      </c>
      <c r="K1930">
        <v>7.0000000000000007E-2</v>
      </c>
      <c r="L1930">
        <v>20.04</v>
      </c>
      <c r="M1930">
        <v>984.7</v>
      </c>
      <c r="N1930">
        <v>11.8</v>
      </c>
    </row>
    <row r="1931" spans="1:14" x14ac:dyDescent="0.2">
      <c r="A1931" t="s">
        <v>92</v>
      </c>
      <c r="B1931" t="s">
        <v>78</v>
      </c>
      <c r="C1931">
        <v>30</v>
      </c>
      <c r="D1931">
        <v>296</v>
      </c>
      <c r="E1931">
        <v>299</v>
      </c>
      <c r="F1931" s="1">
        <f>(Tabla9[[#This Row],[Best]]-Tabla9[[#This Row],[Bks]])/Tabla9[[#This Row],[Bks]]*100</f>
        <v>1.0135135135135136</v>
      </c>
      <c r="G1931">
        <v>299</v>
      </c>
      <c r="H1931" s="1">
        <f>(Tabla9[[#This Row],[Avg]]-Tabla9[[#This Row],[Bks]])/Tabla9[[#This Row],[Bks]]*100</f>
        <v>1.0135135135135136</v>
      </c>
      <c r="I1931">
        <v>331</v>
      </c>
      <c r="J1931">
        <v>527.46</v>
      </c>
      <c r="K1931">
        <v>7.0000000000000007E-2</v>
      </c>
      <c r="L1931">
        <v>20.010000000000002</v>
      </c>
      <c r="M1931">
        <v>988.1</v>
      </c>
      <c r="N1931">
        <v>20.8</v>
      </c>
    </row>
    <row r="1932" spans="1:14" x14ac:dyDescent="0.2">
      <c r="A1932" t="s">
        <v>92</v>
      </c>
      <c r="B1932" t="s">
        <v>78</v>
      </c>
      <c r="C1932">
        <v>31</v>
      </c>
      <c r="D1932">
        <v>258</v>
      </c>
      <c r="E1932">
        <v>265</v>
      </c>
      <c r="F1932" s="1">
        <f>(Tabla9[[#This Row],[Best]]-Tabla9[[#This Row],[Bks]])/Tabla9[[#This Row],[Bks]]*100</f>
        <v>2.7131782945736433</v>
      </c>
      <c r="G1932">
        <v>265</v>
      </c>
      <c r="H1932" s="1">
        <f>(Tabla9[[#This Row],[Avg]]-Tabla9[[#This Row],[Bks]])/Tabla9[[#This Row],[Bks]]*100</f>
        <v>2.7131782945736433</v>
      </c>
      <c r="I1932">
        <v>285</v>
      </c>
      <c r="J1932">
        <v>460.8</v>
      </c>
      <c r="K1932">
        <v>0.06</v>
      </c>
      <c r="L1932">
        <v>20.02</v>
      </c>
      <c r="M1932">
        <v>1114</v>
      </c>
      <c r="N1932">
        <v>21.9</v>
      </c>
    </row>
    <row r="1933" spans="1:14" x14ac:dyDescent="0.2">
      <c r="A1933" t="s">
        <v>92</v>
      </c>
      <c r="B1933" t="s">
        <v>78</v>
      </c>
      <c r="C1933">
        <v>32</v>
      </c>
      <c r="D1933">
        <v>318</v>
      </c>
      <c r="E1933">
        <v>329</v>
      </c>
      <c r="F1933" s="1">
        <f>(Tabla9[[#This Row],[Best]]-Tabla9[[#This Row],[Bks]])/Tabla9[[#This Row],[Bks]]*100</f>
        <v>3.459119496855346</v>
      </c>
      <c r="G1933">
        <v>329</v>
      </c>
      <c r="H1933" s="1">
        <f>(Tabla9[[#This Row],[Avg]]-Tabla9[[#This Row],[Bks]])/Tabla9[[#This Row],[Bks]]*100</f>
        <v>3.459119496855346</v>
      </c>
      <c r="I1933">
        <v>335</v>
      </c>
      <c r="J1933">
        <v>510.85</v>
      </c>
      <c r="K1933">
        <v>0.05</v>
      </c>
      <c r="L1933">
        <v>20.02</v>
      </c>
      <c r="M1933">
        <v>1159.0999999999999</v>
      </c>
      <c r="N1933">
        <v>8.1</v>
      </c>
    </row>
    <row r="1934" spans="1:14" x14ac:dyDescent="0.2">
      <c r="A1934" t="s">
        <v>92</v>
      </c>
      <c r="B1934" t="s">
        <v>78</v>
      </c>
      <c r="C1934">
        <v>33</v>
      </c>
      <c r="D1934">
        <v>304</v>
      </c>
      <c r="E1934">
        <v>309</v>
      </c>
      <c r="F1934" s="1">
        <f>(Tabla9[[#This Row],[Best]]-Tabla9[[#This Row],[Bks]])/Tabla9[[#This Row],[Bks]]*100</f>
        <v>1.6447368421052631</v>
      </c>
      <c r="G1934">
        <v>309</v>
      </c>
      <c r="H1934" s="1">
        <f>(Tabla9[[#This Row],[Avg]]-Tabla9[[#This Row],[Bks]])/Tabla9[[#This Row],[Bks]]*100</f>
        <v>1.6447368421052631</v>
      </c>
      <c r="I1934">
        <v>335</v>
      </c>
      <c r="J1934">
        <v>550.65</v>
      </c>
      <c r="K1934">
        <v>0.09</v>
      </c>
      <c r="L1934">
        <v>20.03</v>
      </c>
      <c r="M1934">
        <v>954.9</v>
      </c>
      <c r="N1934">
        <v>19.2</v>
      </c>
    </row>
    <row r="1935" spans="1:14" x14ac:dyDescent="0.2">
      <c r="A1935" t="s">
        <v>92</v>
      </c>
      <c r="B1935" t="s">
        <v>78</v>
      </c>
      <c r="C1935">
        <v>34</v>
      </c>
      <c r="D1935">
        <v>293</v>
      </c>
      <c r="E1935">
        <v>312</v>
      </c>
      <c r="F1935" s="1">
        <f>(Tabla9[[#This Row],[Best]]-Tabla9[[#This Row],[Bks]])/Tabla9[[#This Row],[Bks]]*100</f>
        <v>6.4846416382252556</v>
      </c>
      <c r="G1935">
        <v>312</v>
      </c>
      <c r="H1935" s="1">
        <f>(Tabla9[[#This Row],[Avg]]-Tabla9[[#This Row],[Bks]])/Tabla9[[#This Row],[Bks]]*100</f>
        <v>6.4846416382252556</v>
      </c>
      <c r="I1935">
        <v>334</v>
      </c>
      <c r="J1935">
        <v>567.20000000000005</v>
      </c>
      <c r="K1935">
        <v>7.0000000000000007E-2</v>
      </c>
      <c r="L1935">
        <v>20.02</v>
      </c>
      <c r="M1935">
        <v>950.1</v>
      </c>
      <c r="N1935">
        <v>13.5</v>
      </c>
    </row>
    <row r="1936" spans="1:14" x14ac:dyDescent="0.2">
      <c r="A1936" t="s">
        <v>92</v>
      </c>
      <c r="B1936" t="s">
        <v>78</v>
      </c>
      <c r="C1936">
        <v>35</v>
      </c>
      <c r="D1936">
        <v>280</v>
      </c>
      <c r="E1936">
        <v>285</v>
      </c>
      <c r="F1936" s="1">
        <f>(Tabla9[[#This Row],[Best]]-Tabla9[[#This Row],[Bks]])/Tabla9[[#This Row],[Bks]]*100</f>
        <v>1.7857142857142856</v>
      </c>
      <c r="G1936">
        <v>285</v>
      </c>
      <c r="H1936" s="1">
        <f>(Tabla9[[#This Row],[Avg]]-Tabla9[[#This Row],[Bks]])/Tabla9[[#This Row],[Bks]]*100</f>
        <v>1.7857142857142856</v>
      </c>
      <c r="I1936">
        <v>306</v>
      </c>
      <c r="J1936">
        <v>511.67</v>
      </c>
      <c r="K1936">
        <v>0.06</v>
      </c>
      <c r="L1936">
        <v>20.02</v>
      </c>
      <c r="M1936">
        <v>1009.3</v>
      </c>
      <c r="N1936">
        <v>18.3</v>
      </c>
    </row>
    <row r="1937" spans="1:14" x14ac:dyDescent="0.2">
      <c r="A1937" t="s">
        <v>92</v>
      </c>
      <c r="B1937" t="s">
        <v>78</v>
      </c>
      <c r="C1937">
        <v>36</v>
      </c>
      <c r="D1937">
        <v>263</v>
      </c>
      <c r="E1937">
        <v>265</v>
      </c>
      <c r="F1937" s="1">
        <f>(Tabla9[[#This Row],[Best]]-Tabla9[[#This Row],[Bks]])/Tabla9[[#This Row],[Bks]]*100</f>
        <v>0.76045627376425851</v>
      </c>
      <c r="G1937">
        <v>265</v>
      </c>
      <c r="H1937" s="1">
        <f>(Tabla9[[#This Row],[Avg]]-Tabla9[[#This Row],[Bks]])/Tabla9[[#This Row],[Bks]]*100</f>
        <v>0.76045627376425851</v>
      </c>
      <c r="I1937">
        <v>281</v>
      </c>
      <c r="J1937">
        <v>461.33</v>
      </c>
      <c r="K1937">
        <v>0.06</v>
      </c>
      <c r="L1937">
        <v>20.02</v>
      </c>
      <c r="M1937">
        <v>1020.4</v>
      </c>
      <c r="N1937">
        <v>9.4</v>
      </c>
    </row>
    <row r="1938" spans="1:14" x14ac:dyDescent="0.2">
      <c r="A1938" t="s">
        <v>92</v>
      </c>
      <c r="B1938" t="s">
        <v>78</v>
      </c>
      <c r="C1938">
        <v>37</v>
      </c>
      <c r="D1938">
        <v>269</v>
      </c>
      <c r="E1938">
        <v>276</v>
      </c>
      <c r="F1938" s="1">
        <f>(Tabla9[[#This Row],[Best]]-Tabla9[[#This Row],[Bks]])/Tabla9[[#This Row],[Bks]]*100</f>
        <v>2.6022304832713754</v>
      </c>
      <c r="G1938">
        <v>276</v>
      </c>
      <c r="H1938" s="1">
        <f>(Tabla9[[#This Row],[Avg]]-Tabla9[[#This Row],[Bks]])/Tabla9[[#This Row],[Bks]]*100</f>
        <v>2.6022304832713754</v>
      </c>
      <c r="I1938">
        <v>294</v>
      </c>
      <c r="J1938">
        <v>500.16</v>
      </c>
      <c r="K1938">
        <v>7.0000000000000007E-2</v>
      </c>
      <c r="L1938">
        <v>20.03</v>
      </c>
      <c r="M1938">
        <v>1038.9000000000001</v>
      </c>
      <c r="N1938">
        <v>17.2</v>
      </c>
    </row>
    <row r="1939" spans="1:14" x14ac:dyDescent="0.2">
      <c r="A1939" t="s">
        <v>92</v>
      </c>
      <c r="B1939" t="s">
        <v>78</v>
      </c>
      <c r="C1939">
        <v>38</v>
      </c>
      <c r="D1939">
        <v>247</v>
      </c>
      <c r="E1939">
        <v>249</v>
      </c>
      <c r="F1939" s="1">
        <f>(Tabla9[[#This Row],[Best]]-Tabla9[[#This Row],[Bks]])/Tabla9[[#This Row],[Bks]]*100</f>
        <v>0.80971659919028338</v>
      </c>
      <c r="G1939">
        <v>249</v>
      </c>
      <c r="H1939" s="1">
        <f>(Tabla9[[#This Row],[Avg]]-Tabla9[[#This Row],[Bks]])/Tabla9[[#This Row],[Bks]]*100</f>
        <v>0.80971659919028338</v>
      </c>
      <c r="I1939">
        <v>263</v>
      </c>
      <c r="J1939">
        <v>421.1</v>
      </c>
      <c r="K1939">
        <v>0.05</v>
      </c>
      <c r="L1939">
        <v>20.02</v>
      </c>
      <c r="M1939">
        <v>1217.4000000000001</v>
      </c>
      <c r="N1939">
        <v>7.9</v>
      </c>
    </row>
    <row r="1940" spans="1:14" x14ac:dyDescent="0.2">
      <c r="A1940" t="s">
        <v>92</v>
      </c>
      <c r="B1940" t="s">
        <v>78</v>
      </c>
      <c r="C1940">
        <v>39</v>
      </c>
      <c r="D1940">
        <v>274</v>
      </c>
      <c r="E1940">
        <v>277</v>
      </c>
      <c r="F1940" s="1">
        <f>(Tabla9[[#This Row],[Best]]-Tabla9[[#This Row],[Bks]])/Tabla9[[#This Row],[Bks]]*100</f>
        <v>1.0948905109489051</v>
      </c>
      <c r="G1940">
        <v>277</v>
      </c>
      <c r="H1940" s="1">
        <f>(Tabla9[[#This Row],[Avg]]-Tabla9[[#This Row],[Bks]])/Tabla9[[#This Row],[Bks]]*100</f>
        <v>1.0948905109489051</v>
      </c>
      <c r="I1940">
        <v>306</v>
      </c>
      <c r="J1940">
        <v>491.28</v>
      </c>
      <c r="K1940">
        <v>0.05</v>
      </c>
      <c r="L1940">
        <v>20.010000000000002</v>
      </c>
      <c r="M1940">
        <v>1140</v>
      </c>
      <c r="N1940">
        <v>12.9</v>
      </c>
    </row>
    <row r="1941" spans="1:14" x14ac:dyDescent="0.2">
      <c r="A1941" t="s">
        <v>92</v>
      </c>
      <c r="B1941" t="s">
        <v>78</v>
      </c>
      <c r="C1941">
        <v>40</v>
      </c>
      <c r="D1941">
        <v>254</v>
      </c>
      <c r="E1941">
        <v>261</v>
      </c>
      <c r="F1941" s="1">
        <f>(Tabla9[[#This Row],[Best]]-Tabla9[[#This Row],[Bks]])/Tabla9[[#This Row],[Bks]]*100</f>
        <v>2.7559055118110236</v>
      </c>
      <c r="G1941">
        <v>261</v>
      </c>
      <c r="H1941" s="1">
        <f>(Tabla9[[#This Row],[Avg]]-Tabla9[[#This Row],[Bks]])/Tabla9[[#This Row],[Bks]]*100</f>
        <v>2.7559055118110236</v>
      </c>
      <c r="I1941">
        <v>279</v>
      </c>
      <c r="J1941">
        <v>470.56</v>
      </c>
      <c r="K1941">
        <v>0.08</v>
      </c>
      <c r="L1941">
        <v>20.05</v>
      </c>
      <c r="M1941">
        <v>954.8</v>
      </c>
      <c r="N1941">
        <v>19.7</v>
      </c>
    </row>
    <row r="1942" spans="1:14" x14ac:dyDescent="0.2">
      <c r="A1942" t="s">
        <v>92</v>
      </c>
      <c r="B1942" t="s">
        <v>78</v>
      </c>
      <c r="C1942">
        <v>41</v>
      </c>
      <c r="D1942">
        <v>282</v>
      </c>
      <c r="E1942">
        <v>289</v>
      </c>
      <c r="F1942" s="1">
        <f>(Tabla9[[#This Row],[Best]]-Tabla9[[#This Row],[Bks]])/Tabla9[[#This Row],[Bks]]*100</f>
        <v>2.4822695035460995</v>
      </c>
      <c r="G1942">
        <v>289</v>
      </c>
      <c r="H1942" s="1">
        <f>(Tabla9[[#This Row],[Avg]]-Tabla9[[#This Row],[Bks]])/Tabla9[[#This Row],[Bks]]*100</f>
        <v>2.4822695035460995</v>
      </c>
      <c r="I1942">
        <v>305</v>
      </c>
      <c r="J1942">
        <v>469.27</v>
      </c>
      <c r="K1942">
        <v>0.05</v>
      </c>
      <c r="L1942">
        <v>20.03</v>
      </c>
      <c r="M1942">
        <v>1141.5</v>
      </c>
      <c r="N1942">
        <v>12.3</v>
      </c>
    </row>
    <row r="1943" spans="1:14" x14ac:dyDescent="0.2">
      <c r="A1943" t="s">
        <v>92</v>
      </c>
      <c r="B1943" t="s">
        <v>78</v>
      </c>
      <c r="C1943">
        <v>42</v>
      </c>
      <c r="D1943">
        <v>292</v>
      </c>
      <c r="E1943">
        <v>297</v>
      </c>
      <c r="F1943" s="1">
        <f>(Tabla9[[#This Row],[Best]]-Tabla9[[#This Row],[Bks]])/Tabla9[[#This Row],[Bks]]*100</f>
        <v>1.7123287671232876</v>
      </c>
      <c r="G1943">
        <v>297</v>
      </c>
      <c r="H1943" s="1">
        <f>(Tabla9[[#This Row],[Avg]]-Tabla9[[#This Row],[Bks]])/Tabla9[[#This Row],[Bks]]*100</f>
        <v>1.7123287671232876</v>
      </c>
      <c r="I1943">
        <v>321</v>
      </c>
      <c r="J1943">
        <v>517.62</v>
      </c>
      <c r="K1943">
        <v>0.08</v>
      </c>
      <c r="L1943">
        <v>20.03</v>
      </c>
      <c r="M1943">
        <v>1073.5</v>
      </c>
      <c r="N1943">
        <v>11.1</v>
      </c>
    </row>
    <row r="1944" spans="1:14" x14ac:dyDescent="0.2">
      <c r="A1944" t="s">
        <v>92</v>
      </c>
      <c r="B1944" t="s">
        <v>78</v>
      </c>
      <c r="C1944">
        <v>43</v>
      </c>
      <c r="D1944">
        <v>291</v>
      </c>
      <c r="E1944">
        <v>297</v>
      </c>
      <c r="F1944" s="1">
        <f>(Tabla9[[#This Row],[Best]]-Tabla9[[#This Row],[Bks]])/Tabla9[[#This Row],[Bks]]*100</f>
        <v>2.0618556701030926</v>
      </c>
      <c r="G1944">
        <v>297</v>
      </c>
      <c r="H1944" s="1">
        <f>(Tabla9[[#This Row],[Avg]]-Tabla9[[#This Row],[Bks]])/Tabla9[[#This Row],[Bks]]*100</f>
        <v>2.0618556701030926</v>
      </c>
      <c r="I1944">
        <v>318</v>
      </c>
      <c r="J1944">
        <v>552.83000000000004</v>
      </c>
      <c r="K1944">
        <v>0.08</v>
      </c>
      <c r="L1944">
        <v>20.02</v>
      </c>
      <c r="M1944">
        <v>938.7</v>
      </c>
      <c r="N1944">
        <v>13.6</v>
      </c>
    </row>
    <row r="1945" spans="1:14" x14ac:dyDescent="0.2">
      <c r="A1945" t="s">
        <v>92</v>
      </c>
      <c r="B1945" t="s">
        <v>78</v>
      </c>
      <c r="C1945">
        <v>44</v>
      </c>
      <c r="D1945">
        <v>264</v>
      </c>
      <c r="E1945">
        <v>270</v>
      </c>
      <c r="F1945" s="1">
        <f>(Tabla9[[#This Row],[Best]]-Tabla9[[#This Row],[Bks]])/Tabla9[[#This Row],[Bks]]*100</f>
        <v>2.2727272727272729</v>
      </c>
      <c r="G1945">
        <v>270</v>
      </c>
      <c r="H1945" s="1">
        <f>(Tabla9[[#This Row],[Avg]]-Tabla9[[#This Row],[Bks]])/Tabla9[[#This Row],[Bks]]*100</f>
        <v>2.2727272727272729</v>
      </c>
      <c r="I1945">
        <v>281</v>
      </c>
      <c r="J1945">
        <v>491.92</v>
      </c>
      <c r="K1945">
        <v>0.06</v>
      </c>
      <c r="L1945">
        <v>20.02</v>
      </c>
      <c r="M1945">
        <v>1115.3</v>
      </c>
      <c r="N1945">
        <v>7.5</v>
      </c>
    </row>
    <row r="1946" spans="1:14" x14ac:dyDescent="0.2">
      <c r="A1946" t="s">
        <v>92</v>
      </c>
      <c r="B1946" t="s">
        <v>78</v>
      </c>
      <c r="C1946">
        <v>45</v>
      </c>
      <c r="D1946">
        <v>317</v>
      </c>
      <c r="E1946">
        <v>322</v>
      </c>
      <c r="F1946" s="1">
        <f>(Tabla9[[#This Row],[Best]]-Tabla9[[#This Row],[Bks]])/Tabla9[[#This Row],[Bks]]*100</f>
        <v>1.5772870662460567</v>
      </c>
      <c r="G1946">
        <v>322</v>
      </c>
      <c r="H1946" s="1">
        <f>(Tabla9[[#This Row],[Avg]]-Tabla9[[#This Row],[Bks]])/Tabla9[[#This Row],[Bks]]*100</f>
        <v>1.5772870662460567</v>
      </c>
      <c r="I1946">
        <v>345</v>
      </c>
      <c r="J1946">
        <v>572.65</v>
      </c>
      <c r="K1946">
        <v>0.09</v>
      </c>
      <c r="L1946">
        <v>20.04</v>
      </c>
      <c r="M1946">
        <v>923.3</v>
      </c>
      <c r="N1946">
        <v>14.2</v>
      </c>
    </row>
    <row r="1947" spans="1:14" x14ac:dyDescent="0.2">
      <c r="A1947" t="s">
        <v>92</v>
      </c>
      <c r="B1947" t="s">
        <v>78</v>
      </c>
      <c r="C1947">
        <v>46</v>
      </c>
      <c r="D1947">
        <v>242</v>
      </c>
      <c r="E1947">
        <v>243</v>
      </c>
      <c r="F1947" s="1">
        <f>(Tabla9[[#This Row],[Best]]-Tabla9[[#This Row],[Bks]])/Tabla9[[#This Row],[Bks]]*100</f>
        <v>0.41322314049586778</v>
      </c>
      <c r="G1947">
        <v>243</v>
      </c>
      <c r="H1947" s="1">
        <f>(Tabla9[[#This Row],[Avg]]-Tabla9[[#This Row],[Bks]])/Tabla9[[#This Row],[Bks]]*100</f>
        <v>0.41322314049586778</v>
      </c>
      <c r="I1947">
        <v>250</v>
      </c>
      <c r="J1947">
        <v>438.66</v>
      </c>
      <c r="K1947">
        <v>0.06</v>
      </c>
      <c r="L1947">
        <v>20.03</v>
      </c>
      <c r="M1947">
        <v>1173.3</v>
      </c>
      <c r="N1947">
        <v>10.1</v>
      </c>
    </row>
    <row r="1948" spans="1:14" x14ac:dyDescent="0.2">
      <c r="A1948" t="s">
        <v>92</v>
      </c>
      <c r="B1948" t="s">
        <v>78</v>
      </c>
      <c r="C1948">
        <v>47</v>
      </c>
      <c r="D1948">
        <v>314</v>
      </c>
      <c r="E1948">
        <v>323</v>
      </c>
      <c r="F1948" s="1">
        <f>(Tabla9[[#This Row],[Best]]-Tabla9[[#This Row],[Bks]])/Tabla9[[#This Row],[Bks]]*100</f>
        <v>2.8662420382165608</v>
      </c>
      <c r="G1948">
        <v>323</v>
      </c>
      <c r="H1948" s="1">
        <f>(Tabla9[[#This Row],[Avg]]-Tabla9[[#This Row],[Bks]])/Tabla9[[#This Row],[Bks]]*100</f>
        <v>2.8662420382165608</v>
      </c>
      <c r="I1948">
        <v>345</v>
      </c>
      <c r="J1948">
        <v>534.86</v>
      </c>
      <c r="K1948">
        <v>0.08</v>
      </c>
      <c r="L1948">
        <v>20.02</v>
      </c>
      <c r="M1948">
        <v>999.5</v>
      </c>
      <c r="N1948">
        <v>14.7</v>
      </c>
    </row>
    <row r="1949" spans="1:14" x14ac:dyDescent="0.2">
      <c r="A1949" t="s">
        <v>92</v>
      </c>
      <c r="B1949" t="s">
        <v>78</v>
      </c>
      <c r="C1949">
        <v>48</v>
      </c>
      <c r="D1949">
        <v>294</v>
      </c>
      <c r="E1949">
        <v>303</v>
      </c>
      <c r="F1949" s="1">
        <f>(Tabla9[[#This Row],[Best]]-Tabla9[[#This Row],[Bks]])/Tabla9[[#This Row],[Bks]]*100</f>
        <v>3.0612244897959182</v>
      </c>
      <c r="G1949">
        <v>303</v>
      </c>
      <c r="H1949" s="1">
        <f>(Tabla9[[#This Row],[Avg]]-Tabla9[[#This Row],[Bks]])/Tabla9[[#This Row],[Bks]]*100</f>
        <v>3.0612244897959182</v>
      </c>
      <c r="I1949">
        <v>329</v>
      </c>
      <c r="J1949">
        <v>547.32000000000005</v>
      </c>
      <c r="K1949">
        <v>7.0000000000000007E-2</v>
      </c>
      <c r="L1949">
        <v>20.02</v>
      </c>
      <c r="M1949">
        <v>976.7</v>
      </c>
      <c r="N1949">
        <v>13.6</v>
      </c>
    </row>
    <row r="1950" spans="1:14" x14ac:dyDescent="0.2">
      <c r="A1950" t="s">
        <v>92</v>
      </c>
      <c r="B1950" t="s">
        <v>78</v>
      </c>
      <c r="C1950">
        <v>49</v>
      </c>
      <c r="D1950">
        <v>264</v>
      </c>
      <c r="E1950">
        <v>268</v>
      </c>
      <c r="F1950" s="1">
        <f>(Tabla9[[#This Row],[Best]]-Tabla9[[#This Row],[Bks]])/Tabla9[[#This Row],[Bks]]*100</f>
        <v>1.5151515151515151</v>
      </c>
      <c r="G1950">
        <v>268</v>
      </c>
      <c r="H1950" s="1">
        <f>(Tabla9[[#This Row],[Avg]]-Tabla9[[#This Row],[Bks]])/Tabla9[[#This Row],[Bks]]*100</f>
        <v>1.5151515151515151</v>
      </c>
      <c r="I1950">
        <v>288</v>
      </c>
      <c r="J1950">
        <v>479.24</v>
      </c>
      <c r="K1950">
        <v>0.06</v>
      </c>
      <c r="L1950">
        <v>20.02</v>
      </c>
      <c r="M1950">
        <v>1080.8</v>
      </c>
      <c r="N1950">
        <v>13</v>
      </c>
    </row>
    <row r="1951" spans="1:14" x14ac:dyDescent="0.2">
      <c r="A1951" t="s">
        <v>92</v>
      </c>
      <c r="B1951" t="s">
        <v>78</v>
      </c>
      <c r="C1951">
        <v>50</v>
      </c>
      <c r="D1951">
        <v>286</v>
      </c>
      <c r="E1951">
        <v>295</v>
      </c>
      <c r="F1951" s="1">
        <f>(Tabla9[[#This Row],[Best]]-Tabla9[[#This Row],[Bks]])/Tabla9[[#This Row],[Bks]]*100</f>
        <v>3.1468531468531471</v>
      </c>
      <c r="G1951">
        <v>295</v>
      </c>
      <c r="H1951" s="1">
        <f>(Tabla9[[#This Row],[Avg]]-Tabla9[[#This Row],[Bks]])/Tabla9[[#This Row],[Bks]]*100</f>
        <v>3.1468531468531471</v>
      </c>
      <c r="I1951">
        <v>319</v>
      </c>
      <c r="J1951">
        <v>500.25</v>
      </c>
      <c r="K1951">
        <v>0.06</v>
      </c>
      <c r="L1951">
        <v>20.05</v>
      </c>
      <c r="M1951">
        <v>1079</v>
      </c>
      <c r="N1951">
        <v>16</v>
      </c>
    </row>
    <row r="1952" spans="1:14" x14ac:dyDescent="0.2">
      <c r="A1952" t="s">
        <v>92</v>
      </c>
      <c r="B1952" t="s">
        <v>78</v>
      </c>
      <c r="C1952">
        <v>51</v>
      </c>
      <c r="D1952">
        <v>273</v>
      </c>
      <c r="E1952">
        <v>280</v>
      </c>
      <c r="F1952" s="1">
        <f>(Tabla9[[#This Row],[Best]]-Tabla9[[#This Row],[Bks]])/Tabla9[[#This Row],[Bks]]*100</f>
        <v>2.5641025641025639</v>
      </c>
      <c r="G1952">
        <v>280</v>
      </c>
      <c r="H1952" s="1">
        <f>(Tabla9[[#This Row],[Avg]]-Tabla9[[#This Row],[Bks]])/Tabla9[[#This Row],[Bks]]*100</f>
        <v>2.5641025641025639</v>
      </c>
      <c r="I1952">
        <v>306</v>
      </c>
      <c r="J1952">
        <v>496.38</v>
      </c>
      <c r="K1952">
        <v>7.0000000000000007E-2</v>
      </c>
      <c r="L1952">
        <v>20.010000000000002</v>
      </c>
      <c r="M1952">
        <v>1058.2</v>
      </c>
      <c r="N1952">
        <v>18.5</v>
      </c>
    </row>
    <row r="1953" spans="1:14" x14ac:dyDescent="0.2">
      <c r="A1953" t="s">
        <v>92</v>
      </c>
      <c r="B1953" t="s">
        <v>78</v>
      </c>
      <c r="C1953">
        <v>52</v>
      </c>
      <c r="D1953">
        <v>334</v>
      </c>
      <c r="E1953">
        <v>344</v>
      </c>
      <c r="F1953" s="1">
        <f>(Tabla9[[#This Row],[Best]]-Tabla9[[#This Row],[Bks]])/Tabla9[[#This Row],[Bks]]*100</f>
        <v>2.9940119760479043</v>
      </c>
      <c r="G1953">
        <v>344</v>
      </c>
      <c r="H1953" s="1">
        <f>(Tabla9[[#This Row],[Avg]]-Tabla9[[#This Row],[Bks]])/Tabla9[[#This Row],[Bks]]*100</f>
        <v>2.9940119760479043</v>
      </c>
      <c r="I1953">
        <v>360</v>
      </c>
      <c r="J1953">
        <v>591.65</v>
      </c>
      <c r="K1953">
        <v>7.0000000000000007E-2</v>
      </c>
      <c r="L1953">
        <v>20.03</v>
      </c>
      <c r="M1953">
        <v>947.1</v>
      </c>
      <c r="N1953">
        <v>11.6</v>
      </c>
    </row>
    <row r="1954" spans="1:14" x14ac:dyDescent="0.2">
      <c r="A1954" t="s">
        <v>92</v>
      </c>
      <c r="B1954" t="s">
        <v>78</v>
      </c>
      <c r="C1954">
        <v>53</v>
      </c>
      <c r="D1954">
        <v>281</v>
      </c>
      <c r="E1954">
        <v>282</v>
      </c>
      <c r="F1954" s="1">
        <f>(Tabla9[[#This Row],[Best]]-Tabla9[[#This Row],[Bks]])/Tabla9[[#This Row],[Bks]]*100</f>
        <v>0.35587188612099641</v>
      </c>
      <c r="G1954">
        <v>282</v>
      </c>
      <c r="H1954" s="1">
        <f>(Tabla9[[#This Row],[Avg]]-Tabla9[[#This Row],[Bks]])/Tabla9[[#This Row],[Bks]]*100</f>
        <v>0.35587188612099641</v>
      </c>
      <c r="I1954">
        <v>307</v>
      </c>
      <c r="J1954">
        <v>529.94000000000005</v>
      </c>
      <c r="K1954">
        <v>0.06</v>
      </c>
      <c r="L1954">
        <v>20.03</v>
      </c>
      <c r="M1954">
        <v>954.4</v>
      </c>
      <c r="N1954">
        <v>17.399999999999999</v>
      </c>
    </row>
    <row r="1955" spans="1:14" x14ac:dyDescent="0.2">
      <c r="A1955" t="s">
        <v>92</v>
      </c>
      <c r="B1955" t="s">
        <v>78</v>
      </c>
      <c r="C1955">
        <v>54</v>
      </c>
      <c r="D1955">
        <v>262</v>
      </c>
      <c r="E1955">
        <v>272</v>
      </c>
      <c r="F1955" s="1">
        <f>(Tabla9[[#This Row],[Best]]-Tabla9[[#This Row],[Bks]])/Tabla9[[#This Row],[Bks]]*100</f>
        <v>3.8167938931297711</v>
      </c>
      <c r="G1955">
        <v>272</v>
      </c>
      <c r="H1955" s="1">
        <f>(Tabla9[[#This Row],[Avg]]-Tabla9[[#This Row],[Bks]])/Tabla9[[#This Row],[Bks]]*100</f>
        <v>3.8167938931297711</v>
      </c>
      <c r="I1955">
        <v>291</v>
      </c>
      <c r="J1955">
        <v>445.05</v>
      </c>
      <c r="K1955">
        <v>0.05</v>
      </c>
      <c r="L1955">
        <v>20.04</v>
      </c>
      <c r="M1955">
        <v>1197.9000000000001</v>
      </c>
      <c r="N1955">
        <v>10.6</v>
      </c>
    </row>
    <row r="1956" spans="1:14" x14ac:dyDescent="0.2">
      <c r="A1956" t="s">
        <v>92</v>
      </c>
      <c r="B1956" t="s">
        <v>78</v>
      </c>
      <c r="C1956">
        <v>55</v>
      </c>
      <c r="D1956">
        <v>299</v>
      </c>
      <c r="E1956">
        <v>304</v>
      </c>
      <c r="F1956" s="1">
        <f>(Tabla9[[#This Row],[Best]]-Tabla9[[#This Row],[Bks]])/Tabla9[[#This Row],[Bks]]*100</f>
        <v>1.6722408026755853</v>
      </c>
      <c r="G1956">
        <v>304</v>
      </c>
      <c r="H1956" s="1">
        <f>(Tabla9[[#This Row],[Avg]]-Tabla9[[#This Row],[Bks]])/Tabla9[[#This Row],[Bks]]*100</f>
        <v>1.6722408026755853</v>
      </c>
      <c r="I1956">
        <v>316</v>
      </c>
      <c r="J1956">
        <v>493.62</v>
      </c>
      <c r="K1956">
        <v>0.05</v>
      </c>
      <c r="L1956">
        <v>20.010000000000002</v>
      </c>
      <c r="M1956">
        <v>1203.4000000000001</v>
      </c>
      <c r="N1956">
        <v>16.2</v>
      </c>
    </row>
    <row r="1957" spans="1:14" x14ac:dyDescent="0.2">
      <c r="A1957" t="s">
        <v>92</v>
      </c>
      <c r="B1957" t="s">
        <v>78</v>
      </c>
      <c r="C1957">
        <v>56</v>
      </c>
      <c r="D1957">
        <v>288</v>
      </c>
      <c r="E1957">
        <v>288</v>
      </c>
      <c r="F1957" s="1">
        <f>(Tabla9[[#This Row],[Best]]-Tabla9[[#This Row],[Bks]])/Tabla9[[#This Row],[Bks]]*100</f>
        <v>0</v>
      </c>
      <c r="G1957">
        <v>288</v>
      </c>
      <c r="H1957" s="1">
        <f>(Tabla9[[#This Row],[Avg]]-Tabla9[[#This Row],[Bks]])/Tabla9[[#This Row],[Bks]]*100</f>
        <v>0</v>
      </c>
      <c r="I1957">
        <v>305</v>
      </c>
      <c r="J1957">
        <v>497.94</v>
      </c>
      <c r="K1957">
        <v>0.05</v>
      </c>
      <c r="L1957">
        <v>20.010000000000002</v>
      </c>
      <c r="M1957">
        <v>1179.2</v>
      </c>
      <c r="N1957">
        <v>11.9</v>
      </c>
    </row>
    <row r="1958" spans="1:14" x14ac:dyDescent="0.2">
      <c r="A1958" t="s">
        <v>92</v>
      </c>
      <c r="B1958" t="s">
        <v>78</v>
      </c>
      <c r="C1958">
        <v>57</v>
      </c>
      <c r="D1958">
        <v>254</v>
      </c>
      <c r="E1958">
        <v>259</v>
      </c>
      <c r="F1958" s="1">
        <f>(Tabla9[[#This Row],[Best]]-Tabla9[[#This Row],[Bks]])/Tabla9[[#This Row],[Bks]]*100</f>
        <v>1.9685039370078741</v>
      </c>
      <c r="G1958">
        <v>259</v>
      </c>
      <c r="H1958" s="1">
        <f>(Tabla9[[#This Row],[Avg]]-Tabla9[[#This Row],[Bks]])/Tabla9[[#This Row],[Bks]]*100</f>
        <v>1.9685039370078741</v>
      </c>
      <c r="I1958">
        <v>277</v>
      </c>
      <c r="J1958">
        <v>484.05</v>
      </c>
      <c r="K1958">
        <v>0.06</v>
      </c>
      <c r="L1958">
        <v>20.010000000000002</v>
      </c>
      <c r="M1958">
        <v>1013.7</v>
      </c>
      <c r="N1958">
        <v>13</v>
      </c>
    </row>
    <row r="1959" spans="1:14" x14ac:dyDescent="0.2">
      <c r="A1959" t="s">
        <v>92</v>
      </c>
      <c r="B1959" t="s">
        <v>78</v>
      </c>
      <c r="C1959">
        <v>58</v>
      </c>
      <c r="D1959">
        <v>331</v>
      </c>
      <c r="E1959">
        <v>336</v>
      </c>
      <c r="F1959" s="1">
        <f>(Tabla9[[#This Row],[Best]]-Tabla9[[#This Row],[Bks]])/Tabla9[[#This Row],[Bks]]*100</f>
        <v>1.5105740181268883</v>
      </c>
      <c r="G1959">
        <v>336</v>
      </c>
      <c r="H1959" s="1">
        <f>(Tabla9[[#This Row],[Avg]]-Tabla9[[#This Row],[Bks]])/Tabla9[[#This Row],[Bks]]*100</f>
        <v>1.5105740181268883</v>
      </c>
      <c r="I1959">
        <v>359</v>
      </c>
      <c r="J1959">
        <v>576.1</v>
      </c>
      <c r="K1959">
        <v>0.06</v>
      </c>
      <c r="L1959">
        <v>20.010000000000002</v>
      </c>
      <c r="M1959">
        <v>1070.7</v>
      </c>
      <c r="N1959">
        <v>14.7</v>
      </c>
    </row>
    <row r="1960" spans="1:14" x14ac:dyDescent="0.2">
      <c r="A1960" t="s">
        <v>92</v>
      </c>
      <c r="B1960" t="s">
        <v>78</v>
      </c>
      <c r="C1960">
        <v>59</v>
      </c>
      <c r="D1960">
        <v>283</v>
      </c>
      <c r="E1960">
        <v>284</v>
      </c>
      <c r="F1960" s="1">
        <f>(Tabla9[[#This Row],[Best]]-Tabla9[[#This Row],[Bks]])/Tabla9[[#This Row],[Bks]]*100</f>
        <v>0.35335689045936397</v>
      </c>
      <c r="G1960">
        <v>284</v>
      </c>
      <c r="H1960" s="1">
        <f>(Tabla9[[#This Row],[Avg]]-Tabla9[[#This Row],[Bks]])/Tabla9[[#This Row],[Bks]]*100</f>
        <v>0.35335689045936397</v>
      </c>
      <c r="I1960">
        <v>294</v>
      </c>
      <c r="J1960">
        <v>483.06</v>
      </c>
      <c r="K1960">
        <v>0.06</v>
      </c>
      <c r="L1960">
        <v>20.010000000000002</v>
      </c>
      <c r="M1960">
        <v>1011.4</v>
      </c>
      <c r="N1960">
        <v>7.9</v>
      </c>
    </row>
    <row r="1961" spans="1:14" x14ac:dyDescent="0.2">
      <c r="A1961" t="s">
        <v>92</v>
      </c>
      <c r="B1961" t="s">
        <v>78</v>
      </c>
      <c r="C1961">
        <v>60</v>
      </c>
      <c r="D1961">
        <v>254</v>
      </c>
      <c r="E1961">
        <v>256</v>
      </c>
      <c r="F1961" s="1">
        <f>(Tabla9[[#This Row],[Best]]-Tabla9[[#This Row],[Bks]])/Tabla9[[#This Row],[Bks]]*100</f>
        <v>0.78740157480314954</v>
      </c>
      <c r="G1961">
        <v>256</v>
      </c>
      <c r="H1961" s="1">
        <f>(Tabla9[[#This Row],[Avg]]-Tabla9[[#This Row],[Bks]])/Tabla9[[#This Row],[Bks]]*100</f>
        <v>0.78740157480314954</v>
      </c>
      <c r="I1961">
        <v>265</v>
      </c>
      <c r="J1961">
        <v>473.9</v>
      </c>
      <c r="K1961">
        <v>0.06</v>
      </c>
      <c r="L1961">
        <v>20.010000000000002</v>
      </c>
      <c r="M1961">
        <v>1045.8</v>
      </c>
      <c r="N1961">
        <v>14.8</v>
      </c>
    </row>
    <row r="1962" spans="1:14" x14ac:dyDescent="0.2">
      <c r="A1962" t="s">
        <v>92</v>
      </c>
      <c r="B1962" t="s">
        <v>78</v>
      </c>
      <c r="C1962">
        <v>61</v>
      </c>
      <c r="D1962">
        <v>305</v>
      </c>
      <c r="E1962">
        <v>308</v>
      </c>
      <c r="F1962" s="1">
        <f>(Tabla9[[#This Row],[Best]]-Tabla9[[#This Row],[Bks]])/Tabla9[[#This Row],[Bks]]*100</f>
        <v>0.98360655737704927</v>
      </c>
      <c r="G1962">
        <v>308</v>
      </c>
      <c r="H1962" s="1">
        <f>(Tabla9[[#This Row],[Avg]]-Tabla9[[#This Row],[Bks]])/Tabla9[[#This Row],[Bks]]*100</f>
        <v>0.98360655737704927</v>
      </c>
      <c r="I1962">
        <v>333</v>
      </c>
      <c r="J1962">
        <v>528.77</v>
      </c>
      <c r="K1962">
        <v>0.06</v>
      </c>
      <c r="L1962">
        <v>20.010000000000002</v>
      </c>
      <c r="M1962">
        <v>1044.5</v>
      </c>
      <c r="N1962">
        <v>16.899999999999999</v>
      </c>
    </row>
    <row r="1963" spans="1:14" x14ac:dyDescent="0.2">
      <c r="A1963" t="s">
        <v>92</v>
      </c>
      <c r="B1963" t="s">
        <v>78</v>
      </c>
      <c r="C1963">
        <v>62</v>
      </c>
      <c r="D1963">
        <v>289</v>
      </c>
      <c r="E1963">
        <v>300</v>
      </c>
      <c r="F1963" s="1">
        <f>(Tabla9[[#This Row],[Best]]-Tabla9[[#This Row],[Bks]])/Tabla9[[#This Row],[Bks]]*100</f>
        <v>3.8062283737024223</v>
      </c>
      <c r="G1963">
        <v>300</v>
      </c>
      <c r="H1963" s="1">
        <f>(Tabla9[[#This Row],[Avg]]-Tabla9[[#This Row],[Bks]])/Tabla9[[#This Row],[Bks]]*100</f>
        <v>3.8062283737024223</v>
      </c>
      <c r="I1963">
        <v>316</v>
      </c>
      <c r="J1963">
        <v>528.87</v>
      </c>
      <c r="K1963">
        <v>7.0000000000000007E-2</v>
      </c>
      <c r="L1963">
        <v>20.010000000000002</v>
      </c>
      <c r="M1963">
        <v>993.1</v>
      </c>
      <c r="N1963">
        <v>14.8</v>
      </c>
    </row>
    <row r="1964" spans="1:14" x14ac:dyDescent="0.2">
      <c r="A1964" t="s">
        <v>92</v>
      </c>
      <c r="B1964" t="s">
        <v>78</v>
      </c>
      <c r="C1964">
        <v>63</v>
      </c>
      <c r="D1964">
        <v>272</v>
      </c>
      <c r="E1964">
        <v>279</v>
      </c>
      <c r="F1964" s="1">
        <f>(Tabla9[[#This Row],[Best]]-Tabla9[[#This Row],[Bks]])/Tabla9[[#This Row],[Bks]]*100</f>
        <v>2.5735294117647056</v>
      </c>
      <c r="G1964">
        <v>279</v>
      </c>
      <c r="H1964" s="1">
        <f>(Tabla9[[#This Row],[Avg]]-Tabla9[[#This Row],[Bks]])/Tabla9[[#This Row],[Bks]]*100</f>
        <v>2.5735294117647056</v>
      </c>
      <c r="I1964">
        <v>298</v>
      </c>
      <c r="J1964">
        <v>496.79</v>
      </c>
      <c r="K1964">
        <v>0.06</v>
      </c>
      <c r="L1964">
        <v>20.010000000000002</v>
      </c>
      <c r="M1964">
        <v>992.5</v>
      </c>
      <c r="N1964">
        <v>11.3</v>
      </c>
    </row>
    <row r="1965" spans="1:14" x14ac:dyDescent="0.2">
      <c r="A1965" t="s">
        <v>92</v>
      </c>
      <c r="B1965" t="s">
        <v>78</v>
      </c>
      <c r="C1965">
        <v>64</v>
      </c>
      <c r="D1965">
        <v>283</v>
      </c>
      <c r="E1965">
        <v>290</v>
      </c>
      <c r="F1965" s="1">
        <f>(Tabla9[[#This Row],[Best]]-Tabla9[[#This Row],[Bks]])/Tabla9[[#This Row],[Bks]]*100</f>
        <v>2.4734982332155475</v>
      </c>
      <c r="G1965">
        <v>290</v>
      </c>
      <c r="H1965" s="1">
        <f>(Tabla9[[#This Row],[Avg]]-Tabla9[[#This Row],[Bks]])/Tabla9[[#This Row],[Bks]]*100</f>
        <v>2.4734982332155475</v>
      </c>
      <c r="I1965">
        <v>308</v>
      </c>
      <c r="J1965">
        <v>495.63</v>
      </c>
      <c r="K1965">
        <v>0.06</v>
      </c>
      <c r="L1965">
        <v>20.02</v>
      </c>
      <c r="M1965">
        <v>1028.8</v>
      </c>
      <c r="N1965">
        <v>9.9</v>
      </c>
    </row>
    <row r="1966" spans="1:14" x14ac:dyDescent="0.2">
      <c r="A1966" t="s">
        <v>92</v>
      </c>
      <c r="B1966" t="s">
        <v>78</v>
      </c>
      <c r="C1966">
        <v>65</v>
      </c>
      <c r="D1966">
        <v>266</v>
      </c>
      <c r="E1966">
        <v>277</v>
      </c>
      <c r="F1966" s="1">
        <f>(Tabla9[[#This Row],[Best]]-Tabla9[[#This Row],[Bks]])/Tabla9[[#This Row],[Bks]]*100</f>
        <v>4.1353383458646613</v>
      </c>
      <c r="G1966">
        <v>277</v>
      </c>
      <c r="H1966" s="1">
        <f>(Tabla9[[#This Row],[Avg]]-Tabla9[[#This Row],[Bks]])/Tabla9[[#This Row],[Bks]]*100</f>
        <v>4.1353383458646613</v>
      </c>
      <c r="I1966">
        <v>297</v>
      </c>
      <c r="J1966">
        <v>473.67</v>
      </c>
      <c r="K1966">
        <v>0.08</v>
      </c>
      <c r="L1966">
        <v>20.02</v>
      </c>
      <c r="M1966">
        <v>1083.4000000000001</v>
      </c>
      <c r="N1966">
        <v>13.9</v>
      </c>
    </row>
    <row r="1967" spans="1:14" x14ac:dyDescent="0.2">
      <c r="A1967" t="s">
        <v>92</v>
      </c>
      <c r="B1967" t="s">
        <v>78</v>
      </c>
      <c r="C1967">
        <v>66</v>
      </c>
      <c r="D1967">
        <v>284</v>
      </c>
      <c r="E1967">
        <v>290</v>
      </c>
      <c r="F1967" s="1">
        <f>(Tabla9[[#This Row],[Best]]-Tabla9[[#This Row],[Bks]])/Tabla9[[#This Row],[Bks]]*100</f>
        <v>2.112676056338028</v>
      </c>
      <c r="G1967">
        <v>290</v>
      </c>
      <c r="H1967" s="1">
        <f>(Tabla9[[#This Row],[Avg]]-Tabla9[[#This Row],[Bks]])/Tabla9[[#This Row],[Bks]]*100</f>
        <v>2.112676056338028</v>
      </c>
      <c r="I1967">
        <v>305</v>
      </c>
      <c r="J1967">
        <v>522.69000000000005</v>
      </c>
      <c r="K1967">
        <v>0.1</v>
      </c>
      <c r="L1967">
        <v>20.03</v>
      </c>
      <c r="M1967">
        <v>948.7</v>
      </c>
      <c r="N1967">
        <v>16</v>
      </c>
    </row>
    <row r="1968" spans="1:14" x14ac:dyDescent="0.2">
      <c r="A1968" t="s">
        <v>92</v>
      </c>
      <c r="B1968" t="s">
        <v>78</v>
      </c>
      <c r="C1968">
        <v>67</v>
      </c>
      <c r="D1968">
        <v>318</v>
      </c>
      <c r="E1968">
        <v>325</v>
      </c>
      <c r="F1968" s="1">
        <f>(Tabla9[[#This Row],[Best]]-Tabla9[[#This Row],[Bks]])/Tabla9[[#This Row],[Bks]]*100</f>
        <v>2.2012578616352201</v>
      </c>
      <c r="G1968">
        <v>330.6</v>
      </c>
      <c r="H1968" s="1">
        <f>(Tabla9[[#This Row],[Avg]]-Tabla9[[#This Row],[Bks]])/Tabla9[[#This Row],[Bks]]*100</f>
        <v>3.9622641509434038</v>
      </c>
      <c r="I1968">
        <v>353</v>
      </c>
      <c r="J1968">
        <v>575.34</v>
      </c>
      <c r="K1968">
        <v>7.0000000000000007E-2</v>
      </c>
      <c r="L1968">
        <v>20.010000000000002</v>
      </c>
      <c r="M1968">
        <v>901.9</v>
      </c>
      <c r="N1968">
        <v>69.3</v>
      </c>
    </row>
    <row r="1969" spans="1:14" x14ac:dyDescent="0.2">
      <c r="A1969" t="s">
        <v>92</v>
      </c>
      <c r="B1969" t="s">
        <v>78</v>
      </c>
      <c r="C1969">
        <v>68</v>
      </c>
      <c r="D1969">
        <v>295</v>
      </c>
      <c r="E1969">
        <v>298</v>
      </c>
      <c r="F1969" s="1">
        <f>(Tabla9[[#This Row],[Best]]-Tabla9[[#This Row],[Bks]])/Tabla9[[#This Row],[Bks]]*100</f>
        <v>1.0169491525423728</v>
      </c>
      <c r="G1969">
        <v>298</v>
      </c>
      <c r="H1969" s="1">
        <f>(Tabla9[[#This Row],[Avg]]-Tabla9[[#This Row],[Bks]])/Tabla9[[#This Row],[Bks]]*100</f>
        <v>1.0169491525423728</v>
      </c>
      <c r="I1969">
        <v>314</v>
      </c>
      <c r="J1969">
        <v>528.41999999999996</v>
      </c>
      <c r="K1969">
        <v>0.09</v>
      </c>
      <c r="L1969">
        <v>20.010000000000002</v>
      </c>
      <c r="M1969">
        <v>947.8</v>
      </c>
      <c r="N1969">
        <v>15.5</v>
      </c>
    </row>
    <row r="1970" spans="1:14" x14ac:dyDescent="0.2">
      <c r="A1970" t="s">
        <v>92</v>
      </c>
      <c r="B1970" t="s">
        <v>78</v>
      </c>
      <c r="C1970">
        <v>69</v>
      </c>
      <c r="D1970">
        <v>297</v>
      </c>
      <c r="E1970">
        <v>307</v>
      </c>
      <c r="F1970" s="1">
        <f>(Tabla9[[#This Row],[Best]]-Tabla9[[#This Row],[Bks]])/Tabla9[[#This Row],[Bks]]*100</f>
        <v>3.3670033670033668</v>
      </c>
      <c r="G1970">
        <v>307</v>
      </c>
      <c r="H1970" s="1">
        <f>(Tabla9[[#This Row],[Avg]]-Tabla9[[#This Row],[Bks]])/Tabla9[[#This Row],[Bks]]*100</f>
        <v>3.3670033670033668</v>
      </c>
      <c r="I1970">
        <v>323</v>
      </c>
      <c r="J1970">
        <v>557.02</v>
      </c>
      <c r="K1970">
        <v>7.0000000000000007E-2</v>
      </c>
      <c r="L1970">
        <v>20.04</v>
      </c>
      <c r="M1970">
        <v>947.8</v>
      </c>
      <c r="N1970">
        <v>13.5</v>
      </c>
    </row>
    <row r="1971" spans="1:14" x14ac:dyDescent="0.2">
      <c r="A1971" t="s">
        <v>92</v>
      </c>
      <c r="B1971" t="s">
        <v>78</v>
      </c>
      <c r="C1971">
        <v>70</v>
      </c>
      <c r="D1971">
        <v>273</v>
      </c>
      <c r="E1971">
        <v>277</v>
      </c>
      <c r="F1971" s="1">
        <f>(Tabla9[[#This Row],[Best]]-Tabla9[[#This Row],[Bks]])/Tabla9[[#This Row],[Bks]]*100</f>
        <v>1.4652014652014651</v>
      </c>
      <c r="G1971">
        <v>277</v>
      </c>
      <c r="H1971" s="1">
        <f>(Tabla9[[#This Row],[Avg]]-Tabla9[[#This Row],[Bks]])/Tabla9[[#This Row],[Bks]]*100</f>
        <v>1.4652014652014651</v>
      </c>
      <c r="I1971">
        <v>286</v>
      </c>
      <c r="J1971">
        <v>470.86</v>
      </c>
      <c r="K1971">
        <v>0.05</v>
      </c>
      <c r="L1971">
        <v>20.02</v>
      </c>
      <c r="M1971">
        <v>1076.0999999999999</v>
      </c>
      <c r="N1971">
        <v>9.4</v>
      </c>
    </row>
    <row r="1972" spans="1:14" x14ac:dyDescent="0.2">
      <c r="A1972" t="s">
        <v>92</v>
      </c>
      <c r="B1972" t="s">
        <v>78</v>
      </c>
      <c r="C1972">
        <v>71</v>
      </c>
      <c r="D1972">
        <v>292</v>
      </c>
      <c r="E1972">
        <v>298</v>
      </c>
      <c r="F1972" s="1">
        <f>(Tabla9[[#This Row],[Best]]-Tabla9[[#This Row],[Bks]])/Tabla9[[#This Row],[Bks]]*100</f>
        <v>2.054794520547945</v>
      </c>
      <c r="G1972">
        <v>298.8</v>
      </c>
      <c r="H1972" s="1">
        <f>(Tabla9[[#This Row],[Avg]]-Tabla9[[#This Row],[Bks]])/Tabla9[[#This Row],[Bks]]*100</f>
        <v>2.3287671232876752</v>
      </c>
      <c r="I1972">
        <v>319</v>
      </c>
      <c r="J1972">
        <v>523.12</v>
      </c>
      <c r="K1972">
        <v>7.0000000000000007E-2</v>
      </c>
      <c r="L1972">
        <v>20.02</v>
      </c>
      <c r="M1972">
        <v>1043.5</v>
      </c>
      <c r="N1972">
        <v>125.5</v>
      </c>
    </row>
    <row r="1973" spans="1:14" x14ac:dyDescent="0.2">
      <c r="A1973" t="s">
        <v>92</v>
      </c>
      <c r="B1973" t="s">
        <v>78</v>
      </c>
      <c r="C1973">
        <v>72</v>
      </c>
      <c r="D1973">
        <v>254</v>
      </c>
      <c r="E1973">
        <v>257</v>
      </c>
      <c r="F1973" s="1">
        <f>(Tabla9[[#This Row],[Best]]-Tabla9[[#This Row],[Bks]])/Tabla9[[#This Row],[Bks]]*100</f>
        <v>1.1811023622047243</v>
      </c>
      <c r="G1973">
        <v>261.3</v>
      </c>
      <c r="H1973" s="1">
        <f>(Tabla9[[#This Row],[Avg]]-Tabla9[[#This Row],[Bks]])/Tabla9[[#This Row],[Bks]]*100</f>
        <v>2.8740157480315007</v>
      </c>
      <c r="I1973">
        <v>268</v>
      </c>
      <c r="J1973">
        <v>438.34</v>
      </c>
      <c r="K1973">
        <v>0.06</v>
      </c>
      <c r="L1973">
        <v>20.010000000000002</v>
      </c>
      <c r="M1973">
        <v>1093</v>
      </c>
      <c r="N1973">
        <v>99</v>
      </c>
    </row>
    <row r="1974" spans="1:14" x14ac:dyDescent="0.2">
      <c r="A1974" t="s">
        <v>92</v>
      </c>
      <c r="B1974" t="s">
        <v>78</v>
      </c>
      <c r="C1974">
        <v>73</v>
      </c>
      <c r="D1974">
        <v>273</v>
      </c>
      <c r="E1974">
        <v>277</v>
      </c>
      <c r="F1974" s="1">
        <f>(Tabla9[[#This Row],[Best]]-Tabla9[[#This Row],[Bks]])/Tabla9[[#This Row],[Bks]]*100</f>
        <v>1.4652014652014651</v>
      </c>
      <c r="G1974">
        <v>277</v>
      </c>
      <c r="H1974" s="1">
        <f>(Tabla9[[#This Row],[Avg]]-Tabla9[[#This Row],[Bks]])/Tabla9[[#This Row],[Bks]]*100</f>
        <v>1.4652014652014651</v>
      </c>
      <c r="I1974">
        <v>294</v>
      </c>
      <c r="J1974">
        <v>452.45</v>
      </c>
      <c r="K1974">
        <v>0.05</v>
      </c>
      <c r="L1974">
        <v>20.02</v>
      </c>
      <c r="M1974">
        <v>1135.3</v>
      </c>
      <c r="N1974">
        <v>10</v>
      </c>
    </row>
    <row r="1975" spans="1:14" x14ac:dyDescent="0.2">
      <c r="A1975" t="s">
        <v>92</v>
      </c>
      <c r="B1975" t="s">
        <v>78</v>
      </c>
      <c r="C1975">
        <v>74</v>
      </c>
      <c r="D1975">
        <v>271</v>
      </c>
      <c r="E1975">
        <v>274</v>
      </c>
      <c r="F1975" s="1">
        <f>(Tabla9[[#This Row],[Best]]-Tabla9[[#This Row],[Bks]])/Tabla9[[#This Row],[Bks]]*100</f>
        <v>1.107011070110701</v>
      </c>
      <c r="G1975">
        <v>280.3</v>
      </c>
      <c r="H1975" s="1">
        <f>(Tabla9[[#This Row],[Avg]]-Tabla9[[#This Row],[Bks]])/Tabla9[[#This Row],[Bks]]*100</f>
        <v>3.4317343173431776</v>
      </c>
      <c r="I1975">
        <v>294</v>
      </c>
      <c r="J1975">
        <v>526.54</v>
      </c>
      <c r="K1975">
        <v>7.0000000000000007E-2</v>
      </c>
      <c r="L1975">
        <v>20.02</v>
      </c>
      <c r="M1975">
        <v>957</v>
      </c>
      <c r="N1975">
        <v>15.4</v>
      </c>
    </row>
    <row r="1976" spans="1:14" x14ac:dyDescent="0.2">
      <c r="A1976" t="s">
        <v>92</v>
      </c>
      <c r="B1976" t="s">
        <v>78</v>
      </c>
      <c r="C1976">
        <v>75</v>
      </c>
      <c r="D1976">
        <v>211</v>
      </c>
      <c r="E1976">
        <v>219</v>
      </c>
      <c r="F1976" s="1">
        <f>(Tabla9[[#This Row],[Best]]-Tabla9[[#This Row],[Bks]])/Tabla9[[#This Row],[Bks]]*100</f>
        <v>3.7914691943127963</v>
      </c>
      <c r="G1976">
        <v>219</v>
      </c>
      <c r="H1976" s="1">
        <f>(Tabla9[[#This Row],[Avg]]-Tabla9[[#This Row],[Bks]])/Tabla9[[#This Row],[Bks]]*100</f>
        <v>3.7914691943127963</v>
      </c>
      <c r="I1976">
        <v>235</v>
      </c>
      <c r="J1976">
        <v>405.25</v>
      </c>
      <c r="K1976">
        <v>0.04</v>
      </c>
      <c r="L1976">
        <v>20.02</v>
      </c>
      <c r="M1976">
        <v>1135.4000000000001</v>
      </c>
      <c r="N1976">
        <v>9.4</v>
      </c>
    </row>
    <row r="1977" spans="1:14" x14ac:dyDescent="0.2">
      <c r="A1977" t="s">
        <v>92</v>
      </c>
      <c r="B1977" t="s">
        <v>78</v>
      </c>
      <c r="C1977">
        <v>76</v>
      </c>
      <c r="D1977">
        <v>293</v>
      </c>
      <c r="E1977">
        <v>296</v>
      </c>
      <c r="F1977" s="1">
        <f>(Tabla9[[#This Row],[Best]]-Tabla9[[#This Row],[Bks]])/Tabla9[[#This Row],[Bks]]*100</f>
        <v>1.0238907849829351</v>
      </c>
      <c r="G1977">
        <v>296</v>
      </c>
      <c r="H1977" s="1">
        <f>(Tabla9[[#This Row],[Avg]]-Tabla9[[#This Row],[Bks]])/Tabla9[[#This Row],[Bks]]*100</f>
        <v>1.0238907849829351</v>
      </c>
      <c r="I1977">
        <v>320</v>
      </c>
      <c r="J1977">
        <v>508.78</v>
      </c>
      <c r="K1977">
        <v>0.06</v>
      </c>
      <c r="L1977">
        <v>20.02</v>
      </c>
      <c r="M1977">
        <v>1074.8</v>
      </c>
      <c r="N1977">
        <v>11.1</v>
      </c>
    </row>
    <row r="1978" spans="1:14" x14ac:dyDescent="0.2">
      <c r="A1978" t="s">
        <v>92</v>
      </c>
      <c r="B1978" t="s">
        <v>78</v>
      </c>
      <c r="C1978">
        <v>77</v>
      </c>
      <c r="D1978">
        <v>271</v>
      </c>
      <c r="E1978">
        <v>288</v>
      </c>
      <c r="F1978" s="1">
        <f>(Tabla9[[#This Row],[Best]]-Tabla9[[#This Row],[Bks]])/Tabla9[[#This Row],[Bks]]*100</f>
        <v>6.2730627306273057</v>
      </c>
      <c r="G1978">
        <v>288</v>
      </c>
      <c r="H1978" s="1">
        <f>(Tabla9[[#This Row],[Avg]]-Tabla9[[#This Row],[Bks]])/Tabla9[[#This Row],[Bks]]*100</f>
        <v>6.2730627306273057</v>
      </c>
      <c r="I1978">
        <v>293</v>
      </c>
      <c r="J1978">
        <v>480.29</v>
      </c>
      <c r="K1978">
        <v>0.05</v>
      </c>
      <c r="L1978">
        <v>20.03</v>
      </c>
      <c r="M1978">
        <v>1153.8</v>
      </c>
      <c r="N1978">
        <v>7.5</v>
      </c>
    </row>
    <row r="1979" spans="1:14" x14ac:dyDescent="0.2">
      <c r="A1979" t="s">
        <v>92</v>
      </c>
      <c r="B1979" t="s">
        <v>78</v>
      </c>
      <c r="C1979">
        <v>78</v>
      </c>
      <c r="D1979">
        <v>254</v>
      </c>
      <c r="E1979">
        <v>257</v>
      </c>
      <c r="F1979" s="1">
        <f>(Tabla9[[#This Row],[Best]]-Tabla9[[#This Row],[Bks]])/Tabla9[[#This Row],[Bks]]*100</f>
        <v>1.1811023622047243</v>
      </c>
      <c r="G1979">
        <v>257</v>
      </c>
      <c r="H1979" s="1">
        <f>(Tabla9[[#This Row],[Avg]]-Tabla9[[#This Row],[Bks]])/Tabla9[[#This Row],[Bks]]*100</f>
        <v>1.1811023622047243</v>
      </c>
      <c r="I1979">
        <v>275</v>
      </c>
      <c r="J1979">
        <v>476.69</v>
      </c>
      <c r="K1979">
        <v>7.0000000000000007E-2</v>
      </c>
      <c r="L1979">
        <v>20.02</v>
      </c>
      <c r="M1979">
        <v>946.1</v>
      </c>
      <c r="N1979">
        <v>14.1</v>
      </c>
    </row>
    <row r="1980" spans="1:14" x14ac:dyDescent="0.2">
      <c r="A1980" t="s">
        <v>92</v>
      </c>
      <c r="B1980" t="s">
        <v>78</v>
      </c>
      <c r="C1980">
        <v>79</v>
      </c>
      <c r="D1980">
        <v>276</v>
      </c>
      <c r="E1980">
        <v>281</v>
      </c>
      <c r="F1980" s="1">
        <f>(Tabla9[[#This Row],[Best]]-Tabla9[[#This Row],[Bks]])/Tabla9[[#This Row],[Bks]]*100</f>
        <v>1.8115942028985508</v>
      </c>
      <c r="G1980">
        <v>281</v>
      </c>
      <c r="H1980" s="1">
        <f>(Tabla9[[#This Row],[Avg]]-Tabla9[[#This Row],[Bks]])/Tabla9[[#This Row],[Bks]]*100</f>
        <v>1.8115942028985508</v>
      </c>
      <c r="I1980">
        <v>303</v>
      </c>
      <c r="J1980">
        <v>482.88</v>
      </c>
      <c r="K1980">
        <v>0.06</v>
      </c>
      <c r="L1980">
        <v>20.02</v>
      </c>
      <c r="M1980">
        <v>1004.6</v>
      </c>
      <c r="N1980">
        <v>13.4</v>
      </c>
    </row>
    <row r="1981" spans="1:14" x14ac:dyDescent="0.2">
      <c r="A1981" t="s">
        <v>92</v>
      </c>
      <c r="B1981" t="s">
        <v>78</v>
      </c>
      <c r="C1981">
        <v>80</v>
      </c>
      <c r="D1981">
        <v>270</v>
      </c>
      <c r="E1981">
        <v>279</v>
      </c>
      <c r="F1981" s="1">
        <f>(Tabla9[[#This Row],[Best]]-Tabla9[[#This Row],[Bks]])/Tabla9[[#This Row],[Bks]]*100</f>
        <v>3.3333333333333335</v>
      </c>
      <c r="G1981">
        <v>279</v>
      </c>
      <c r="H1981" s="1">
        <f>(Tabla9[[#This Row],[Avg]]-Tabla9[[#This Row],[Bks]])/Tabla9[[#This Row],[Bks]]*100</f>
        <v>3.3333333333333335</v>
      </c>
      <c r="I1981">
        <v>291</v>
      </c>
      <c r="J1981">
        <v>494.2</v>
      </c>
      <c r="K1981">
        <v>0.05</v>
      </c>
      <c r="L1981">
        <v>20.02</v>
      </c>
      <c r="M1981">
        <v>1087.5</v>
      </c>
      <c r="N1981">
        <v>10.6</v>
      </c>
    </row>
    <row r="1982" spans="1:14" x14ac:dyDescent="0.2">
      <c r="A1982" t="s">
        <v>92</v>
      </c>
      <c r="B1982" t="s">
        <v>78</v>
      </c>
      <c r="C1982">
        <v>81</v>
      </c>
      <c r="D1982">
        <v>259</v>
      </c>
      <c r="E1982">
        <v>270</v>
      </c>
      <c r="F1982" s="1">
        <f>(Tabla9[[#This Row],[Best]]-Tabla9[[#This Row],[Bks]])/Tabla9[[#This Row],[Bks]]*100</f>
        <v>4.2471042471042466</v>
      </c>
      <c r="G1982">
        <v>270</v>
      </c>
      <c r="H1982" s="1">
        <f>(Tabla9[[#This Row],[Avg]]-Tabla9[[#This Row],[Bks]])/Tabla9[[#This Row],[Bks]]*100</f>
        <v>4.2471042471042466</v>
      </c>
      <c r="I1982">
        <v>278</v>
      </c>
      <c r="J1982">
        <v>452.43</v>
      </c>
      <c r="K1982">
        <v>0.05</v>
      </c>
      <c r="L1982">
        <v>20.010000000000002</v>
      </c>
      <c r="M1982">
        <v>1133.5</v>
      </c>
      <c r="N1982">
        <v>7.5</v>
      </c>
    </row>
    <row r="1983" spans="1:14" x14ac:dyDescent="0.2">
      <c r="A1983" t="s">
        <v>92</v>
      </c>
      <c r="B1983" t="s">
        <v>78</v>
      </c>
      <c r="C1983">
        <v>82</v>
      </c>
      <c r="D1983">
        <v>337</v>
      </c>
      <c r="E1983">
        <v>347</v>
      </c>
      <c r="F1983" s="1">
        <f>(Tabla9[[#This Row],[Best]]-Tabla9[[#This Row],[Bks]])/Tabla9[[#This Row],[Bks]]*100</f>
        <v>2.9673590504451042</v>
      </c>
      <c r="G1983">
        <v>347</v>
      </c>
      <c r="H1983" s="1">
        <f>(Tabla9[[#This Row],[Avg]]-Tabla9[[#This Row],[Bks]])/Tabla9[[#This Row],[Bks]]*100</f>
        <v>2.9673590504451042</v>
      </c>
      <c r="I1983">
        <v>368</v>
      </c>
      <c r="J1983">
        <v>611.91999999999996</v>
      </c>
      <c r="K1983">
        <v>7.0000000000000007E-2</v>
      </c>
      <c r="L1983">
        <v>20.03</v>
      </c>
      <c r="M1983">
        <v>926.1</v>
      </c>
      <c r="N1983">
        <v>16.2</v>
      </c>
    </row>
    <row r="1984" spans="1:14" x14ac:dyDescent="0.2">
      <c r="A1984" t="s">
        <v>92</v>
      </c>
      <c r="B1984" t="s">
        <v>78</v>
      </c>
      <c r="C1984">
        <v>83</v>
      </c>
      <c r="D1984">
        <v>257</v>
      </c>
      <c r="E1984">
        <v>265</v>
      </c>
      <c r="F1984" s="1">
        <f>(Tabla9[[#This Row],[Best]]-Tabla9[[#This Row],[Bks]])/Tabla9[[#This Row],[Bks]]*100</f>
        <v>3.1128404669260701</v>
      </c>
      <c r="G1984">
        <v>265</v>
      </c>
      <c r="H1984" s="1">
        <f>(Tabla9[[#This Row],[Avg]]-Tabla9[[#This Row],[Bks]])/Tabla9[[#This Row],[Bks]]*100</f>
        <v>3.1128404669260701</v>
      </c>
      <c r="I1984">
        <v>278</v>
      </c>
      <c r="J1984">
        <v>503.24</v>
      </c>
      <c r="K1984">
        <v>0.06</v>
      </c>
      <c r="L1984">
        <v>20.02</v>
      </c>
      <c r="M1984">
        <v>1001.6</v>
      </c>
      <c r="N1984">
        <v>9.5</v>
      </c>
    </row>
    <row r="1985" spans="1:14" x14ac:dyDescent="0.2">
      <c r="A1985" t="s">
        <v>92</v>
      </c>
      <c r="B1985" t="s">
        <v>78</v>
      </c>
      <c r="C1985">
        <v>84</v>
      </c>
      <c r="D1985">
        <v>263</v>
      </c>
      <c r="E1985">
        <v>272</v>
      </c>
      <c r="F1985" s="1">
        <f>(Tabla9[[#This Row],[Best]]-Tabla9[[#This Row],[Bks]])/Tabla9[[#This Row],[Bks]]*100</f>
        <v>3.4220532319391634</v>
      </c>
      <c r="G1985">
        <v>272</v>
      </c>
      <c r="H1985" s="1">
        <f>(Tabla9[[#This Row],[Avg]]-Tabla9[[#This Row],[Bks]])/Tabla9[[#This Row],[Bks]]*100</f>
        <v>3.4220532319391634</v>
      </c>
      <c r="I1985">
        <v>287</v>
      </c>
      <c r="J1985">
        <v>459</v>
      </c>
      <c r="K1985">
        <v>0.05</v>
      </c>
      <c r="L1985">
        <v>20.02</v>
      </c>
      <c r="M1985">
        <v>1127.8</v>
      </c>
      <c r="N1985">
        <v>13.6</v>
      </c>
    </row>
    <row r="1986" spans="1:14" x14ac:dyDescent="0.2">
      <c r="A1986" t="s">
        <v>92</v>
      </c>
      <c r="B1986" t="s">
        <v>78</v>
      </c>
      <c r="C1986">
        <v>85</v>
      </c>
      <c r="D1986">
        <v>295</v>
      </c>
      <c r="E1986">
        <v>304</v>
      </c>
      <c r="F1986" s="1">
        <f>(Tabla9[[#This Row],[Best]]-Tabla9[[#This Row],[Bks]])/Tabla9[[#This Row],[Bks]]*100</f>
        <v>3.050847457627119</v>
      </c>
      <c r="G1986">
        <v>304</v>
      </c>
      <c r="H1986" s="1">
        <f>(Tabla9[[#This Row],[Avg]]-Tabla9[[#This Row],[Bks]])/Tabla9[[#This Row],[Bks]]*100</f>
        <v>3.050847457627119</v>
      </c>
      <c r="I1986">
        <v>321</v>
      </c>
      <c r="J1986">
        <v>513.23</v>
      </c>
      <c r="K1986">
        <v>0.05</v>
      </c>
      <c r="L1986">
        <v>20.02</v>
      </c>
      <c r="M1986">
        <v>1131.5999999999999</v>
      </c>
      <c r="N1986">
        <v>15.3</v>
      </c>
    </row>
    <row r="1987" spans="1:14" x14ac:dyDescent="0.2">
      <c r="A1987" t="s">
        <v>92</v>
      </c>
      <c r="B1987" t="s">
        <v>78</v>
      </c>
      <c r="C1987">
        <v>86</v>
      </c>
      <c r="D1987">
        <v>330</v>
      </c>
      <c r="E1987">
        <v>336</v>
      </c>
      <c r="F1987" s="1">
        <f>(Tabla9[[#This Row],[Best]]-Tabla9[[#This Row],[Bks]])/Tabla9[[#This Row],[Bks]]*100</f>
        <v>1.8181818181818181</v>
      </c>
      <c r="G1987">
        <v>336</v>
      </c>
      <c r="H1987" s="1">
        <f>(Tabla9[[#This Row],[Avg]]-Tabla9[[#This Row],[Bks]])/Tabla9[[#This Row],[Bks]]*100</f>
        <v>1.8181818181818181</v>
      </c>
      <c r="I1987">
        <v>359</v>
      </c>
      <c r="J1987">
        <v>571.26</v>
      </c>
      <c r="K1987">
        <v>0.06</v>
      </c>
      <c r="L1987">
        <v>20.02</v>
      </c>
      <c r="M1987">
        <v>1022.5</v>
      </c>
      <c r="N1987">
        <v>9.1999999999999993</v>
      </c>
    </row>
    <row r="1988" spans="1:14" x14ac:dyDescent="0.2">
      <c r="A1988" t="s">
        <v>92</v>
      </c>
      <c r="B1988" t="s">
        <v>78</v>
      </c>
      <c r="C1988">
        <v>87</v>
      </c>
      <c r="D1988">
        <v>257</v>
      </c>
      <c r="E1988">
        <v>267</v>
      </c>
      <c r="F1988" s="1">
        <f>(Tabla9[[#This Row],[Best]]-Tabla9[[#This Row],[Bks]])/Tabla9[[#This Row],[Bks]]*100</f>
        <v>3.8910505836575875</v>
      </c>
      <c r="G1988">
        <v>267</v>
      </c>
      <c r="H1988" s="1">
        <f>(Tabla9[[#This Row],[Avg]]-Tabla9[[#This Row],[Bks]])/Tabla9[[#This Row],[Bks]]*100</f>
        <v>3.8910505836575875</v>
      </c>
      <c r="I1988">
        <v>279</v>
      </c>
      <c r="J1988">
        <v>466.81</v>
      </c>
      <c r="K1988">
        <v>7.0000000000000007E-2</v>
      </c>
      <c r="L1988">
        <v>20.010000000000002</v>
      </c>
      <c r="M1988">
        <v>1060.9000000000001</v>
      </c>
      <c r="N1988">
        <v>8.1</v>
      </c>
    </row>
    <row r="1989" spans="1:14" x14ac:dyDescent="0.2">
      <c r="A1989" t="s">
        <v>92</v>
      </c>
      <c r="B1989" t="s">
        <v>78</v>
      </c>
      <c r="C1989">
        <v>88</v>
      </c>
      <c r="D1989">
        <v>294</v>
      </c>
      <c r="E1989">
        <v>305</v>
      </c>
      <c r="F1989" s="1">
        <f>(Tabla9[[#This Row],[Best]]-Tabla9[[#This Row],[Bks]])/Tabla9[[#This Row],[Bks]]*100</f>
        <v>3.7414965986394559</v>
      </c>
      <c r="G1989">
        <v>305</v>
      </c>
      <c r="H1989" s="1">
        <f>(Tabla9[[#This Row],[Avg]]-Tabla9[[#This Row],[Bks]])/Tabla9[[#This Row],[Bks]]*100</f>
        <v>3.7414965986394559</v>
      </c>
      <c r="I1989">
        <v>322</v>
      </c>
      <c r="J1989">
        <v>510.98</v>
      </c>
      <c r="K1989">
        <v>7.0000000000000007E-2</v>
      </c>
      <c r="L1989">
        <v>20.02</v>
      </c>
      <c r="M1989">
        <v>1027.8</v>
      </c>
      <c r="N1989">
        <v>13.1</v>
      </c>
    </row>
    <row r="1990" spans="1:14" x14ac:dyDescent="0.2">
      <c r="A1990" t="s">
        <v>92</v>
      </c>
      <c r="B1990" t="s">
        <v>78</v>
      </c>
      <c r="C1990">
        <v>89</v>
      </c>
      <c r="D1990">
        <v>285</v>
      </c>
      <c r="E1990">
        <v>289</v>
      </c>
      <c r="F1990" s="1">
        <f>(Tabla9[[#This Row],[Best]]-Tabla9[[#This Row],[Bks]])/Tabla9[[#This Row],[Bks]]*100</f>
        <v>1.4035087719298245</v>
      </c>
      <c r="G1990">
        <v>289</v>
      </c>
      <c r="H1990" s="1">
        <f>(Tabla9[[#This Row],[Avg]]-Tabla9[[#This Row],[Bks]])/Tabla9[[#This Row],[Bks]]*100</f>
        <v>1.4035087719298245</v>
      </c>
      <c r="I1990">
        <v>300</v>
      </c>
      <c r="J1990">
        <v>495.85</v>
      </c>
      <c r="K1990">
        <v>0.06</v>
      </c>
      <c r="L1990">
        <v>20.010000000000002</v>
      </c>
      <c r="M1990">
        <v>1017.1</v>
      </c>
      <c r="N1990">
        <v>10.4</v>
      </c>
    </row>
    <row r="1991" spans="1:14" x14ac:dyDescent="0.2">
      <c r="A1991" t="s">
        <v>92</v>
      </c>
      <c r="B1991" t="s">
        <v>78</v>
      </c>
      <c r="C1991">
        <v>90</v>
      </c>
      <c r="D1991">
        <v>311</v>
      </c>
      <c r="E1991">
        <v>311</v>
      </c>
      <c r="F1991" s="1">
        <f>(Tabla9[[#This Row],[Best]]-Tabla9[[#This Row],[Bks]])/Tabla9[[#This Row],[Bks]]*100</f>
        <v>0</v>
      </c>
      <c r="G1991">
        <v>311</v>
      </c>
      <c r="H1991" s="1">
        <f>(Tabla9[[#This Row],[Avg]]-Tabla9[[#This Row],[Bks]])/Tabla9[[#This Row],[Bks]]*100</f>
        <v>0</v>
      </c>
      <c r="I1991">
        <v>337</v>
      </c>
      <c r="J1991">
        <v>544.37</v>
      </c>
      <c r="K1991">
        <v>0.06</v>
      </c>
      <c r="L1991">
        <v>20.02</v>
      </c>
      <c r="M1991">
        <v>1005.5</v>
      </c>
      <c r="N1991">
        <v>15.6</v>
      </c>
    </row>
    <row r="1992" spans="1:14" x14ac:dyDescent="0.2">
      <c r="A1992" t="s">
        <v>92</v>
      </c>
      <c r="B1992" t="s">
        <v>78</v>
      </c>
      <c r="C1992">
        <v>91</v>
      </c>
      <c r="D1992">
        <v>273</v>
      </c>
      <c r="E1992">
        <v>280</v>
      </c>
      <c r="F1992" s="1">
        <f>(Tabla9[[#This Row],[Best]]-Tabla9[[#This Row],[Bks]])/Tabla9[[#This Row],[Bks]]*100</f>
        <v>2.5641025641025639</v>
      </c>
      <c r="G1992">
        <v>280</v>
      </c>
      <c r="H1992" s="1">
        <f>(Tabla9[[#This Row],[Avg]]-Tabla9[[#This Row],[Bks]])/Tabla9[[#This Row],[Bks]]*100</f>
        <v>2.5641025641025639</v>
      </c>
      <c r="I1992">
        <v>296</v>
      </c>
      <c r="J1992">
        <v>486.86</v>
      </c>
      <c r="K1992">
        <v>0.06</v>
      </c>
      <c r="L1992">
        <v>20.02</v>
      </c>
      <c r="M1992">
        <v>1011.1</v>
      </c>
      <c r="N1992">
        <v>8.6</v>
      </c>
    </row>
    <row r="1993" spans="1:14" x14ac:dyDescent="0.2">
      <c r="A1993" t="s">
        <v>92</v>
      </c>
      <c r="B1993" t="s">
        <v>78</v>
      </c>
      <c r="C1993">
        <v>92</v>
      </c>
      <c r="D1993">
        <v>290</v>
      </c>
      <c r="E1993">
        <v>298</v>
      </c>
      <c r="F1993" s="1">
        <f>(Tabla9[[#This Row],[Best]]-Tabla9[[#This Row],[Bks]])/Tabla9[[#This Row],[Bks]]*100</f>
        <v>2.7586206896551726</v>
      </c>
      <c r="G1993">
        <v>298</v>
      </c>
      <c r="H1993" s="1">
        <f>(Tabla9[[#This Row],[Avg]]-Tabla9[[#This Row],[Bks]])/Tabla9[[#This Row],[Bks]]*100</f>
        <v>2.7586206896551726</v>
      </c>
      <c r="I1993">
        <v>318</v>
      </c>
      <c r="J1993">
        <v>514.4</v>
      </c>
      <c r="K1993">
        <v>0.06</v>
      </c>
      <c r="L1993">
        <v>20.03</v>
      </c>
      <c r="M1993">
        <v>1082</v>
      </c>
      <c r="N1993">
        <v>10.6</v>
      </c>
    </row>
    <row r="1994" spans="1:14" x14ac:dyDescent="0.2">
      <c r="A1994" t="s">
        <v>92</v>
      </c>
      <c r="B1994" t="s">
        <v>78</v>
      </c>
      <c r="C1994">
        <v>93</v>
      </c>
      <c r="D1994">
        <v>295</v>
      </c>
      <c r="E1994">
        <v>304</v>
      </c>
      <c r="F1994" s="1">
        <f>(Tabla9[[#This Row],[Best]]-Tabla9[[#This Row],[Bks]])/Tabla9[[#This Row],[Bks]]*100</f>
        <v>3.050847457627119</v>
      </c>
      <c r="G1994">
        <v>304</v>
      </c>
      <c r="H1994" s="1">
        <f>(Tabla9[[#This Row],[Avg]]-Tabla9[[#This Row],[Bks]])/Tabla9[[#This Row],[Bks]]*100</f>
        <v>3.050847457627119</v>
      </c>
      <c r="I1994">
        <v>327</v>
      </c>
      <c r="J1994">
        <v>541.79999999999995</v>
      </c>
      <c r="K1994">
        <v>0.08</v>
      </c>
      <c r="L1994">
        <v>20.010000000000002</v>
      </c>
      <c r="M1994">
        <v>958.6</v>
      </c>
      <c r="N1994">
        <v>9.8000000000000007</v>
      </c>
    </row>
    <row r="1995" spans="1:14" x14ac:dyDescent="0.2">
      <c r="A1995" t="s">
        <v>92</v>
      </c>
      <c r="B1995" t="s">
        <v>78</v>
      </c>
      <c r="C1995">
        <v>94</v>
      </c>
      <c r="D1995">
        <v>303</v>
      </c>
      <c r="E1995">
        <v>308</v>
      </c>
      <c r="F1995" s="1">
        <f>(Tabla9[[#This Row],[Best]]-Tabla9[[#This Row],[Bks]])/Tabla9[[#This Row],[Bks]]*100</f>
        <v>1.6501650165016499</v>
      </c>
      <c r="G1995">
        <v>308</v>
      </c>
      <c r="H1995" s="1">
        <f>(Tabla9[[#This Row],[Avg]]-Tabla9[[#This Row],[Bks]])/Tabla9[[#This Row],[Bks]]*100</f>
        <v>1.6501650165016499</v>
      </c>
      <c r="I1995">
        <v>322</v>
      </c>
      <c r="J1995">
        <v>537.94000000000005</v>
      </c>
      <c r="K1995">
        <v>0.06</v>
      </c>
      <c r="L1995">
        <v>20.03</v>
      </c>
      <c r="M1995">
        <v>1008.4</v>
      </c>
      <c r="N1995">
        <v>9.1</v>
      </c>
    </row>
    <row r="1996" spans="1:14" x14ac:dyDescent="0.2">
      <c r="A1996" t="s">
        <v>92</v>
      </c>
      <c r="B1996" t="s">
        <v>78</v>
      </c>
      <c r="C1996">
        <v>95</v>
      </c>
      <c r="D1996">
        <v>256</v>
      </c>
      <c r="E1996">
        <v>263</v>
      </c>
      <c r="F1996" s="1">
        <f>(Tabla9[[#This Row],[Best]]-Tabla9[[#This Row],[Bks]])/Tabla9[[#This Row],[Bks]]*100</f>
        <v>2.734375</v>
      </c>
      <c r="G1996">
        <v>263</v>
      </c>
      <c r="H1996" s="1">
        <f>(Tabla9[[#This Row],[Avg]]-Tabla9[[#This Row],[Bks]])/Tabla9[[#This Row],[Bks]]*100</f>
        <v>2.734375</v>
      </c>
      <c r="I1996">
        <v>273</v>
      </c>
      <c r="J1996">
        <v>447.02</v>
      </c>
      <c r="K1996">
        <v>0.06</v>
      </c>
      <c r="L1996">
        <v>20.02</v>
      </c>
      <c r="M1996">
        <v>1095.0999999999999</v>
      </c>
      <c r="N1996">
        <v>11.7</v>
      </c>
    </row>
    <row r="1997" spans="1:14" x14ac:dyDescent="0.2">
      <c r="A1997" t="s">
        <v>92</v>
      </c>
      <c r="B1997" t="s">
        <v>78</v>
      </c>
      <c r="C1997">
        <v>96</v>
      </c>
      <c r="D1997">
        <v>263</v>
      </c>
      <c r="E1997">
        <v>267</v>
      </c>
      <c r="F1997" s="1">
        <f>(Tabla9[[#This Row],[Best]]-Tabla9[[#This Row],[Bks]])/Tabla9[[#This Row],[Bks]]*100</f>
        <v>1.520912547528517</v>
      </c>
      <c r="G1997">
        <v>267</v>
      </c>
      <c r="H1997" s="1">
        <f>(Tabla9[[#This Row],[Avg]]-Tabla9[[#This Row],[Bks]])/Tabla9[[#This Row],[Bks]]*100</f>
        <v>1.520912547528517</v>
      </c>
      <c r="I1997">
        <v>291</v>
      </c>
      <c r="J1997">
        <v>488.14</v>
      </c>
      <c r="K1997">
        <v>0.08</v>
      </c>
      <c r="L1997">
        <v>20.02</v>
      </c>
      <c r="M1997">
        <v>927.8</v>
      </c>
      <c r="N1997">
        <v>16.2</v>
      </c>
    </row>
    <row r="1998" spans="1:14" x14ac:dyDescent="0.2">
      <c r="A1998" t="s">
        <v>92</v>
      </c>
      <c r="B1998" t="s">
        <v>78</v>
      </c>
      <c r="C1998">
        <v>97</v>
      </c>
      <c r="D1998">
        <v>249</v>
      </c>
      <c r="E1998">
        <v>264</v>
      </c>
      <c r="F1998" s="1">
        <f>(Tabla9[[#This Row],[Best]]-Tabla9[[#This Row],[Bks]])/Tabla9[[#This Row],[Bks]]*100</f>
        <v>6.024096385542169</v>
      </c>
      <c r="G1998">
        <v>264</v>
      </c>
      <c r="H1998" s="1">
        <f>(Tabla9[[#This Row],[Avg]]-Tabla9[[#This Row],[Bks]])/Tabla9[[#This Row],[Bks]]*100</f>
        <v>6.024096385542169</v>
      </c>
      <c r="I1998">
        <v>273</v>
      </c>
      <c r="J1998">
        <v>449.38</v>
      </c>
      <c r="K1998">
        <v>0.06</v>
      </c>
      <c r="L1998">
        <v>20.010000000000002</v>
      </c>
      <c r="M1998">
        <v>1168.4000000000001</v>
      </c>
      <c r="N1998">
        <v>8.1</v>
      </c>
    </row>
    <row r="1999" spans="1:14" x14ac:dyDescent="0.2">
      <c r="A1999" t="s">
        <v>92</v>
      </c>
      <c r="B1999" t="s">
        <v>78</v>
      </c>
      <c r="C1999">
        <v>98</v>
      </c>
      <c r="D1999">
        <v>289</v>
      </c>
      <c r="E1999">
        <v>296</v>
      </c>
      <c r="F1999" s="1">
        <f>(Tabla9[[#This Row],[Best]]-Tabla9[[#This Row],[Bks]])/Tabla9[[#This Row],[Bks]]*100</f>
        <v>2.422145328719723</v>
      </c>
      <c r="G1999">
        <v>296</v>
      </c>
      <c r="H1999" s="1">
        <f>(Tabla9[[#This Row],[Avg]]-Tabla9[[#This Row],[Bks]])/Tabla9[[#This Row],[Bks]]*100</f>
        <v>2.422145328719723</v>
      </c>
      <c r="I1999">
        <v>306</v>
      </c>
      <c r="J1999">
        <v>517.16999999999996</v>
      </c>
      <c r="K1999">
        <v>0.05</v>
      </c>
      <c r="L1999">
        <v>20.010000000000002</v>
      </c>
      <c r="M1999">
        <v>1201.3</v>
      </c>
      <c r="N1999">
        <v>8.9</v>
      </c>
    </row>
    <row r="2000" spans="1:14" x14ac:dyDescent="0.2">
      <c r="A2000" t="s">
        <v>92</v>
      </c>
      <c r="B2000" t="s">
        <v>78</v>
      </c>
      <c r="C2000">
        <v>99</v>
      </c>
      <c r="D2000">
        <v>265</v>
      </c>
      <c r="E2000">
        <v>273</v>
      </c>
      <c r="F2000" s="1">
        <f>(Tabla9[[#This Row],[Best]]-Tabla9[[#This Row],[Bks]])/Tabla9[[#This Row],[Bks]]*100</f>
        <v>3.0188679245283021</v>
      </c>
      <c r="G2000">
        <v>273</v>
      </c>
      <c r="H2000" s="1">
        <f>(Tabla9[[#This Row],[Avg]]-Tabla9[[#This Row],[Bks]])/Tabla9[[#This Row],[Bks]]*100</f>
        <v>3.0188679245283021</v>
      </c>
      <c r="I2000">
        <v>284</v>
      </c>
      <c r="J2000">
        <v>511.94</v>
      </c>
      <c r="K2000">
        <v>7.0000000000000007E-2</v>
      </c>
      <c r="L2000">
        <v>20.010000000000002</v>
      </c>
      <c r="M2000">
        <v>1059.9000000000001</v>
      </c>
      <c r="N2000">
        <v>17.2</v>
      </c>
    </row>
    <row r="2001" spans="1:14" x14ac:dyDescent="0.2">
      <c r="A2001" t="s">
        <v>92</v>
      </c>
      <c r="B2001" t="s">
        <v>78</v>
      </c>
      <c r="C2001">
        <v>100</v>
      </c>
      <c r="D2001">
        <v>248</v>
      </c>
      <c r="E2001">
        <v>262</v>
      </c>
      <c r="F2001" s="1">
        <f>(Tabla9[[#This Row],[Best]]-Tabla9[[#This Row],[Bks]])/Tabla9[[#This Row],[Bks]]*100</f>
        <v>5.6451612903225801</v>
      </c>
      <c r="G2001">
        <v>262</v>
      </c>
      <c r="H2001" s="1">
        <f>(Tabla9[[#This Row],[Avg]]-Tabla9[[#This Row],[Bks]])/Tabla9[[#This Row],[Bks]]*100</f>
        <v>5.6451612903225801</v>
      </c>
      <c r="I2001">
        <v>273</v>
      </c>
      <c r="J2001">
        <v>432.81</v>
      </c>
      <c r="K2001">
        <v>0.05</v>
      </c>
      <c r="L2001">
        <v>20.010000000000002</v>
      </c>
      <c r="M2001">
        <v>1256.22</v>
      </c>
      <c r="N2001">
        <v>5.89</v>
      </c>
    </row>
    <row r="2002" spans="1:14" x14ac:dyDescent="0.2">
      <c r="A2002" t="s">
        <v>117</v>
      </c>
      <c r="B2002" t="s">
        <v>78</v>
      </c>
      <c r="C2002">
        <v>1</v>
      </c>
      <c r="D2002">
        <v>298</v>
      </c>
      <c r="E2002">
        <v>308</v>
      </c>
      <c r="F2002" s="1">
        <f>(Tabla9[[#This Row],[Best]]-Tabla9[[#This Row],[Bks]])/Tabla9[[#This Row],[Bks]]*100</f>
        <v>3.3557046979865772</v>
      </c>
      <c r="G2002">
        <v>308</v>
      </c>
      <c r="H2002" s="1">
        <f>(Tabla9[[#This Row],[Avg]]-Tabla9[[#This Row],[Bks]])/Tabla9[[#This Row],[Bks]]*100</f>
        <v>3.3557046979865772</v>
      </c>
      <c r="I2002">
        <v>333</v>
      </c>
      <c r="J2002">
        <v>525.96</v>
      </c>
      <c r="K2002">
        <v>0.06</v>
      </c>
      <c r="L2002">
        <v>20.010000000000002</v>
      </c>
      <c r="M2002">
        <v>1214.5999999999999</v>
      </c>
      <c r="N2002">
        <v>15.2</v>
      </c>
    </row>
    <row r="2003" spans="1:14" x14ac:dyDescent="0.2">
      <c r="A2003" t="s">
        <v>117</v>
      </c>
      <c r="B2003" t="s">
        <v>78</v>
      </c>
      <c r="C2003">
        <v>2</v>
      </c>
      <c r="D2003">
        <v>267</v>
      </c>
      <c r="E2003">
        <v>277</v>
      </c>
      <c r="F2003" s="1">
        <f>(Tabla9[[#This Row],[Best]]-Tabla9[[#This Row],[Bks]])/Tabla9[[#This Row],[Bks]]*100</f>
        <v>3.7453183520599254</v>
      </c>
      <c r="G2003">
        <v>277</v>
      </c>
      <c r="H2003" s="1">
        <f>(Tabla9[[#This Row],[Avg]]-Tabla9[[#This Row],[Bks]])/Tabla9[[#This Row],[Bks]]*100</f>
        <v>3.7453183520599254</v>
      </c>
      <c r="I2003">
        <v>291</v>
      </c>
      <c r="J2003">
        <v>477.67</v>
      </c>
      <c r="K2003">
        <v>0.06</v>
      </c>
      <c r="L2003">
        <v>20.010000000000002</v>
      </c>
      <c r="M2003">
        <v>1210.3</v>
      </c>
      <c r="N2003">
        <v>8.4</v>
      </c>
    </row>
    <row r="2004" spans="1:14" x14ac:dyDescent="0.2">
      <c r="A2004" t="s">
        <v>117</v>
      </c>
      <c r="B2004" t="s">
        <v>78</v>
      </c>
      <c r="C2004">
        <v>3</v>
      </c>
      <c r="D2004">
        <v>280</v>
      </c>
      <c r="E2004">
        <v>285</v>
      </c>
      <c r="F2004" s="1">
        <f>(Tabla9[[#This Row],[Best]]-Tabla9[[#This Row],[Bks]])/Tabla9[[#This Row],[Bks]]*100</f>
        <v>1.7857142857142856</v>
      </c>
      <c r="G2004">
        <v>285</v>
      </c>
      <c r="H2004" s="1">
        <f>(Tabla9[[#This Row],[Avg]]-Tabla9[[#This Row],[Bks]])/Tabla9[[#This Row],[Bks]]*100</f>
        <v>1.7857142857142856</v>
      </c>
      <c r="I2004">
        <v>303</v>
      </c>
      <c r="J2004">
        <v>496.77</v>
      </c>
      <c r="K2004">
        <v>7.0000000000000007E-2</v>
      </c>
      <c r="L2004">
        <v>20.010000000000002</v>
      </c>
      <c r="M2004">
        <v>1080.5999999999999</v>
      </c>
      <c r="N2004">
        <v>7.8</v>
      </c>
    </row>
    <row r="2005" spans="1:14" x14ac:dyDescent="0.2">
      <c r="A2005" t="s">
        <v>117</v>
      </c>
      <c r="B2005" t="s">
        <v>78</v>
      </c>
      <c r="C2005">
        <v>4</v>
      </c>
      <c r="D2005">
        <v>283</v>
      </c>
      <c r="E2005">
        <v>288</v>
      </c>
      <c r="F2005" s="1">
        <f>(Tabla9[[#This Row],[Best]]-Tabla9[[#This Row],[Bks]])/Tabla9[[#This Row],[Bks]]*100</f>
        <v>1.7667844522968199</v>
      </c>
      <c r="G2005">
        <v>288</v>
      </c>
      <c r="H2005" s="1">
        <f>(Tabla9[[#This Row],[Avg]]-Tabla9[[#This Row],[Bks]])/Tabla9[[#This Row],[Bks]]*100</f>
        <v>1.7667844522968199</v>
      </c>
      <c r="I2005">
        <v>310</v>
      </c>
      <c r="J2005">
        <v>518.20000000000005</v>
      </c>
      <c r="K2005">
        <v>0.09</v>
      </c>
      <c r="L2005">
        <v>20.010000000000002</v>
      </c>
      <c r="M2005">
        <v>1035.9000000000001</v>
      </c>
      <c r="N2005">
        <v>9.6999999999999993</v>
      </c>
    </row>
    <row r="2006" spans="1:14" x14ac:dyDescent="0.2">
      <c r="A2006" t="s">
        <v>117</v>
      </c>
      <c r="B2006" t="s">
        <v>78</v>
      </c>
      <c r="C2006">
        <v>5</v>
      </c>
      <c r="D2006">
        <v>275</v>
      </c>
      <c r="E2006">
        <v>282</v>
      </c>
      <c r="F2006" s="1">
        <f>(Tabla9[[#This Row],[Best]]-Tabla9[[#This Row],[Bks]])/Tabla9[[#This Row],[Bks]]*100</f>
        <v>2.5454545454545454</v>
      </c>
      <c r="G2006">
        <v>282.89999999999998</v>
      </c>
      <c r="H2006" s="1">
        <f>(Tabla9[[#This Row],[Avg]]-Tabla9[[#This Row],[Bks]])/Tabla9[[#This Row],[Bks]]*100</f>
        <v>2.8727272727272641</v>
      </c>
      <c r="I2006">
        <v>306</v>
      </c>
      <c r="J2006">
        <v>509.97</v>
      </c>
      <c r="K2006">
        <v>0.08</v>
      </c>
      <c r="L2006">
        <v>20.02</v>
      </c>
      <c r="M2006">
        <v>1051.5</v>
      </c>
      <c r="N2006">
        <v>13.8</v>
      </c>
    </row>
    <row r="2007" spans="1:14" x14ac:dyDescent="0.2">
      <c r="A2007" t="s">
        <v>117</v>
      </c>
      <c r="B2007" t="s">
        <v>78</v>
      </c>
      <c r="C2007">
        <v>6</v>
      </c>
      <c r="D2007">
        <v>298</v>
      </c>
      <c r="E2007">
        <v>305</v>
      </c>
      <c r="F2007" s="1">
        <f>(Tabla9[[#This Row],[Best]]-Tabla9[[#This Row],[Bks]])/Tabla9[[#This Row],[Bks]]*100</f>
        <v>2.348993288590604</v>
      </c>
      <c r="G2007">
        <v>305</v>
      </c>
      <c r="H2007" s="1">
        <f>(Tabla9[[#This Row],[Avg]]-Tabla9[[#This Row],[Bks]])/Tabla9[[#This Row],[Bks]]*100</f>
        <v>2.348993288590604</v>
      </c>
      <c r="I2007">
        <v>317</v>
      </c>
      <c r="J2007">
        <v>500.65</v>
      </c>
      <c r="K2007">
        <v>0.05</v>
      </c>
      <c r="L2007">
        <v>20.010000000000002</v>
      </c>
      <c r="M2007">
        <v>1209.3</v>
      </c>
      <c r="N2007">
        <v>9.3000000000000007</v>
      </c>
    </row>
    <row r="2008" spans="1:14" x14ac:dyDescent="0.2">
      <c r="A2008" t="s">
        <v>117</v>
      </c>
      <c r="B2008" t="s">
        <v>78</v>
      </c>
      <c r="C2008">
        <v>7</v>
      </c>
      <c r="D2008">
        <v>281</v>
      </c>
      <c r="E2008">
        <v>288</v>
      </c>
      <c r="F2008" s="1">
        <f>(Tabla9[[#This Row],[Best]]-Tabla9[[#This Row],[Bks]])/Tabla9[[#This Row],[Bks]]*100</f>
        <v>2.4911032028469751</v>
      </c>
      <c r="G2008">
        <v>288</v>
      </c>
      <c r="H2008" s="1">
        <f>(Tabla9[[#This Row],[Avg]]-Tabla9[[#This Row],[Bks]])/Tabla9[[#This Row],[Bks]]*100</f>
        <v>2.4911032028469751</v>
      </c>
      <c r="I2008">
        <v>305</v>
      </c>
      <c r="J2008">
        <v>519.49</v>
      </c>
      <c r="K2008">
        <v>7.0000000000000007E-2</v>
      </c>
      <c r="L2008">
        <v>20.02</v>
      </c>
      <c r="M2008">
        <v>1034.3</v>
      </c>
      <c r="N2008">
        <v>7.1</v>
      </c>
    </row>
    <row r="2009" spans="1:14" x14ac:dyDescent="0.2">
      <c r="A2009" t="s">
        <v>117</v>
      </c>
      <c r="B2009" t="s">
        <v>78</v>
      </c>
      <c r="C2009">
        <v>8</v>
      </c>
      <c r="D2009">
        <v>250</v>
      </c>
      <c r="E2009">
        <v>256</v>
      </c>
      <c r="F2009" s="1">
        <f>(Tabla9[[#This Row],[Best]]-Tabla9[[#This Row],[Bks]])/Tabla9[[#This Row],[Bks]]*100</f>
        <v>2.4</v>
      </c>
      <c r="G2009">
        <v>256</v>
      </c>
      <c r="H2009" s="1">
        <f>(Tabla9[[#This Row],[Avg]]-Tabla9[[#This Row],[Bks]])/Tabla9[[#This Row],[Bks]]*100</f>
        <v>2.4</v>
      </c>
      <c r="I2009">
        <v>264</v>
      </c>
      <c r="J2009">
        <v>451.45</v>
      </c>
      <c r="K2009">
        <v>0.06</v>
      </c>
      <c r="L2009">
        <v>20.010000000000002</v>
      </c>
      <c r="M2009">
        <v>1140.3</v>
      </c>
      <c r="N2009">
        <v>4</v>
      </c>
    </row>
    <row r="2010" spans="1:14" x14ac:dyDescent="0.2">
      <c r="A2010" t="s">
        <v>117</v>
      </c>
      <c r="B2010" t="s">
        <v>78</v>
      </c>
      <c r="C2010">
        <v>9</v>
      </c>
      <c r="D2010">
        <v>277</v>
      </c>
      <c r="E2010">
        <v>277</v>
      </c>
      <c r="F2010" s="1">
        <f>(Tabla9[[#This Row],[Best]]-Tabla9[[#This Row],[Bks]])/Tabla9[[#This Row],[Bks]]*100</f>
        <v>0</v>
      </c>
      <c r="G2010">
        <v>277</v>
      </c>
      <c r="H2010" s="1">
        <f>(Tabla9[[#This Row],[Avg]]-Tabla9[[#This Row],[Bks]])/Tabla9[[#This Row],[Bks]]*100</f>
        <v>0</v>
      </c>
      <c r="I2010">
        <v>286</v>
      </c>
      <c r="J2010">
        <v>466.87</v>
      </c>
      <c r="K2010">
        <v>0.05</v>
      </c>
      <c r="L2010">
        <v>20.02</v>
      </c>
      <c r="M2010">
        <v>1249.0999999999999</v>
      </c>
      <c r="N2010">
        <v>6.5</v>
      </c>
    </row>
    <row r="2011" spans="1:14" x14ac:dyDescent="0.2">
      <c r="A2011" t="s">
        <v>117</v>
      </c>
      <c r="B2011" t="s">
        <v>78</v>
      </c>
      <c r="C2011">
        <v>10</v>
      </c>
      <c r="D2011">
        <v>308</v>
      </c>
      <c r="E2011">
        <v>316</v>
      </c>
      <c r="F2011" s="1">
        <f>(Tabla9[[#This Row],[Best]]-Tabla9[[#This Row],[Bks]])/Tabla9[[#This Row],[Bks]]*100</f>
        <v>2.5974025974025974</v>
      </c>
      <c r="G2011">
        <v>316</v>
      </c>
      <c r="H2011" s="1">
        <f>(Tabla9[[#This Row],[Avg]]-Tabla9[[#This Row],[Bks]])/Tabla9[[#This Row],[Bks]]*100</f>
        <v>2.5974025974025974</v>
      </c>
      <c r="I2011">
        <v>337</v>
      </c>
      <c r="J2011">
        <v>553.73</v>
      </c>
      <c r="K2011">
        <v>0.09</v>
      </c>
      <c r="L2011">
        <v>20.02</v>
      </c>
      <c r="M2011">
        <v>1148.2</v>
      </c>
      <c r="N2011">
        <v>12.3</v>
      </c>
    </row>
    <row r="2012" spans="1:14" x14ac:dyDescent="0.2">
      <c r="A2012" t="s">
        <v>117</v>
      </c>
      <c r="B2012" t="s">
        <v>78</v>
      </c>
      <c r="C2012">
        <v>11</v>
      </c>
      <c r="D2012">
        <v>297</v>
      </c>
      <c r="E2012">
        <v>304</v>
      </c>
      <c r="F2012" s="1">
        <f>(Tabla9[[#This Row],[Best]]-Tabla9[[#This Row],[Bks]])/Tabla9[[#This Row],[Bks]]*100</f>
        <v>2.3569023569023568</v>
      </c>
      <c r="G2012">
        <v>304</v>
      </c>
      <c r="H2012" s="1">
        <f>(Tabla9[[#This Row],[Avg]]-Tabla9[[#This Row],[Bks]])/Tabla9[[#This Row],[Bks]]*100</f>
        <v>2.3569023569023568</v>
      </c>
      <c r="I2012">
        <v>325</v>
      </c>
      <c r="J2012">
        <v>531.28</v>
      </c>
      <c r="K2012">
        <v>0.08</v>
      </c>
      <c r="L2012">
        <v>20.02</v>
      </c>
      <c r="M2012">
        <v>1054.4000000000001</v>
      </c>
      <c r="N2012">
        <v>12.4</v>
      </c>
    </row>
    <row r="2013" spans="1:14" x14ac:dyDescent="0.2">
      <c r="A2013" t="s">
        <v>117</v>
      </c>
      <c r="B2013" t="s">
        <v>78</v>
      </c>
      <c r="C2013">
        <v>12</v>
      </c>
      <c r="D2013">
        <v>280</v>
      </c>
      <c r="E2013">
        <v>286</v>
      </c>
      <c r="F2013" s="1">
        <f>(Tabla9[[#This Row],[Best]]-Tabla9[[#This Row],[Bks]])/Tabla9[[#This Row],[Bks]]*100</f>
        <v>2.1428571428571428</v>
      </c>
      <c r="G2013">
        <v>286</v>
      </c>
      <c r="H2013" s="1">
        <f>(Tabla9[[#This Row],[Avg]]-Tabla9[[#This Row],[Bks]])/Tabla9[[#This Row],[Bks]]*100</f>
        <v>2.1428571428571428</v>
      </c>
      <c r="I2013">
        <v>309</v>
      </c>
      <c r="J2013">
        <v>482.83</v>
      </c>
      <c r="K2013">
        <v>0.06</v>
      </c>
      <c r="L2013">
        <v>20.03</v>
      </c>
      <c r="M2013">
        <v>1087.5</v>
      </c>
      <c r="N2013">
        <v>11.8</v>
      </c>
    </row>
    <row r="2014" spans="1:14" x14ac:dyDescent="0.2">
      <c r="A2014" t="s">
        <v>117</v>
      </c>
      <c r="B2014" t="s">
        <v>78</v>
      </c>
      <c r="C2014">
        <v>13</v>
      </c>
      <c r="D2014">
        <v>263</v>
      </c>
      <c r="E2014">
        <v>266</v>
      </c>
      <c r="F2014" s="1">
        <f>(Tabla9[[#This Row],[Best]]-Tabla9[[#This Row],[Bks]])/Tabla9[[#This Row],[Bks]]*100</f>
        <v>1.1406844106463878</v>
      </c>
      <c r="G2014">
        <v>266</v>
      </c>
      <c r="H2014" s="1">
        <f>(Tabla9[[#This Row],[Avg]]-Tabla9[[#This Row],[Bks]])/Tabla9[[#This Row],[Bks]]*100</f>
        <v>1.1406844106463878</v>
      </c>
      <c r="I2014">
        <v>281</v>
      </c>
      <c r="J2014">
        <v>483.84</v>
      </c>
      <c r="K2014">
        <v>0.12</v>
      </c>
      <c r="L2014">
        <v>20.04</v>
      </c>
      <c r="M2014">
        <v>1004.7</v>
      </c>
      <c r="N2014">
        <v>11.5</v>
      </c>
    </row>
    <row r="2015" spans="1:14" x14ac:dyDescent="0.2">
      <c r="A2015" t="s">
        <v>117</v>
      </c>
      <c r="B2015" t="s">
        <v>78</v>
      </c>
      <c r="C2015">
        <v>14</v>
      </c>
      <c r="D2015">
        <v>266</v>
      </c>
      <c r="E2015">
        <v>269</v>
      </c>
      <c r="F2015" s="1">
        <f>(Tabla9[[#This Row],[Best]]-Tabla9[[#This Row],[Bks]])/Tabla9[[#This Row],[Bks]]*100</f>
        <v>1.1278195488721803</v>
      </c>
      <c r="G2015">
        <v>269</v>
      </c>
      <c r="H2015" s="1">
        <f>(Tabla9[[#This Row],[Avg]]-Tabla9[[#This Row],[Bks]])/Tabla9[[#This Row],[Bks]]*100</f>
        <v>1.1278195488721803</v>
      </c>
      <c r="I2015">
        <v>278</v>
      </c>
      <c r="J2015">
        <v>477.62</v>
      </c>
      <c r="K2015">
        <v>7.0000000000000007E-2</v>
      </c>
      <c r="L2015">
        <v>20.02</v>
      </c>
      <c r="M2015">
        <v>1196.2</v>
      </c>
      <c r="N2015">
        <v>8.6</v>
      </c>
    </row>
    <row r="2016" spans="1:14" x14ac:dyDescent="0.2">
      <c r="A2016" t="s">
        <v>117</v>
      </c>
      <c r="B2016" t="s">
        <v>78</v>
      </c>
      <c r="C2016">
        <v>15</v>
      </c>
      <c r="D2016">
        <v>269</v>
      </c>
      <c r="E2016">
        <v>275</v>
      </c>
      <c r="F2016" s="1">
        <f>(Tabla9[[#This Row],[Best]]-Tabla9[[#This Row],[Bks]])/Tabla9[[#This Row],[Bks]]*100</f>
        <v>2.2304832713754648</v>
      </c>
      <c r="G2016">
        <v>275</v>
      </c>
      <c r="H2016" s="1">
        <f>(Tabla9[[#This Row],[Avg]]-Tabla9[[#This Row],[Bks]])/Tabla9[[#This Row],[Bks]]*100</f>
        <v>2.2304832713754648</v>
      </c>
      <c r="I2016">
        <v>289</v>
      </c>
      <c r="J2016">
        <v>490.93</v>
      </c>
      <c r="K2016">
        <v>0.05</v>
      </c>
      <c r="L2016">
        <v>20.010000000000002</v>
      </c>
      <c r="M2016">
        <v>1115.0999999999999</v>
      </c>
      <c r="N2016">
        <v>8.9</v>
      </c>
    </row>
    <row r="2017" spans="1:14" x14ac:dyDescent="0.2">
      <c r="A2017" t="s">
        <v>117</v>
      </c>
      <c r="B2017" t="s">
        <v>78</v>
      </c>
      <c r="C2017">
        <v>16</v>
      </c>
      <c r="D2017">
        <v>291</v>
      </c>
      <c r="E2017">
        <v>295</v>
      </c>
      <c r="F2017" s="1">
        <f>(Tabla9[[#This Row],[Best]]-Tabla9[[#This Row],[Bks]])/Tabla9[[#This Row],[Bks]]*100</f>
        <v>1.3745704467353952</v>
      </c>
      <c r="G2017">
        <v>295</v>
      </c>
      <c r="H2017" s="1">
        <f>(Tabla9[[#This Row],[Avg]]-Tabla9[[#This Row],[Bks]])/Tabla9[[#This Row],[Bks]]*100</f>
        <v>1.3745704467353952</v>
      </c>
      <c r="I2017">
        <v>318</v>
      </c>
      <c r="J2017">
        <v>533.9</v>
      </c>
      <c r="K2017">
        <v>0.08</v>
      </c>
      <c r="L2017">
        <v>20.03</v>
      </c>
      <c r="M2017">
        <v>1066</v>
      </c>
      <c r="N2017">
        <v>15.7</v>
      </c>
    </row>
    <row r="2018" spans="1:14" x14ac:dyDescent="0.2">
      <c r="A2018" t="s">
        <v>117</v>
      </c>
      <c r="B2018" t="s">
        <v>78</v>
      </c>
      <c r="C2018">
        <v>17</v>
      </c>
      <c r="D2018">
        <v>260</v>
      </c>
      <c r="E2018">
        <v>262</v>
      </c>
      <c r="F2018" s="1">
        <f>(Tabla9[[#This Row],[Best]]-Tabla9[[#This Row],[Bks]])/Tabla9[[#This Row],[Bks]]*100</f>
        <v>0.76923076923076927</v>
      </c>
      <c r="G2018">
        <v>262</v>
      </c>
      <c r="H2018" s="1">
        <f>(Tabla9[[#This Row],[Avg]]-Tabla9[[#This Row],[Bks]])/Tabla9[[#This Row],[Bks]]*100</f>
        <v>0.76923076923076927</v>
      </c>
      <c r="I2018">
        <v>284</v>
      </c>
      <c r="J2018">
        <v>465.28</v>
      </c>
      <c r="K2018">
        <v>0.09</v>
      </c>
      <c r="L2018">
        <v>20.010000000000002</v>
      </c>
      <c r="M2018">
        <v>1124.2</v>
      </c>
      <c r="N2018">
        <v>16.399999999999999</v>
      </c>
    </row>
    <row r="2019" spans="1:14" x14ac:dyDescent="0.2">
      <c r="A2019" t="s">
        <v>117</v>
      </c>
      <c r="B2019" t="s">
        <v>78</v>
      </c>
      <c r="C2019">
        <v>18</v>
      </c>
      <c r="D2019">
        <v>252</v>
      </c>
      <c r="E2019">
        <v>253</v>
      </c>
      <c r="F2019" s="1">
        <f>(Tabla9[[#This Row],[Best]]-Tabla9[[#This Row],[Bks]])/Tabla9[[#This Row],[Bks]]*100</f>
        <v>0.3968253968253968</v>
      </c>
      <c r="G2019">
        <v>253</v>
      </c>
      <c r="H2019" s="1">
        <f>(Tabla9[[#This Row],[Avg]]-Tabla9[[#This Row],[Bks]])/Tabla9[[#This Row],[Bks]]*100</f>
        <v>0.3968253968253968</v>
      </c>
      <c r="I2019">
        <v>273</v>
      </c>
      <c r="J2019">
        <v>439.25</v>
      </c>
      <c r="K2019">
        <v>0.06</v>
      </c>
      <c r="L2019">
        <v>20.010000000000002</v>
      </c>
      <c r="M2019">
        <v>1150.2</v>
      </c>
      <c r="N2019">
        <v>10.199999999999999</v>
      </c>
    </row>
    <row r="2020" spans="1:14" x14ac:dyDescent="0.2">
      <c r="A2020" t="s">
        <v>117</v>
      </c>
      <c r="B2020" t="s">
        <v>78</v>
      </c>
      <c r="C2020">
        <v>19</v>
      </c>
      <c r="D2020">
        <v>239</v>
      </c>
      <c r="E2020">
        <v>244</v>
      </c>
      <c r="F2020" s="1">
        <f>(Tabla9[[#This Row],[Best]]-Tabla9[[#This Row],[Bks]])/Tabla9[[#This Row],[Bks]]*100</f>
        <v>2.0920502092050208</v>
      </c>
      <c r="G2020">
        <v>244</v>
      </c>
      <c r="H2020" s="1">
        <f>(Tabla9[[#This Row],[Avg]]-Tabla9[[#This Row],[Bks]])/Tabla9[[#This Row],[Bks]]*100</f>
        <v>2.0920502092050208</v>
      </c>
      <c r="I2020">
        <v>265</v>
      </c>
      <c r="J2020">
        <v>442.61</v>
      </c>
      <c r="K2020">
        <v>0.05</v>
      </c>
      <c r="L2020">
        <v>20.02</v>
      </c>
      <c r="M2020">
        <v>1155</v>
      </c>
      <c r="N2020">
        <v>12.3</v>
      </c>
    </row>
    <row r="2021" spans="1:14" x14ac:dyDescent="0.2">
      <c r="A2021" t="s">
        <v>117</v>
      </c>
      <c r="B2021" t="s">
        <v>78</v>
      </c>
      <c r="C2021">
        <v>20</v>
      </c>
      <c r="D2021">
        <v>281</v>
      </c>
      <c r="E2021">
        <v>286</v>
      </c>
      <c r="F2021" s="1">
        <f>(Tabla9[[#This Row],[Best]]-Tabla9[[#This Row],[Bks]])/Tabla9[[#This Row],[Bks]]*100</f>
        <v>1.7793594306049825</v>
      </c>
      <c r="G2021">
        <v>286</v>
      </c>
      <c r="H2021" s="1">
        <f>(Tabla9[[#This Row],[Avg]]-Tabla9[[#This Row],[Bks]])/Tabla9[[#This Row],[Bks]]*100</f>
        <v>1.7793594306049825</v>
      </c>
      <c r="I2021">
        <v>308</v>
      </c>
      <c r="J2021">
        <v>504.12</v>
      </c>
      <c r="K2021">
        <v>7.0000000000000007E-2</v>
      </c>
      <c r="L2021">
        <v>20.04</v>
      </c>
      <c r="M2021">
        <v>1053.2</v>
      </c>
      <c r="N2021">
        <v>12.4</v>
      </c>
    </row>
    <row r="2022" spans="1:14" x14ac:dyDescent="0.2">
      <c r="A2022" t="s">
        <v>117</v>
      </c>
      <c r="B2022" t="s">
        <v>78</v>
      </c>
      <c r="C2022">
        <v>21</v>
      </c>
      <c r="D2022">
        <v>284</v>
      </c>
      <c r="E2022">
        <v>292</v>
      </c>
      <c r="F2022" s="1">
        <f>(Tabla9[[#This Row],[Best]]-Tabla9[[#This Row],[Bks]])/Tabla9[[#This Row],[Bks]]*100</f>
        <v>2.8169014084507045</v>
      </c>
      <c r="G2022">
        <v>292</v>
      </c>
      <c r="H2022" s="1">
        <f>(Tabla9[[#This Row],[Avg]]-Tabla9[[#This Row],[Bks]])/Tabla9[[#This Row],[Bks]]*100</f>
        <v>2.8169014084507045</v>
      </c>
      <c r="I2022">
        <v>306</v>
      </c>
      <c r="J2022">
        <v>517.88</v>
      </c>
      <c r="K2022">
        <v>7.0000000000000007E-2</v>
      </c>
      <c r="L2022">
        <v>20.02</v>
      </c>
      <c r="M2022">
        <v>1115.5</v>
      </c>
      <c r="N2022">
        <v>8.1</v>
      </c>
    </row>
    <row r="2023" spans="1:14" x14ac:dyDescent="0.2">
      <c r="A2023" t="s">
        <v>117</v>
      </c>
      <c r="B2023" t="s">
        <v>78</v>
      </c>
      <c r="C2023">
        <v>22</v>
      </c>
      <c r="D2023">
        <v>236</v>
      </c>
      <c r="E2023">
        <v>237</v>
      </c>
      <c r="F2023" s="1">
        <f>(Tabla9[[#This Row],[Best]]-Tabla9[[#This Row],[Bks]])/Tabla9[[#This Row],[Bks]]*100</f>
        <v>0.42372881355932202</v>
      </c>
      <c r="G2023">
        <v>237</v>
      </c>
      <c r="H2023" s="1">
        <f>(Tabla9[[#This Row],[Avg]]-Tabla9[[#This Row],[Bks]])/Tabla9[[#This Row],[Bks]]*100</f>
        <v>0.42372881355932202</v>
      </c>
      <c r="I2023">
        <v>250</v>
      </c>
      <c r="J2023">
        <v>404.94</v>
      </c>
      <c r="K2023">
        <v>7.0000000000000007E-2</v>
      </c>
      <c r="L2023">
        <v>20.010000000000002</v>
      </c>
      <c r="M2023">
        <v>1261.2</v>
      </c>
      <c r="N2023">
        <v>6</v>
      </c>
    </row>
    <row r="2024" spans="1:14" x14ac:dyDescent="0.2">
      <c r="A2024" t="s">
        <v>117</v>
      </c>
      <c r="B2024" t="s">
        <v>78</v>
      </c>
      <c r="C2024">
        <v>23</v>
      </c>
      <c r="D2024">
        <v>274</v>
      </c>
      <c r="E2024">
        <v>276</v>
      </c>
      <c r="F2024" s="1">
        <f>(Tabla9[[#This Row],[Best]]-Tabla9[[#This Row],[Bks]])/Tabla9[[#This Row],[Bks]]*100</f>
        <v>0.72992700729927007</v>
      </c>
      <c r="G2024">
        <v>276</v>
      </c>
      <c r="H2024" s="1">
        <f>(Tabla9[[#This Row],[Avg]]-Tabla9[[#This Row],[Bks]])/Tabla9[[#This Row],[Bks]]*100</f>
        <v>0.72992700729927007</v>
      </c>
      <c r="I2024">
        <v>286</v>
      </c>
      <c r="J2024">
        <v>454.92</v>
      </c>
      <c r="K2024">
        <v>0.05</v>
      </c>
      <c r="L2024">
        <v>20.010000000000002</v>
      </c>
      <c r="M2024">
        <v>1200.2</v>
      </c>
      <c r="N2024">
        <v>5.2</v>
      </c>
    </row>
    <row r="2025" spans="1:14" x14ac:dyDescent="0.2">
      <c r="A2025" t="s">
        <v>117</v>
      </c>
      <c r="B2025" t="s">
        <v>78</v>
      </c>
      <c r="C2025">
        <v>24</v>
      </c>
      <c r="D2025">
        <v>290</v>
      </c>
      <c r="E2025">
        <v>294</v>
      </c>
      <c r="F2025" s="1">
        <f>(Tabla9[[#This Row],[Best]]-Tabla9[[#This Row],[Bks]])/Tabla9[[#This Row],[Bks]]*100</f>
        <v>1.3793103448275863</v>
      </c>
      <c r="G2025">
        <v>294</v>
      </c>
      <c r="H2025" s="1">
        <f>(Tabla9[[#This Row],[Avg]]-Tabla9[[#This Row],[Bks]])/Tabla9[[#This Row],[Bks]]*100</f>
        <v>1.3793103448275863</v>
      </c>
      <c r="I2025">
        <v>302</v>
      </c>
      <c r="J2025">
        <v>530.80999999999995</v>
      </c>
      <c r="K2025">
        <v>0.08</v>
      </c>
      <c r="L2025">
        <v>20.010000000000002</v>
      </c>
      <c r="M2025">
        <v>990.1</v>
      </c>
      <c r="N2025">
        <v>6.2</v>
      </c>
    </row>
    <row r="2026" spans="1:14" x14ac:dyDescent="0.2">
      <c r="A2026" t="s">
        <v>117</v>
      </c>
      <c r="B2026" t="s">
        <v>78</v>
      </c>
      <c r="C2026">
        <v>25</v>
      </c>
      <c r="D2026">
        <v>238</v>
      </c>
      <c r="E2026">
        <v>238</v>
      </c>
      <c r="F2026" s="1">
        <f>(Tabla9[[#This Row],[Best]]-Tabla9[[#This Row],[Bks]])/Tabla9[[#This Row],[Bks]]*100</f>
        <v>0</v>
      </c>
      <c r="G2026">
        <v>238</v>
      </c>
      <c r="H2026" s="1">
        <f>(Tabla9[[#This Row],[Avg]]-Tabla9[[#This Row],[Bks]])/Tabla9[[#This Row],[Bks]]*100</f>
        <v>0</v>
      </c>
      <c r="I2026">
        <v>248</v>
      </c>
      <c r="J2026">
        <v>417.52</v>
      </c>
      <c r="K2026">
        <v>0.06</v>
      </c>
      <c r="L2026">
        <v>20.02</v>
      </c>
      <c r="M2026">
        <v>1199.2</v>
      </c>
      <c r="N2026">
        <v>8.9</v>
      </c>
    </row>
    <row r="2027" spans="1:14" x14ac:dyDescent="0.2">
      <c r="A2027" t="s">
        <v>117</v>
      </c>
      <c r="B2027" t="s">
        <v>78</v>
      </c>
      <c r="C2027">
        <v>26</v>
      </c>
      <c r="D2027">
        <v>289</v>
      </c>
      <c r="E2027">
        <v>295</v>
      </c>
      <c r="F2027" s="1">
        <f>(Tabla9[[#This Row],[Best]]-Tabla9[[#This Row],[Bks]])/Tabla9[[#This Row],[Bks]]*100</f>
        <v>2.0761245674740483</v>
      </c>
      <c r="G2027">
        <v>295</v>
      </c>
      <c r="H2027" s="1">
        <f>(Tabla9[[#This Row],[Avg]]-Tabla9[[#This Row],[Bks]])/Tabla9[[#This Row],[Bks]]*100</f>
        <v>2.0761245674740483</v>
      </c>
      <c r="I2027">
        <v>315</v>
      </c>
      <c r="J2027">
        <v>493.81</v>
      </c>
      <c r="K2027">
        <v>0.06</v>
      </c>
      <c r="L2027">
        <v>20.010000000000002</v>
      </c>
      <c r="M2027">
        <v>1209.5</v>
      </c>
      <c r="N2027">
        <v>9.1999999999999993</v>
      </c>
    </row>
    <row r="2028" spans="1:14" x14ac:dyDescent="0.2">
      <c r="A2028" t="s">
        <v>117</v>
      </c>
      <c r="B2028" t="s">
        <v>78</v>
      </c>
      <c r="C2028">
        <v>27</v>
      </c>
      <c r="D2028">
        <v>296</v>
      </c>
      <c r="E2028">
        <v>302</v>
      </c>
      <c r="F2028" s="1">
        <f>(Tabla9[[#This Row],[Best]]-Tabla9[[#This Row],[Bks]])/Tabla9[[#This Row],[Bks]]*100</f>
        <v>2.0270270270270272</v>
      </c>
      <c r="G2028">
        <v>302</v>
      </c>
      <c r="H2028" s="1">
        <f>(Tabla9[[#This Row],[Avg]]-Tabla9[[#This Row],[Bks]])/Tabla9[[#This Row],[Bks]]*100</f>
        <v>2.0270270270270272</v>
      </c>
      <c r="I2028">
        <v>317</v>
      </c>
      <c r="J2028">
        <v>565.11</v>
      </c>
      <c r="K2028">
        <v>0.11</v>
      </c>
      <c r="L2028">
        <v>20.02</v>
      </c>
      <c r="M2028">
        <v>1005.2</v>
      </c>
      <c r="N2028">
        <v>8.1999999999999993</v>
      </c>
    </row>
    <row r="2029" spans="1:14" x14ac:dyDescent="0.2">
      <c r="A2029" t="s">
        <v>117</v>
      </c>
      <c r="B2029" t="s">
        <v>78</v>
      </c>
      <c r="C2029">
        <v>28</v>
      </c>
      <c r="D2029">
        <v>280</v>
      </c>
      <c r="E2029">
        <v>288</v>
      </c>
      <c r="F2029" s="1">
        <f>(Tabla9[[#This Row],[Best]]-Tabla9[[#This Row],[Bks]])/Tabla9[[#This Row],[Bks]]*100</f>
        <v>2.8571428571428572</v>
      </c>
      <c r="G2029">
        <v>288</v>
      </c>
      <c r="H2029" s="1">
        <f>(Tabla9[[#This Row],[Avg]]-Tabla9[[#This Row],[Bks]])/Tabla9[[#This Row],[Bks]]*100</f>
        <v>2.8571428571428572</v>
      </c>
      <c r="I2029">
        <v>317</v>
      </c>
      <c r="J2029">
        <v>519.51</v>
      </c>
      <c r="K2029">
        <v>7.0000000000000007E-2</v>
      </c>
      <c r="L2029">
        <v>20.02</v>
      </c>
      <c r="M2029">
        <v>1036.0999999999999</v>
      </c>
      <c r="N2029">
        <v>13.8</v>
      </c>
    </row>
    <row r="2030" spans="1:14" x14ac:dyDescent="0.2">
      <c r="A2030" t="s">
        <v>117</v>
      </c>
      <c r="B2030" t="s">
        <v>78</v>
      </c>
      <c r="C2030">
        <v>29</v>
      </c>
      <c r="D2030">
        <v>294</v>
      </c>
      <c r="E2030">
        <v>298</v>
      </c>
      <c r="F2030" s="1">
        <f>(Tabla9[[#This Row],[Best]]-Tabla9[[#This Row],[Bks]])/Tabla9[[#This Row],[Bks]]*100</f>
        <v>1.3605442176870748</v>
      </c>
      <c r="G2030">
        <v>298</v>
      </c>
      <c r="H2030" s="1">
        <f>(Tabla9[[#This Row],[Avg]]-Tabla9[[#This Row],[Bks]])/Tabla9[[#This Row],[Bks]]*100</f>
        <v>1.3605442176870748</v>
      </c>
      <c r="I2030">
        <v>322</v>
      </c>
      <c r="J2030">
        <v>548.62</v>
      </c>
      <c r="K2030">
        <v>0.1</v>
      </c>
      <c r="L2030">
        <v>20.04</v>
      </c>
      <c r="M2030">
        <v>1037.5999999999999</v>
      </c>
      <c r="N2030">
        <v>11.4</v>
      </c>
    </row>
    <row r="2031" spans="1:14" x14ac:dyDescent="0.2">
      <c r="A2031" t="s">
        <v>117</v>
      </c>
      <c r="B2031" t="s">
        <v>78</v>
      </c>
      <c r="C2031">
        <v>30</v>
      </c>
      <c r="D2031">
        <v>296</v>
      </c>
      <c r="E2031">
        <v>299</v>
      </c>
      <c r="F2031" s="1">
        <f>(Tabla9[[#This Row],[Best]]-Tabla9[[#This Row],[Bks]])/Tabla9[[#This Row],[Bks]]*100</f>
        <v>1.0135135135135136</v>
      </c>
      <c r="G2031">
        <v>299</v>
      </c>
      <c r="H2031" s="1">
        <f>(Tabla9[[#This Row],[Avg]]-Tabla9[[#This Row],[Bks]])/Tabla9[[#This Row],[Bks]]*100</f>
        <v>1.0135135135135136</v>
      </c>
      <c r="I2031">
        <v>331</v>
      </c>
      <c r="J2031">
        <v>527.46</v>
      </c>
      <c r="K2031">
        <v>0.12</v>
      </c>
      <c r="L2031">
        <v>20.010000000000002</v>
      </c>
      <c r="M2031">
        <v>1018.1</v>
      </c>
      <c r="N2031">
        <v>20</v>
      </c>
    </row>
    <row r="2032" spans="1:14" x14ac:dyDescent="0.2">
      <c r="A2032" t="s">
        <v>117</v>
      </c>
      <c r="B2032" t="s">
        <v>78</v>
      </c>
      <c r="C2032">
        <v>31</v>
      </c>
      <c r="D2032">
        <v>258</v>
      </c>
      <c r="E2032">
        <v>265</v>
      </c>
      <c r="F2032" s="1">
        <f>(Tabla9[[#This Row],[Best]]-Tabla9[[#This Row],[Bks]])/Tabla9[[#This Row],[Bks]]*100</f>
        <v>2.7131782945736433</v>
      </c>
      <c r="G2032">
        <v>265</v>
      </c>
      <c r="H2032" s="1">
        <f>(Tabla9[[#This Row],[Avg]]-Tabla9[[#This Row],[Bks]])/Tabla9[[#This Row],[Bks]]*100</f>
        <v>2.7131782945736433</v>
      </c>
      <c r="I2032">
        <v>285</v>
      </c>
      <c r="J2032">
        <v>460.8</v>
      </c>
      <c r="K2032">
        <v>0.05</v>
      </c>
      <c r="L2032">
        <v>20.010000000000002</v>
      </c>
      <c r="M2032">
        <v>1219.2</v>
      </c>
      <c r="N2032">
        <v>16.8</v>
      </c>
    </row>
    <row r="2033" spans="1:14" x14ac:dyDescent="0.2">
      <c r="A2033" t="s">
        <v>117</v>
      </c>
      <c r="B2033" t="s">
        <v>78</v>
      </c>
      <c r="C2033">
        <v>32</v>
      </c>
      <c r="D2033">
        <v>318</v>
      </c>
      <c r="E2033">
        <v>329</v>
      </c>
      <c r="F2033" s="1">
        <f>(Tabla9[[#This Row],[Best]]-Tabla9[[#This Row],[Bks]])/Tabla9[[#This Row],[Bks]]*100</f>
        <v>3.459119496855346</v>
      </c>
      <c r="G2033">
        <v>329</v>
      </c>
      <c r="H2033" s="1">
        <f>(Tabla9[[#This Row],[Avg]]-Tabla9[[#This Row],[Bks]])/Tabla9[[#This Row],[Bks]]*100</f>
        <v>3.459119496855346</v>
      </c>
      <c r="I2033">
        <v>335</v>
      </c>
      <c r="J2033">
        <v>510.85</v>
      </c>
      <c r="K2033">
        <v>7.0000000000000007E-2</v>
      </c>
      <c r="L2033">
        <v>20.010000000000002</v>
      </c>
      <c r="M2033">
        <v>1268.0999999999999</v>
      </c>
      <c r="N2033">
        <v>6.9</v>
      </c>
    </row>
    <row r="2034" spans="1:14" x14ac:dyDescent="0.2">
      <c r="A2034" t="s">
        <v>117</v>
      </c>
      <c r="B2034" t="s">
        <v>78</v>
      </c>
      <c r="C2034">
        <v>33</v>
      </c>
      <c r="D2034">
        <v>304</v>
      </c>
      <c r="E2034">
        <v>309</v>
      </c>
      <c r="F2034" s="1">
        <f>(Tabla9[[#This Row],[Best]]-Tabla9[[#This Row],[Bks]])/Tabla9[[#This Row],[Bks]]*100</f>
        <v>1.6447368421052631</v>
      </c>
      <c r="G2034">
        <v>309</v>
      </c>
      <c r="H2034" s="1">
        <f>(Tabla9[[#This Row],[Avg]]-Tabla9[[#This Row],[Bks]])/Tabla9[[#This Row],[Bks]]*100</f>
        <v>1.6447368421052631</v>
      </c>
      <c r="I2034">
        <v>335</v>
      </c>
      <c r="J2034">
        <v>550.65</v>
      </c>
      <c r="K2034">
        <v>0.08</v>
      </c>
      <c r="L2034">
        <v>20.010000000000002</v>
      </c>
      <c r="M2034">
        <v>1059</v>
      </c>
      <c r="N2034">
        <v>15.5</v>
      </c>
    </row>
    <row r="2035" spans="1:14" x14ac:dyDescent="0.2">
      <c r="A2035" t="s">
        <v>117</v>
      </c>
      <c r="B2035" t="s">
        <v>78</v>
      </c>
      <c r="C2035">
        <v>34</v>
      </c>
      <c r="D2035">
        <v>293</v>
      </c>
      <c r="E2035">
        <v>312</v>
      </c>
      <c r="F2035" s="1">
        <f>(Tabla9[[#This Row],[Best]]-Tabla9[[#This Row],[Bks]])/Tabla9[[#This Row],[Bks]]*100</f>
        <v>6.4846416382252556</v>
      </c>
      <c r="G2035">
        <v>312</v>
      </c>
      <c r="H2035" s="1">
        <f>(Tabla9[[#This Row],[Avg]]-Tabla9[[#This Row],[Bks]])/Tabla9[[#This Row],[Bks]]*100</f>
        <v>6.4846416382252556</v>
      </c>
      <c r="I2035">
        <v>334</v>
      </c>
      <c r="J2035">
        <v>567.20000000000005</v>
      </c>
      <c r="K2035">
        <v>0.09</v>
      </c>
      <c r="L2035">
        <v>20.02</v>
      </c>
      <c r="M2035">
        <v>1058</v>
      </c>
      <c r="N2035">
        <v>11.2</v>
      </c>
    </row>
    <row r="2036" spans="1:14" x14ac:dyDescent="0.2">
      <c r="A2036" t="s">
        <v>117</v>
      </c>
      <c r="B2036" t="s">
        <v>78</v>
      </c>
      <c r="C2036">
        <v>35</v>
      </c>
      <c r="D2036">
        <v>280</v>
      </c>
      <c r="E2036">
        <v>285</v>
      </c>
      <c r="F2036" s="1">
        <f>(Tabla9[[#This Row],[Best]]-Tabla9[[#This Row],[Bks]])/Tabla9[[#This Row],[Bks]]*100</f>
        <v>1.7857142857142856</v>
      </c>
      <c r="G2036">
        <v>285</v>
      </c>
      <c r="H2036" s="1">
        <f>(Tabla9[[#This Row],[Avg]]-Tabla9[[#This Row],[Bks]])/Tabla9[[#This Row],[Bks]]*100</f>
        <v>1.7857142857142856</v>
      </c>
      <c r="I2036">
        <v>306</v>
      </c>
      <c r="J2036">
        <v>511.67</v>
      </c>
      <c r="K2036">
        <v>0.11</v>
      </c>
      <c r="L2036">
        <v>20.02</v>
      </c>
      <c r="M2036">
        <v>1063.2</v>
      </c>
      <c r="N2036">
        <v>12.6</v>
      </c>
    </row>
    <row r="2037" spans="1:14" x14ac:dyDescent="0.2">
      <c r="A2037" t="s">
        <v>117</v>
      </c>
      <c r="B2037" t="s">
        <v>78</v>
      </c>
      <c r="C2037">
        <v>36</v>
      </c>
      <c r="D2037">
        <v>263</v>
      </c>
      <c r="E2037">
        <v>265</v>
      </c>
      <c r="F2037" s="1">
        <f>(Tabla9[[#This Row],[Best]]-Tabla9[[#This Row],[Bks]])/Tabla9[[#This Row],[Bks]]*100</f>
        <v>0.76045627376425851</v>
      </c>
      <c r="G2037">
        <v>265</v>
      </c>
      <c r="H2037" s="1">
        <f>(Tabla9[[#This Row],[Avg]]-Tabla9[[#This Row],[Bks]])/Tabla9[[#This Row],[Bks]]*100</f>
        <v>0.76045627376425851</v>
      </c>
      <c r="I2037">
        <v>281</v>
      </c>
      <c r="J2037">
        <v>461.33</v>
      </c>
      <c r="K2037">
        <v>0.05</v>
      </c>
      <c r="L2037">
        <v>20.010000000000002</v>
      </c>
      <c r="M2037">
        <v>1108.0999999999999</v>
      </c>
      <c r="N2037">
        <v>8</v>
      </c>
    </row>
    <row r="2038" spans="1:14" x14ac:dyDescent="0.2">
      <c r="A2038" t="s">
        <v>117</v>
      </c>
      <c r="B2038" t="s">
        <v>78</v>
      </c>
      <c r="C2038">
        <v>37</v>
      </c>
      <c r="D2038">
        <v>269</v>
      </c>
      <c r="E2038">
        <v>276</v>
      </c>
      <c r="F2038" s="1">
        <f>(Tabla9[[#This Row],[Best]]-Tabla9[[#This Row],[Bks]])/Tabla9[[#This Row],[Bks]]*100</f>
        <v>2.6022304832713754</v>
      </c>
      <c r="G2038">
        <v>276</v>
      </c>
      <c r="H2038" s="1">
        <f>(Tabla9[[#This Row],[Avg]]-Tabla9[[#This Row],[Bks]])/Tabla9[[#This Row],[Bks]]*100</f>
        <v>2.6022304832713754</v>
      </c>
      <c r="I2038">
        <v>294</v>
      </c>
      <c r="J2038">
        <v>500.16</v>
      </c>
      <c r="K2038">
        <v>0.08</v>
      </c>
      <c r="L2038">
        <v>20.03</v>
      </c>
      <c r="M2038">
        <v>1063.9000000000001</v>
      </c>
      <c r="N2038">
        <v>15.6</v>
      </c>
    </row>
    <row r="2039" spans="1:14" x14ac:dyDescent="0.2">
      <c r="A2039" t="s">
        <v>117</v>
      </c>
      <c r="B2039" t="s">
        <v>78</v>
      </c>
      <c r="C2039">
        <v>38</v>
      </c>
      <c r="D2039">
        <v>247</v>
      </c>
      <c r="E2039">
        <v>249</v>
      </c>
      <c r="F2039" s="1">
        <f>(Tabla9[[#This Row],[Best]]-Tabla9[[#This Row],[Bks]])/Tabla9[[#This Row],[Bks]]*100</f>
        <v>0.80971659919028338</v>
      </c>
      <c r="G2039">
        <v>249</v>
      </c>
      <c r="H2039" s="1">
        <f>(Tabla9[[#This Row],[Avg]]-Tabla9[[#This Row],[Bks]])/Tabla9[[#This Row],[Bks]]*100</f>
        <v>0.80971659919028338</v>
      </c>
      <c r="I2039">
        <v>263</v>
      </c>
      <c r="J2039">
        <v>421.1</v>
      </c>
      <c r="K2039">
        <v>0.06</v>
      </c>
      <c r="L2039">
        <v>20.04</v>
      </c>
      <c r="M2039">
        <v>1179.2</v>
      </c>
      <c r="N2039">
        <v>6.4</v>
      </c>
    </row>
    <row r="2040" spans="1:14" x14ac:dyDescent="0.2">
      <c r="A2040" t="s">
        <v>117</v>
      </c>
      <c r="B2040" t="s">
        <v>78</v>
      </c>
      <c r="C2040">
        <v>39</v>
      </c>
      <c r="D2040">
        <v>274</v>
      </c>
      <c r="E2040">
        <v>277</v>
      </c>
      <c r="F2040" s="1">
        <f>(Tabla9[[#This Row],[Best]]-Tabla9[[#This Row],[Bks]])/Tabla9[[#This Row],[Bks]]*100</f>
        <v>1.0948905109489051</v>
      </c>
      <c r="G2040">
        <v>277</v>
      </c>
      <c r="H2040" s="1">
        <f>(Tabla9[[#This Row],[Avg]]-Tabla9[[#This Row],[Bks]])/Tabla9[[#This Row],[Bks]]*100</f>
        <v>1.0948905109489051</v>
      </c>
      <c r="I2040">
        <v>306</v>
      </c>
      <c r="J2040">
        <v>491.28</v>
      </c>
      <c r="K2040">
        <v>0.08</v>
      </c>
      <c r="L2040">
        <v>20.010000000000002</v>
      </c>
      <c r="M2040">
        <v>1138.0999999999999</v>
      </c>
      <c r="N2040">
        <v>10.1</v>
      </c>
    </row>
    <row r="2041" spans="1:14" x14ac:dyDescent="0.2">
      <c r="A2041" t="s">
        <v>117</v>
      </c>
      <c r="B2041" t="s">
        <v>78</v>
      </c>
      <c r="C2041">
        <v>40</v>
      </c>
      <c r="D2041">
        <v>254</v>
      </c>
      <c r="E2041">
        <v>260</v>
      </c>
      <c r="F2041" s="1">
        <f>(Tabla9[[#This Row],[Best]]-Tabla9[[#This Row],[Bks]])/Tabla9[[#This Row],[Bks]]*100</f>
        <v>2.3622047244094486</v>
      </c>
      <c r="G2041">
        <v>260.8</v>
      </c>
      <c r="H2041" s="1">
        <f>(Tabla9[[#This Row],[Avg]]-Tabla9[[#This Row],[Bks]])/Tabla9[[#This Row],[Bks]]*100</f>
        <v>2.6771653543307132</v>
      </c>
      <c r="I2041">
        <v>279</v>
      </c>
      <c r="J2041">
        <v>470.56</v>
      </c>
      <c r="K2041">
        <v>7.0000000000000007E-2</v>
      </c>
      <c r="L2041">
        <v>20.010000000000002</v>
      </c>
      <c r="M2041">
        <v>1055</v>
      </c>
      <c r="N2041">
        <v>120.8</v>
      </c>
    </row>
    <row r="2042" spans="1:14" x14ac:dyDescent="0.2">
      <c r="A2042" t="s">
        <v>117</v>
      </c>
      <c r="B2042" t="s">
        <v>78</v>
      </c>
      <c r="C2042">
        <v>41</v>
      </c>
      <c r="D2042">
        <v>282</v>
      </c>
      <c r="E2042">
        <v>289</v>
      </c>
      <c r="F2042" s="1">
        <f>(Tabla9[[#This Row],[Best]]-Tabla9[[#This Row],[Bks]])/Tabla9[[#This Row],[Bks]]*100</f>
        <v>2.4822695035460995</v>
      </c>
      <c r="G2042">
        <v>289</v>
      </c>
      <c r="H2042" s="1">
        <f>(Tabla9[[#This Row],[Avg]]-Tabla9[[#This Row],[Bks]])/Tabla9[[#This Row],[Bks]]*100</f>
        <v>2.4822695035460995</v>
      </c>
      <c r="I2042">
        <v>305</v>
      </c>
      <c r="J2042">
        <v>469.27</v>
      </c>
      <c r="K2042">
        <v>0.05</v>
      </c>
      <c r="L2042">
        <v>20.010000000000002</v>
      </c>
      <c r="M2042">
        <v>1204.2</v>
      </c>
      <c r="N2042">
        <v>10</v>
      </c>
    </row>
    <row r="2043" spans="1:14" x14ac:dyDescent="0.2">
      <c r="A2043" t="s">
        <v>117</v>
      </c>
      <c r="B2043" t="s">
        <v>78</v>
      </c>
      <c r="C2043">
        <v>42</v>
      </c>
      <c r="D2043">
        <v>292</v>
      </c>
      <c r="E2043">
        <v>297</v>
      </c>
      <c r="F2043" s="1">
        <f>(Tabla9[[#This Row],[Best]]-Tabla9[[#This Row],[Bks]])/Tabla9[[#This Row],[Bks]]*100</f>
        <v>1.7123287671232876</v>
      </c>
      <c r="G2043">
        <v>297</v>
      </c>
      <c r="H2043" s="1">
        <f>(Tabla9[[#This Row],[Avg]]-Tabla9[[#This Row],[Bks]])/Tabla9[[#This Row],[Bks]]*100</f>
        <v>1.7123287671232876</v>
      </c>
      <c r="I2043">
        <v>321</v>
      </c>
      <c r="J2043">
        <v>517.62</v>
      </c>
      <c r="K2043">
        <v>0.06</v>
      </c>
      <c r="L2043">
        <v>20.02</v>
      </c>
      <c r="M2043">
        <v>1130</v>
      </c>
      <c r="N2043">
        <v>9.3000000000000007</v>
      </c>
    </row>
    <row r="2044" spans="1:14" x14ac:dyDescent="0.2">
      <c r="A2044" t="s">
        <v>117</v>
      </c>
      <c r="B2044" t="s">
        <v>78</v>
      </c>
      <c r="C2044">
        <v>43</v>
      </c>
      <c r="D2044">
        <v>291</v>
      </c>
      <c r="E2044">
        <v>297</v>
      </c>
      <c r="F2044" s="1">
        <f>(Tabla9[[#This Row],[Best]]-Tabla9[[#This Row],[Bks]])/Tabla9[[#This Row],[Bks]]*100</f>
        <v>2.0618556701030926</v>
      </c>
      <c r="G2044">
        <v>297</v>
      </c>
      <c r="H2044" s="1">
        <f>(Tabla9[[#This Row],[Avg]]-Tabla9[[#This Row],[Bks]])/Tabla9[[#This Row],[Bks]]*100</f>
        <v>2.0618556701030926</v>
      </c>
      <c r="I2044">
        <v>318</v>
      </c>
      <c r="J2044">
        <v>552.83000000000004</v>
      </c>
      <c r="K2044">
        <v>0.09</v>
      </c>
      <c r="L2044">
        <v>20.010000000000002</v>
      </c>
      <c r="M2044">
        <v>1012</v>
      </c>
      <c r="N2044">
        <v>10.4</v>
      </c>
    </row>
    <row r="2045" spans="1:14" x14ac:dyDescent="0.2">
      <c r="A2045" t="s">
        <v>117</v>
      </c>
      <c r="B2045" t="s">
        <v>78</v>
      </c>
      <c r="C2045">
        <v>44</v>
      </c>
      <c r="D2045">
        <v>264</v>
      </c>
      <c r="E2045">
        <v>270</v>
      </c>
      <c r="F2045" s="1">
        <f>(Tabla9[[#This Row],[Best]]-Tabla9[[#This Row],[Bks]])/Tabla9[[#This Row],[Bks]]*100</f>
        <v>2.2727272727272729</v>
      </c>
      <c r="G2045">
        <v>270</v>
      </c>
      <c r="H2045" s="1">
        <f>(Tabla9[[#This Row],[Avg]]-Tabla9[[#This Row],[Bks]])/Tabla9[[#This Row],[Bks]]*100</f>
        <v>2.2727272727272729</v>
      </c>
      <c r="I2045">
        <v>281</v>
      </c>
      <c r="J2045">
        <v>491.92</v>
      </c>
      <c r="K2045">
        <v>7.0000000000000007E-2</v>
      </c>
      <c r="L2045">
        <v>20.02</v>
      </c>
      <c r="M2045">
        <v>1142.3</v>
      </c>
      <c r="N2045">
        <v>6.3</v>
      </c>
    </row>
    <row r="2046" spans="1:14" x14ac:dyDescent="0.2">
      <c r="A2046" t="s">
        <v>117</v>
      </c>
      <c r="B2046" t="s">
        <v>78</v>
      </c>
      <c r="C2046">
        <v>45</v>
      </c>
      <c r="D2046">
        <v>317</v>
      </c>
      <c r="E2046">
        <v>322</v>
      </c>
      <c r="F2046" s="1">
        <f>(Tabla9[[#This Row],[Best]]-Tabla9[[#This Row],[Bks]])/Tabla9[[#This Row],[Bks]]*100</f>
        <v>1.5772870662460567</v>
      </c>
      <c r="G2046">
        <v>322</v>
      </c>
      <c r="H2046" s="1">
        <f>(Tabla9[[#This Row],[Avg]]-Tabla9[[#This Row],[Bks]])/Tabla9[[#This Row],[Bks]]*100</f>
        <v>1.5772870662460567</v>
      </c>
      <c r="I2046">
        <v>345</v>
      </c>
      <c r="J2046">
        <v>572.65</v>
      </c>
      <c r="K2046">
        <v>0.1</v>
      </c>
      <c r="L2046">
        <v>20.02</v>
      </c>
      <c r="M2046">
        <v>954.4</v>
      </c>
      <c r="N2046">
        <v>12.6</v>
      </c>
    </row>
    <row r="2047" spans="1:14" x14ac:dyDescent="0.2">
      <c r="A2047" t="s">
        <v>117</v>
      </c>
      <c r="B2047" t="s">
        <v>78</v>
      </c>
      <c r="C2047">
        <v>46</v>
      </c>
      <c r="D2047">
        <v>242</v>
      </c>
      <c r="E2047">
        <v>243</v>
      </c>
      <c r="F2047" s="1">
        <f>(Tabla9[[#This Row],[Best]]-Tabla9[[#This Row],[Bks]])/Tabla9[[#This Row],[Bks]]*100</f>
        <v>0.41322314049586778</v>
      </c>
      <c r="G2047">
        <v>243</v>
      </c>
      <c r="H2047" s="1">
        <f>(Tabla9[[#This Row],[Avg]]-Tabla9[[#This Row],[Bks]])/Tabla9[[#This Row],[Bks]]*100</f>
        <v>0.41322314049586778</v>
      </c>
      <c r="I2047">
        <v>250</v>
      </c>
      <c r="J2047">
        <v>438.66</v>
      </c>
      <c r="K2047">
        <v>7.0000000000000007E-2</v>
      </c>
      <c r="L2047">
        <v>20.02</v>
      </c>
      <c r="M2047">
        <v>1195.5999999999999</v>
      </c>
      <c r="N2047">
        <v>8.1999999999999993</v>
      </c>
    </row>
    <row r="2048" spans="1:14" x14ac:dyDescent="0.2">
      <c r="A2048" t="s">
        <v>117</v>
      </c>
      <c r="B2048" t="s">
        <v>78</v>
      </c>
      <c r="C2048">
        <v>47</v>
      </c>
      <c r="D2048">
        <v>314</v>
      </c>
      <c r="E2048">
        <v>323</v>
      </c>
      <c r="F2048" s="1">
        <f>(Tabla9[[#This Row],[Best]]-Tabla9[[#This Row],[Bks]])/Tabla9[[#This Row],[Bks]]*100</f>
        <v>2.8662420382165608</v>
      </c>
      <c r="G2048">
        <v>323</v>
      </c>
      <c r="H2048" s="1">
        <f>(Tabla9[[#This Row],[Avg]]-Tabla9[[#This Row],[Bks]])/Tabla9[[#This Row],[Bks]]*100</f>
        <v>2.8662420382165608</v>
      </c>
      <c r="I2048">
        <v>345</v>
      </c>
      <c r="J2048">
        <v>534.86</v>
      </c>
      <c r="K2048">
        <v>0.06</v>
      </c>
      <c r="L2048">
        <v>20.010000000000002</v>
      </c>
      <c r="M2048">
        <v>1109</v>
      </c>
      <c r="N2048">
        <v>11.3</v>
      </c>
    </row>
    <row r="2049" spans="1:14" x14ac:dyDescent="0.2">
      <c r="A2049" t="s">
        <v>117</v>
      </c>
      <c r="B2049" t="s">
        <v>78</v>
      </c>
      <c r="C2049">
        <v>48</v>
      </c>
      <c r="D2049">
        <v>294</v>
      </c>
      <c r="E2049">
        <v>297</v>
      </c>
      <c r="F2049" s="1">
        <f>(Tabla9[[#This Row],[Best]]-Tabla9[[#This Row],[Bks]])/Tabla9[[#This Row],[Bks]]*100</f>
        <v>1.0204081632653061</v>
      </c>
      <c r="G2049">
        <v>301.10000000000002</v>
      </c>
      <c r="H2049" s="1">
        <f>(Tabla9[[#This Row],[Avg]]-Tabla9[[#This Row],[Bks]])/Tabla9[[#This Row],[Bks]]*100</f>
        <v>2.4149659863945656</v>
      </c>
      <c r="I2049">
        <v>329</v>
      </c>
      <c r="J2049">
        <v>547.32000000000005</v>
      </c>
      <c r="K2049">
        <v>0.08</v>
      </c>
      <c r="L2049">
        <v>20.010000000000002</v>
      </c>
      <c r="M2049">
        <v>1052.7</v>
      </c>
      <c r="N2049">
        <v>318.10000000000002</v>
      </c>
    </row>
    <row r="2050" spans="1:14" x14ac:dyDescent="0.2">
      <c r="A2050" t="s">
        <v>117</v>
      </c>
      <c r="B2050" t="s">
        <v>78</v>
      </c>
      <c r="C2050">
        <v>49</v>
      </c>
      <c r="D2050">
        <v>264</v>
      </c>
      <c r="E2050">
        <v>268</v>
      </c>
      <c r="F2050" s="1">
        <f>(Tabla9[[#This Row],[Best]]-Tabla9[[#This Row],[Bks]])/Tabla9[[#This Row],[Bks]]*100</f>
        <v>1.5151515151515151</v>
      </c>
      <c r="G2050">
        <v>268</v>
      </c>
      <c r="H2050" s="1">
        <f>(Tabla9[[#This Row],[Avg]]-Tabla9[[#This Row],[Bks]])/Tabla9[[#This Row],[Bks]]*100</f>
        <v>1.5151515151515151</v>
      </c>
      <c r="I2050">
        <v>288</v>
      </c>
      <c r="J2050">
        <v>479.24</v>
      </c>
      <c r="K2050">
        <v>7.0000000000000007E-2</v>
      </c>
      <c r="L2050">
        <v>20.03</v>
      </c>
      <c r="M2050">
        <v>1035.8</v>
      </c>
      <c r="N2050">
        <v>10.199999999999999</v>
      </c>
    </row>
    <row r="2051" spans="1:14" x14ac:dyDescent="0.2">
      <c r="A2051" t="s">
        <v>117</v>
      </c>
      <c r="B2051" t="s">
        <v>78</v>
      </c>
      <c r="C2051">
        <v>50</v>
      </c>
      <c r="D2051">
        <v>286</v>
      </c>
      <c r="E2051">
        <v>295</v>
      </c>
      <c r="F2051" s="1">
        <f>(Tabla9[[#This Row],[Best]]-Tabla9[[#This Row],[Bks]])/Tabla9[[#This Row],[Bks]]*100</f>
        <v>3.1468531468531471</v>
      </c>
      <c r="G2051">
        <v>295</v>
      </c>
      <c r="H2051" s="1">
        <f>(Tabla9[[#This Row],[Avg]]-Tabla9[[#This Row],[Bks]])/Tabla9[[#This Row],[Bks]]*100</f>
        <v>3.1468531468531471</v>
      </c>
      <c r="I2051">
        <v>319</v>
      </c>
      <c r="J2051">
        <v>500.25</v>
      </c>
      <c r="K2051">
        <v>7.0000000000000007E-2</v>
      </c>
      <c r="L2051">
        <v>20.02</v>
      </c>
      <c r="M2051">
        <v>1091.7</v>
      </c>
      <c r="N2051">
        <v>12.1</v>
      </c>
    </row>
    <row r="2052" spans="1:14" x14ac:dyDescent="0.2">
      <c r="A2052" t="s">
        <v>117</v>
      </c>
      <c r="B2052" t="s">
        <v>78</v>
      </c>
      <c r="C2052">
        <v>51</v>
      </c>
      <c r="D2052">
        <v>273</v>
      </c>
      <c r="E2052">
        <v>280</v>
      </c>
      <c r="F2052" s="1">
        <f>(Tabla9[[#This Row],[Best]]-Tabla9[[#This Row],[Bks]])/Tabla9[[#This Row],[Bks]]*100</f>
        <v>2.5641025641025639</v>
      </c>
      <c r="G2052">
        <v>280</v>
      </c>
      <c r="H2052" s="1">
        <f>(Tabla9[[#This Row],[Avg]]-Tabla9[[#This Row],[Bks]])/Tabla9[[#This Row],[Bks]]*100</f>
        <v>2.5641025641025639</v>
      </c>
      <c r="I2052">
        <v>306</v>
      </c>
      <c r="J2052">
        <v>496.38</v>
      </c>
      <c r="K2052">
        <v>0.1</v>
      </c>
      <c r="L2052">
        <v>20.010000000000002</v>
      </c>
      <c r="M2052">
        <v>1064.5999999999999</v>
      </c>
      <c r="N2052">
        <v>14.9</v>
      </c>
    </row>
    <row r="2053" spans="1:14" x14ac:dyDescent="0.2">
      <c r="A2053" t="s">
        <v>117</v>
      </c>
      <c r="B2053" t="s">
        <v>78</v>
      </c>
      <c r="C2053">
        <v>52</v>
      </c>
      <c r="D2053">
        <v>334</v>
      </c>
      <c r="E2053">
        <v>344</v>
      </c>
      <c r="F2053" s="1">
        <f>(Tabla9[[#This Row],[Best]]-Tabla9[[#This Row],[Bks]])/Tabla9[[#This Row],[Bks]]*100</f>
        <v>2.9940119760479043</v>
      </c>
      <c r="G2053">
        <v>344</v>
      </c>
      <c r="H2053" s="1">
        <f>(Tabla9[[#This Row],[Avg]]-Tabla9[[#This Row],[Bks]])/Tabla9[[#This Row],[Bks]]*100</f>
        <v>2.9940119760479043</v>
      </c>
      <c r="I2053">
        <v>360</v>
      </c>
      <c r="J2053">
        <v>591.65</v>
      </c>
      <c r="K2053">
        <v>0.09</v>
      </c>
      <c r="L2053">
        <v>20.02</v>
      </c>
      <c r="M2053">
        <v>1016.2</v>
      </c>
      <c r="N2053">
        <v>9.6999999999999993</v>
      </c>
    </row>
    <row r="2054" spans="1:14" x14ac:dyDescent="0.2">
      <c r="A2054" t="s">
        <v>117</v>
      </c>
      <c r="B2054" t="s">
        <v>78</v>
      </c>
      <c r="C2054">
        <v>53</v>
      </c>
      <c r="D2054">
        <v>281</v>
      </c>
      <c r="E2054">
        <v>282</v>
      </c>
      <c r="F2054" s="1">
        <f>(Tabla9[[#This Row],[Best]]-Tabla9[[#This Row],[Bks]])/Tabla9[[#This Row],[Bks]]*100</f>
        <v>0.35587188612099641</v>
      </c>
      <c r="G2054">
        <v>282</v>
      </c>
      <c r="H2054" s="1">
        <f>(Tabla9[[#This Row],[Avg]]-Tabla9[[#This Row],[Bks]])/Tabla9[[#This Row],[Bks]]*100</f>
        <v>0.35587188612099641</v>
      </c>
      <c r="I2054">
        <v>307</v>
      </c>
      <c r="J2054">
        <v>529.94000000000005</v>
      </c>
      <c r="K2054">
        <v>0.06</v>
      </c>
      <c r="L2054">
        <v>20.02</v>
      </c>
      <c r="M2054">
        <v>993.2</v>
      </c>
      <c r="N2054">
        <v>15.1</v>
      </c>
    </row>
    <row r="2055" spans="1:14" x14ac:dyDescent="0.2">
      <c r="A2055" t="s">
        <v>117</v>
      </c>
      <c r="B2055" t="s">
        <v>78</v>
      </c>
      <c r="C2055">
        <v>54</v>
      </c>
      <c r="D2055">
        <v>262</v>
      </c>
      <c r="E2055">
        <v>272</v>
      </c>
      <c r="F2055" s="1">
        <f>(Tabla9[[#This Row],[Best]]-Tabla9[[#This Row],[Bks]])/Tabla9[[#This Row],[Bks]]*100</f>
        <v>3.8167938931297711</v>
      </c>
      <c r="G2055">
        <v>272</v>
      </c>
      <c r="H2055" s="1">
        <f>(Tabla9[[#This Row],[Avg]]-Tabla9[[#This Row],[Bks]])/Tabla9[[#This Row],[Bks]]*100</f>
        <v>3.8167938931297711</v>
      </c>
      <c r="I2055">
        <v>291</v>
      </c>
      <c r="J2055">
        <v>445.05</v>
      </c>
      <c r="K2055">
        <v>0.05</v>
      </c>
      <c r="L2055">
        <v>20.03</v>
      </c>
      <c r="M2055">
        <v>1211.5999999999999</v>
      </c>
      <c r="N2055">
        <v>8.6</v>
      </c>
    </row>
    <row r="2056" spans="1:14" x14ac:dyDescent="0.2">
      <c r="A2056" t="s">
        <v>117</v>
      </c>
      <c r="B2056" t="s">
        <v>78</v>
      </c>
      <c r="C2056">
        <v>55</v>
      </c>
      <c r="D2056">
        <v>299</v>
      </c>
      <c r="E2056">
        <v>304</v>
      </c>
      <c r="F2056" s="1">
        <f>(Tabla9[[#This Row],[Best]]-Tabla9[[#This Row],[Bks]])/Tabla9[[#This Row],[Bks]]*100</f>
        <v>1.6722408026755853</v>
      </c>
      <c r="G2056">
        <v>304</v>
      </c>
      <c r="H2056" s="1">
        <f>(Tabla9[[#This Row],[Avg]]-Tabla9[[#This Row],[Bks]])/Tabla9[[#This Row],[Bks]]*100</f>
        <v>1.6722408026755853</v>
      </c>
      <c r="I2056">
        <v>316</v>
      </c>
      <c r="J2056">
        <v>493.62</v>
      </c>
      <c r="K2056">
        <v>0.06</v>
      </c>
      <c r="L2056">
        <v>20.02</v>
      </c>
      <c r="M2056">
        <v>1163.5</v>
      </c>
      <c r="N2056">
        <v>13</v>
      </c>
    </row>
    <row r="2057" spans="1:14" x14ac:dyDescent="0.2">
      <c r="A2057" t="s">
        <v>117</v>
      </c>
      <c r="B2057" t="s">
        <v>78</v>
      </c>
      <c r="C2057">
        <v>56</v>
      </c>
      <c r="D2057">
        <v>288</v>
      </c>
      <c r="E2057">
        <v>288</v>
      </c>
      <c r="F2057" s="1">
        <f>(Tabla9[[#This Row],[Best]]-Tabla9[[#This Row],[Bks]])/Tabla9[[#This Row],[Bks]]*100</f>
        <v>0</v>
      </c>
      <c r="G2057">
        <v>288</v>
      </c>
      <c r="H2057" s="1">
        <f>(Tabla9[[#This Row],[Avg]]-Tabla9[[#This Row],[Bks]])/Tabla9[[#This Row],[Bks]]*100</f>
        <v>0</v>
      </c>
      <c r="I2057">
        <v>305</v>
      </c>
      <c r="J2057">
        <v>497.94</v>
      </c>
      <c r="K2057">
        <v>0.06</v>
      </c>
      <c r="L2057">
        <v>20.010000000000002</v>
      </c>
      <c r="M2057">
        <v>1187.5</v>
      </c>
      <c r="N2057">
        <v>9.4</v>
      </c>
    </row>
    <row r="2058" spans="1:14" x14ac:dyDescent="0.2">
      <c r="A2058" t="s">
        <v>117</v>
      </c>
      <c r="B2058" t="s">
        <v>78</v>
      </c>
      <c r="C2058">
        <v>57</v>
      </c>
      <c r="D2058">
        <v>254</v>
      </c>
      <c r="E2058">
        <v>259</v>
      </c>
      <c r="F2058" s="1">
        <f>(Tabla9[[#This Row],[Best]]-Tabla9[[#This Row],[Bks]])/Tabla9[[#This Row],[Bks]]*100</f>
        <v>1.9685039370078741</v>
      </c>
      <c r="G2058">
        <v>259</v>
      </c>
      <c r="H2058" s="1">
        <f>(Tabla9[[#This Row],[Avg]]-Tabla9[[#This Row],[Bks]])/Tabla9[[#This Row],[Bks]]*100</f>
        <v>1.9685039370078741</v>
      </c>
      <c r="I2058">
        <v>277</v>
      </c>
      <c r="J2058">
        <v>484.05</v>
      </c>
      <c r="K2058">
        <v>7.0000000000000007E-2</v>
      </c>
      <c r="L2058">
        <v>20.03</v>
      </c>
      <c r="M2058">
        <v>1045</v>
      </c>
      <c r="N2058">
        <v>10.4</v>
      </c>
    </row>
    <row r="2059" spans="1:14" x14ac:dyDescent="0.2">
      <c r="A2059" t="s">
        <v>117</v>
      </c>
      <c r="B2059" t="s">
        <v>78</v>
      </c>
      <c r="C2059">
        <v>58</v>
      </c>
      <c r="D2059">
        <v>331</v>
      </c>
      <c r="E2059">
        <v>336</v>
      </c>
      <c r="F2059" s="1">
        <f>(Tabla9[[#This Row],[Best]]-Tabla9[[#This Row],[Bks]])/Tabla9[[#This Row],[Bks]]*100</f>
        <v>1.5105740181268883</v>
      </c>
      <c r="G2059">
        <v>336</v>
      </c>
      <c r="H2059" s="1">
        <f>(Tabla9[[#This Row],[Avg]]-Tabla9[[#This Row],[Bks]])/Tabla9[[#This Row],[Bks]]*100</f>
        <v>1.5105740181268883</v>
      </c>
      <c r="I2059">
        <v>359</v>
      </c>
      <c r="J2059">
        <v>576.1</v>
      </c>
      <c r="K2059">
        <v>7.0000000000000007E-2</v>
      </c>
      <c r="L2059">
        <v>20.02</v>
      </c>
      <c r="M2059">
        <v>1125.0999999999999</v>
      </c>
      <c r="N2059">
        <v>12.1</v>
      </c>
    </row>
    <row r="2060" spans="1:14" x14ac:dyDescent="0.2">
      <c r="A2060" t="s">
        <v>117</v>
      </c>
      <c r="B2060" t="s">
        <v>78</v>
      </c>
      <c r="C2060">
        <v>59</v>
      </c>
      <c r="D2060">
        <v>283</v>
      </c>
      <c r="E2060">
        <v>284</v>
      </c>
      <c r="F2060" s="1">
        <f>(Tabla9[[#This Row],[Best]]-Tabla9[[#This Row],[Bks]])/Tabla9[[#This Row],[Bks]]*100</f>
        <v>0.35335689045936397</v>
      </c>
      <c r="G2060">
        <v>284</v>
      </c>
      <c r="H2060" s="1">
        <f>(Tabla9[[#This Row],[Avg]]-Tabla9[[#This Row],[Bks]])/Tabla9[[#This Row],[Bks]]*100</f>
        <v>0.35335689045936397</v>
      </c>
      <c r="I2060">
        <v>294</v>
      </c>
      <c r="J2060">
        <v>483.06</v>
      </c>
      <c r="K2060">
        <v>0.09</v>
      </c>
      <c r="L2060">
        <v>20.03</v>
      </c>
      <c r="M2060">
        <v>1033.3</v>
      </c>
      <c r="N2060">
        <v>6.3</v>
      </c>
    </row>
    <row r="2061" spans="1:14" x14ac:dyDescent="0.2">
      <c r="A2061" t="s">
        <v>117</v>
      </c>
      <c r="B2061" t="s">
        <v>78</v>
      </c>
      <c r="C2061">
        <v>60</v>
      </c>
      <c r="D2061">
        <v>254</v>
      </c>
      <c r="E2061">
        <v>256</v>
      </c>
      <c r="F2061" s="1">
        <f>(Tabla9[[#This Row],[Best]]-Tabla9[[#This Row],[Bks]])/Tabla9[[#This Row],[Bks]]*100</f>
        <v>0.78740157480314954</v>
      </c>
      <c r="G2061">
        <v>256</v>
      </c>
      <c r="H2061" s="1">
        <f>(Tabla9[[#This Row],[Avg]]-Tabla9[[#This Row],[Bks]])/Tabla9[[#This Row],[Bks]]*100</f>
        <v>0.78740157480314954</v>
      </c>
      <c r="I2061">
        <v>265</v>
      </c>
      <c r="J2061">
        <v>473.9</v>
      </c>
      <c r="K2061">
        <v>0.06</v>
      </c>
      <c r="L2061">
        <v>20.010000000000002</v>
      </c>
      <c r="M2061">
        <v>1039.7</v>
      </c>
      <c r="N2061">
        <v>10.9</v>
      </c>
    </row>
    <row r="2062" spans="1:14" x14ac:dyDescent="0.2">
      <c r="A2062" t="s">
        <v>117</v>
      </c>
      <c r="B2062" t="s">
        <v>78</v>
      </c>
      <c r="C2062">
        <v>61</v>
      </c>
      <c r="D2062">
        <v>305</v>
      </c>
      <c r="E2062">
        <v>308</v>
      </c>
      <c r="F2062" s="1">
        <f>(Tabla9[[#This Row],[Best]]-Tabla9[[#This Row],[Bks]])/Tabla9[[#This Row],[Bks]]*100</f>
        <v>0.98360655737704927</v>
      </c>
      <c r="G2062">
        <v>308</v>
      </c>
      <c r="H2062" s="1">
        <f>(Tabla9[[#This Row],[Avg]]-Tabla9[[#This Row],[Bks]])/Tabla9[[#This Row],[Bks]]*100</f>
        <v>0.98360655737704927</v>
      </c>
      <c r="I2062">
        <v>333</v>
      </c>
      <c r="J2062">
        <v>528.77</v>
      </c>
      <c r="K2062">
        <v>0.06</v>
      </c>
      <c r="L2062">
        <v>20.02</v>
      </c>
      <c r="M2062">
        <v>1126.5</v>
      </c>
      <c r="N2062">
        <v>13.3</v>
      </c>
    </row>
    <row r="2063" spans="1:14" x14ac:dyDescent="0.2">
      <c r="A2063" t="s">
        <v>117</v>
      </c>
      <c r="B2063" t="s">
        <v>78</v>
      </c>
      <c r="C2063">
        <v>62</v>
      </c>
      <c r="D2063">
        <v>289</v>
      </c>
      <c r="E2063">
        <v>300</v>
      </c>
      <c r="F2063" s="1">
        <f>(Tabla9[[#This Row],[Best]]-Tabla9[[#This Row],[Bks]])/Tabla9[[#This Row],[Bks]]*100</f>
        <v>3.8062283737024223</v>
      </c>
      <c r="G2063">
        <v>300</v>
      </c>
      <c r="H2063" s="1">
        <f>(Tabla9[[#This Row],[Avg]]-Tabla9[[#This Row],[Bks]])/Tabla9[[#This Row],[Bks]]*100</f>
        <v>3.8062283737024223</v>
      </c>
      <c r="I2063">
        <v>316</v>
      </c>
      <c r="J2063">
        <v>528.87</v>
      </c>
      <c r="K2063">
        <v>7.0000000000000007E-2</v>
      </c>
      <c r="L2063">
        <v>20.010000000000002</v>
      </c>
      <c r="M2063">
        <v>1068.8</v>
      </c>
      <c r="N2063">
        <v>10.5</v>
      </c>
    </row>
    <row r="2064" spans="1:14" x14ac:dyDescent="0.2">
      <c r="A2064" t="s">
        <v>117</v>
      </c>
      <c r="B2064" t="s">
        <v>78</v>
      </c>
      <c r="C2064">
        <v>63</v>
      </c>
      <c r="D2064">
        <v>272</v>
      </c>
      <c r="E2064">
        <v>279</v>
      </c>
      <c r="F2064" s="1">
        <f>(Tabla9[[#This Row],[Best]]-Tabla9[[#This Row],[Bks]])/Tabla9[[#This Row],[Bks]]*100</f>
        <v>2.5735294117647056</v>
      </c>
      <c r="G2064">
        <v>279</v>
      </c>
      <c r="H2064" s="1">
        <f>(Tabla9[[#This Row],[Avg]]-Tabla9[[#This Row],[Bks]])/Tabla9[[#This Row],[Bks]]*100</f>
        <v>2.5735294117647056</v>
      </c>
      <c r="I2064">
        <v>298</v>
      </c>
      <c r="J2064">
        <v>496.79</v>
      </c>
      <c r="K2064">
        <v>0.08</v>
      </c>
      <c r="L2064">
        <v>20.02</v>
      </c>
      <c r="M2064">
        <v>1080.7</v>
      </c>
      <c r="N2064">
        <v>9.4</v>
      </c>
    </row>
    <row r="2065" spans="1:14" x14ac:dyDescent="0.2">
      <c r="A2065" t="s">
        <v>117</v>
      </c>
      <c r="B2065" t="s">
        <v>78</v>
      </c>
      <c r="C2065">
        <v>64</v>
      </c>
      <c r="D2065">
        <v>283</v>
      </c>
      <c r="E2065">
        <v>290</v>
      </c>
      <c r="F2065" s="1">
        <f>(Tabla9[[#This Row],[Best]]-Tabla9[[#This Row],[Bks]])/Tabla9[[#This Row],[Bks]]*100</f>
        <v>2.4734982332155475</v>
      </c>
      <c r="G2065">
        <v>290</v>
      </c>
      <c r="H2065" s="1">
        <f>(Tabla9[[#This Row],[Avg]]-Tabla9[[#This Row],[Bks]])/Tabla9[[#This Row],[Bks]]*100</f>
        <v>2.4734982332155475</v>
      </c>
      <c r="I2065">
        <v>308</v>
      </c>
      <c r="J2065">
        <v>495.63</v>
      </c>
      <c r="K2065">
        <v>0.1</v>
      </c>
      <c r="L2065">
        <v>20.010000000000002</v>
      </c>
      <c r="M2065">
        <v>1027</v>
      </c>
      <c r="N2065">
        <v>8.4</v>
      </c>
    </row>
    <row r="2066" spans="1:14" x14ac:dyDescent="0.2">
      <c r="A2066" t="s">
        <v>117</v>
      </c>
      <c r="B2066" t="s">
        <v>78</v>
      </c>
      <c r="C2066">
        <v>65</v>
      </c>
      <c r="D2066">
        <v>266</v>
      </c>
      <c r="E2066">
        <v>277</v>
      </c>
      <c r="F2066" s="1">
        <f>(Tabla9[[#This Row],[Best]]-Tabla9[[#This Row],[Bks]])/Tabla9[[#This Row],[Bks]]*100</f>
        <v>4.1353383458646613</v>
      </c>
      <c r="G2066">
        <v>277</v>
      </c>
      <c r="H2066" s="1">
        <f>(Tabla9[[#This Row],[Avg]]-Tabla9[[#This Row],[Bks]])/Tabla9[[#This Row],[Bks]]*100</f>
        <v>4.1353383458646613</v>
      </c>
      <c r="I2066">
        <v>297</v>
      </c>
      <c r="J2066">
        <v>473.67</v>
      </c>
      <c r="K2066">
        <v>0.06</v>
      </c>
      <c r="L2066">
        <v>20.010000000000002</v>
      </c>
      <c r="M2066">
        <v>1175.5</v>
      </c>
      <c r="N2066">
        <v>10.199999999999999</v>
      </c>
    </row>
    <row r="2067" spans="1:14" x14ac:dyDescent="0.2">
      <c r="A2067" t="s">
        <v>117</v>
      </c>
      <c r="B2067" t="s">
        <v>78</v>
      </c>
      <c r="C2067">
        <v>66</v>
      </c>
      <c r="D2067">
        <v>284</v>
      </c>
      <c r="E2067">
        <v>290</v>
      </c>
      <c r="F2067" s="1">
        <f>(Tabla9[[#This Row],[Best]]-Tabla9[[#This Row],[Bks]])/Tabla9[[#This Row],[Bks]]*100</f>
        <v>2.112676056338028</v>
      </c>
      <c r="G2067">
        <v>290</v>
      </c>
      <c r="H2067" s="1">
        <f>(Tabla9[[#This Row],[Avg]]-Tabla9[[#This Row],[Bks]])/Tabla9[[#This Row],[Bks]]*100</f>
        <v>2.112676056338028</v>
      </c>
      <c r="I2067">
        <v>305</v>
      </c>
      <c r="J2067">
        <v>522.69000000000005</v>
      </c>
      <c r="K2067">
        <v>7.0000000000000007E-2</v>
      </c>
      <c r="L2067">
        <v>20.02</v>
      </c>
      <c r="M2067">
        <v>997</v>
      </c>
      <c r="N2067">
        <v>12.3</v>
      </c>
    </row>
    <row r="2068" spans="1:14" x14ac:dyDescent="0.2">
      <c r="A2068" t="s">
        <v>117</v>
      </c>
      <c r="B2068" t="s">
        <v>78</v>
      </c>
      <c r="C2068">
        <v>67</v>
      </c>
      <c r="D2068">
        <v>318</v>
      </c>
      <c r="E2068">
        <v>325</v>
      </c>
      <c r="F2068" s="1">
        <f>(Tabla9[[#This Row],[Best]]-Tabla9[[#This Row],[Bks]])/Tabla9[[#This Row],[Bks]]*100</f>
        <v>2.2012578616352201</v>
      </c>
      <c r="G2068">
        <v>331.2</v>
      </c>
      <c r="H2068" s="1">
        <f>(Tabla9[[#This Row],[Avg]]-Tabla9[[#This Row],[Bks]])/Tabla9[[#This Row],[Bks]]*100</f>
        <v>4.1509433962264115</v>
      </c>
      <c r="I2068">
        <v>353</v>
      </c>
      <c r="J2068">
        <v>575.34</v>
      </c>
      <c r="K2068">
        <v>0.09</v>
      </c>
      <c r="L2068">
        <v>20.02</v>
      </c>
      <c r="M2068">
        <v>1025.0999999999999</v>
      </c>
      <c r="N2068">
        <v>33.700000000000003</v>
      </c>
    </row>
    <row r="2069" spans="1:14" x14ac:dyDescent="0.2">
      <c r="A2069" t="s">
        <v>117</v>
      </c>
      <c r="B2069" t="s">
        <v>78</v>
      </c>
      <c r="C2069">
        <v>68</v>
      </c>
      <c r="D2069">
        <v>295</v>
      </c>
      <c r="E2069">
        <v>298</v>
      </c>
      <c r="F2069" s="1">
        <f>(Tabla9[[#This Row],[Best]]-Tabla9[[#This Row],[Bks]])/Tabla9[[#This Row],[Bks]]*100</f>
        <v>1.0169491525423728</v>
      </c>
      <c r="G2069">
        <v>298</v>
      </c>
      <c r="H2069" s="1">
        <f>(Tabla9[[#This Row],[Avg]]-Tabla9[[#This Row],[Bks]])/Tabla9[[#This Row],[Bks]]*100</f>
        <v>1.0169491525423728</v>
      </c>
      <c r="I2069">
        <v>314</v>
      </c>
      <c r="J2069">
        <v>528.41999999999996</v>
      </c>
      <c r="K2069">
        <v>0.1</v>
      </c>
      <c r="L2069">
        <v>20.010000000000002</v>
      </c>
      <c r="M2069">
        <v>980.2</v>
      </c>
      <c r="N2069">
        <v>11</v>
      </c>
    </row>
    <row r="2070" spans="1:14" x14ac:dyDescent="0.2">
      <c r="A2070" t="s">
        <v>117</v>
      </c>
      <c r="B2070" t="s">
        <v>78</v>
      </c>
      <c r="C2070">
        <v>69</v>
      </c>
      <c r="D2070">
        <v>297</v>
      </c>
      <c r="E2070">
        <v>307</v>
      </c>
      <c r="F2070" s="1">
        <f>(Tabla9[[#This Row],[Best]]-Tabla9[[#This Row],[Bks]])/Tabla9[[#This Row],[Bks]]*100</f>
        <v>3.3670033670033668</v>
      </c>
      <c r="G2070">
        <v>307</v>
      </c>
      <c r="H2070" s="1">
        <f>(Tabla9[[#This Row],[Avg]]-Tabla9[[#This Row],[Bks]])/Tabla9[[#This Row],[Bks]]*100</f>
        <v>3.3670033670033668</v>
      </c>
      <c r="I2070">
        <v>323</v>
      </c>
      <c r="J2070">
        <v>557.01</v>
      </c>
      <c r="K2070">
        <v>7.0000000000000007E-2</v>
      </c>
      <c r="L2070">
        <v>20.010000000000002</v>
      </c>
      <c r="M2070">
        <v>1055.5</v>
      </c>
      <c r="N2070">
        <v>12.1</v>
      </c>
    </row>
    <row r="2071" spans="1:14" x14ac:dyDescent="0.2">
      <c r="A2071" t="s">
        <v>117</v>
      </c>
      <c r="B2071" t="s">
        <v>78</v>
      </c>
      <c r="C2071">
        <v>70</v>
      </c>
      <c r="D2071">
        <v>273</v>
      </c>
      <c r="E2071">
        <v>277</v>
      </c>
      <c r="F2071" s="1">
        <f>(Tabla9[[#This Row],[Best]]-Tabla9[[#This Row],[Bks]])/Tabla9[[#This Row],[Bks]]*100</f>
        <v>1.4652014652014651</v>
      </c>
      <c r="G2071">
        <v>277</v>
      </c>
      <c r="H2071" s="1">
        <f>(Tabla9[[#This Row],[Avg]]-Tabla9[[#This Row],[Bks]])/Tabla9[[#This Row],[Bks]]*100</f>
        <v>1.4652014652014651</v>
      </c>
      <c r="I2071">
        <v>286</v>
      </c>
      <c r="J2071">
        <v>470.86</v>
      </c>
      <c r="K2071">
        <v>0.05</v>
      </c>
      <c r="L2071">
        <v>20.02</v>
      </c>
      <c r="M2071">
        <v>1163.3</v>
      </c>
      <c r="N2071">
        <v>7.3</v>
      </c>
    </row>
    <row r="2072" spans="1:14" x14ac:dyDescent="0.2">
      <c r="A2072" t="s">
        <v>117</v>
      </c>
      <c r="B2072" t="s">
        <v>78</v>
      </c>
      <c r="C2072">
        <v>71</v>
      </c>
      <c r="D2072">
        <v>292</v>
      </c>
      <c r="E2072">
        <v>298</v>
      </c>
      <c r="F2072" s="1">
        <f>(Tabla9[[#This Row],[Best]]-Tabla9[[#This Row],[Bks]])/Tabla9[[#This Row],[Bks]]*100</f>
        <v>2.054794520547945</v>
      </c>
      <c r="G2072">
        <v>298.8</v>
      </c>
      <c r="H2072" s="1">
        <f>(Tabla9[[#This Row],[Avg]]-Tabla9[[#This Row],[Bks]])/Tabla9[[#This Row],[Bks]]*100</f>
        <v>2.3287671232876752</v>
      </c>
      <c r="I2072">
        <v>319</v>
      </c>
      <c r="J2072">
        <v>523.12</v>
      </c>
      <c r="K2072">
        <v>0.06</v>
      </c>
      <c r="L2072">
        <v>20.02</v>
      </c>
      <c r="M2072">
        <v>1082.7</v>
      </c>
      <c r="N2072">
        <v>128.5</v>
      </c>
    </row>
    <row r="2073" spans="1:14" x14ac:dyDescent="0.2">
      <c r="A2073" t="s">
        <v>117</v>
      </c>
      <c r="B2073" t="s">
        <v>78</v>
      </c>
      <c r="C2073">
        <v>72</v>
      </c>
      <c r="D2073">
        <v>254</v>
      </c>
      <c r="E2073">
        <v>257</v>
      </c>
      <c r="F2073" s="1">
        <f>(Tabla9[[#This Row],[Best]]-Tabla9[[#This Row],[Bks]])/Tabla9[[#This Row],[Bks]]*100</f>
        <v>1.1811023622047243</v>
      </c>
      <c r="G2073">
        <v>260.89999999999998</v>
      </c>
      <c r="H2073" s="1">
        <f>(Tabla9[[#This Row],[Avg]]-Tabla9[[#This Row],[Bks]])/Tabla9[[#This Row],[Bks]]*100</f>
        <v>2.7165354330708569</v>
      </c>
      <c r="I2073">
        <v>268</v>
      </c>
      <c r="J2073">
        <v>438.34</v>
      </c>
      <c r="K2073">
        <v>7.0000000000000007E-2</v>
      </c>
      <c r="L2073">
        <v>20.010000000000002</v>
      </c>
      <c r="M2073">
        <v>1080.7</v>
      </c>
      <c r="N2073">
        <v>210.6</v>
      </c>
    </row>
    <row r="2074" spans="1:14" x14ac:dyDescent="0.2">
      <c r="A2074" t="s">
        <v>117</v>
      </c>
      <c r="B2074" t="s">
        <v>78</v>
      </c>
      <c r="C2074">
        <v>73</v>
      </c>
      <c r="D2074">
        <v>273</v>
      </c>
      <c r="E2074">
        <v>277</v>
      </c>
      <c r="F2074" s="1">
        <f>(Tabla9[[#This Row],[Best]]-Tabla9[[#This Row],[Bks]])/Tabla9[[#This Row],[Bks]]*100</f>
        <v>1.4652014652014651</v>
      </c>
      <c r="G2074">
        <v>277</v>
      </c>
      <c r="H2074" s="1">
        <f>(Tabla9[[#This Row],[Avg]]-Tabla9[[#This Row],[Bks]])/Tabla9[[#This Row],[Bks]]*100</f>
        <v>1.4652014652014651</v>
      </c>
      <c r="I2074">
        <v>294</v>
      </c>
      <c r="J2074">
        <v>452.45</v>
      </c>
      <c r="K2074">
        <v>0.05</v>
      </c>
      <c r="L2074">
        <v>20.010000000000002</v>
      </c>
      <c r="M2074">
        <v>1199.4000000000001</v>
      </c>
      <c r="N2074">
        <v>8.3000000000000007</v>
      </c>
    </row>
    <row r="2075" spans="1:14" x14ac:dyDescent="0.2">
      <c r="A2075" t="s">
        <v>117</v>
      </c>
      <c r="B2075" t="s">
        <v>78</v>
      </c>
      <c r="C2075">
        <v>74</v>
      </c>
      <c r="D2075">
        <v>271</v>
      </c>
      <c r="E2075">
        <v>281</v>
      </c>
      <c r="F2075" s="1">
        <f>(Tabla9[[#This Row],[Best]]-Tabla9[[#This Row],[Bks]])/Tabla9[[#This Row],[Bks]]*100</f>
        <v>3.6900369003690034</v>
      </c>
      <c r="G2075">
        <v>281</v>
      </c>
      <c r="H2075" s="1">
        <f>(Tabla9[[#This Row],[Avg]]-Tabla9[[#This Row],[Bks]])/Tabla9[[#This Row],[Bks]]*100</f>
        <v>3.6900369003690034</v>
      </c>
      <c r="I2075">
        <v>294</v>
      </c>
      <c r="J2075">
        <v>526.54999999999995</v>
      </c>
      <c r="K2075">
        <v>0.08</v>
      </c>
      <c r="L2075">
        <v>20.010000000000002</v>
      </c>
      <c r="M2075">
        <v>1029</v>
      </c>
      <c r="N2075">
        <v>8.6</v>
      </c>
    </row>
    <row r="2076" spans="1:14" x14ac:dyDescent="0.2">
      <c r="A2076" t="s">
        <v>117</v>
      </c>
      <c r="B2076" t="s">
        <v>78</v>
      </c>
      <c r="C2076">
        <v>75</v>
      </c>
      <c r="D2076">
        <v>211</v>
      </c>
      <c r="E2076">
        <v>219</v>
      </c>
      <c r="F2076" s="1">
        <f>(Tabla9[[#This Row],[Best]]-Tabla9[[#This Row],[Bks]])/Tabla9[[#This Row],[Bks]]*100</f>
        <v>3.7914691943127963</v>
      </c>
      <c r="G2076">
        <v>219</v>
      </c>
      <c r="H2076" s="1">
        <f>(Tabla9[[#This Row],[Avg]]-Tabla9[[#This Row],[Bks]])/Tabla9[[#This Row],[Bks]]*100</f>
        <v>3.7914691943127963</v>
      </c>
      <c r="I2076">
        <v>235</v>
      </c>
      <c r="J2076">
        <v>405.25</v>
      </c>
      <c r="K2076">
        <v>0.05</v>
      </c>
      <c r="L2076">
        <v>20.010000000000002</v>
      </c>
      <c r="M2076">
        <v>1200.3</v>
      </c>
      <c r="N2076">
        <v>7.3</v>
      </c>
    </row>
    <row r="2077" spans="1:14" x14ac:dyDescent="0.2">
      <c r="A2077" t="s">
        <v>117</v>
      </c>
      <c r="B2077" t="s">
        <v>78</v>
      </c>
      <c r="C2077">
        <v>76</v>
      </c>
      <c r="D2077">
        <v>293</v>
      </c>
      <c r="E2077">
        <v>296</v>
      </c>
      <c r="F2077" s="1">
        <f>(Tabla9[[#This Row],[Best]]-Tabla9[[#This Row],[Bks]])/Tabla9[[#This Row],[Bks]]*100</f>
        <v>1.0238907849829351</v>
      </c>
      <c r="G2077">
        <v>296</v>
      </c>
      <c r="H2077" s="1">
        <f>(Tabla9[[#This Row],[Avg]]-Tabla9[[#This Row],[Bks]])/Tabla9[[#This Row],[Bks]]*100</f>
        <v>1.0238907849829351</v>
      </c>
      <c r="I2077">
        <v>320</v>
      </c>
      <c r="J2077">
        <v>508.78</v>
      </c>
      <c r="K2077">
        <v>7.0000000000000007E-2</v>
      </c>
      <c r="L2077">
        <v>20.010000000000002</v>
      </c>
      <c r="M2077">
        <v>1102.7</v>
      </c>
      <c r="N2077">
        <v>9.3000000000000007</v>
      </c>
    </row>
    <row r="2078" spans="1:14" x14ac:dyDescent="0.2">
      <c r="A2078" t="s">
        <v>117</v>
      </c>
      <c r="B2078" t="s">
        <v>78</v>
      </c>
      <c r="C2078">
        <v>77</v>
      </c>
      <c r="D2078">
        <v>271</v>
      </c>
      <c r="E2078">
        <v>288</v>
      </c>
      <c r="F2078" s="1">
        <f>(Tabla9[[#This Row],[Best]]-Tabla9[[#This Row],[Bks]])/Tabla9[[#This Row],[Bks]]*100</f>
        <v>6.2730627306273057</v>
      </c>
      <c r="G2078">
        <v>288</v>
      </c>
      <c r="H2078" s="1">
        <f>(Tabla9[[#This Row],[Avg]]-Tabla9[[#This Row],[Bks]])/Tabla9[[#This Row],[Bks]]*100</f>
        <v>6.2730627306273057</v>
      </c>
      <c r="I2078">
        <v>293</v>
      </c>
      <c r="J2078">
        <v>480.29</v>
      </c>
      <c r="K2078">
        <v>7.0000000000000007E-2</v>
      </c>
      <c r="L2078">
        <v>20.02</v>
      </c>
      <c r="M2078">
        <v>1159.7</v>
      </c>
      <c r="N2078">
        <v>5.8</v>
      </c>
    </row>
    <row r="2079" spans="1:14" x14ac:dyDescent="0.2">
      <c r="A2079" t="s">
        <v>117</v>
      </c>
      <c r="B2079" t="s">
        <v>78</v>
      </c>
      <c r="C2079">
        <v>78</v>
      </c>
      <c r="D2079">
        <v>254</v>
      </c>
      <c r="E2079">
        <v>257</v>
      </c>
      <c r="F2079" s="1">
        <f>(Tabla9[[#This Row],[Best]]-Tabla9[[#This Row],[Bks]])/Tabla9[[#This Row],[Bks]]*100</f>
        <v>1.1811023622047243</v>
      </c>
      <c r="G2079">
        <v>257</v>
      </c>
      <c r="H2079" s="1">
        <f>(Tabla9[[#This Row],[Avg]]-Tabla9[[#This Row],[Bks]])/Tabla9[[#This Row],[Bks]]*100</f>
        <v>1.1811023622047243</v>
      </c>
      <c r="I2079">
        <v>275</v>
      </c>
      <c r="J2079">
        <v>476.69</v>
      </c>
      <c r="K2079">
        <v>0.08</v>
      </c>
      <c r="L2079">
        <v>20.02</v>
      </c>
      <c r="M2079">
        <v>1038.5999999999999</v>
      </c>
      <c r="N2079">
        <v>10.7</v>
      </c>
    </row>
    <row r="2080" spans="1:14" x14ac:dyDescent="0.2">
      <c r="A2080" t="s">
        <v>117</v>
      </c>
      <c r="B2080" t="s">
        <v>78</v>
      </c>
      <c r="C2080">
        <v>79</v>
      </c>
      <c r="D2080">
        <v>276</v>
      </c>
      <c r="E2080">
        <v>281</v>
      </c>
      <c r="F2080" s="1">
        <f>(Tabla9[[#This Row],[Best]]-Tabla9[[#This Row],[Bks]])/Tabla9[[#This Row],[Bks]]*100</f>
        <v>1.8115942028985508</v>
      </c>
      <c r="G2080">
        <v>281</v>
      </c>
      <c r="H2080" s="1">
        <f>(Tabla9[[#This Row],[Avg]]-Tabla9[[#This Row],[Bks]])/Tabla9[[#This Row],[Bks]]*100</f>
        <v>1.8115942028985508</v>
      </c>
      <c r="I2080">
        <v>303</v>
      </c>
      <c r="J2080">
        <v>482.88</v>
      </c>
      <c r="K2080">
        <v>0.06</v>
      </c>
      <c r="L2080">
        <v>20.02</v>
      </c>
      <c r="M2080">
        <v>1049.4000000000001</v>
      </c>
      <c r="N2080">
        <v>9.8000000000000007</v>
      </c>
    </row>
    <row r="2081" spans="1:14" x14ac:dyDescent="0.2">
      <c r="A2081" t="s">
        <v>117</v>
      </c>
      <c r="B2081" t="s">
        <v>78</v>
      </c>
      <c r="C2081">
        <v>80</v>
      </c>
      <c r="D2081">
        <v>270</v>
      </c>
      <c r="E2081">
        <v>279</v>
      </c>
      <c r="F2081" s="1">
        <f>(Tabla9[[#This Row],[Best]]-Tabla9[[#This Row],[Bks]])/Tabla9[[#This Row],[Bks]]*100</f>
        <v>3.3333333333333335</v>
      </c>
      <c r="G2081">
        <v>279</v>
      </c>
      <c r="H2081" s="1">
        <f>(Tabla9[[#This Row],[Avg]]-Tabla9[[#This Row],[Bks]])/Tabla9[[#This Row],[Bks]]*100</f>
        <v>3.3333333333333335</v>
      </c>
      <c r="I2081">
        <v>291</v>
      </c>
      <c r="J2081">
        <v>494.2</v>
      </c>
      <c r="K2081">
        <v>0.06</v>
      </c>
      <c r="L2081">
        <v>20.010000000000002</v>
      </c>
      <c r="M2081">
        <v>1105</v>
      </c>
      <c r="N2081">
        <v>8.1999999999999993</v>
      </c>
    </row>
    <row r="2082" spans="1:14" x14ac:dyDescent="0.2">
      <c r="A2082" t="s">
        <v>117</v>
      </c>
      <c r="B2082" t="s">
        <v>78</v>
      </c>
      <c r="C2082">
        <v>81</v>
      </c>
      <c r="D2082">
        <v>259</v>
      </c>
      <c r="E2082">
        <v>270</v>
      </c>
      <c r="F2082" s="1">
        <f>(Tabla9[[#This Row],[Best]]-Tabla9[[#This Row],[Bks]])/Tabla9[[#This Row],[Bks]]*100</f>
        <v>4.2471042471042466</v>
      </c>
      <c r="G2082">
        <v>270</v>
      </c>
      <c r="H2082" s="1">
        <f>(Tabla9[[#This Row],[Avg]]-Tabla9[[#This Row],[Bks]])/Tabla9[[#This Row],[Bks]]*100</f>
        <v>4.2471042471042466</v>
      </c>
      <c r="I2082">
        <v>278</v>
      </c>
      <c r="J2082">
        <v>452.43</v>
      </c>
      <c r="K2082">
        <v>0.08</v>
      </c>
      <c r="L2082">
        <v>20.010000000000002</v>
      </c>
      <c r="M2082">
        <v>1140.0999999999999</v>
      </c>
      <c r="N2082">
        <v>5.9</v>
      </c>
    </row>
    <row r="2083" spans="1:14" x14ac:dyDescent="0.2">
      <c r="A2083" t="s">
        <v>117</v>
      </c>
      <c r="B2083" t="s">
        <v>78</v>
      </c>
      <c r="C2083">
        <v>82</v>
      </c>
      <c r="D2083">
        <v>337</v>
      </c>
      <c r="E2083">
        <v>347</v>
      </c>
      <c r="F2083" s="1">
        <f>(Tabla9[[#This Row],[Best]]-Tabla9[[#This Row],[Bks]])/Tabla9[[#This Row],[Bks]]*100</f>
        <v>2.9673590504451042</v>
      </c>
      <c r="G2083">
        <v>347</v>
      </c>
      <c r="H2083" s="1">
        <f>(Tabla9[[#This Row],[Avg]]-Tabla9[[#This Row],[Bks]])/Tabla9[[#This Row],[Bks]]*100</f>
        <v>2.9673590504451042</v>
      </c>
      <c r="I2083">
        <v>368</v>
      </c>
      <c r="J2083">
        <v>611.91999999999996</v>
      </c>
      <c r="K2083">
        <v>0.08</v>
      </c>
      <c r="L2083">
        <v>20.03</v>
      </c>
      <c r="M2083">
        <v>1032.2</v>
      </c>
      <c r="N2083">
        <v>11.1</v>
      </c>
    </row>
    <row r="2084" spans="1:14" x14ac:dyDescent="0.2">
      <c r="A2084" t="s">
        <v>117</v>
      </c>
      <c r="B2084" t="s">
        <v>78</v>
      </c>
      <c r="C2084">
        <v>83</v>
      </c>
      <c r="D2084">
        <v>257</v>
      </c>
      <c r="E2084">
        <v>265</v>
      </c>
      <c r="F2084" s="1">
        <f>(Tabla9[[#This Row],[Best]]-Tabla9[[#This Row],[Bks]])/Tabla9[[#This Row],[Bks]]*100</f>
        <v>3.1128404669260701</v>
      </c>
      <c r="G2084">
        <v>265</v>
      </c>
      <c r="H2084" s="1">
        <f>(Tabla9[[#This Row],[Avg]]-Tabla9[[#This Row],[Bks]])/Tabla9[[#This Row],[Bks]]*100</f>
        <v>3.1128404669260701</v>
      </c>
      <c r="I2084">
        <v>278</v>
      </c>
      <c r="J2084">
        <v>503.23</v>
      </c>
      <c r="K2084">
        <v>0.06</v>
      </c>
      <c r="L2084">
        <v>20.02</v>
      </c>
      <c r="M2084">
        <v>1073.5</v>
      </c>
      <c r="N2084">
        <v>6.1</v>
      </c>
    </row>
    <row r="2085" spans="1:14" x14ac:dyDescent="0.2">
      <c r="A2085" t="s">
        <v>117</v>
      </c>
      <c r="B2085" t="s">
        <v>78</v>
      </c>
      <c r="C2085">
        <v>84</v>
      </c>
      <c r="D2085">
        <v>263</v>
      </c>
      <c r="E2085">
        <v>272</v>
      </c>
      <c r="F2085" s="1">
        <f>(Tabla9[[#This Row],[Best]]-Tabla9[[#This Row],[Bks]])/Tabla9[[#This Row],[Bks]]*100</f>
        <v>3.4220532319391634</v>
      </c>
      <c r="G2085">
        <v>272</v>
      </c>
      <c r="H2085" s="1">
        <f>(Tabla9[[#This Row],[Avg]]-Tabla9[[#This Row],[Bks]])/Tabla9[[#This Row],[Bks]]*100</f>
        <v>3.4220532319391634</v>
      </c>
      <c r="I2085">
        <v>287</v>
      </c>
      <c r="J2085">
        <v>459</v>
      </c>
      <c r="K2085">
        <v>0.08</v>
      </c>
      <c r="L2085">
        <v>20.010000000000002</v>
      </c>
      <c r="M2085">
        <v>1161.4000000000001</v>
      </c>
      <c r="N2085">
        <v>9.8000000000000007</v>
      </c>
    </row>
    <row r="2086" spans="1:14" x14ac:dyDescent="0.2">
      <c r="A2086" t="s">
        <v>117</v>
      </c>
      <c r="B2086" t="s">
        <v>78</v>
      </c>
      <c r="C2086">
        <v>85</v>
      </c>
      <c r="D2086">
        <v>295</v>
      </c>
      <c r="E2086">
        <v>304</v>
      </c>
      <c r="F2086" s="1">
        <f>(Tabla9[[#This Row],[Best]]-Tabla9[[#This Row],[Bks]])/Tabla9[[#This Row],[Bks]]*100</f>
        <v>3.050847457627119</v>
      </c>
      <c r="G2086">
        <v>304</v>
      </c>
      <c r="H2086" s="1">
        <f>(Tabla9[[#This Row],[Avg]]-Tabla9[[#This Row],[Bks]])/Tabla9[[#This Row],[Bks]]*100</f>
        <v>3.050847457627119</v>
      </c>
      <c r="I2086">
        <v>321</v>
      </c>
      <c r="J2086">
        <v>513.23</v>
      </c>
      <c r="K2086">
        <v>7.0000000000000007E-2</v>
      </c>
      <c r="L2086">
        <v>20.010000000000002</v>
      </c>
      <c r="M2086">
        <v>1089.4000000000001</v>
      </c>
      <c r="N2086">
        <v>14.6</v>
      </c>
    </row>
    <row r="2087" spans="1:14" x14ac:dyDescent="0.2">
      <c r="A2087" t="s">
        <v>117</v>
      </c>
      <c r="B2087" t="s">
        <v>78</v>
      </c>
      <c r="C2087">
        <v>86</v>
      </c>
      <c r="D2087">
        <v>330</v>
      </c>
      <c r="E2087">
        <v>336</v>
      </c>
      <c r="F2087" s="1">
        <f>(Tabla9[[#This Row],[Best]]-Tabla9[[#This Row],[Bks]])/Tabla9[[#This Row],[Bks]]*100</f>
        <v>1.8181818181818181</v>
      </c>
      <c r="G2087">
        <v>336</v>
      </c>
      <c r="H2087" s="1">
        <f>(Tabla9[[#This Row],[Avg]]-Tabla9[[#This Row],[Bks]])/Tabla9[[#This Row],[Bks]]*100</f>
        <v>1.8181818181818181</v>
      </c>
      <c r="I2087">
        <v>359</v>
      </c>
      <c r="J2087">
        <v>571.26</v>
      </c>
      <c r="K2087">
        <v>7.0000000000000007E-2</v>
      </c>
      <c r="L2087">
        <v>20.010000000000002</v>
      </c>
      <c r="M2087">
        <v>1144.9000000000001</v>
      </c>
      <c r="N2087">
        <v>8.5</v>
      </c>
    </row>
    <row r="2088" spans="1:14" x14ac:dyDescent="0.2">
      <c r="A2088" t="s">
        <v>117</v>
      </c>
      <c r="B2088" t="s">
        <v>78</v>
      </c>
      <c r="C2088">
        <v>87</v>
      </c>
      <c r="D2088">
        <v>257</v>
      </c>
      <c r="E2088">
        <v>267</v>
      </c>
      <c r="F2088" s="1">
        <f>(Tabla9[[#This Row],[Best]]-Tabla9[[#This Row],[Bks]])/Tabla9[[#This Row],[Bks]]*100</f>
        <v>3.8910505836575875</v>
      </c>
      <c r="G2088">
        <v>267</v>
      </c>
      <c r="H2088" s="1">
        <f>(Tabla9[[#This Row],[Avg]]-Tabla9[[#This Row],[Bks]])/Tabla9[[#This Row],[Bks]]*100</f>
        <v>3.8910505836575875</v>
      </c>
      <c r="I2088">
        <v>279</v>
      </c>
      <c r="J2088">
        <v>466.81</v>
      </c>
      <c r="K2088">
        <v>0.06</v>
      </c>
      <c r="L2088">
        <v>20.02</v>
      </c>
      <c r="M2088">
        <v>1158.3</v>
      </c>
      <c r="N2088">
        <v>7.5</v>
      </c>
    </row>
    <row r="2089" spans="1:14" x14ac:dyDescent="0.2">
      <c r="A2089" t="s">
        <v>117</v>
      </c>
      <c r="B2089" t="s">
        <v>78</v>
      </c>
      <c r="C2089">
        <v>88</v>
      </c>
      <c r="D2089">
        <v>294</v>
      </c>
      <c r="E2089">
        <v>305</v>
      </c>
      <c r="F2089" s="1">
        <f>(Tabla9[[#This Row],[Best]]-Tabla9[[#This Row],[Bks]])/Tabla9[[#This Row],[Bks]]*100</f>
        <v>3.7414965986394559</v>
      </c>
      <c r="G2089">
        <v>305</v>
      </c>
      <c r="H2089" s="1">
        <f>(Tabla9[[#This Row],[Avg]]-Tabla9[[#This Row],[Bks]])/Tabla9[[#This Row],[Bks]]*100</f>
        <v>3.7414965986394559</v>
      </c>
      <c r="I2089">
        <v>322</v>
      </c>
      <c r="J2089">
        <v>510.98</v>
      </c>
      <c r="K2089">
        <v>7.0000000000000007E-2</v>
      </c>
      <c r="L2089">
        <v>20.03</v>
      </c>
      <c r="M2089">
        <v>1121.4000000000001</v>
      </c>
      <c r="N2089">
        <v>10.1</v>
      </c>
    </row>
    <row r="2090" spans="1:14" x14ac:dyDescent="0.2">
      <c r="A2090" t="s">
        <v>117</v>
      </c>
      <c r="B2090" t="s">
        <v>78</v>
      </c>
      <c r="C2090">
        <v>89</v>
      </c>
      <c r="D2090">
        <v>285</v>
      </c>
      <c r="E2090">
        <v>289</v>
      </c>
      <c r="F2090" s="1">
        <f>(Tabla9[[#This Row],[Best]]-Tabla9[[#This Row],[Bks]])/Tabla9[[#This Row],[Bks]]*100</f>
        <v>1.4035087719298245</v>
      </c>
      <c r="G2090">
        <v>289</v>
      </c>
      <c r="H2090" s="1">
        <f>(Tabla9[[#This Row],[Avg]]-Tabla9[[#This Row],[Bks]])/Tabla9[[#This Row],[Bks]]*100</f>
        <v>1.4035087719298245</v>
      </c>
      <c r="I2090">
        <v>300</v>
      </c>
      <c r="J2090">
        <v>495.85</v>
      </c>
      <c r="K2090">
        <v>7.0000000000000007E-2</v>
      </c>
      <c r="L2090">
        <v>20.010000000000002</v>
      </c>
      <c r="M2090">
        <v>1077.3</v>
      </c>
      <c r="N2090">
        <v>8.6999999999999993</v>
      </c>
    </row>
    <row r="2091" spans="1:14" x14ac:dyDescent="0.2">
      <c r="A2091" t="s">
        <v>117</v>
      </c>
      <c r="B2091" t="s">
        <v>78</v>
      </c>
      <c r="C2091">
        <v>90</v>
      </c>
      <c r="D2091">
        <v>311</v>
      </c>
      <c r="E2091">
        <v>311</v>
      </c>
      <c r="F2091" s="1">
        <f>(Tabla9[[#This Row],[Best]]-Tabla9[[#This Row],[Bks]])/Tabla9[[#This Row],[Bks]]*100</f>
        <v>0</v>
      </c>
      <c r="G2091">
        <v>311</v>
      </c>
      <c r="H2091" s="1">
        <f>(Tabla9[[#This Row],[Avg]]-Tabla9[[#This Row],[Bks]])/Tabla9[[#This Row],[Bks]]*100</f>
        <v>0</v>
      </c>
      <c r="I2091">
        <v>337</v>
      </c>
      <c r="J2091">
        <v>544.37</v>
      </c>
      <c r="K2091">
        <v>7.0000000000000007E-2</v>
      </c>
      <c r="L2091">
        <v>20.010000000000002</v>
      </c>
      <c r="M2091">
        <v>1108.3</v>
      </c>
      <c r="N2091">
        <v>12.2</v>
      </c>
    </row>
    <row r="2092" spans="1:14" x14ac:dyDescent="0.2">
      <c r="A2092" t="s">
        <v>117</v>
      </c>
      <c r="B2092" t="s">
        <v>78</v>
      </c>
      <c r="C2092">
        <v>91</v>
      </c>
      <c r="D2092">
        <v>273</v>
      </c>
      <c r="E2092">
        <v>280</v>
      </c>
      <c r="F2092" s="1">
        <f>(Tabla9[[#This Row],[Best]]-Tabla9[[#This Row],[Bks]])/Tabla9[[#This Row],[Bks]]*100</f>
        <v>2.5641025641025639</v>
      </c>
      <c r="G2092">
        <v>280</v>
      </c>
      <c r="H2092" s="1">
        <f>(Tabla9[[#This Row],[Avg]]-Tabla9[[#This Row],[Bks]])/Tabla9[[#This Row],[Bks]]*100</f>
        <v>2.5641025641025639</v>
      </c>
      <c r="I2092">
        <v>296</v>
      </c>
      <c r="J2092">
        <v>486.86</v>
      </c>
      <c r="K2092">
        <v>7.0000000000000007E-2</v>
      </c>
      <c r="L2092">
        <v>20.010000000000002</v>
      </c>
      <c r="M2092">
        <v>1139.2</v>
      </c>
      <c r="N2092">
        <v>8.1</v>
      </c>
    </row>
    <row r="2093" spans="1:14" x14ac:dyDescent="0.2">
      <c r="A2093" t="s">
        <v>117</v>
      </c>
      <c r="B2093" t="s">
        <v>78</v>
      </c>
      <c r="C2093">
        <v>92</v>
      </c>
      <c r="D2093">
        <v>290</v>
      </c>
      <c r="E2093">
        <v>298</v>
      </c>
      <c r="F2093" s="1">
        <f>(Tabla9[[#This Row],[Best]]-Tabla9[[#This Row],[Bks]])/Tabla9[[#This Row],[Bks]]*100</f>
        <v>2.7586206896551726</v>
      </c>
      <c r="G2093">
        <v>298</v>
      </c>
      <c r="H2093" s="1">
        <f>(Tabla9[[#This Row],[Avg]]-Tabla9[[#This Row],[Bks]])/Tabla9[[#This Row],[Bks]]*100</f>
        <v>2.7586206896551726</v>
      </c>
      <c r="I2093">
        <v>318</v>
      </c>
      <c r="J2093">
        <v>514.4</v>
      </c>
      <c r="K2093">
        <v>0.05</v>
      </c>
      <c r="L2093">
        <v>20.02</v>
      </c>
      <c r="M2093">
        <v>1155.0999999999999</v>
      </c>
      <c r="N2093">
        <v>8.5</v>
      </c>
    </row>
    <row r="2094" spans="1:14" x14ac:dyDescent="0.2">
      <c r="A2094" t="s">
        <v>117</v>
      </c>
      <c r="B2094" t="s">
        <v>78</v>
      </c>
      <c r="C2094">
        <v>93</v>
      </c>
      <c r="D2094">
        <v>295</v>
      </c>
      <c r="E2094">
        <v>304</v>
      </c>
      <c r="F2094" s="1">
        <f>(Tabla9[[#This Row],[Best]]-Tabla9[[#This Row],[Bks]])/Tabla9[[#This Row],[Bks]]*100</f>
        <v>3.050847457627119</v>
      </c>
      <c r="G2094">
        <v>304</v>
      </c>
      <c r="H2094" s="1">
        <f>(Tabla9[[#This Row],[Avg]]-Tabla9[[#This Row],[Bks]])/Tabla9[[#This Row],[Bks]]*100</f>
        <v>3.050847457627119</v>
      </c>
      <c r="I2094">
        <v>327</v>
      </c>
      <c r="J2094">
        <v>541.79999999999995</v>
      </c>
      <c r="K2094">
        <v>0.08</v>
      </c>
      <c r="L2094">
        <v>20.010000000000002</v>
      </c>
      <c r="M2094">
        <v>1019.4</v>
      </c>
      <c r="N2094">
        <v>10.4</v>
      </c>
    </row>
    <row r="2095" spans="1:14" x14ac:dyDescent="0.2">
      <c r="A2095" t="s">
        <v>117</v>
      </c>
      <c r="B2095" t="s">
        <v>78</v>
      </c>
      <c r="C2095">
        <v>94</v>
      </c>
      <c r="D2095">
        <v>303</v>
      </c>
      <c r="E2095">
        <v>308</v>
      </c>
      <c r="F2095" s="1">
        <f>(Tabla9[[#This Row],[Best]]-Tabla9[[#This Row],[Bks]])/Tabla9[[#This Row],[Bks]]*100</f>
        <v>1.6501650165016499</v>
      </c>
      <c r="G2095">
        <v>308</v>
      </c>
      <c r="H2095" s="1">
        <f>(Tabla9[[#This Row],[Avg]]-Tabla9[[#This Row],[Bks]])/Tabla9[[#This Row],[Bks]]*100</f>
        <v>1.6501650165016499</v>
      </c>
      <c r="I2095">
        <v>322</v>
      </c>
      <c r="J2095">
        <v>537.95000000000005</v>
      </c>
      <c r="K2095">
        <v>0.06</v>
      </c>
      <c r="L2095">
        <v>20.02</v>
      </c>
      <c r="M2095">
        <v>1113.9000000000001</v>
      </c>
      <c r="N2095">
        <v>7.1</v>
      </c>
    </row>
    <row r="2096" spans="1:14" x14ac:dyDescent="0.2">
      <c r="A2096" t="s">
        <v>117</v>
      </c>
      <c r="B2096" t="s">
        <v>78</v>
      </c>
      <c r="C2096">
        <v>95</v>
      </c>
      <c r="D2096">
        <v>256</v>
      </c>
      <c r="E2096">
        <v>263</v>
      </c>
      <c r="F2096" s="1">
        <f>(Tabla9[[#This Row],[Best]]-Tabla9[[#This Row],[Bks]])/Tabla9[[#This Row],[Bks]]*100</f>
        <v>2.734375</v>
      </c>
      <c r="G2096">
        <v>263</v>
      </c>
      <c r="H2096" s="1">
        <f>(Tabla9[[#This Row],[Avg]]-Tabla9[[#This Row],[Bks]])/Tabla9[[#This Row],[Bks]]*100</f>
        <v>2.734375</v>
      </c>
      <c r="I2096">
        <v>273</v>
      </c>
      <c r="J2096">
        <v>447.02</v>
      </c>
      <c r="K2096">
        <v>0.05</v>
      </c>
      <c r="L2096">
        <v>20.010000000000002</v>
      </c>
      <c r="M2096">
        <v>1142.9000000000001</v>
      </c>
      <c r="N2096">
        <v>9.5</v>
      </c>
    </row>
    <row r="2097" spans="1:14" x14ac:dyDescent="0.2">
      <c r="A2097" t="s">
        <v>117</v>
      </c>
      <c r="B2097" t="s">
        <v>78</v>
      </c>
      <c r="C2097">
        <v>96</v>
      </c>
      <c r="D2097">
        <v>263</v>
      </c>
      <c r="E2097">
        <v>267</v>
      </c>
      <c r="F2097" s="1">
        <f>(Tabla9[[#This Row],[Best]]-Tabla9[[#This Row],[Bks]])/Tabla9[[#This Row],[Bks]]*100</f>
        <v>1.520912547528517</v>
      </c>
      <c r="G2097">
        <v>267</v>
      </c>
      <c r="H2097" s="1">
        <f>(Tabla9[[#This Row],[Avg]]-Tabla9[[#This Row],[Bks]])/Tabla9[[#This Row],[Bks]]*100</f>
        <v>1.520912547528517</v>
      </c>
      <c r="I2097">
        <v>291</v>
      </c>
      <c r="J2097">
        <v>488.14</v>
      </c>
      <c r="K2097">
        <v>7.0000000000000007E-2</v>
      </c>
      <c r="L2097">
        <v>20.010000000000002</v>
      </c>
      <c r="M2097">
        <v>1055.8</v>
      </c>
      <c r="N2097">
        <v>15.3</v>
      </c>
    </row>
    <row r="2098" spans="1:14" x14ac:dyDescent="0.2">
      <c r="A2098" t="s">
        <v>117</v>
      </c>
      <c r="B2098" t="s">
        <v>78</v>
      </c>
      <c r="C2098">
        <v>97</v>
      </c>
      <c r="D2098">
        <v>249</v>
      </c>
      <c r="E2098">
        <v>264</v>
      </c>
      <c r="F2098" s="1">
        <f>(Tabla9[[#This Row],[Best]]-Tabla9[[#This Row],[Bks]])/Tabla9[[#This Row],[Bks]]*100</f>
        <v>6.024096385542169</v>
      </c>
      <c r="G2098">
        <v>264</v>
      </c>
      <c r="H2098" s="1">
        <f>(Tabla9[[#This Row],[Avg]]-Tabla9[[#This Row],[Bks]])/Tabla9[[#This Row],[Bks]]*100</f>
        <v>6.024096385542169</v>
      </c>
      <c r="I2098">
        <v>273</v>
      </c>
      <c r="J2098">
        <v>449.38</v>
      </c>
      <c r="K2098">
        <v>7.0000000000000007E-2</v>
      </c>
      <c r="L2098">
        <v>20.010000000000002</v>
      </c>
      <c r="M2098">
        <v>1161.5999999999999</v>
      </c>
      <c r="N2098">
        <v>5.8</v>
      </c>
    </row>
    <row r="2099" spans="1:14" x14ac:dyDescent="0.2">
      <c r="A2099" t="s">
        <v>117</v>
      </c>
      <c r="B2099" t="s">
        <v>78</v>
      </c>
      <c r="C2099">
        <v>98</v>
      </c>
      <c r="D2099">
        <v>289</v>
      </c>
      <c r="E2099">
        <v>296</v>
      </c>
      <c r="F2099" s="1">
        <f>(Tabla9[[#This Row],[Best]]-Tabla9[[#This Row],[Bks]])/Tabla9[[#This Row],[Bks]]*100</f>
        <v>2.422145328719723</v>
      </c>
      <c r="G2099">
        <v>296</v>
      </c>
      <c r="H2099" s="1">
        <f>(Tabla9[[#This Row],[Avg]]-Tabla9[[#This Row],[Bks]])/Tabla9[[#This Row],[Bks]]*100</f>
        <v>2.422145328719723</v>
      </c>
      <c r="I2099">
        <v>306</v>
      </c>
      <c r="J2099">
        <v>517.16999999999996</v>
      </c>
      <c r="K2099">
        <v>0.06</v>
      </c>
      <c r="L2099">
        <v>20.010000000000002</v>
      </c>
      <c r="M2099">
        <v>1265</v>
      </c>
      <c r="N2099">
        <v>7.9</v>
      </c>
    </row>
    <row r="2100" spans="1:14" x14ac:dyDescent="0.2">
      <c r="A2100" t="s">
        <v>117</v>
      </c>
      <c r="B2100" t="s">
        <v>78</v>
      </c>
      <c r="C2100">
        <v>99</v>
      </c>
      <c r="D2100">
        <v>265</v>
      </c>
      <c r="E2100">
        <v>273</v>
      </c>
      <c r="F2100" s="1">
        <f>(Tabla9[[#This Row],[Best]]-Tabla9[[#This Row],[Bks]])/Tabla9[[#This Row],[Bks]]*100</f>
        <v>3.0188679245283021</v>
      </c>
      <c r="G2100">
        <v>273</v>
      </c>
      <c r="H2100" s="1">
        <f>(Tabla9[[#This Row],[Avg]]-Tabla9[[#This Row],[Bks]])/Tabla9[[#This Row],[Bks]]*100</f>
        <v>3.0188679245283021</v>
      </c>
      <c r="I2100">
        <v>284</v>
      </c>
      <c r="J2100">
        <v>511.94</v>
      </c>
      <c r="K2100">
        <v>0.08</v>
      </c>
      <c r="L2100">
        <v>20.010000000000002</v>
      </c>
      <c r="M2100">
        <v>1198.0999999999999</v>
      </c>
      <c r="N2100">
        <v>13.4</v>
      </c>
    </row>
    <row r="2101" spans="1:14" x14ac:dyDescent="0.2">
      <c r="A2101" t="s">
        <v>117</v>
      </c>
      <c r="B2101" t="s">
        <v>78</v>
      </c>
      <c r="C2101">
        <v>100</v>
      </c>
      <c r="D2101">
        <v>248</v>
      </c>
      <c r="E2101">
        <v>262</v>
      </c>
      <c r="F2101" s="1">
        <f>(Tabla9[[#This Row],[Best]]-Tabla9[[#This Row],[Bks]])/Tabla9[[#This Row],[Bks]]*100</f>
        <v>5.6451612903225801</v>
      </c>
      <c r="G2101">
        <v>262</v>
      </c>
      <c r="H2101" s="1">
        <f>(Tabla9[[#This Row],[Avg]]-Tabla9[[#This Row],[Bks]])/Tabla9[[#This Row],[Bks]]*100</f>
        <v>5.6451612903225801</v>
      </c>
      <c r="I2101">
        <v>273</v>
      </c>
      <c r="J2101">
        <v>435.23</v>
      </c>
      <c r="K2101">
        <v>0.06</v>
      </c>
      <c r="L2101">
        <v>20.010000000000002</v>
      </c>
      <c r="M2101">
        <v>1359.3</v>
      </c>
      <c r="N2101">
        <v>5.4</v>
      </c>
    </row>
    <row r="2102" spans="1:14" x14ac:dyDescent="0.2">
      <c r="A2102" t="s">
        <v>86</v>
      </c>
      <c r="B2102" t="s">
        <v>79</v>
      </c>
      <c r="C2102" t="s">
        <v>1</v>
      </c>
      <c r="D2102">
        <v>2760</v>
      </c>
      <c r="E2102">
        <v>2835</v>
      </c>
      <c r="F2102" s="1">
        <f>(Tabla9[[#This Row],[Best]]-Tabla9[[#This Row],[Bks]])/Tabla9[[#This Row],[Bks]]*100</f>
        <v>2.7173913043478262</v>
      </c>
      <c r="G2102">
        <v>3059.5</v>
      </c>
      <c r="H2102" s="1">
        <f>(Tabla9[[#This Row],[Avg]]-Tabla9[[#This Row],[Bks]])/Tabla9[[#This Row],[Bks]]*100</f>
        <v>10.851449275362318</v>
      </c>
      <c r="I2102">
        <v>2995</v>
      </c>
      <c r="J2102">
        <v>3854.83</v>
      </c>
      <c r="K2102">
        <v>0.01</v>
      </c>
      <c r="L2102">
        <v>20</v>
      </c>
      <c r="M2102">
        <v>2439.5</v>
      </c>
      <c r="N2102">
        <v>150.80000000000001</v>
      </c>
    </row>
    <row r="2103" spans="1:14" x14ac:dyDescent="0.2">
      <c r="A2103" t="s">
        <v>86</v>
      </c>
      <c r="B2103" t="s">
        <v>79</v>
      </c>
      <c r="C2103" t="s">
        <v>2</v>
      </c>
      <c r="D2103">
        <v>7788</v>
      </c>
      <c r="E2103">
        <v>8013</v>
      </c>
      <c r="F2103" s="1">
        <f>(Tabla9[[#This Row],[Best]]-Tabla9[[#This Row],[Bks]])/Tabla9[[#This Row],[Bks]]*100</f>
        <v>2.889060092449923</v>
      </c>
      <c r="G2103">
        <v>9087.67</v>
      </c>
      <c r="H2103" s="1">
        <f>(Tabla9[[#This Row],[Avg]]-Tabla9[[#This Row],[Bks]])/Tabla9[[#This Row],[Bks]]*100</f>
        <v>16.688109912686187</v>
      </c>
      <c r="I2103">
        <v>9067</v>
      </c>
      <c r="J2103">
        <v>11398.76</v>
      </c>
      <c r="K2103">
        <v>0.01</v>
      </c>
      <c r="L2103">
        <v>20</v>
      </c>
      <c r="M2103">
        <v>2276.3000000000002</v>
      </c>
      <c r="N2103">
        <v>43.4</v>
      </c>
    </row>
    <row r="2104" spans="1:14" x14ac:dyDescent="0.2">
      <c r="A2104" t="s">
        <v>86</v>
      </c>
      <c r="B2104" t="s">
        <v>79</v>
      </c>
      <c r="C2104" t="s">
        <v>3</v>
      </c>
      <c r="D2104">
        <v>1806</v>
      </c>
      <c r="E2104">
        <v>1867</v>
      </c>
      <c r="F2104" s="1">
        <f>(Tabla9[[#This Row],[Best]]-Tabla9[[#This Row],[Bks]])/Tabla9[[#This Row],[Bks]]*100</f>
        <v>3.3776301218161686</v>
      </c>
      <c r="G2104">
        <v>1934.55</v>
      </c>
      <c r="H2104" s="1">
        <f>(Tabla9[[#This Row],[Avg]]-Tabla9[[#This Row],[Bks]])/Tabla9[[#This Row],[Bks]]*100</f>
        <v>7.1179401993355453</v>
      </c>
      <c r="I2104">
        <v>1867</v>
      </c>
      <c r="J2104">
        <v>2550.83</v>
      </c>
      <c r="K2104">
        <v>0.02</v>
      </c>
      <c r="L2104">
        <v>20.010000000000002</v>
      </c>
      <c r="M2104">
        <v>2135.8000000000002</v>
      </c>
      <c r="N2104">
        <v>7.1</v>
      </c>
    </row>
    <row r="2105" spans="1:14" x14ac:dyDescent="0.2">
      <c r="A2105" t="s">
        <v>86</v>
      </c>
      <c r="B2105" t="s">
        <v>79</v>
      </c>
      <c r="C2105" t="s">
        <v>4</v>
      </c>
      <c r="D2105">
        <v>1283</v>
      </c>
      <c r="E2105">
        <v>1302</v>
      </c>
      <c r="F2105" s="1">
        <f>(Tabla9[[#This Row],[Best]]-Tabla9[[#This Row],[Bks]])/Tabla9[[#This Row],[Bks]]*100</f>
        <v>1.4809041309431021</v>
      </c>
      <c r="G2105">
        <v>1329.28</v>
      </c>
      <c r="H2105" s="1">
        <f>(Tabla9[[#This Row],[Avg]]-Tabla9[[#This Row],[Bks]])/Tabla9[[#This Row],[Bks]]*100</f>
        <v>3.6071706936866699</v>
      </c>
      <c r="I2105">
        <v>1302</v>
      </c>
      <c r="J2105">
        <v>1833.97</v>
      </c>
      <c r="K2105">
        <v>0.02</v>
      </c>
      <c r="L2105">
        <v>20.010000000000002</v>
      </c>
      <c r="M2105">
        <v>2062.3000000000002</v>
      </c>
      <c r="N2105">
        <v>3.9</v>
      </c>
    </row>
    <row r="2106" spans="1:14" x14ac:dyDescent="0.2">
      <c r="A2106" t="s">
        <v>86</v>
      </c>
      <c r="B2106" t="s">
        <v>79</v>
      </c>
      <c r="C2106" t="s">
        <v>5</v>
      </c>
      <c r="D2106">
        <v>2916</v>
      </c>
      <c r="E2106">
        <v>2991</v>
      </c>
      <c r="F2106" s="1">
        <f>(Tabla9[[#This Row],[Best]]-Tabla9[[#This Row],[Bks]])/Tabla9[[#This Row],[Bks]]*100</f>
        <v>2.57201646090535</v>
      </c>
      <c r="G2106">
        <v>3080.46</v>
      </c>
      <c r="H2106" s="1">
        <f>(Tabla9[[#This Row],[Avg]]-Tabla9[[#This Row],[Bks]])/Tabla9[[#This Row],[Bks]]*100</f>
        <v>5.6399176954732528</v>
      </c>
      <c r="I2106">
        <v>3090</v>
      </c>
      <c r="J2106">
        <v>4367.59</v>
      </c>
      <c r="K2106">
        <v>0.02</v>
      </c>
      <c r="L2106">
        <v>20</v>
      </c>
      <c r="M2106">
        <v>1945.2</v>
      </c>
      <c r="N2106">
        <v>42.4</v>
      </c>
    </row>
    <row r="2107" spans="1:14" x14ac:dyDescent="0.2">
      <c r="A2107" t="s">
        <v>86</v>
      </c>
      <c r="B2107" t="s">
        <v>79</v>
      </c>
      <c r="C2107" t="s">
        <v>6</v>
      </c>
      <c r="D2107">
        <v>7282</v>
      </c>
      <c r="E2107">
        <v>7594</v>
      </c>
      <c r="F2107" s="1">
        <f>(Tabla9[[#This Row],[Best]]-Tabla9[[#This Row],[Bks]])/Tabla9[[#This Row],[Bks]]*100</f>
        <v>4.2845372150508103</v>
      </c>
      <c r="G2107">
        <v>7796.94</v>
      </c>
      <c r="H2107" s="1">
        <f>(Tabla9[[#This Row],[Avg]]-Tabla9[[#This Row],[Bks]])/Tabla9[[#This Row],[Bks]]*100</f>
        <v>7.0714089535841742</v>
      </c>
      <c r="I2107">
        <v>8132</v>
      </c>
      <c r="J2107">
        <v>12576.97</v>
      </c>
      <c r="K2107">
        <v>7.0000000000000007E-2</v>
      </c>
      <c r="L2107">
        <v>20.010000000000002</v>
      </c>
      <c r="M2107">
        <v>1450.2</v>
      </c>
      <c r="N2107">
        <v>78.8</v>
      </c>
    </row>
    <row r="2108" spans="1:14" x14ac:dyDescent="0.2">
      <c r="A2108" t="s">
        <v>86</v>
      </c>
      <c r="B2108" t="s">
        <v>79</v>
      </c>
      <c r="C2108" t="s">
        <v>7</v>
      </c>
      <c r="D2108">
        <v>628.51</v>
      </c>
      <c r="E2108">
        <v>639.78</v>
      </c>
      <c r="F2108" s="1">
        <f>(Tabla9[[#This Row],[Best]]-Tabla9[[#This Row],[Bks]])/Tabla9[[#This Row],[Bks]]*100</f>
        <v>1.7931297831378947</v>
      </c>
      <c r="G2108">
        <v>654.16</v>
      </c>
      <c r="H2108" s="1">
        <f>(Tabla9[[#This Row],[Avg]]-Tabla9[[#This Row],[Bks]])/Tabla9[[#This Row],[Bks]]*100</f>
        <v>4.0810806510636235</v>
      </c>
      <c r="I2108">
        <v>680.57</v>
      </c>
      <c r="J2108">
        <v>1038.69</v>
      </c>
      <c r="K2108">
        <v>7.0000000000000007E-2</v>
      </c>
      <c r="L2108">
        <v>20.010000000000002</v>
      </c>
      <c r="M2108">
        <v>1374.6</v>
      </c>
      <c r="N2108">
        <v>57.5</v>
      </c>
    </row>
    <row r="2109" spans="1:14" x14ac:dyDescent="0.2">
      <c r="A2109" t="s">
        <v>86</v>
      </c>
      <c r="B2109" t="s">
        <v>79</v>
      </c>
      <c r="C2109" t="s">
        <v>8</v>
      </c>
      <c r="D2109">
        <v>11087.21</v>
      </c>
      <c r="E2109">
        <v>11259.14</v>
      </c>
      <c r="F2109" s="1">
        <f>(Tabla9[[#This Row],[Best]]-Tabla9[[#This Row],[Bks]])/Tabla9[[#This Row],[Bks]]*100</f>
        <v>1.5507057230809222</v>
      </c>
      <c r="G2109">
        <v>11532.8</v>
      </c>
      <c r="H2109" s="1">
        <f>(Tabla9[[#This Row],[Avg]]-Tabla9[[#This Row],[Bks]])/Tabla9[[#This Row],[Bks]]*100</f>
        <v>4.018955174475817</v>
      </c>
      <c r="I2109">
        <v>12133.14</v>
      </c>
      <c r="J2109">
        <v>18390.150000000001</v>
      </c>
      <c r="K2109">
        <v>7.0000000000000007E-2</v>
      </c>
      <c r="L2109">
        <v>20.010000000000002</v>
      </c>
      <c r="M2109">
        <v>1510</v>
      </c>
      <c r="N2109">
        <v>114.7</v>
      </c>
    </row>
    <row r="2110" spans="1:14" x14ac:dyDescent="0.2">
      <c r="A2110" t="s">
        <v>86</v>
      </c>
      <c r="B2110" t="s">
        <v>79</v>
      </c>
      <c r="C2110" t="s">
        <v>9</v>
      </c>
      <c r="D2110">
        <v>801.91</v>
      </c>
      <c r="E2110">
        <v>815.95</v>
      </c>
      <c r="F2110" s="1">
        <f>(Tabla9[[#This Row],[Best]]-Tabla9[[#This Row],[Bks]])/Tabla9[[#This Row],[Bks]]*100</f>
        <v>1.7508199174471046</v>
      </c>
      <c r="G2110">
        <v>834.36</v>
      </c>
      <c r="H2110" s="1">
        <f>(Tabla9[[#This Row],[Avg]]-Tabla9[[#This Row],[Bks]])/Tabla9[[#This Row],[Bks]]*100</f>
        <v>4.0465887693132707</v>
      </c>
      <c r="I2110">
        <v>872.61</v>
      </c>
      <c r="J2110">
        <v>1457.95</v>
      </c>
      <c r="K2110">
        <v>0.14000000000000001</v>
      </c>
      <c r="L2110">
        <v>20.010000000000002</v>
      </c>
      <c r="M2110">
        <v>1146</v>
      </c>
      <c r="N2110">
        <v>120.2</v>
      </c>
    </row>
    <row r="2111" spans="1:14" x14ac:dyDescent="0.2">
      <c r="A2111" t="s">
        <v>86</v>
      </c>
      <c r="B2111" t="s">
        <v>79</v>
      </c>
      <c r="C2111" t="s">
        <v>10</v>
      </c>
      <c r="D2111">
        <v>945.3184</v>
      </c>
      <c r="E2111">
        <v>950.74</v>
      </c>
      <c r="F2111" s="1">
        <f>(Tabla9[[#This Row],[Best]]-Tabla9[[#This Row],[Bks]])/Tabla9[[#This Row],[Bks]]*100</f>
        <v>0.57352104856945685</v>
      </c>
      <c r="G2111">
        <v>967.07</v>
      </c>
      <c r="H2111" s="1">
        <f>(Tabla9[[#This Row],[Avg]]-Tabla9[[#This Row],[Bks]])/Tabla9[[#This Row],[Bks]]*100</f>
        <v>2.3009813413131548</v>
      </c>
      <c r="I2111">
        <v>1030.99</v>
      </c>
      <c r="J2111">
        <v>1784.46</v>
      </c>
      <c r="K2111">
        <v>0.25</v>
      </c>
      <c r="L2111">
        <v>20.010000000000002</v>
      </c>
      <c r="M2111">
        <v>893.7</v>
      </c>
      <c r="N2111">
        <v>93.7</v>
      </c>
    </row>
    <row r="2112" spans="1:14" x14ac:dyDescent="0.2">
      <c r="A2112" t="s">
        <v>88</v>
      </c>
      <c r="B2112" t="s">
        <v>79</v>
      </c>
      <c r="C2112" t="s">
        <v>1</v>
      </c>
      <c r="D2112">
        <v>2760</v>
      </c>
      <c r="E2112">
        <v>2894</v>
      </c>
      <c r="F2112" s="1">
        <f>(Tabla9[[#This Row],[Best]]-Tabla9[[#This Row],[Bks]])/Tabla9[[#This Row],[Bks]]*100</f>
        <v>4.8550724637681162</v>
      </c>
      <c r="G2112">
        <v>3038.04</v>
      </c>
      <c r="H2112" s="1">
        <f>(Tabla9[[#This Row],[Avg]]-Tabla9[[#This Row],[Bks]])/Tabla9[[#This Row],[Bks]]*100</f>
        <v>10.07391304347826</v>
      </c>
      <c r="I2112">
        <v>2995</v>
      </c>
      <c r="J2112">
        <v>3854.83</v>
      </c>
      <c r="K2112">
        <v>0.01</v>
      </c>
      <c r="L2112">
        <v>20</v>
      </c>
      <c r="M2112">
        <v>2488.6999999999998</v>
      </c>
      <c r="N2112">
        <v>384.5</v>
      </c>
    </row>
    <row r="2113" spans="1:14" x14ac:dyDescent="0.2">
      <c r="A2113" t="s">
        <v>88</v>
      </c>
      <c r="B2113" t="s">
        <v>79</v>
      </c>
      <c r="C2113" t="s">
        <v>2</v>
      </c>
      <c r="D2113">
        <v>7788</v>
      </c>
      <c r="E2113">
        <v>8013</v>
      </c>
      <c r="F2113" s="1">
        <f>(Tabla9[[#This Row],[Best]]-Tabla9[[#This Row],[Bks]])/Tabla9[[#This Row],[Bks]]*100</f>
        <v>2.889060092449923</v>
      </c>
      <c r="G2113">
        <v>8984.4</v>
      </c>
      <c r="H2113" s="1">
        <f>(Tabla9[[#This Row],[Avg]]-Tabla9[[#This Row],[Bks]])/Tabla9[[#This Row],[Bks]]*100</f>
        <v>15.362095531587054</v>
      </c>
      <c r="I2113">
        <v>9067</v>
      </c>
      <c r="J2113">
        <v>11398.76</v>
      </c>
      <c r="K2113">
        <v>0.01</v>
      </c>
      <c r="L2113">
        <v>20</v>
      </c>
      <c r="M2113">
        <v>2344.9</v>
      </c>
      <c r="N2113">
        <v>37.9</v>
      </c>
    </row>
    <row r="2114" spans="1:14" x14ac:dyDescent="0.2">
      <c r="A2114" t="s">
        <v>88</v>
      </c>
      <c r="B2114" t="s">
        <v>79</v>
      </c>
      <c r="C2114" t="s">
        <v>3</v>
      </c>
      <c r="D2114">
        <v>1806</v>
      </c>
      <c r="E2114">
        <v>1867</v>
      </c>
      <c r="F2114" s="1">
        <f>(Tabla9[[#This Row],[Best]]-Tabla9[[#This Row],[Bks]])/Tabla9[[#This Row],[Bks]]*100</f>
        <v>3.3776301218161686</v>
      </c>
      <c r="G2114">
        <v>1909.79</v>
      </c>
      <c r="H2114" s="1">
        <f>(Tabla9[[#This Row],[Avg]]-Tabla9[[#This Row],[Bks]])/Tabla9[[#This Row],[Bks]]*100</f>
        <v>5.7469545957918031</v>
      </c>
      <c r="I2114">
        <v>1867</v>
      </c>
      <c r="J2114">
        <v>2550.83</v>
      </c>
      <c r="K2114">
        <v>0.02</v>
      </c>
      <c r="L2114">
        <v>20</v>
      </c>
      <c r="M2114">
        <v>2200.1999999999998</v>
      </c>
      <c r="N2114">
        <v>7</v>
      </c>
    </row>
    <row r="2115" spans="1:14" x14ac:dyDescent="0.2">
      <c r="A2115" t="s">
        <v>88</v>
      </c>
      <c r="B2115" t="s">
        <v>79</v>
      </c>
      <c r="C2115" t="s">
        <v>4</v>
      </c>
      <c r="D2115">
        <v>1283</v>
      </c>
      <c r="E2115">
        <v>1302</v>
      </c>
      <c r="F2115" s="1">
        <f>(Tabla9[[#This Row],[Best]]-Tabla9[[#This Row],[Bks]])/Tabla9[[#This Row],[Bks]]*100</f>
        <v>1.4809041309431021</v>
      </c>
      <c r="G2115">
        <v>1326.53</v>
      </c>
      <c r="H2115" s="1">
        <f>(Tabla9[[#This Row],[Avg]]-Tabla9[[#This Row],[Bks]])/Tabla9[[#This Row],[Bks]]*100</f>
        <v>3.3928293063133261</v>
      </c>
      <c r="I2115">
        <v>1302</v>
      </c>
      <c r="J2115">
        <v>1833.97</v>
      </c>
      <c r="K2115">
        <v>0.02</v>
      </c>
      <c r="L2115">
        <v>20.010000000000002</v>
      </c>
      <c r="M2115">
        <v>2124.6999999999998</v>
      </c>
      <c r="N2115">
        <v>2.9</v>
      </c>
    </row>
    <row r="2116" spans="1:14" x14ac:dyDescent="0.2">
      <c r="A2116" t="s">
        <v>88</v>
      </c>
      <c r="B2116" t="s">
        <v>79</v>
      </c>
      <c r="C2116" t="s">
        <v>5</v>
      </c>
      <c r="D2116">
        <v>2916</v>
      </c>
      <c r="E2116">
        <v>2991</v>
      </c>
      <c r="F2116" s="1">
        <f>(Tabla9[[#This Row],[Best]]-Tabla9[[#This Row],[Bks]])/Tabla9[[#This Row],[Bks]]*100</f>
        <v>2.57201646090535</v>
      </c>
      <c r="G2116">
        <v>3064.86</v>
      </c>
      <c r="H2116" s="1">
        <f>(Tabla9[[#This Row],[Avg]]-Tabla9[[#This Row],[Bks]])/Tabla9[[#This Row],[Bks]]*100</f>
        <v>5.1049382716049427</v>
      </c>
      <c r="I2116">
        <v>3090</v>
      </c>
      <c r="J2116">
        <v>4367.59</v>
      </c>
      <c r="K2116">
        <v>0.02</v>
      </c>
      <c r="L2116">
        <v>20</v>
      </c>
      <c r="M2116">
        <v>2025.2</v>
      </c>
      <c r="N2116">
        <v>16.8</v>
      </c>
    </row>
    <row r="2117" spans="1:14" x14ac:dyDescent="0.2">
      <c r="A2117" t="s">
        <v>88</v>
      </c>
      <c r="B2117" t="s">
        <v>79</v>
      </c>
      <c r="C2117" t="s">
        <v>6</v>
      </c>
      <c r="D2117">
        <v>7282</v>
      </c>
      <c r="E2117">
        <v>7594</v>
      </c>
      <c r="F2117" s="1">
        <f>(Tabla9[[#This Row],[Best]]-Tabla9[[#This Row],[Bks]])/Tabla9[[#This Row],[Bks]]*100</f>
        <v>4.2845372150508103</v>
      </c>
      <c r="G2117">
        <v>7719.41</v>
      </c>
      <c r="H2117" s="1">
        <f>(Tabla9[[#This Row],[Avg]]-Tabla9[[#This Row],[Bks]])/Tabla9[[#This Row],[Bks]]*100</f>
        <v>6.0067289206262</v>
      </c>
      <c r="I2117">
        <v>8132</v>
      </c>
      <c r="J2117">
        <v>12576.97</v>
      </c>
      <c r="K2117">
        <v>0.06</v>
      </c>
      <c r="L2117">
        <v>20.010000000000002</v>
      </c>
      <c r="M2117">
        <v>1514.6</v>
      </c>
      <c r="N2117">
        <v>117.8</v>
      </c>
    </row>
    <row r="2118" spans="1:14" x14ac:dyDescent="0.2">
      <c r="A2118" t="s">
        <v>88</v>
      </c>
      <c r="B2118" t="s">
        <v>79</v>
      </c>
      <c r="C2118" t="s">
        <v>7</v>
      </c>
      <c r="D2118">
        <v>628.51</v>
      </c>
      <c r="E2118">
        <v>639.78</v>
      </c>
      <c r="F2118" s="1">
        <f>(Tabla9[[#This Row],[Best]]-Tabla9[[#This Row],[Bks]])/Tabla9[[#This Row],[Bks]]*100</f>
        <v>1.7931297831378947</v>
      </c>
      <c r="G2118">
        <v>652</v>
      </c>
      <c r="H2118" s="1">
        <f>(Tabla9[[#This Row],[Avg]]-Tabla9[[#This Row],[Bks]])/Tabla9[[#This Row],[Bks]]*100</f>
        <v>3.7374107015003752</v>
      </c>
      <c r="I2118">
        <v>680.57</v>
      </c>
      <c r="J2118">
        <v>1038.69</v>
      </c>
      <c r="K2118">
        <v>7.0000000000000007E-2</v>
      </c>
      <c r="L2118">
        <v>20</v>
      </c>
      <c r="M2118">
        <v>1442.7</v>
      </c>
      <c r="N2118">
        <v>37.299999999999997</v>
      </c>
    </row>
    <row r="2119" spans="1:14" x14ac:dyDescent="0.2">
      <c r="A2119" t="s">
        <v>88</v>
      </c>
      <c r="B2119" t="s">
        <v>79</v>
      </c>
      <c r="C2119" t="s">
        <v>8</v>
      </c>
      <c r="D2119">
        <v>11087.21</v>
      </c>
      <c r="E2119">
        <v>11259.14</v>
      </c>
      <c r="F2119" s="1">
        <f>(Tabla9[[#This Row],[Best]]-Tabla9[[#This Row],[Bks]])/Tabla9[[#This Row],[Bks]]*100</f>
        <v>1.5507057230809222</v>
      </c>
      <c r="G2119">
        <v>11484.33</v>
      </c>
      <c r="H2119" s="1">
        <f>(Tabla9[[#This Row],[Avg]]-Tabla9[[#This Row],[Bks]])/Tabla9[[#This Row],[Bks]]*100</f>
        <v>3.5817847772343163</v>
      </c>
      <c r="I2119">
        <v>12133.14</v>
      </c>
      <c r="J2119">
        <v>18390.150000000001</v>
      </c>
      <c r="K2119">
        <v>7.0000000000000007E-2</v>
      </c>
      <c r="L2119">
        <v>20.010000000000002</v>
      </c>
      <c r="M2119">
        <v>1584.4</v>
      </c>
      <c r="N2119">
        <v>73.3</v>
      </c>
    </row>
    <row r="2120" spans="1:14" x14ac:dyDescent="0.2">
      <c r="A2120" t="s">
        <v>88</v>
      </c>
      <c r="B2120" t="s">
        <v>79</v>
      </c>
      <c r="C2120" t="s">
        <v>9</v>
      </c>
      <c r="D2120">
        <v>801.91</v>
      </c>
      <c r="E2120">
        <v>816.93</v>
      </c>
      <c r="F2120" s="1">
        <f>(Tabla9[[#This Row],[Best]]-Tabla9[[#This Row],[Bks]])/Tabla9[[#This Row],[Bks]]*100</f>
        <v>1.8730281453030868</v>
      </c>
      <c r="G2120">
        <v>829.04</v>
      </c>
      <c r="H2120" s="1">
        <f>(Tabla9[[#This Row],[Avg]]-Tabla9[[#This Row],[Bks]])/Tabla9[[#This Row],[Bks]]*100</f>
        <v>3.3831726752378692</v>
      </c>
      <c r="I2120">
        <v>872.61</v>
      </c>
      <c r="J2120">
        <v>1457.95</v>
      </c>
      <c r="K2120">
        <v>0.14000000000000001</v>
      </c>
      <c r="L2120">
        <v>20.010000000000002</v>
      </c>
      <c r="M2120">
        <v>1193.2</v>
      </c>
      <c r="N2120">
        <v>87.6</v>
      </c>
    </row>
    <row r="2121" spans="1:14" x14ac:dyDescent="0.2">
      <c r="A2121" t="s">
        <v>88</v>
      </c>
      <c r="B2121" t="s">
        <v>79</v>
      </c>
      <c r="C2121" t="s">
        <v>10</v>
      </c>
      <c r="D2121">
        <v>945.3184</v>
      </c>
      <c r="E2121">
        <v>950.74</v>
      </c>
      <c r="F2121" s="1">
        <f>(Tabla9[[#This Row],[Best]]-Tabla9[[#This Row],[Bks]])/Tabla9[[#This Row],[Bks]]*100</f>
        <v>0.57352104856945685</v>
      </c>
      <c r="G2121">
        <v>962.98</v>
      </c>
      <c r="H2121" s="1">
        <f>(Tabla9[[#This Row],[Avg]]-Tabla9[[#This Row],[Bks]])/Tabla9[[#This Row],[Bks]]*100</f>
        <v>1.8683228846492379</v>
      </c>
      <c r="I2121">
        <v>1030.99</v>
      </c>
      <c r="J2121">
        <v>1784.46</v>
      </c>
      <c r="K2121">
        <v>0.25</v>
      </c>
      <c r="L2121">
        <v>20.010000000000002</v>
      </c>
      <c r="M2121">
        <v>942.9</v>
      </c>
      <c r="N2121">
        <v>158.30000000000001</v>
      </c>
    </row>
    <row r="2122" spans="1:14" x14ac:dyDescent="0.2">
      <c r="A2122" t="s">
        <v>89</v>
      </c>
      <c r="B2122" t="s">
        <v>79</v>
      </c>
      <c r="C2122" t="s">
        <v>1</v>
      </c>
      <c r="D2122">
        <v>2760</v>
      </c>
      <c r="E2122">
        <v>2760</v>
      </c>
      <c r="F2122" s="1">
        <f>(Tabla9[[#This Row],[Best]]-Tabla9[[#This Row],[Bks]])/Tabla9[[#This Row],[Bks]]*100</f>
        <v>0</v>
      </c>
      <c r="G2122">
        <v>2952.27</v>
      </c>
      <c r="H2122" s="1">
        <f>(Tabla9[[#This Row],[Avg]]-Tabla9[[#This Row],[Bks]])/Tabla9[[#This Row],[Bks]]*100</f>
        <v>6.9663043478260871</v>
      </c>
      <c r="I2122">
        <v>2995</v>
      </c>
      <c r="J2122">
        <v>3854.83</v>
      </c>
      <c r="K2122">
        <v>0.01</v>
      </c>
      <c r="L2122">
        <v>20</v>
      </c>
      <c r="M2122">
        <v>2384</v>
      </c>
      <c r="N2122">
        <v>1.8</v>
      </c>
    </row>
    <row r="2123" spans="1:14" x14ac:dyDescent="0.2">
      <c r="A2123" t="s">
        <v>89</v>
      </c>
      <c r="B2123" t="s">
        <v>79</v>
      </c>
      <c r="C2123" t="s">
        <v>2</v>
      </c>
      <c r="D2123">
        <v>7788</v>
      </c>
      <c r="E2123">
        <v>8043</v>
      </c>
      <c r="F2123" s="1">
        <f>(Tabla9[[#This Row],[Best]]-Tabla9[[#This Row],[Bks]])/Tabla9[[#This Row],[Bks]]*100</f>
        <v>3.2742681047765796</v>
      </c>
      <c r="G2123">
        <v>8467.9599999999991</v>
      </c>
      <c r="H2123" s="1">
        <f>(Tabla9[[#This Row],[Avg]]-Tabla9[[#This Row],[Bks]])/Tabla9[[#This Row],[Bks]]*100</f>
        <v>8.7308680020544323</v>
      </c>
      <c r="I2123">
        <v>9067</v>
      </c>
      <c r="J2123">
        <v>11398.76</v>
      </c>
      <c r="K2123">
        <v>0.01</v>
      </c>
      <c r="L2123">
        <v>20.010000000000002</v>
      </c>
      <c r="M2123">
        <v>2088</v>
      </c>
      <c r="N2123">
        <v>12.9</v>
      </c>
    </row>
    <row r="2124" spans="1:14" x14ac:dyDescent="0.2">
      <c r="A2124" t="s">
        <v>89</v>
      </c>
      <c r="B2124" t="s">
        <v>79</v>
      </c>
      <c r="C2124" t="s">
        <v>3</v>
      </c>
      <c r="D2124">
        <v>1806</v>
      </c>
      <c r="E2124">
        <v>1867</v>
      </c>
      <c r="F2124" s="1">
        <f>(Tabla9[[#This Row],[Best]]-Tabla9[[#This Row],[Bks]])/Tabla9[[#This Row],[Bks]]*100</f>
        <v>3.3776301218161686</v>
      </c>
      <c r="G2124">
        <v>1895.92</v>
      </c>
      <c r="H2124" s="1">
        <f>(Tabla9[[#This Row],[Avg]]-Tabla9[[#This Row],[Bks]])/Tabla9[[#This Row],[Bks]]*100</f>
        <v>4.9789590254706573</v>
      </c>
      <c r="I2124">
        <v>1867</v>
      </c>
      <c r="J2124">
        <v>2550.83</v>
      </c>
      <c r="K2124">
        <v>0.02</v>
      </c>
      <c r="L2124">
        <v>20.010000000000002</v>
      </c>
      <c r="M2124">
        <v>1909.4</v>
      </c>
      <c r="N2124">
        <v>2.7</v>
      </c>
    </row>
    <row r="2125" spans="1:14" x14ac:dyDescent="0.2">
      <c r="A2125" t="s">
        <v>89</v>
      </c>
      <c r="B2125" t="s">
        <v>79</v>
      </c>
      <c r="C2125" t="s">
        <v>4</v>
      </c>
      <c r="D2125">
        <v>1283</v>
      </c>
      <c r="E2125">
        <v>1302</v>
      </c>
      <c r="F2125" s="1">
        <f>(Tabla9[[#This Row],[Best]]-Tabla9[[#This Row],[Bks]])/Tabla9[[#This Row],[Bks]]*100</f>
        <v>1.4809041309431021</v>
      </c>
      <c r="G2125">
        <v>1312.8</v>
      </c>
      <c r="H2125" s="1">
        <f>(Tabla9[[#This Row],[Avg]]-Tabla9[[#This Row],[Bks]])/Tabla9[[#This Row],[Bks]]*100</f>
        <v>2.3226812159002304</v>
      </c>
      <c r="I2125">
        <v>1302</v>
      </c>
      <c r="J2125">
        <v>1833.97</v>
      </c>
      <c r="K2125">
        <v>0.02</v>
      </c>
      <c r="L2125">
        <v>20</v>
      </c>
      <c r="M2125">
        <v>1805.4</v>
      </c>
      <c r="N2125">
        <v>1.3</v>
      </c>
    </row>
    <row r="2126" spans="1:14" x14ac:dyDescent="0.2">
      <c r="A2126" t="s">
        <v>89</v>
      </c>
      <c r="B2126" t="s">
        <v>79</v>
      </c>
      <c r="C2126" t="s">
        <v>5</v>
      </c>
      <c r="D2126">
        <v>2916</v>
      </c>
      <c r="E2126">
        <v>2991</v>
      </c>
      <c r="F2126" s="1">
        <f>(Tabla9[[#This Row],[Best]]-Tabla9[[#This Row],[Bks]])/Tabla9[[#This Row],[Bks]]*100</f>
        <v>2.57201646090535</v>
      </c>
      <c r="G2126">
        <v>3043.39</v>
      </c>
      <c r="H2126" s="1">
        <f>(Tabla9[[#This Row],[Avg]]-Tabla9[[#This Row],[Bks]])/Tabla9[[#This Row],[Bks]]*100</f>
        <v>4.368655692729762</v>
      </c>
      <c r="I2126">
        <v>3090</v>
      </c>
      <c r="J2126">
        <v>4367.59</v>
      </c>
      <c r="K2126">
        <v>0.02</v>
      </c>
      <c r="L2126">
        <v>20.010000000000002</v>
      </c>
      <c r="M2126">
        <v>1697.1</v>
      </c>
      <c r="N2126">
        <v>5.4</v>
      </c>
    </row>
    <row r="2127" spans="1:14" x14ac:dyDescent="0.2">
      <c r="A2127" t="s">
        <v>89</v>
      </c>
      <c r="B2127" t="s">
        <v>79</v>
      </c>
      <c r="C2127" t="s">
        <v>6</v>
      </c>
      <c r="D2127">
        <v>7282</v>
      </c>
      <c r="E2127">
        <v>7594</v>
      </c>
      <c r="F2127" s="1">
        <f>(Tabla9[[#This Row],[Best]]-Tabla9[[#This Row],[Bks]])/Tabla9[[#This Row],[Bks]]*100</f>
        <v>4.2845372150508103</v>
      </c>
      <c r="G2127">
        <v>7710.38</v>
      </c>
      <c r="H2127" s="1">
        <f>(Tabla9[[#This Row],[Avg]]-Tabla9[[#This Row],[Bks]])/Tabla9[[#This Row],[Bks]]*100</f>
        <v>5.8827245262290591</v>
      </c>
      <c r="I2127">
        <v>8132</v>
      </c>
      <c r="J2127">
        <v>12576.97</v>
      </c>
      <c r="K2127">
        <v>0.06</v>
      </c>
      <c r="L2127">
        <v>20.010000000000002</v>
      </c>
      <c r="M2127">
        <v>1207.3</v>
      </c>
      <c r="N2127">
        <v>12.9</v>
      </c>
    </row>
    <row r="2128" spans="1:14" x14ac:dyDescent="0.2">
      <c r="A2128" t="s">
        <v>89</v>
      </c>
      <c r="B2128" t="s">
        <v>79</v>
      </c>
      <c r="C2128" t="s">
        <v>7</v>
      </c>
      <c r="D2128">
        <v>628.51</v>
      </c>
      <c r="E2128">
        <v>639.78</v>
      </c>
      <c r="F2128" s="1">
        <f>(Tabla9[[#This Row],[Best]]-Tabla9[[#This Row],[Bks]])/Tabla9[[#This Row],[Bks]]*100</f>
        <v>1.7931297831378947</v>
      </c>
      <c r="G2128">
        <v>648.4</v>
      </c>
      <c r="H2128" s="1">
        <f>(Tabla9[[#This Row],[Avg]]-Tabla9[[#This Row],[Bks]])/Tabla9[[#This Row],[Bks]]*100</f>
        <v>3.1646274522282836</v>
      </c>
      <c r="I2128">
        <v>680.57</v>
      </c>
      <c r="J2128">
        <v>1038.69</v>
      </c>
      <c r="K2128">
        <v>0.06</v>
      </c>
      <c r="L2128">
        <v>20.010000000000002</v>
      </c>
      <c r="M2128">
        <v>1099.5999999999999</v>
      </c>
      <c r="N2128">
        <v>12.2</v>
      </c>
    </row>
    <row r="2129" spans="1:14" x14ac:dyDescent="0.2">
      <c r="A2129" t="s">
        <v>89</v>
      </c>
      <c r="B2129" t="s">
        <v>79</v>
      </c>
      <c r="C2129" t="s">
        <v>8</v>
      </c>
      <c r="D2129">
        <v>11087.21</v>
      </c>
      <c r="E2129">
        <v>11259.14</v>
      </c>
      <c r="F2129" s="1">
        <f>(Tabla9[[#This Row],[Best]]-Tabla9[[#This Row],[Bks]])/Tabla9[[#This Row],[Bks]]*100</f>
        <v>1.5507057230809222</v>
      </c>
      <c r="G2129">
        <v>11490.22</v>
      </c>
      <c r="H2129" s="1">
        <f>(Tabla9[[#This Row],[Avg]]-Tabla9[[#This Row],[Bks]])/Tabla9[[#This Row],[Bks]]*100</f>
        <v>3.634909052863617</v>
      </c>
      <c r="I2129">
        <v>12133.14</v>
      </c>
      <c r="J2129">
        <v>18390.150000000001</v>
      </c>
      <c r="K2129">
        <v>7.0000000000000007E-2</v>
      </c>
      <c r="L2129">
        <v>20.010000000000002</v>
      </c>
      <c r="M2129">
        <v>1075</v>
      </c>
      <c r="N2129">
        <v>10.9</v>
      </c>
    </row>
    <row r="2130" spans="1:14" x14ac:dyDescent="0.2">
      <c r="A2130" t="s">
        <v>89</v>
      </c>
      <c r="B2130" t="s">
        <v>79</v>
      </c>
      <c r="C2130" t="s">
        <v>9</v>
      </c>
      <c r="D2130">
        <v>801.91</v>
      </c>
      <c r="E2130">
        <v>818.94</v>
      </c>
      <c r="F2130" s="1">
        <f>(Tabla9[[#This Row],[Best]]-Tabla9[[#This Row],[Bks]])/Tabla9[[#This Row],[Bks]]*100</f>
        <v>2.1236797146812094</v>
      </c>
      <c r="G2130">
        <v>829.95</v>
      </c>
      <c r="H2130" s="1">
        <f>(Tabla9[[#This Row],[Avg]]-Tabla9[[#This Row],[Bks]])/Tabla9[[#This Row],[Bks]]*100</f>
        <v>3.4966517439613023</v>
      </c>
      <c r="I2130">
        <v>872.61</v>
      </c>
      <c r="J2130">
        <v>1457.95</v>
      </c>
      <c r="K2130">
        <v>0.14000000000000001</v>
      </c>
      <c r="L2130">
        <v>20.010000000000002</v>
      </c>
      <c r="M2130">
        <v>797.6</v>
      </c>
      <c r="N2130">
        <v>12.7</v>
      </c>
    </row>
    <row r="2131" spans="1:14" x14ac:dyDescent="0.2">
      <c r="A2131" t="s">
        <v>89</v>
      </c>
      <c r="B2131" t="s">
        <v>79</v>
      </c>
      <c r="C2131" t="s">
        <v>10</v>
      </c>
      <c r="D2131">
        <v>945.3184</v>
      </c>
      <c r="E2131">
        <v>950.74</v>
      </c>
      <c r="F2131" s="1">
        <f>(Tabla9[[#This Row],[Best]]-Tabla9[[#This Row],[Bks]])/Tabla9[[#This Row],[Bks]]*100</f>
        <v>0.57352104856945685</v>
      </c>
      <c r="G2131">
        <v>965.45</v>
      </c>
      <c r="H2131" s="1">
        <f>(Tabla9[[#This Row],[Avg]]-Tabla9[[#This Row],[Bks]])/Tabla9[[#This Row],[Bks]]*100</f>
        <v>2.1296105100673013</v>
      </c>
      <c r="I2131">
        <v>1030.99</v>
      </c>
      <c r="J2131">
        <v>1784.46</v>
      </c>
      <c r="K2131">
        <v>0.25</v>
      </c>
      <c r="L2131">
        <v>20.010000000000002</v>
      </c>
      <c r="M2131">
        <v>621.6</v>
      </c>
      <c r="N2131">
        <v>25.2</v>
      </c>
    </row>
    <row r="2132" spans="1:14" x14ac:dyDescent="0.2">
      <c r="A2132" t="s">
        <v>90</v>
      </c>
      <c r="B2132" t="s">
        <v>79</v>
      </c>
      <c r="C2132" t="s">
        <v>1</v>
      </c>
      <c r="D2132">
        <v>2760</v>
      </c>
      <c r="E2132">
        <v>2760</v>
      </c>
      <c r="F2132" s="1">
        <f>(Tabla9[[#This Row],[Best]]-Tabla9[[#This Row],[Bks]])/Tabla9[[#This Row],[Bks]]*100</f>
        <v>0</v>
      </c>
      <c r="G2132">
        <v>3025.54</v>
      </c>
      <c r="H2132" s="1">
        <f>(Tabla9[[#This Row],[Avg]]-Tabla9[[#This Row],[Bks]])/Tabla9[[#This Row],[Bks]]*100</f>
        <v>9.6210144927536216</v>
      </c>
      <c r="I2132">
        <v>2995</v>
      </c>
      <c r="J2132">
        <v>3854.83</v>
      </c>
      <c r="K2132">
        <v>0.01</v>
      </c>
      <c r="L2132">
        <v>20</v>
      </c>
      <c r="M2132">
        <v>2610.4</v>
      </c>
      <c r="N2132">
        <v>61.6</v>
      </c>
    </row>
    <row r="2133" spans="1:14" x14ac:dyDescent="0.2">
      <c r="A2133" t="s">
        <v>90</v>
      </c>
      <c r="B2133" t="s">
        <v>79</v>
      </c>
      <c r="C2133" t="s">
        <v>2</v>
      </c>
      <c r="D2133">
        <v>7788</v>
      </c>
      <c r="E2133">
        <v>8013</v>
      </c>
      <c r="F2133" s="1">
        <f>(Tabla9[[#This Row],[Best]]-Tabla9[[#This Row],[Bks]])/Tabla9[[#This Row],[Bks]]*100</f>
        <v>2.889060092449923</v>
      </c>
      <c r="G2133">
        <v>8691.98</v>
      </c>
      <c r="H2133" s="1">
        <f>(Tabla9[[#This Row],[Avg]]-Tabla9[[#This Row],[Bks]])/Tabla9[[#This Row],[Bks]]*100</f>
        <v>11.607344632768356</v>
      </c>
      <c r="I2133">
        <v>9067</v>
      </c>
      <c r="J2133">
        <v>11398.76</v>
      </c>
      <c r="K2133">
        <v>0.01</v>
      </c>
      <c r="L2133">
        <v>20.010000000000002</v>
      </c>
      <c r="M2133">
        <v>2298.3000000000002</v>
      </c>
      <c r="N2133">
        <v>20.7</v>
      </c>
    </row>
    <row r="2134" spans="1:14" x14ac:dyDescent="0.2">
      <c r="A2134" t="s">
        <v>90</v>
      </c>
      <c r="B2134" t="s">
        <v>79</v>
      </c>
      <c r="C2134" t="s">
        <v>3</v>
      </c>
      <c r="D2134">
        <v>1806</v>
      </c>
      <c r="E2134">
        <v>1824</v>
      </c>
      <c r="F2134" s="1">
        <f>(Tabla9[[#This Row],[Best]]-Tabla9[[#This Row],[Bks]])/Tabla9[[#This Row],[Bks]]*100</f>
        <v>0.99667774086378735</v>
      </c>
      <c r="G2134">
        <v>1913.77</v>
      </c>
      <c r="H2134" s="1">
        <f>(Tabla9[[#This Row],[Avg]]-Tabla9[[#This Row],[Bks]])/Tabla9[[#This Row],[Bks]]*100</f>
        <v>5.9673311184939086</v>
      </c>
      <c r="I2134">
        <v>1867</v>
      </c>
      <c r="J2134">
        <v>2550.83</v>
      </c>
      <c r="K2134">
        <v>0.01</v>
      </c>
      <c r="L2134">
        <v>20.010000000000002</v>
      </c>
      <c r="M2134">
        <v>2129.1999999999998</v>
      </c>
      <c r="N2134">
        <v>204.6</v>
      </c>
    </row>
    <row r="2135" spans="1:14" x14ac:dyDescent="0.2">
      <c r="A2135" t="s">
        <v>90</v>
      </c>
      <c r="B2135" t="s">
        <v>79</v>
      </c>
      <c r="C2135" t="s">
        <v>4</v>
      </c>
      <c r="D2135">
        <v>1283</v>
      </c>
      <c r="E2135">
        <v>1283</v>
      </c>
      <c r="F2135" s="1">
        <f>(Tabla9[[#This Row],[Best]]-Tabla9[[#This Row],[Bks]])/Tabla9[[#This Row],[Bks]]*100</f>
        <v>0</v>
      </c>
      <c r="G2135">
        <v>1322.54</v>
      </c>
      <c r="H2135" s="1">
        <f>(Tabla9[[#This Row],[Avg]]-Tabla9[[#This Row],[Bks]])/Tabla9[[#This Row],[Bks]]*100</f>
        <v>3.0818394388152739</v>
      </c>
      <c r="I2135">
        <v>1302</v>
      </c>
      <c r="J2135">
        <v>1833.97</v>
      </c>
      <c r="K2135">
        <v>0.02</v>
      </c>
      <c r="L2135">
        <v>20.010000000000002</v>
      </c>
      <c r="M2135">
        <v>2021.6</v>
      </c>
      <c r="N2135">
        <v>16.100000000000001</v>
      </c>
    </row>
    <row r="2136" spans="1:14" x14ac:dyDescent="0.2">
      <c r="A2136" t="s">
        <v>90</v>
      </c>
      <c r="B2136" t="s">
        <v>79</v>
      </c>
      <c r="C2136" t="s">
        <v>5</v>
      </c>
      <c r="D2136">
        <v>2916</v>
      </c>
      <c r="E2136">
        <v>2991</v>
      </c>
      <c r="F2136" s="1">
        <f>(Tabla9[[#This Row],[Best]]-Tabla9[[#This Row],[Bks]])/Tabla9[[#This Row],[Bks]]*100</f>
        <v>2.57201646090535</v>
      </c>
      <c r="G2136">
        <v>3058.23</v>
      </c>
      <c r="H2136" s="1">
        <f>(Tabla9[[#This Row],[Avg]]-Tabla9[[#This Row],[Bks]])/Tabla9[[#This Row],[Bks]]*100</f>
        <v>4.8775720164609053</v>
      </c>
      <c r="I2136">
        <v>3090</v>
      </c>
      <c r="J2136">
        <v>4367.59</v>
      </c>
      <c r="K2136">
        <v>0.02</v>
      </c>
      <c r="L2136">
        <v>20</v>
      </c>
      <c r="M2136">
        <v>1901.6</v>
      </c>
      <c r="N2136">
        <v>7.1</v>
      </c>
    </row>
    <row r="2137" spans="1:14" x14ac:dyDescent="0.2">
      <c r="A2137" t="s">
        <v>90</v>
      </c>
      <c r="B2137" t="s">
        <v>79</v>
      </c>
      <c r="C2137" t="s">
        <v>6</v>
      </c>
      <c r="D2137">
        <v>7282</v>
      </c>
      <c r="E2137">
        <v>7594</v>
      </c>
      <c r="F2137" s="1">
        <f>(Tabla9[[#This Row],[Best]]-Tabla9[[#This Row],[Bks]])/Tabla9[[#This Row],[Bks]]*100</f>
        <v>4.2845372150508103</v>
      </c>
      <c r="G2137">
        <v>7742.55</v>
      </c>
      <c r="H2137" s="1">
        <f>(Tabla9[[#This Row],[Avg]]-Tabla9[[#This Row],[Bks]])/Tabla9[[#This Row],[Bks]]*100</f>
        <v>6.3244987640758064</v>
      </c>
      <c r="I2137">
        <v>8132</v>
      </c>
      <c r="J2137">
        <v>12576.97</v>
      </c>
      <c r="K2137">
        <v>0.06</v>
      </c>
      <c r="L2137">
        <v>20.010000000000002</v>
      </c>
      <c r="M2137">
        <v>1391.7</v>
      </c>
      <c r="N2137">
        <v>23.9</v>
      </c>
    </row>
    <row r="2138" spans="1:14" x14ac:dyDescent="0.2">
      <c r="A2138" t="s">
        <v>90</v>
      </c>
      <c r="B2138" t="s">
        <v>79</v>
      </c>
      <c r="C2138" t="s">
        <v>7</v>
      </c>
      <c r="D2138">
        <v>628.51</v>
      </c>
      <c r="E2138">
        <v>639.78</v>
      </c>
      <c r="F2138" s="1">
        <f>(Tabla9[[#This Row],[Best]]-Tabla9[[#This Row],[Bks]])/Tabla9[[#This Row],[Bks]]*100</f>
        <v>1.7931297831378947</v>
      </c>
      <c r="G2138">
        <v>652.21</v>
      </c>
      <c r="H2138" s="1">
        <f>(Tabla9[[#This Row],[Avg]]-Tabla9[[#This Row],[Bks]])/Tabla9[[#This Row],[Bks]]*100</f>
        <v>3.7708230577079198</v>
      </c>
      <c r="I2138">
        <v>680.57</v>
      </c>
      <c r="J2138">
        <v>1038.69</v>
      </c>
      <c r="K2138">
        <v>7.0000000000000007E-2</v>
      </c>
      <c r="L2138">
        <v>20.010000000000002</v>
      </c>
      <c r="M2138">
        <v>1287</v>
      </c>
      <c r="N2138">
        <v>18.7</v>
      </c>
    </row>
    <row r="2139" spans="1:14" x14ac:dyDescent="0.2">
      <c r="A2139" t="s">
        <v>90</v>
      </c>
      <c r="B2139" t="s">
        <v>79</v>
      </c>
      <c r="C2139" t="s">
        <v>8</v>
      </c>
      <c r="D2139">
        <v>11087.21</v>
      </c>
      <c r="E2139">
        <v>11259.14</v>
      </c>
      <c r="F2139" s="1">
        <f>(Tabla9[[#This Row],[Best]]-Tabla9[[#This Row],[Bks]])/Tabla9[[#This Row],[Bks]]*100</f>
        <v>1.5507057230809222</v>
      </c>
      <c r="G2139">
        <v>11495.14</v>
      </c>
      <c r="H2139" s="1">
        <f>(Tabla9[[#This Row],[Avg]]-Tabla9[[#This Row],[Bks]])/Tabla9[[#This Row],[Bks]]*100</f>
        <v>3.6792845089071129</v>
      </c>
      <c r="I2139">
        <v>12133.14</v>
      </c>
      <c r="J2139">
        <v>18390.150000000001</v>
      </c>
      <c r="K2139">
        <v>7.0000000000000007E-2</v>
      </c>
      <c r="L2139">
        <v>20.010000000000002</v>
      </c>
      <c r="M2139">
        <v>1258</v>
      </c>
      <c r="N2139">
        <v>29</v>
      </c>
    </row>
    <row r="2140" spans="1:14" x14ac:dyDescent="0.2">
      <c r="A2140" t="s">
        <v>90</v>
      </c>
      <c r="B2140" t="s">
        <v>79</v>
      </c>
      <c r="C2140" t="s">
        <v>9</v>
      </c>
      <c r="D2140">
        <v>801.91</v>
      </c>
      <c r="E2140">
        <v>818.94</v>
      </c>
      <c r="F2140" s="1">
        <f>(Tabla9[[#This Row],[Best]]-Tabla9[[#This Row],[Bks]])/Tabla9[[#This Row],[Bks]]*100</f>
        <v>2.1236797146812094</v>
      </c>
      <c r="G2140">
        <v>829.74</v>
      </c>
      <c r="H2140" s="1">
        <f>(Tabla9[[#This Row],[Avg]]-Tabla9[[#This Row],[Bks]])/Tabla9[[#This Row],[Bks]]*100</f>
        <v>3.4704642665635848</v>
      </c>
      <c r="I2140">
        <v>872.61</v>
      </c>
      <c r="J2140">
        <v>1457.95</v>
      </c>
      <c r="K2140">
        <v>0.14000000000000001</v>
      </c>
      <c r="L2140">
        <v>20.010000000000002</v>
      </c>
      <c r="M2140">
        <v>944.3</v>
      </c>
      <c r="N2140">
        <v>18.8</v>
      </c>
    </row>
    <row r="2141" spans="1:14" x14ac:dyDescent="0.2">
      <c r="A2141" t="s">
        <v>90</v>
      </c>
      <c r="B2141" t="s">
        <v>79</v>
      </c>
      <c r="C2141" t="s">
        <v>10</v>
      </c>
      <c r="D2141">
        <v>945.3184</v>
      </c>
      <c r="E2141">
        <v>950.74</v>
      </c>
      <c r="F2141" s="1">
        <f>(Tabla9[[#This Row],[Best]]-Tabla9[[#This Row],[Bks]])/Tabla9[[#This Row],[Bks]]*100</f>
        <v>0.57352104856945685</v>
      </c>
      <c r="G2141">
        <v>963.22</v>
      </c>
      <c r="H2141" s="1">
        <f>(Tabla9[[#This Row],[Avg]]-Tabla9[[#This Row],[Bks]])/Tabla9[[#This Row],[Bks]]*100</f>
        <v>1.8937111559449209</v>
      </c>
      <c r="I2141">
        <v>1030.99</v>
      </c>
      <c r="J2141">
        <v>1784.46</v>
      </c>
      <c r="K2141">
        <v>0.25</v>
      </c>
      <c r="L2141">
        <v>20.010000000000002</v>
      </c>
      <c r="M2141">
        <v>739.1</v>
      </c>
      <c r="N2141">
        <v>40.9</v>
      </c>
    </row>
    <row r="2142" spans="1:14" x14ac:dyDescent="0.2">
      <c r="A2142" t="s">
        <v>91</v>
      </c>
      <c r="B2142" t="s">
        <v>79</v>
      </c>
      <c r="C2142" t="s">
        <v>1</v>
      </c>
      <c r="D2142">
        <v>2760</v>
      </c>
      <c r="E2142">
        <v>2760</v>
      </c>
      <c r="F2142" s="1">
        <f>(Tabla9[[#This Row],[Best]]-Tabla9[[#This Row],[Bks]])/Tabla9[[#This Row],[Bks]]*100</f>
        <v>0</v>
      </c>
      <c r="G2142">
        <v>2848.64</v>
      </c>
      <c r="H2142" s="1">
        <f>(Tabla9[[#This Row],[Avg]]-Tabla9[[#This Row],[Bks]])/Tabla9[[#This Row],[Bks]]*100</f>
        <v>3.2115942028985462</v>
      </c>
      <c r="I2142">
        <v>2995</v>
      </c>
      <c r="J2142">
        <v>3854.83</v>
      </c>
      <c r="K2142">
        <v>0.01</v>
      </c>
      <c r="L2142">
        <v>20</v>
      </c>
      <c r="M2142">
        <v>1676.8</v>
      </c>
      <c r="N2142">
        <v>3.9</v>
      </c>
    </row>
    <row r="2143" spans="1:14" x14ac:dyDescent="0.2">
      <c r="A2143" t="s">
        <v>91</v>
      </c>
      <c r="B2143" t="s">
        <v>79</v>
      </c>
      <c r="C2143" t="s">
        <v>2</v>
      </c>
      <c r="D2143">
        <v>7788</v>
      </c>
      <c r="E2143">
        <v>7788</v>
      </c>
      <c r="F2143" s="1">
        <f>(Tabla9[[#This Row],[Best]]-Tabla9[[#This Row],[Bks]])/Tabla9[[#This Row],[Bks]]*100</f>
        <v>0</v>
      </c>
      <c r="G2143">
        <v>7980.42</v>
      </c>
      <c r="H2143" s="1">
        <f>(Tabla9[[#This Row],[Avg]]-Tabla9[[#This Row],[Bks]])/Tabla9[[#This Row],[Bks]]*100</f>
        <v>2.4707241910631752</v>
      </c>
      <c r="I2143">
        <v>9067</v>
      </c>
      <c r="J2143">
        <v>11398.76</v>
      </c>
      <c r="K2143">
        <v>0.01</v>
      </c>
      <c r="L2143">
        <v>20.010000000000002</v>
      </c>
      <c r="M2143">
        <v>1283</v>
      </c>
      <c r="N2143">
        <v>22.6</v>
      </c>
    </row>
    <row r="2144" spans="1:14" x14ac:dyDescent="0.2">
      <c r="A2144" t="s">
        <v>91</v>
      </c>
      <c r="B2144" t="s">
        <v>79</v>
      </c>
      <c r="C2144" t="s">
        <v>3</v>
      </c>
      <c r="D2144">
        <v>1806</v>
      </c>
      <c r="E2144">
        <v>1867</v>
      </c>
      <c r="F2144" s="1">
        <f>(Tabla9[[#This Row],[Best]]-Tabla9[[#This Row],[Bks]])/Tabla9[[#This Row],[Bks]]*100</f>
        <v>3.3776301218161686</v>
      </c>
      <c r="G2144">
        <v>1882.57</v>
      </c>
      <c r="H2144" s="1">
        <f>(Tabla9[[#This Row],[Avg]]-Tabla9[[#This Row],[Bks]])/Tabla9[[#This Row],[Bks]]*100</f>
        <v>4.2397563676633405</v>
      </c>
      <c r="I2144">
        <v>1867</v>
      </c>
      <c r="J2144">
        <v>2550.83</v>
      </c>
      <c r="K2144">
        <v>0.02</v>
      </c>
      <c r="L2144">
        <v>20.010000000000002</v>
      </c>
      <c r="M2144">
        <v>1078.5</v>
      </c>
      <c r="N2144">
        <v>3.2</v>
      </c>
    </row>
    <row r="2145" spans="1:14" x14ac:dyDescent="0.2">
      <c r="A2145" t="s">
        <v>91</v>
      </c>
      <c r="B2145" t="s">
        <v>79</v>
      </c>
      <c r="C2145" t="s">
        <v>4</v>
      </c>
      <c r="D2145">
        <v>1283</v>
      </c>
      <c r="E2145">
        <v>1302</v>
      </c>
      <c r="F2145" s="1">
        <f>(Tabla9[[#This Row],[Best]]-Tabla9[[#This Row],[Bks]])/Tabla9[[#This Row],[Bks]]*100</f>
        <v>1.4809041309431021</v>
      </c>
      <c r="G2145">
        <v>1310.31</v>
      </c>
      <c r="H2145" s="1">
        <f>(Tabla9[[#This Row],[Avg]]-Tabla9[[#This Row],[Bks]])/Tabla9[[#This Row],[Bks]]*100</f>
        <v>2.1286048324240019</v>
      </c>
      <c r="I2145">
        <v>1302</v>
      </c>
      <c r="J2145">
        <v>1833.97</v>
      </c>
      <c r="K2145">
        <v>0.02</v>
      </c>
      <c r="L2145">
        <v>20.010000000000002</v>
      </c>
      <c r="M2145">
        <v>964.3</v>
      </c>
      <c r="N2145">
        <v>1.2</v>
      </c>
    </row>
    <row r="2146" spans="1:14" x14ac:dyDescent="0.2">
      <c r="A2146" t="s">
        <v>91</v>
      </c>
      <c r="B2146" t="s">
        <v>79</v>
      </c>
      <c r="C2146" t="s">
        <v>5</v>
      </c>
      <c r="D2146">
        <v>2916</v>
      </c>
      <c r="E2146">
        <v>2991</v>
      </c>
      <c r="F2146" s="1">
        <f>(Tabla9[[#This Row],[Best]]-Tabla9[[#This Row],[Bks]])/Tabla9[[#This Row],[Bks]]*100</f>
        <v>2.57201646090535</v>
      </c>
      <c r="G2146">
        <v>3037.34</v>
      </c>
      <c r="H2146" s="1">
        <f>(Tabla9[[#This Row],[Avg]]-Tabla9[[#This Row],[Bks]])/Tabla9[[#This Row],[Bks]]*100</f>
        <v>4.1611796982167402</v>
      </c>
      <c r="I2146">
        <v>3090</v>
      </c>
      <c r="J2146">
        <v>4367.59</v>
      </c>
      <c r="K2146">
        <v>0.02</v>
      </c>
      <c r="L2146">
        <v>20.010000000000002</v>
      </c>
      <c r="M2146">
        <v>827.3</v>
      </c>
      <c r="N2146">
        <v>6.5</v>
      </c>
    </row>
    <row r="2147" spans="1:14" x14ac:dyDescent="0.2">
      <c r="A2147" t="s">
        <v>91</v>
      </c>
      <c r="B2147" t="s">
        <v>79</v>
      </c>
      <c r="C2147" t="s">
        <v>6</v>
      </c>
      <c r="D2147">
        <v>7282</v>
      </c>
      <c r="E2147">
        <v>7594</v>
      </c>
      <c r="F2147" s="1">
        <f>(Tabla9[[#This Row],[Best]]-Tabla9[[#This Row],[Bks]])/Tabla9[[#This Row],[Bks]]*100</f>
        <v>4.2845372150508103</v>
      </c>
      <c r="G2147">
        <v>7661.2</v>
      </c>
      <c r="H2147" s="1">
        <f>(Tabla9[[#This Row],[Avg]]-Tabla9[[#This Row],[Bks]])/Tabla9[[#This Row],[Bks]]*100</f>
        <v>5.207360615215598</v>
      </c>
      <c r="I2147">
        <v>8132</v>
      </c>
      <c r="J2147">
        <v>12576.97</v>
      </c>
      <c r="K2147">
        <v>0.06</v>
      </c>
      <c r="L2147">
        <v>20.03</v>
      </c>
      <c r="M2147">
        <v>383.9</v>
      </c>
      <c r="N2147">
        <v>15.1</v>
      </c>
    </row>
    <row r="2148" spans="1:14" x14ac:dyDescent="0.2">
      <c r="A2148" t="s">
        <v>91</v>
      </c>
      <c r="B2148" t="s">
        <v>79</v>
      </c>
      <c r="C2148" t="s">
        <v>7</v>
      </c>
      <c r="D2148">
        <v>628.51</v>
      </c>
      <c r="E2148">
        <v>639.78</v>
      </c>
      <c r="F2148" s="1">
        <f>(Tabla9[[#This Row],[Best]]-Tabla9[[#This Row],[Bks]])/Tabla9[[#This Row],[Bks]]*100</f>
        <v>1.7931297831378947</v>
      </c>
      <c r="G2148">
        <v>644.37</v>
      </c>
      <c r="H2148" s="1">
        <f>(Tabla9[[#This Row],[Avg]]-Tabla9[[#This Row],[Bks]])/Tabla9[[#This Row],[Bks]]*100</f>
        <v>2.5234284259598119</v>
      </c>
      <c r="I2148">
        <v>680.57</v>
      </c>
      <c r="J2148">
        <v>1038.69</v>
      </c>
      <c r="K2148">
        <v>7.0000000000000007E-2</v>
      </c>
      <c r="L2148">
        <v>20.010000000000002</v>
      </c>
      <c r="M2148">
        <v>1142.5</v>
      </c>
      <c r="N2148">
        <v>13.9</v>
      </c>
    </row>
    <row r="2149" spans="1:14" x14ac:dyDescent="0.2">
      <c r="A2149" t="s">
        <v>91</v>
      </c>
      <c r="B2149" t="s">
        <v>79</v>
      </c>
      <c r="C2149" t="s">
        <v>8</v>
      </c>
      <c r="D2149">
        <v>11087.21</v>
      </c>
      <c r="E2149">
        <v>11259.14</v>
      </c>
      <c r="F2149" s="1">
        <f>(Tabla9[[#This Row],[Best]]-Tabla9[[#This Row],[Bks]])/Tabla9[[#This Row],[Bks]]*100</f>
        <v>1.5507057230809222</v>
      </c>
      <c r="G2149">
        <v>11406.32</v>
      </c>
      <c r="H2149" s="1">
        <f>(Tabla9[[#This Row],[Avg]]-Tabla9[[#This Row],[Bks]])/Tabla9[[#This Row],[Bks]]*100</f>
        <v>2.8781812556991397</v>
      </c>
      <c r="I2149">
        <v>12133.14</v>
      </c>
      <c r="J2149">
        <v>18390.150000000001</v>
      </c>
      <c r="K2149">
        <v>7.0000000000000007E-2</v>
      </c>
      <c r="L2149">
        <v>20.010000000000002</v>
      </c>
      <c r="M2149">
        <v>616.6</v>
      </c>
      <c r="N2149">
        <v>14.8</v>
      </c>
    </row>
    <row r="2150" spans="1:14" x14ac:dyDescent="0.2">
      <c r="A2150" t="s">
        <v>91</v>
      </c>
      <c r="B2150" t="s">
        <v>79</v>
      </c>
      <c r="C2150" t="s">
        <v>9</v>
      </c>
      <c r="D2150">
        <v>801.91</v>
      </c>
      <c r="E2150">
        <v>818.94</v>
      </c>
      <c r="F2150" s="1">
        <f>(Tabla9[[#This Row],[Best]]-Tabla9[[#This Row],[Bks]])/Tabla9[[#This Row],[Bks]]*100</f>
        <v>2.1236797146812094</v>
      </c>
      <c r="G2150">
        <v>828</v>
      </c>
      <c r="H2150" s="1">
        <f>(Tabla9[[#This Row],[Avg]]-Tabla9[[#This Row],[Bks]])/Tabla9[[#This Row],[Bks]]*100</f>
        <v>3.2534823109825335</v>
      </c>
      <c r="I2150">
        <v>872.61</v>
      </c>
      <c r="J2150">
        <v>1457.95</v>
      </c>
      <c r="K2150">
        <v>0.14000000000000001</v>
      </c>
      <c r="L2150">
        <v>20.02</v>
      </c>
      <c r="M2150">
        <v>551.1</v>
      </c>
      <c r="N2150">
        <v>14.9</v>
      </c>
    </row>
    <row r="2151" spans="1:14" x14ac:dyDescent="0.2">
      <c r="A2151" t="s">
        <v>91</v>
      </c>
      <c r="B2151" t="s">
        <v>79</v>
      </c>
      <c r="C2151" t="s">
        <v>10</v>
      </c>
      <c r="D2151">
        <v>945.3184</v>
      </c>
      <c r="E2151">
        <v>950.74</v>
      </c>
      <c r="F2151" s="1">
        <f>(Tabla9[[#This Row],[Best]]-Tabla9[[#This Row],[Bks]])/Tabla9[[#This Row],[Bks]]*100</f>
        <v>0.57352104856945685</v>
      </c>
      <c r="G2151">
        <v>959.65</v>
      </c>
      <c r="H2151" s="1">
        <f>(Tabla9[[#This Row],[Avg]]-Tabla9[[#This Row],[Bks]])/Tabla9[[#This Row],[Bks]]*100</f>
        <v>1.5160606204216462</v>
      </c>
      <c r="I2151">
        <v>1030.99</v>
      </c>
      <c r="J2151">
        <v>1784.46</v>
      </c>
      <c r="K2151">
        <v>0.25</v>
      </c>
      <c r="L2151">
        <v>20.02</v>
      </c>
      <c r="M2151">
        <v>447.7</v>
      </c>
      <c r="N2151">
        <v>29.2</v>
      </c>
    </row>
    <row r="2152" spans="1:14" x14ac:dyDescent="0.2">
      <c r="A2152" t="s">
        <v>92</v>
      </c>
      <c r="B2152" t="s">
        <v>79</v>
      </c>
      <c r="C2152" t="s">
        <v>1</v>
      </c>
      <c r="D2152">
        <v>2760</v>
      </c>
      <c r="E2152">
        <v>2760</v>
      </c>
      <c r="F2152" s="1">
        <f>(Tabla9[[#This Row],[Best]]-Tabla9[[#This Row],[Bks]])/Tabla9[[#This Row],[Bks]]*100</f>
        <v>0</v>
      </c>
      <c r="G2152">
        <v>3025.1</v>
      </c>
      <c r="H2152" s="1">
        <f>(Tabla9[[#This Row],[Avg]]-Tabla9[[#This Row],[Bks]])/Tabla9[[#This Row],[Bks]]*100</f>
        <v>9.6050724637681117</v>
      </c>
      <c r="I2152">
        <v>2995</v>
      </c>
      <c r="J2152">
        <v>3854.83</v>
      </c>
      <c r="K2152">
        <v>0.01</v>
      </c>
      <c r="L2152">
        <v>20.010000000000002</v>
      </c>
      <c r="M2152">
        <v>1949.6</v>
      </c>
      <c r="N2152">
        <v>98.3</v>
      </c>
    </row>
    <row r="2153" spans="1:14" x14ac:dyDescent="0.2">
      <c r="A2153" t="s">
        <v>92</v>
      </c>
      <c r="B2153" t="s">
        <v>79</v>
      </c>
      <c r="C2153" t="s">
        <v>2</v>
      </c>
      <c r="D2153">
        <v>7788</v>
      </c>
      <c r="E2153">
        <v>7788</v>
      </c>
      <c r="F2153" s="1">
        <f>(Tabla9[[#This Row],[Best]]-Tabla9[[#This Row],[Bks]])/Tabla9[[#This Row],[Bks]]*100</f>
        <v>0</v>
      </c>
      <c r="G2153">
        <v>8792.89</v>
      </c>
      <c r="H2153" s="1">
        <f>(Tabla9[[#This Row],[Avg]]-Tabla9[[#This Row],[Bks]])/Tabla9[[#This Row],[Bks]]*100</f>
        <v>12.903055983564451</v>
      </c>
      <c r="I2153">
        <v>9067</v>
      </c>
      <c r="J2153">
        <v>11398.76</v>
      </c>
      <c r="K2153">
        <v>0.01</v>
      </c>
      <c r="L2153">
        <v>20.010000000000002</v>
      </c>
      <c r="M2153">
        <v>1771.3</v>
      </c>
      <c r="N2153">
        <v>126.6</v>
      </c>
    </row>
    <row r="2154" spans="1:14" x14ac:dyDescent="0.2">
      <c r="A2154" t="s">
        <v>92</v>
      </c>
      <c r="B2154" t="s">
        <v>79</v>
      </c>
      <c r="C2154" t="s">
        <v>3</v>
      </c>
      <c r="D2154">
        <v>1806</v>
      </c>
      <c r="E2154">
        <v>1824</v>
      </c>
      <c r="F2154" s="1">
        <f>(Tabla9[[#This Row],[Best]]-Tabla9[[#This Row],[Bks]])/Tabla9[[#This Row],[Bks]]*100</f>
        <v>0.99667774086378735</v>
      </c>
      <c r="G2154">
        <v>1934.39</v>
      </c>
      <c r="H2154" s="1">
        <f>(Tabla9[[#This Row],[Avg]]-Tabla9[[#This Row],[Bks]])/Tabla9[[#This Row],[Bks]]*100</f>
        <v>7.1090808416389875</v>
      </c>
      <c r="I2154">
        <v>1867</v>
      </c>
      <c r="J2154">
        <v>2550.83</v>
      </c>
      <c r="K2154">
        <v>0.02</v>
      </c>
      <c r="L2154">
        <v>20.010000000000002</v>
      </c>
      <c r="M2154">
        <v>1541.6</v>
      </c>
      <c r="N2154">
        <v>512.1</v>
      </c>
    </row>
    <row r="2155" spans="1:14" x14ac:dyDescent="0.2">
      <c r="A2155" t="s">
        <v>92</v>
      </c>
      <c r="B2155" t="s">
        <v>79</v>
      </c>
      <c r="C2155" t="s">
        <v>4</v>
      </c>
      <c r="D2155">
        <v>1283</v>
      </c>
      <c r="E2155">
        <v>1283</v>
      </c>
      <c r="F2155" s="1">
        <f>(Tabla9[[#This Row],[Best]]-Tabla9[[#This Row],[Bks]])/Tabla9[[#This Row],[Bks]]*100</f>
        <v>0</v>
      </c>
      <c r="G2155">
        <v>1356.57</v>
      </c>
      <c r="H2155" s="1">
        <f>(Tabla9[[#This Row],[Avg]]-Tabla9[[#This Row],[Bks]])/Tabla9[[#This Row],[Bks]]*100</f>
        <v>5.7342166796570488</v>
      </c>
      <c r="I2155">
        <v>1302</v>
      </c>
      <c r="J2155">
        <v>1833.97</v>
      </c>
      <c r="K2155">
        <v>0.02</v>
      </c>
      <c r="L2155">
        <v>20.010000000000002</v>
      </c>
      <c r="M2155">
        <v>1432.6</v>
      </c>
      <c r="N2155">
        <v>48.9</v>
      </c>
    </row>
    <row r="2156" spans="1:14" x14ac:dyDescent="0.2">
      <c r="A2156" t="s">
        <v>92</v>
      </c>
      <c r="B2156" t="s">
        <v>79</v>
      </c>
      <c r="C2156" t="s">
        <v>5</v>
      </c>
      <c r="D2156">
        <v>2916</v>
      </c>
      <c r="E2156">
        <v>2991</v>
      </c>
      <c r="F2156" s="1">
        <f>(Tabla9[[#This Row],[Best]]-Tabla9[[#This Row],[Bks]])/Tabla9[[#This Row],[Bks]]*100</f>
        <v>2.57201646090535</v>
      </c>
      <c r="G2156">
        <v>3121.57</v>
      </c>
      <c r="H2156" s="1">
        <f>(Tabla9[[#This Row],[Avg]]-Tabla9[[#This Row],[Bks]])/Tabla9[[#This Row],[Bks]]*100</f>
        <v>7.049725651577508</v>
      </c>
      <c r="I2156">
        <v>3090</v>
      </c>
      <c r="J2156">
        <v>4367.59</v>
      </c>
      <c r="K2156">
        <v>0.02</v>
      </c>
      <c r="L2156">
        <v>20.010000000000002</v>
      </c>
      <c r="M2156">
        <v>1328.8</v>
      </c>
      <c r="N2156">
        <v>8.3000000000000007</v>
      </c>
    </row>
    <row r="2157" spans="1:14" x14ac:dyDescent="0.2">
      <c r="A2157" t="s">
        <v>92</v>
      </c>
      <c r="B2157" t="s">
        <v>79</v>
      </c>
      <c r="C2157" t="s">
        <v>6</v>
      </c>
      <c r="D2157">
        <v>7282</v>
      </c>
      <c r="E2157">
        <v>7583</v>
      </c>
      <c r="F2157" s="1">
        <f>(Tabla9[[#This Row],[Best]]-Tabla9[[#This Row],[Bks]])/Tabla9[[#This Row],[Bks]]*100</f>
        <v>4.1334798132381216</v>
      </c>
      <c r="G2157">
        <v>7942.59</v>
      </c>
      <c r="H2157" s="1">
        <f>(Tabla9[[#This Row],[Avg]]-Tabla9[[#This Row],[Bks]])/Tabla9[[#This Row],[Bks]]*100</f>
        <v>9.071546278494921</v>
      </c>
      <c r="I2157">
        <v>8132</v>
      </c>
      <c r="J2157">
        <v>12576.97</v>
      </c>
      <c r="K2157">
        <v>7.0000000000000007E-2</v>
      </c>
      <c r="L2157">
        <v>20.010000000000002</v>
      </c>
      <c r="M2157">
        <v>832.3</v>
      </c>
      <c r="N2157">
        <v>69.099999999999994</v>
      </c>
    </row>
    <row r="2158" spans="1:14" x14ac:dyDescent="0.2">
      <c r="A2158" t="s">
        <v>92</v>
      </c>
      <c r="B2158" t="s">
        <v>79</v>
      </c>
      <c r="C2158" t="s">
        <v>7</v>
      </c>
      <c r="D2158">
        <v>628.51</v>
      </c>
      <c r="E2158">
        <v>639.78</v>
      </c>
      <c r="F2158" s="1">
        <f>(Tabla9[[#This Row],[Best]]-Tabla9[[#This Row],[Bks]])/Tabla9[[#This Row],[Bks]]*100</f>
        <v>1.7931297831378947</v>
      </c>
      <c r="G2158">
        <v>667.78</v>
      </c>
      <c r="H2158" s="1">
        <f>(Tabla9[[#This Row],[Avg]]-Tabla9[[#This Row],[Bks]])/Tabla9[[#This Row],[Bks]]*100</f>
        <v>6.2481106108096904</v>
      </c>
      <c r="I2158">
        <v>680.57</v>
      </c>
      <c r="J2158">
        <v>1038.69</v>
      </c>
      <c r="K2158">
        <v>0.08</v>
      </c>
      <c r="L2158">
        <v>20.010000000000002</v>
      </c>
      <c r="M2158">
        <v>1158.2</v>
      </c>
      <c r="N2158">
        <v>23</v>
      </c>
    </row>
    <row r="2159" spans="1:14" x14ac:dyDescent="0.2">
      <c r="A2159" t="s">
        <v>92</v>
      </c>
      <c r="B2159" t="s">
        <v>79</v>
      </c>
      <c r="C2159" t="s">
        <v>8</v>
      </c>
      <c r="D2159">
        <v>11087.21</v>
      </c>
      <c r="E2159">
        <v>11221.71</v>
      </c>
      <c r="F2159" s="1">
        <f>(Tabla9[[#This Row],[Best]]-Tabla9[[#This Row],[Bks]])/Tabla9[[#This Row],[Bks]]*100</f>
        <v>1.2131095198882316</v>
      </c>
      <c r="G2159">
        <v>11739.86</v>
      </c>
      <c r="H2159" s="1">
        <f>(Tabla9[[#This Row],[Avg]]-Tabla9[[#This Row],[Bks]])/Tabla9[[#This Row],[Bks]]*100</f>
        <v>5.8865124769892656</v>
      </c>
      <c r="I2159">
        <v>12133.14</v>
      </c>
      <c r="J2159">
        <v>18390.150000000001</v>
      </c>
      <c r="K2159">
        <v>7.0000000000000007E-2</v>
      </c>
      <c r="L2159">
        <v>20.010000000000002</v>
      </c>
      <c r="M2159">
        <v>937</v>
      </c>
      <c r="N2159">
        <v>21.9</v>
      </c>
    </row>
    <row r="2160" spans="1:14" x14ac:dyDescent="0.2">
      <c r="A2160" t="s">
        <v>92</v>
      </c>
      <c r="B2160" t="s">
        <v>79</v>
      </c>
      <c r="C2160" t="s">
        <v>9</v>
      </c>
      <c r="D2160">
        <v>801.91</v>
      </c>
      <c r="E2160">
        <v>818.94</v>
      </c>
      <c r="F2160" s="1">
        <f>(Tabla9[[#This Row],[Best]]-Tabla9[[#This Row],[Bks]])/Tabla9[[#This Row],[Bks]]*100</f>
        <v>2.1236797146812094</v>
      </c>
      <c r="G2160">
        <v>844.5</v>
      </c>
      <c r="H2160" s="1">
        <f>(Tabla9[[#This Row],[Avg]]-Tabla9[[#This Row],[Bks]])/Tabla9[[#This Row],[Bks]]*100</f>
        <v>5.311069820802838</v>
      </c>
      <c r="I2160">
        <v>872.61</v>
      </c>
      <c r="J2160">
        <v>1457.95</v>
      </c>
      <c r="K2160">
        <v>0.16</v>
      </c>
      <c r="L2160">
        <v>20.010000000000002</v>
      </c>
      <c r="M2160">
        <v>752.6</v>
      </c>
      <c r="N2160">
        <v>63.7</v>
      </c>
    </row>
    <row r="2161" spans="1:14" x14ac:dyDescent="0.2">
      <c r="A2161" t="s">
        <v>92</v>
      </c>
      <c r="B2161" t="s">
        <v>79</v>
      </c>
      <c r="C2161" t="s">
        <v>10</v>
      </c>
      <c r="D2161">
        <v>945.3184</v>
      </c>
      <c r="E2161">
        <v>950.74</v>
      </c>
      <c r="F2161" s="1">
        <f>(Tabla9[[#This Row],[Best]]-Tabla9[[#This Row],[Bks]])/Tabla9[[#This Row],[Bks]]*100</f>
        <v>0.57352104856945685</v>
      </c>
      <c r="G2161">
        <v>980.78</v>
      </c>
      <c r="H2161" s="1">
        <f>(Tabla9[[#This Row],[Avg]]-Tabla9[[#This Row],[Bks]])/Tabla9[[#This Row],[Bks]]*100</f>
        <v>3.751286339078979</v>
      </c>
      <c r="I2161">
        <v>1030.99</v>
      </c>
      <c r="J2161">
        <v>1784.46</v>
      </c>
      <c r="K2161">
        <v>0.28999999999999998</v>
      </c>
      <c r="L2161">
        <v>20.02</v>
      </c>
      <c r="M2161">
        <v>602</v>
      </c>
      <c r="N2161">
        <v>42.4</v>
      </c>
    </row>
    <row r="2162" spans="1:14" x14ac:dyDescent="0.2">
      <c r="A2162" t="s">
        <v>117</v>
      </c>
      <c r="B2162" t="s">
        <v>79</v>
      </c>
      <c r="C2162" t="s">
        <v>1</v>
      </c>
      <c r="D2162">
        <v>2760</v>
      </c>
      <c r="E2162">
        <v>2760</v>
      </c>
      <c r="F2162" s="1">
        <f>(Tabla9[[#This Row],[Best]]-Tabla9[[#This Row],[Bks]])/Tabla9[[#This Row],[Bks]]*100</f>
        <v>0</v>
      </c>
      <c r="G2162">
        <v>2944.16</v>
      </c>
      <c r="H2162" s="1">
        <f>(Tabla9[[#This Row],[Avg]]-Tabla9[[#This Row],[Bks]])/Tabla9[[#This Row],[Bks]]*100</f>
        <v>6.6724637681159367</v>
      </c>
      <c r="I2162">
        <v>2995</v>
      </c>
      <c r="J2162">
        <v>3854.83</v>
      </c>
      <c r="K2162">
        <v>0.01</v>
      </c>
      <c r="L2162">
        <v>20.010000000000002</v>
      </c>
      <c r="M2162">
        <v>2076.5</v>
      </c>
      <c r="N2162">
        <v>238.9</v>
      </c>
    </row>
    <row r="2163" spans="1:14" x14ac:dyDescent="0.2">
      <c r="A2163" t="s">
        <v>117</v>
      </c>
      <c r="B2163" t="s">
        <v>79</v>
      </c>
      <c r="C2163" t="s">
        <v>2</v>
      </c>
      <c r="D2163">
        <v>7788</v>
      </c>
      <c r="E2163">
        <v>7788</v>
      </c>
      <c r="F2163" s="1">
        <f>(Tabla9[[#This Row],[Best]]-Tabla9[[#This Row],[Bks]])/Tabla9[[#This Row],[Bks]]*100</f>
        <v>0</v>
      </c>
      <c r="G2163">
        <v>8288.39</v>
      </c>
      <c r="H2163" s="1">
        <f>(Tabla9[[#This Row],[Avg]]-Tabla9[[#This Row],[Bks]])/Tabla9[[#This Row],[Bks]]*100</f>
        <v>6.4251412429378458</v>
      </c>
      <c r="I2163">
        <v>9067</v>
      </c>
      <c r="J2163">
        <v>11398.76</v>
      </c>
      <c r="K2163">
        <v>0.01</v>
      </c>
      <c r="L2163">
        <v>20.010000000000002</v>
      </c>
      <c r="M2163">
        <v>1871.6</v>
      </c>
      <c r="N2163">
        <v>630.29999999999995</v>
      </c>
    </row>
    <row r="2164" spans="1:14" x14ac:dyDescent="0.2">
      <c r="A2164" t="s">
        <v>117</v>
      </c>
      <c r="B2164" t="s">
        <v>79</v>
      </c>
      <c r="C2164" t="s">
        <v>3</v>
      </c>
      <c r="D2164">
        <v>1806</v>
      </c>
      <c r="E2164">
        <v>1845</v>
      </c>
      <c r="F2164" s="1">
        <f>(Tabla9[[#This Row],[Best]]-Tabla9[[#This Row],[Bks]])/Tabla9[[#This Row],[Bks]]*100</f>
        <v>2.1594684385382057</v>
      </c>
      <c r="G2164">
        <v>1875.09</v>
      </c>
      <c r="H2164" s="1">
        <f>(Tabla9[[#This Row],[Avg]]-Tabla9[[#This Row],[Bks]])/Tabla9[[#This Row],[Bks]]*100</f>
        <v>3.8255813953488329</v>
      </c>
      <c r="I2164">
        <v>1867</v>
      </c>
      <c r="J2164">
        <v>2550.83</v>
      </c>
      <c r="K2164">
        <v>0.02</v>
      </c>
      <c r="L2164">
        <v>20.010000000000002</v>
      </c>
      <c r="M2164">
        <v>1720.9</v>
      </c>
      <c r="N2164">
        <v>794.8</v>
      </c>
    </row>
    <row r="2165" spans="1:14" x14ac:dyDescent="0.2">
      <c r="A2165" t="s">
        <v>117</v>
      </c>
      <c r="B2165" t="s">
        <v>79</v>
      </c>
      <c r="C2165" t="s">
        <v>4</v>
      </c>
      <c r="D2165">
        <v>1283</v>
      </c>
      <c r="E2165">
        <v>1302</v>
      </c>
      <c r="F2165" s="1">
        <f>(Tabla9[[#This Row],[Best]]-Tabla9[[#This Row],[Bks]])/Tabla9[[#This Row],[Bks]]*100</f>
        <v>1.4809041309431021</v>
      </c>
      <c r="G2165">
        <v>1327.92</v>
      </c>
      <c r="H2165" s="1">
        <f>(Tabla9[[#This Row],[Avg]]-Tabla9[[#This Row],[Bks]])/Tabla9[[#This Row],[Bks]]*100</f>
        <v>3.5011691348402243</v>
      </c>
      <c r="I2165">
        <v>1302</v>
      </c>
      <c r="J2165">
        <v>1833.97</v>
      </c>
      <c r="K2165">
        <v>0.02</v>
      </c>
      <c r="L2165">
        <v>20</v>
      </c>
      <c r="M2165">
        <v>1753.2</v>
      </c>
      <c r="N2165">
        <v>1.4</v>
      </c>
    </row>
    <row r="2166" spans="1:14" x14ac:dyDescent="0.2">
      <c r="A2166" t="s">
        <v>117</v>
      </c>
      <c r="B2166" t="s">
        <v>79</v>
      </c>
      <c r="C2166" t="s">
        <v>5</v>
      </c>
      <c r="D2166">
        <v>2916</v>
      </c>
      <c r="E2166">
        <v>2991</v>
      </c>
      <c r="F2166" s="1">
        <f>(Tabla9[[#This Row],[Best]]-Tabla9[[#This Row],[Bks]])/Tabla9[[#This Row],[Bks]]*100</f>
        <v>2.57201646090535</v>
      </c>
      <c r="G2166">
        <v>3060.75</v>
      </c>
      <c r="H2166" s="1">
        <f>(Tabla9[[#This Row],[Avg]]-Tabla9[[#This Row],[Bks]])/Tabla9[[#This Row],[Bks]]*100</f>
        <v>4.9639917695473255</v>
      </c>
      <c r="I2166">
        <v>3090</v>
      </c>
      <c r="J2166">
        <v>4367.59</v>
      </c>
      <c r="K2166">
        <v>0.02</v>
      </c>
      <c r="L2166">
        <v>20.010000000000002</v>
      </c>
      <c r="M2166">
        <v>1556.3</v>
      </c>
      <c r="N2166">
        <v>5.3</v>
      </c>
    </row>
    <row r="2167" spans="1:14" x14ac:dyDescent="0.2">
      <c r="A2167" t="s">
        <v>117</v>
      </c>
      <c r="B2167" t="s">
        <v>79</v>
      </c>
      <c r="C2167" t="s">
        <v>6</v>
      </c>
      <c r="D2167">
        <v>7282</v>
      </c>
      <c r="E2167">
        <v>7583</v>
      </c>
      <c r="F2167" s="1">
        <f>(Tabla9[[#This Row],[Best]]-Tabla9[[#This Row],[Bks]])/Tabla9[[#This Row],[Bks]]*100</f>
        <v>4.1334798132381216</v>
      </c>
      <c r="G2167">
        <v>7731.19</v>
      </c>
      <c r="H2167" s="1">
        <f>(Tabla9[[#This Row],[Avg]]-Tabla9[[#This Row],[Bks]])/Tabla9[[#This Row],[Bks]]*100</f>
        <v>6.1684976654765116</v>
      </c>
      <c r="I2167">
        <v>8132</v>
      </c>
      <c r="J2167">
        <v>12576.97</v>
      </c>
      <c r="K2167">
        <v>7.0000000000000007E-2</v>
      </c>
      <c r="L2167">
        <v>20.010000000000002</v>
      </c>
      <c r="M2167">
        <v>1120.0999999999999</v>
      </c>
      <c r="N2167">
        <v>307.7</v>
      </c>
    </row>
    <row r="2168" spans="1:14" x14ac:dyDescent="0.2">
      <c r="A2168" t="s">
        <v>117</v>
      </c>
      <c r="B2168" t="s">
        <v>79</v>
      </c>
      <c r="C2168" t="s">
        <v>7</v>
      </c>
      <c r="D2168">
        <v>628.51</v>
      </c>
      <c r="E2168">
        <v>639.78</v>
      </c>
      <c r="F2168" s="1">
        <f>(Tabla9[[#This Row],[Best]]-Tabla9[[#This Row],[Bks]])/Tabla9[[#This Row],[Bks]]*100</f>
        <v>1.7931297831378947</v>
      </c>
      <c r="G2168">
        <v>650.61</v>
      </c>
      <c r="H2168" s="1">
        <f>(Tabla9[[#This Row],[Avg]]-Tabla9[[#This Row],[Bks]])/Tabla9[[#This Row],[Bks]]*100</f>
        <v>3.516252724698099</v>
      </c>
      <c r="I2168">
        <v>680.57</v>
      </c>
      <c r="J2168">
        <v>1038.69</v>
      </c>
      <c r="K2168">
        <v>0.08</v>
      </c>
      <c r="L2168">
        <v>20.010000000000002</v>
      </c>
      <c r="M2168">
        <v>1033.9000000000001</v>
      </c>
      <c r="N2168">
        <v>12.8</v>
      </c>
    </row>
    <row r="2169" spans="1:14" x14ac:dyDescent="0.2">
      <c r="A2169" t="s">
        <v>117</v>
      </c>
      <c r="B2169" t="s">
        <v>79</v>
      </c>
      <c r="C2169" t="s">
        <v>8</v>
      </c>
      <c r="D2169">
        <v>11087.21</v>
      </c>
      <c r="E2169">
        <v>11218.12</v>
      </c>
      <c r="F2169" s="1">
        <f>(Tabla9[[#This Row],[Best]]-Tabla9[[#This Row],[Bks]])/Tabla9[[#This Row],[Bks]]*100</f>
        <v>1.1807298680191112</v>
      </c>
      <c r="G2169">
        <v>11501.35</v>
      </c>
      <c r="H2169" s="1">
        <f>(Tabla9[[#This Row],[Avg]]-Tabla9[[#This Row],[Bks]])/Tabla9[[#This Row],[Bks]]*100</f>
        <v>3.7352949930595818</v>
      </c>
      <c r="I2169">
        <v>12133.14</v>
      </c>
      <c r="J2169">
        <v>18390.150000000001</v>
      </c>
      <c r="K2169">
        <v>0.08</v>
      </c>
      <c r="L2169">
        <v>20.010000000000002</v>
      </c>
      <c r="M2169">
        <v>1014.2</v>
      </c>
      <c r="N2169">
        <v>16.7</v>
      </c>
    </row>
    <row r="2170" spans="1:14" x14ac:dyDescent="0.2">
      <c r="A2170" t="s">
        <v>117</v>
      </c>
      <c r="B2170" t="s">
        <v>79</v>
      </c>
      <c r="C2170" t="s">
        <v>9</v>
      </c>
      <c r="D2170">
        <v>801.91</v>
      </c>
      <c r="E2170">
        <v>818.94</v>
      </c>
      <c r="F2170" s="1">
        <f>(Tabla9[[#This Row],[Best]]-Tabla9[[#This Row],[Bks]])/Tabla9[[#This Row],[Bks]]*100</f>
        <v>2.1236797146812094</v>
      </c>
      <c r="G2170">
        <v>834.29</v>
      </c>
      <c r="H2170" s="1">
        <f>(Tabla9[[#This Row],[Avg]]-Tabla9[[#This Row],[Bks]])/Tabla9[[#This Row],[Bks]]*100</f>
        <v>4.0378596101806936</v>
      </c>
      <c r="I2170">
        <v>872.61</v>
      </c>
      <c r="J2170">
        <v>1457.95</v>
      </c>
      <c r="K2170">
        <v>0.16</v>
      </c>
      <c r="L2170">
        <v>20.010000000000002</v>
      </c>
      <c r="M2170">
        <v>740.7</v>
      </c>
      <c r="N2170">
        <v>12.5</v>
      </c>
    </row>
    <row r="2171" spans="1:14" x14ac:dyDescent="0.2">
      <c r="A2171" t="s">
        <v>117</v>
      </c>
      <c r="B2171" t="s">
        <v>79</v>
      </c>
      <c r="C2171" t="s">
        <v>10</v>
      </c>
      <c r="D2171">
        <v>945.3184</v>
      </c>
      <c r="E2171">
        <v>950.74</v>
      </c>
      <c r="F2171" s="1">
        <f>(Tabla9[[#This Row],[Best]]-Tabla9[[#This Row],[Bks]])/Tabla9[[#This Row],[Bks]]*100</f>
        <v>0.57352104856945685</v>
      </c>
      <c r="G2171">
        <v>964.77</v>
      </c>
      <c r="H2171" s="1">
        <f>(Tabla9[[#This Row],[Avg]]-Tabla9[[#This Row],[Bks]])/Tabla9[[#This Row],[Bks]]*100</f>
        <v>2.0576770747295288</v>
      </c>
      <c r="I2171">
        <v>1030.99</v>
      </c>
      <c r="J2171">
        <v>1784.46</v>
      </c>
      <c r="K2171">
        <v>0.28000000000000003</v>
      </c>
      <c r="L2171">
        <v>20.02</v>
      </c>
      <c r="M2171">
        <v>578.5</v>
      </c>
      <c r="N2171">
        <v>24</v>
      </c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469-35FC-EB4B-A0A7-F9863275D6FF}">
  <sheetPr codeName="Hoja15">
    <tabColor theme="5"/>
  </sheetPr>
  <dimension ref="A1:J1241"/>
  <sheetViews>
    <sheetView workbookViewId="0">
      <selection activeCell="K15" sqref="K15"/>
    </sheetView>
  </sheetViews>
  <sheetFormatPr baseColWidth="10" defaultRowHeight="16" x14ac:dyDescent="0.2"/>
  <cols>
    <col min="8" max="8" width="17" bestFit="1" customWidth="1"/>
    <col min="9" max="9" width="16.83203125" bestFit="1" customWidth="1"/>
    <col min="10" max="10" width="16.33203125" bestFit="1" customWidth="1"/>
  </cols>
  <sheetData>
    <row r="1" spans="1:10" ht="17" thickBot="1" x14ac:dyDescent="0.25">
      <c r="A1" s="88" t="s">
        <v>69</v>
      </c>
      <c r="B1" s="88" t="s">
        <v>70</v>
      </c>
      <c r="C1" s="88" t="s">
        <v>71</v>
      </c>
      <c r="D1" s="88" t="s">
        <v>72</v>
      </c>
      <c r="E1" s="88" t="s">
        <v>35</v>
      </c>
    </row>
    <row r="2" spans="1:10" x14ac:dyDescent="0.2">
      <c r="A2" s="3" t="s">
        <v>1</v>
      </c>
      <c r="B2" s="3" t="s">
        <v>45</v>
      </c>
      <c r="C2" s="3" t="s">
        <v>25</v>
      </c>
      <c r="D2" s="3">
        <v>2760</v>
      </c>
      <c r="E2" s="3">
        <v>0.03</v>
      </c>
      <c r="H2" s="86" t="s">
        <v>82</v>
      </c>
      <c r="I2" t="s">
        <v>93</v>
      </c>
      <c r="J2" t="s">
        <v>84</v>
      </c>
    </row>
    <row r="3" spans="1:10" x14ac:dyDescent="0.2">
      <c r="A3" s="3" t="s">
        <v>1</v>
      </c>
      <c r="B3" s="3" t="s">
        <v>45</v>
      </c>
      <c r="C3" s="3" t="s">
        <v>26</v>
      </c>
      <c r="D3" s="3">
        <v>3000</v>
      </c>
      <c r="E3" s="3">
        <v>0.03</v>
      </c>
      <c r="H3" s="32" t="s">
        <v>48</v>
      </c>
    </row>
    <row r="4" spans="1:10" x14ac:dyDescent="0.2">
      <c r="A4" s="3" t="s">
        <v>1</v>
      </c>
      <c r="B4" s="3" t="s">
        <v>45</v>
      </c>
      <c r="C4" s="3" t="s">
        <v>27</v>
      </c>
      <c r="D4" s="3">
        <v>2760</v>
      </c>
      <c r="E4" s="3">
        <v>0.05</v>
      </c>
      <c r="H4" s="87" t="s">
        <v>25</v>
      </c>
      <c r="I4">
        <v>13908.57</v>
      </c>
      <c r="J4">
        <v>214.48010000000005</v>
      </c>
    </row>
    <row r="5" spans="1:10" x14ac:dyDescent="0.2">
      <c r="A5" s="3" t="s">
        <v>1</v>
      </c>
      <c r="B5" s="3" t="s">
        <v>45</v>
      </c>
      <c r="C5" s="3" t="s">
        <v>28</v>
      </c>
      <c r="D5" s="3">
        <v>2760</v>
      </c>
      <c r="E5" s="3">
        <v>0.04</v>
      </c>
      <c r="H5" s="87" t="s">
        <v>26</v>
      </c>
      <c r="I5">
        <v>13928.34</v>
      </c>
      <c r="J5">
        <v>228.19889999999998</v>
      </c>
    </row>
    <row r="6" spans="1:10" x14ac:dyDescent="0.2">
      <c r="A6" s="3" t="s">
        <v>2</v>
      </c>
      <c r="B6" s="3" t="s">
        <v>45</v>
      </c>
      <c r="C6" s="3" t="s">
        <v>25</v>
      </c>
      <c r="D6" s="3">
        <v>7956</v>
      </c>
      <c r="E6" s="3">
        <v>0.05</v>
      </c>
      <c r="H6" s="87" t="s">
        <v>27</v>
      </c>
      <c r="I6">
        <v>13892.4</v>
      </c>
      <c r="J6">
        <v>424.6665999999999</v>
      </c>
    </row>
    <row r="7" spans="1:10" x14ac:dyDescent="0.2">
      <c r="A7" s="3" t="s">
        <v>2</v>
      </c>
      <c r="B7" s="3" t="s">
        <v>45</v>
      </c>
      <c r="C7" s="3" t="s">
        <v>26</v>
      </c>
      <c r="D7" s="3">
        <v>8541</v>
      </c>
      <c r="E7" s="3">
        <v>0.06</v>
      </c>
      <c r="H7" s="87" t="s">
        <v>28</v>
      </c>
      <c r="I7">
        <v>13882.74</v>
      </c>
      <c r="J7">
        <v>375.47180000000003</v>
      </c>
    </row>
    <row r="8" spans="1:10" x14ac:dyDescent="0.2">
      <c r="A8" s="3" t="s">
        <v>2</v>
      </c>
      <c r="B8" s="3" t="s">
        <v>45</v>
      </c>
      <c r="C8" s="3" t="s">
        <v>27</v>
      </c>
      <c r="D8" s="3">
        <v>7962</v>
      </c>
      <c r="E8" s="3">
        <v>0.06</v>
      </c>
      <c r="H8" s="32" t="s">
        <v>47</v>
      </c>
    </row>
    <row r="9" spans="1:10" x14ac:dyDescent="0.2">
      <c r="A9" s="3" t="s">
        <v>2</v>
      </c>
      <c r="B9" s="3" t="s">
        <v>45</v>
      </c>
      <c r="C9" s="3" t="s">
        <v>28</v>
      </c>
      <c r="D9" s="3">
        <v>7962</v>
      </c>
      <c r="E9" s="3">
        <v>0.05</v>
      </c>
      <c r="H9" s="87" t="s">
        <v>25</v>
      </c>
      <c r="I9">
        <v>3551.98</v>
      </c>
      <c r="J9">
        <v>22.908000000000001</v>
      </c>
    </row>
    <row r="10" spans="1:10" x14ac:dyDescent="0.2">
      <c r="A10" s="3" t="s">
        <v>3</v>
      </c>
      <c r="B10" s="3" t="s">
        <v>45</v>
      </c>
      <c r="C10" s="3" t="s">
        <v>25</v>
      </c>
      <c r="D10" s="3">
        <v>1818</v>
      </c>
      <c r="E10" s="3">
        <v>0.09</v>
      </c>
      <c r="H10" s="87" t="s">
        <v>26</v>
      </c>
      <c r="I10">
        <v>3557.01</v>
      </c>
      <c r="J10">
        <v>25.132899999999999</v>
      </c>
    </row>
    <row r="11" spans="1:10" x14ac:dyDescent="0.2">
      <c r="A11" s="3" t="s">
        <v>3</v>
      </c>
      <c r="B11" s="3" t="s">
        <v>45</v>
      </c>
      <c r="C11" s="3" t="s">
        <v>26</v>
      </c>
      <c r="D11" s="3">
        <v>1941</v>
      </c>
      <c r="E11" s="3">
        <v>0.05</v>
      </c>
      <c r="H11" s="87" t="s">
        <v>27</v>
      </c>
      <c r="I11">
        <v>3544.75</v>
      </c>
      <c r="J11">
        <v>45.701899999999995</v>
      </c>
    </row>
    <row r="12" spans="1:10" x14ac:dyDescent="0.2">
      <c r="A12" s="3" t="s">
        <v>3</v>
      </c>
      <c r="B12" s="3" t="s">
        <v>45</v>
      </c>
      <c r="C12" s="3" t="s">
        <v>27</v>
      </c>
      <c r="D12" s="3">
        <v>1818</v>
      </c>
      <c r="E12" s="3">
        <v>0.12</v>
      </c>
      <c r="H12" s="87" t="s">
        <v>28</v>
      </c>
      <c r="I12">
        <v>3544.88</v>
      </c>
      <c r="J12">
        <v>40.7423</v>
      </c>
    </row>
    <row r="13" spans="1:10" x14ac:dyDescent="0.2">
      <c r="A13" s="3" t="s">
        <v>3</v>
      </c>
      <c r="B13" s="3" t="s">
        <v>45</v>
      </c>
      <c r="C13" s="3" t="s">
        <v>28</v>
      </c>
      <c r="D13" s="3">
        <v>1853</v>
      </c>
      <c r="E13" s="3">
        <v>0.08</v>
      </c>
      <c r="H13" s="32" t="s">
        <v>46</v>
      </c>
    </row>
    <row r="14" spans="1:10" x14ac:dyDescent="0.2">
      <c r="A14" s="3" t="s">
        <v>4</v>
      </c>
      <c r="B14" s="3" t="s">
        <v>45</v>
      </c>
      <c r="C14" s="3" t="s">
        <v>25</v>
      </c>
      <c r="D14" s="3">
        <v>1326</v>
      </c>
      <c r="E14" s="3">
        <v>0.05</v>
      </c>
      <c r="H14" s="87" t="s">
        <v>25</v>
      </c>
      <c r="I14">
        <v>289.93</v>
      </c>
      <c r="J14">
        <v>0.21970000000000006</v>
      </c>
    </row>
    <row r="15" spans="1:10" x14ac:dyDescent="0.2">
      <c r="A15" s="3" t="s">
        <v>4</v>
      </c>
      <c r="B15" s="3" t="s">
        <v>45</v>
      </c>
      <c r="C15" s="3" t="s">
        <v>26</v>
      </c>
      <c r="D15" s="3">
        <v>1326</v>
      </c>
      <c r="E15" s="3">
        <v>7.0000000000000007E-2</v>
      </c>
      <c r="H15" s="87" t="s">
        <v>26</v>
      </c>
      <c r="I15">
        <v>295</v>
      </c>
      <c r="J15">
        <v>0.21070000000000003</v>
      </c>
    </row>
    <row r="16" spans="1:10" x14ac:dyDescent="0.2">
      <c r="A16" s="3" t="s">
        <v>4</v>
      </c>
      <c r="B16" s="3" t="s">
        <v>45</v>
      </c>
      <c r="C16" s="3" t="s">
        <v>27</v>
      </c>
      <c r="D16" s="3">
        <v>1326</v>
      </c>
      <c r="E16" s="3">
        <v>0.09</v>
      </c>
      <c r="H16" s="87" t="s">
        <v>27</v>
      </c>
      <c r="I16">
        <v>289.33999999999997</v>
      </c>
      <c r="J16">
        <v>0.34529999999999977</v>
      </c>
    </row>
    <row r="17" spans="1:10" x14ac:dyDescent="0.2">
      <c r="A17" s="3" t="s">
        <v>4</v>
      </c>
      <c r="B17" s="3" t="s">
        <v>45</v>
      </c>
      <c r="C17" s="3" t="s">
        <v>28</v>
      </c>
      <c r="D17" s="3">
        <v>1326</v>
      </c>
      <c r="E17" s="3">
        <v>0.11</v>
      </c>
      <c r="H17" s="87" t="s">
        <v>28</v>
      </c>
      <c r="I17">
        <v>289.39</v>
      </c>
      <c r="J17">
        <v>0.33570000000000016</v>
      </c>
    </row>
    <row r="18" spans="1:10" x14ac:dyDescent="0.2">
      <c r="A18" s="3" t="s">
        <v>5</v>
      </c>
      <c r="B18" s="3" t="s">
        <v>45</v>
      </c>
      <c r="C18" s="3" t="s">
        <v>25</v>
      </c>
      <c r="D18" s="3">
        <v>2978</v>
      </c>
      <c r="E18" s="3">
        <v>7.0000000000000007E-2</v>
      </c>
      <c r="H18" s="32" t="s">
        <v>45</v>
      </c>
    </row>
    <row r="19" spans="1:10" x14ac:dyDescent="0.2">
      <c r="A19" s="3" t="s">
        <v>5</v>
      </c>
      <c r="B19" s="3" t="s">
        <v>45</v>
      </c>
      <c r="C19" s="3" t="s">
        <v>26</v>
      </c>
      <c r="D19" s="3">
        <v>2978</v>
      </c>
      <c r="E19" s="3">
        <v>0.09</v>
      </c>
      <c r="H19" s="87" t="s">
        <v>25</v>
      </c>
      <c r="I19">
        <v>3823.3199999999997</v>
      </c>
      <c r="J19">
        <v>0.251</v>
      </c>
    </row>
    <row r="20" spans="1:10" x14ac:dyDescent="0.2">
      <c r="A20" s="3" t="s">
        <v>5</v>
      </c>
      <c r="B20" s="3" t="s">
        <v>45</v>
      </c>
      <c r="C20" s="3" t="s">
        <v>27</v>
      </c>
      <c r="D20" s="3">
        <v>2940</v>
      </c>
      <c r="E20" s="3">
        <v>0.14000000000000001</v>
      </c>
      <c r="H20" s="87" t="s">
        <v>26</v>
      </c>
      <c r="I20">
        <v>3955.35</v>
      </c>
      <c r="J20">
        <v>0.32300000000000006</v>
      </c>
    </row>
    <row r="21" spans="1:10" x14ac:dyDescent="0.2">
      <c r="A21" s="3" t="s">
        <v>5</v>
      </c>
      <c r="B21" s="3" t="s">
        <v>45</v>
      </c>
      <c r="C21" s="3" t="s">
        <v>28</v>
      </c>
      <c r="D21" s="3">
        <v>2962</v>
      </c>
      <c r="E21" s="3">
        <v>0.15</v>
      </c>
      <c r="H21" s="87" t="s">
        <v>27</v>
      </c>
      <c r="I21">
        <v>3819.614</v>
      </c>
      <c r="J21">
        <v>0.38200000000000001</v>
      </c>
    </row>
    <row r="22" spans="1:10" x14ac:dyDescent="0.2">
      <c r="A22" s="3" t="s">
        <v>6</v>
      </c>
      <c r="B22" s="3" t="s">
        <v>45</v>
      </c>
      <c r="C22" s="3" t="s">
        <v>25</v>
      </c>
      <c r="D22" s="3">
        <v>7692</v>
      </c>
      <c r="E22" s="3">
        <v>0.22</v>
      </c>
      <c r="H22" s="87" t="s">
        <v>28</v>
      </c>
      <c r="I22">
        <v>3838.2300000000005</v>
      </c>
      <c r="J22">
        <v>0.46100000000000002</v>
      </c>
    </row>
    <row r="23" spans="1:10" x14ac:dyDescent="0.2">
      <c r="A23" s="3" t="s">
        <v>6</v>
      </c>
      <c r="B23" s="3" t="s">
        <v>45</v>
      </c>
      <c r="C23" s="3" t="s">
        <v>26</v>
      </c>
      <c r="D23" s="3">
        <v>7817</v>
      </c>
      <c r="E23" s="3">
        <v>0.67</v>
      </c>
      <c r="H23" s="32" t="s">
        <v>81</v>
      </c>
      <c r="I23">
        <v>5848.2243064516133</v>
      </c>
      <c r="J23">
        <v>111.17383870967733</v>
      </c>
    </row>
    <row r="24" spans="1:10" x14ac:dyDescent="0.2">
      <c r="A24" s="3" t="s">
        <v>6</v>
      </c>
      <c r="B24" s="3" t="s">
        <v>45</v>
      </c>
      <c r="C24" s="3" t="s">
        <v>27</v>
      </c>
      <c r="D24" s="3">
        <v>7692</v>
      </c>
      <c r="E24" s="3">
        <v>0.37</v>
      </c>
    </row>
    <row r="25" spans="1:10" x14ac:dyDescent="0.2">
      <c r="A25" s="3" t="s">
        <v>6</v>
      </c>
      <c r="B25" s="3" t="s">
        <v>45</v>
      </c>
      <c r="C25" s="3" t="s">
        <v>28</v>
      </c>
      <c r="D25" s="3">
        <v>7630</v>
      </c>
      <c r="E25" s="3">
        <v>0.31</v>
      </c>
    </row>
    <row r="26" spans="1:10" x14ac:dyDescent="0.2">
      <c r="A26" s="3" t="s">
        <v>7</v>
      </c>
      <c r="B26" s="3" t="s">
        <v>45</v>
      </c>
      <c r="C26" s="3" t="s">
        <v>25</v>
      </c>
      <c r="D26" s="3">
        <v>648.71</v>
      </c>
      <c r="E26" s="3">
        <v>0.28000000000000003</v>
      </c>
    </row>
    <row r="27" spans="1:10" x14ac:dyDescent="0.2">
      <c r="A27" s="3" t="s">
        <v>7</v>
      </c>
      <c r="B27" s="3" t="s">
        <v>45</v>
      </c>
      <c r="C27" s="3" t="s">
        <v>26</v>
      </c>
      <c r="D27" s="3">
        <v>651.89</v>
      </c>
      <c r="E27" s="3">
        <v>0.24</v>
      </c>
    </row>
    <row r="28" spans="1:10" x14ac:dyDescent="0.2">
      <c r="A28" s="3" t="s">
        <v>7</v>
      </c>
      <c r="B28" s="3" t="s">
        <v>45</v>
      </c>
      <c r="C28" s="3" t="s">
        <v>27</v>
      </c>
      <c r="D28" s="3">
        <v>648.71</v>
      </c>
      <c r="E28" s="3">
        <v>0.43</v>
      </c>
    </row>
    <row r="29" spans="1:10" x14ac:dyDescent="0.2">
      <c r="A29" s="3" t="s">
        <v>7</v>
      </c>
      <c r="B29" s="3" t="s">
        <v>45</v>
      </c>
      <c r="C29" s="3" t="s">
        <v>28</v>
      </c>
      <c r="D29" s="3">
        <v>640.20000000000005</v>
      </c>
      <c r="E29" s="3">
        <v>0.4</v>
      </c>
    </row>
    <row r="30" spans="1:10" x14ac:dyDescent="0.2">
      <c r="A30" s="3" t="s">
        <v>8</v>
      </c>
      <c r="B30" s="3" t="s">
        <v>45</v>
      </c>
      <c r="C30" s="3" t="s">
        <v>25</v>
      </c>
      <c r="D30" s="3">
        <v>11230.49</v>
      </c>
      <c r="E30" s="3">
        <v>0.26</v>
      </c>
    </row>
    <row r="31" spans="1:10" x14ac:dyDescent="0.2">
      <c r="A31" s="3" t="s">
        <v>8</v>
      </c>
      <c r="B31" s="3" t="s">
        <v>45</v>
      </c>
      <c r="C31" s="3" t="s">
        <v>26</v>
      </c>
      <c r="D31" s="3">
        <v>11455.74</v>
      </c>
      <c r="E31" s="3">
        <v>0.28000000000000003</v>
      </c>
    </row>
    <row r="32" spans="1:10" x14ac:dyDescent="0.2">
      <c r="A32" s="3" t="s">
        <v>8</v>
      </c>
      <c r="B32" s="3" t="s">
        <v>45</v>
      </c>
      <c r="C32" s="3" t="s">
        <v>27</v>
      </c>
      <c r="D32" s="3">
        <v>11225.77</v>
      </c>
      <c r="E32" s="3">
        <v>0.39</v>
      </c>
    </row>
    <row r="33" spans="1:5" x14ac:dyDescent="0.2">
      <c r="A33" s="3" t="s">
        <v>8</v>
      </c>
      <c r="B33" s="3" t="s">
        <v>45</v>
      </c>
      <c r="C33" s="3" t="s">
        <v>28</v>
      </c>
      <c r="D33" s="3">
        <v>11427.66</v>
      </c>
      <c r="E33" s="3">
        <v>0.62</v>
      </c>
    </row>
    <row r="34" spans="1:5" x14ac:dyDescent="0.2">
      <c r="A34" s="3" t="s">
        <v>9</v>
      </c>
      <c r="B34" s="3" t="s">
        <v>45</v>
      </c>
      <c r="C34" s="3" t="s">
        <v>25</v>
      </c>
      <c r="D34" s="3">
        <v>847.99</v>
      </c>
      <c r="E34" s="3">
        <v>0.46</v>
      </c>
    </row>
    <row r="35" spans="1:5" x14ac:dyDescent="0.2">
      <c r="A35" s="3" t="s">
        <v>9</v>
      </c>
      <c r="B35" s="3" t="s">
        <v>45</v>
      </c>
      <c r="C35" s="3" t="s">
        <v>26</v>
      </c>
      <c r="D35" s="3">
        <v>852.73</v>
      </c>
      <c r="E35" s="3">
        <v>0.71</v>
      </c>
    </row>
    <row r="36" spans="1:5" x14ac:dyDescent="0.2">
      <c r="A36" s="3" t="s">
        <v>9</v>
      </c>
      <c r="B36" s="3" t="s">
        <v>45</v>
      </c>
      <c r="C36" s="3" t="s">
        <v>27</v>
      </c>
      <c r="D36" s="3">
        <v>847.65</v>
      </c>
      <c r="E36" s="3">
        <v>0.57999999999999996</v>
      </c>
    </row>
    <row r="37" spans="1:5" x14ac:dyDescent="0.2">
      <c r="A37" s="3" t="s">
        <v>9</v>
      </c>
      <c r="B37" s="3" t="s">
        <v>45</v>
      </c>
      <c r="C37" s="3" t="s">
        <v>28</v>
      </c>
      <c r="D37" s="3">
        <v>822.46</v>
      </c>
      <c r="E37" s="3">
        <v>0.89</v>
      </c>
    </row>
    <row r="38" spans="1:5" x14ac:dyDescent="0.2">
      <c r="A38" s="3" t="s">
        <v>10</v>
      </c>
      <c r="B38" s="3" t="s">
        <v>45</v>
      </c>
      <c r="C38" s="3" t="s">
        <v>25</v>
      </c>
      <c r="D38" s="3">
        <v>976.01</v>
      </c>
      <c r="E38" s="3">
        <v>1</v>
      </c>
    </row>
    <row r="39" spans="1:5" x14ac:dyDescent="0.2">
      <c r="A39" s="3" t="s">
        <v>10</v>
      </c>
      <c r="B39" s="3" t="s">
        <v>45</v>
      </c>
      <c r="C39" s="3" t="s">
        <v>26</v>
      </c>
      <c r="D39" s="3">
        <v>990.14</v>
      </c>
      <c r="E39" s="3">
        <v>1.03</v>
      </c>
    </row>
    <row r="40" spans="1:5" x14ac:dyDescent="0.2">
      <c r="A40" s="3" t="s">
        <v>10</v>
      </c>
      <c r="B40" s="3" t="s">
        <v>45</v>
      </c>
      <c r="C40" s="3" t="s">
        <v>27</v>
      </c>
      <c r="D40" s="3">
        <v>976.01</v>
      </c>
      <c r="E40" s="3">
        <v>1.59</v>
      </c>
    </row>
    <row r="41" spans="1:5" x14ac:dyDescent="0.2">
      <c r="A41" s="3" t="s">
        <v>10</v>
      </c>
      <c r="B41" s="3" t="s">
        <v>45</v>
      </c>
      <c r="C41" s="3" t="s">
        <v>28</v>
      </c>
      <c r="D41" s="3">
        <v>998.98</v>
      </c>
      <c r="E41" s="3">
        <v>1.96</v>
      </c>
    </row>
    <row r="42" spans="1:5" x14ac:dyDescent="0.2">
      <c r="A42" s="3">
        <v>1</v>
      </c>
      <c r="B42" s="3" t="s">
        <v>46</v>
      </c>
      <c r="C42" s="3" t="s">
        <v>25</v>
      </c>
      <c r="D42" s="3">
        <v>302</v>
      </c>
      <c r="E42" s="3">
        <v>0.27</v>
      </c>
    </row>
    <row r="43" spans="1:5" x14ac:dyDescent="0.2">
      <c r="A43" s="3">
        <v>1</v>
      </c>
      <c r="B43" s="3" t="s">
        <v>46</v>
      </c>
      <c r="C43" s="3" t="s">
        <v>26</v>
      </c>
      <c r="D43" s="3">
        <v>333</v>
      </c>
      <c r="E43" s="3">
        <v>0.19</v>
      </c>
    </row>
    <row r="44" spans="1:5" x14ac:dyDescent="0.2">
      <c r="A44" s="3">
        <v>1</v>
      </c>
      <c r="B44" s="3" t="s">
        <v>46</v>
      </c>
      <c r="C44" s="3" t="s">
        <v>27</v>
      </c>
      <c r="D44" s="3">
        <v>302</v>
      </c>
      <c r="E44" s="3">
        <v>0.39</v>
      </c>
    </row>
    <row r="45" spans="1:5" x14ac:dyDescent="0.2">
      <c r="A45" s="3">
        <v>1</v>
      </c>
      <c r="B45" s="3" t="s">
        <v>46</v>
      </c>
      <c r="C45" s="3" t="s">
        <v>28</v>
      </c>
      <c r="D45" s="3">
        <v>319</v>
      </c>
      <c r="E45" s="3">
        <v>0.26</v>
      </c>
    </row>
    <row r="46" spans="1:5" x14ac:dyDescent="0.2">
      <c r="A46" s="3">
        <v>2</v>
      </c>
      <c r="B46" s="3" t="s">
        <v>46</v>
      </c>
      <c r="C46" s="3" t="s">
        <v>25</v>
      </c>
      <c r="D46" s="3">
        <v>282</v>
      </c>
      <c r="E46" s="3">
        <v>0.18</v>
      </c>
    </row>
    <row r="47" spans="1:5" x14ac:dyDescent="0.2">
      <c r="A47" s="3">
        <v>2</v>
      </c>
      <c r="B47" s="3" t="s">
        <v>46</v>
      </c>
      <c r="C47" s="3" t="s">
        <v>26</v>
      </c>
      <c r="D47" s="3">
        <v>282</v>
      </c>
      <c r="E47" s="3">
        <v>0.26</v>
      </c>
    </row>
    <row r="48" spans="1:5" x14ac:dyDescent="0.2">
      <c r="A48" s="3">
        <v>2</v>
      </c>
      <c r="B48" s="3" t="s">
        <v>46</v>
      </c>
      <c r="C48" s="3" t="s">
        <v>27</v>
      </c>
      <c r="D48" s="3">
        <v>282</v>
      </c>
      <c r="E48" s="3">
        <v>0.28999999999999998</v>
      </c>
    </row>
    <row r="49" spans="1:5" x14ac:dyDescent="0.2">
      <c r="A49" s="3">
        <v>2</v>
      </c>
      <c r="B49" s="3" t="s">
        <v>46</v>
      </c>
      <c r="C49" s="3" t="s">
        <v>28</v>
      </c>
      <c r="D49" s="3">
        <v>276</v>
      </c>
      <c r="E49" s="3">
        <v>0.37</v>
      </c>
    </row>
    <row r="50" spans="1:5" x14ac:dyDescent="0.2">
      <c r="A50" s="3">
        <v>3</v>
      </c>
      <c r="B50" s="3" t="s">
        <v>46</v>
      </c>
      <c r="C50" s="3" t="s">
        <v>25</v>
      </c>
      <c r="D50" s="3">
        <v>295</v>
      </c>
      <c r="E50" s="3">
        <v>0.21</v>
      </c>
    </row>
    <row r="51" spans="1:5" x14ac:dyDescent="0.2">
      <c r="A51" s="3">
        <v>3</v>
      </c>
      <c r="B51" s="3" t="s">
        <v>46</v>
      </c>
      <c r="C51" s="3" t="s">
        <v>26</v>
      </c>
      <c r="D51" s="3">
        <v>296</v>
      </c>
      <c r="E51" s="3">
        <v>0.33</v>
      </c>
    </row>
    <row r="52" spans="1:5" x14ac:dyDescent="0.2">
      <c r="A52" s="3">
        <v>3</v>
      </c>
      <c r="B52" s="3" t="s">
        <v>46</v>
      </c>
      <c r="C52" s="3" t="s">
        <v>27</v>
      </c>
      <c r="D52" s="3">
        <v>295</v>
      </c>
      <c r="E52" s="3">
        <v>0.32</v>
      </c>
    </row>
    <row r="53" spans="1:5" x14ac:dyDescent="0.2">
      <c r="A53" s="3">
        <v>3</v>
      </c>
      <c r="B53" s="3" t="s">
        <v>46</v>
      </c>
      <c r="C53" s="3" t="s">
        <v>28</v>
      </c>
      <c r="D53" s="3">
        <v>297</v>
      </c>
      <c r="E53" s="3">
        <v>0.54</v>
      </c>
    </row>
    <row r="54" spans="1:5" x14ac:dyDescent="0.2">
      <c r="A54" s="3">
        <v>4</v>
      </c>
      <c r="B54" s="3" t="s">
        <v>46</v>
      </c>
      <c r="C54" s="3" t="s">
        <v>25</v>
      </c>
      <c r="D54" s="3">
        <v>289</v>
      </c>
      <c r="E54" s="3">
        <v>0.26</v>
      </c>
    </row>
    <row r="55" spans="1:5" x14ac:dyDescent="0.2">
      <c r="A55" s="3">
        <v>4</v>
      </c>
      <c r="B55" s="3" t="s">
        <v>46</v>
      </c>
      <c r="C55" s="3" t="s">
        <v>26</v>
      </c>
      <c r="D55" s="3">
        <v>297</v>
      </c>
      <c r="E55" s="3">
        <v>0.11</v>
      </c>
    </row>
    <row r="56" spans="1:5" x14ac:dyDescent="0.2">
      <c r="A56" s="3">
        <v>4</v>
      </c>
      <c r="B56" s="3" t="s">
        <v>46</v>
      </c>
      <c r="C56" s="3" t="s">
        <v>27</v>
      </c>
      <c r="D56" s="3">
        <v>284</v>
      </c>
      <c r="E56" s="3">
        <v>0.53</v>
      </c>
    </row>
    <row r="57" spans="1:5" x14ac:dyDescent="0.2">
      <c r="A57" s="3">
        <v>4</v>
      </c>
      <c r="B57" s="3" t="s">
        <v>46</v>
      </c>
      <c r="C57" s="3" t="s">
        <v>28</v>
      </c>
      <c r="D57" s="3">
        <v>289</v>
      </c>
      <c r="E57" s="3">
        <v>0.3</v>
      </c>
    </row>
    <row r="58" spans="1:5" x14ac:dyDescent="0.2">
      <c r="A58" s="3">
        <v>5</v>
      </c>
      <c r="B58" s="3" t="s">
        <v>46</v>
      </c>
      <c r="C58" s="3" t="s">
        <v>25</v>
      </c>
      <c r="D58" s="3">
        <v>286</v>
      </c>
      <c r="E58" s="3">
        <v>0.34</v>
      </c>
    </row>
    <row r="59" spans="1:5" x14ac:dyDescent="0.2">
      <c r="A59" s="3">
        <v>5</v>
      </c>
      <c r="B59" s="3" t="s">
        <v>46</v>
      </c>
      <c r="C59" s="3" t="s">
        <v>26</v>
      </c>
      <c r="D59" s="3">
        <v>297</v>
      </c>
      <c r="E59" s="3">
        <v>0.25</v>
      </c>
    </row>
    <row r="60" spans="1:5" x14ac:dyDescent="0.2">
      <c r="A60" s="3">
        <v>5</v>
      </c>
      <c r="B60" s="3" t="s">
        <v>46</v>
      </c>
      <c r="C60" s="3" t="s">
        <v>27</v>
      </c>
      <c r="D60" s="3">
        <v>286</v>
      </c>
      <c r="E60" s="3">
        <v>0.34</v>
      </c>
    </row>
    <row r="61" spans="1:5" x14ac:dyDescent="0.2">
      <c r="A61" s="3">
        <v>5</v>
      </c>
      <c r="B61" s="3" t="s">
        <v>46</v>
      </c>
      <c r="C61" s="3" t="s">
        <v>28</v>
      </c>
      <c r="D61" s="3">
        <v>286</v>
      </c>
      <c r="E61" s="3">
        <v>0.32</v>
      </c>
    </row>
    <row r="62" spans="1:5" x14ac:dyDescent="0.2">
      <c r="A62" s="3">
        <v>6</v>
      </c>
      <c r="B62" s="3" t="s">
        <v>46</v>
      </c>
      <c r="C62" s="3" t="s">
        <v>25</v>
      </c>
      <c r="D62" s="3">
        <v>309</v>
      </c>
      <c r="E62" s="3">
        <v>0.2</v>
      </c>
    </row>
    <row r="63" spans="1:5" x14ac:dyDescent="0.2">
      <c r="A63" s="3">
        <v>6</v>
      </c>
      <c r="B63" s="3" t="s">
        <v>46</v>
      </c>
      <c r="C63" s="3" t="s">
        <v>26</v>
      </c>
      <c r="D63" s="3">
        <v>322</v>
      </c>
      <c r="E63" s="3">
        <v>0.24</v>
      </c>
    </row>
    <row r="64" spans="1:5" x14ac:dyDescent="0.2">
      <c r="A64" s="3">
        <v>6</v>
      </c>
      <c r="B64" s="3" t="s">
        <v>46</v>
      </c>
      <c r="C64" s="3" t="s">
        <v>27</v>
      </c>
      <c r="D64" s="3">
        <v>309</v>
      </c>
      <c r="E64" s="3">
        <v>0.28999999999999998</v>
      </c>
    </row>
    <row r="65" spans="1:5" x14ac:dyDescent="0.2">
      <c r="A65" s="3">
        <v>6</v>
      </c>
      <c r="B65" s="3" t="s">
        <v>46</v>
      </c>
      <c r="C65" s="3" t="s">
        <v>28</v>
      </c>
      <c r="D65" s="3">
        <v>303</v>
      </c>
      <c r="E65" s="3">
        <v>0.34</v>
      </c>
    </row>
    <row r="66" spans="1:5" x14ac:dyDescent="0.2">
      <c r="A66" s="3">
        <v>7</v>
      </c>
      <c r="B66" s="3" t="s">
        <v>46</v>
      </c>
      <c r="C66" s="3" t="s">
        <v>25</v>
      </c>
      <c r="D66" s="3">
        <v>288</v>
      </c>
      <c r="E66" s="3">
        <v>0.24</v>
      </c>
    </row>
    <row r="67" spans="1:5" x14ac:dyDescent="0.2">
      <c r="A67" s="3">
        <v>7</v>
      </c>
      <c r="B67" s="3" t="s">
        <v>46</v>
      </c>
      <c r="C67" s="3" t="s">
        <v>26</v>
      </c>
      <c r="D67" s="3">
        <v>291</v>
      </c>
      <c r="E67" s="3">
        <v>0.22</v>
      </c>
    </row>
    <row r="68" spans="1:5" x14ac:dyDescent="0.2">
      <c r="A68" s="3">
        <v>7</v>
      </c>
      <c r="B68" s="3" t="s">
        <v>46</v>
      </c>
      <c r="C68" s="3" t="s">
        <v>27</v>
      </c>
      <c r="D68" s="3">
        <v>288</v>
      </c>
      <c r="E68" s="3">
        <v>0.4</v>
      </c>
    </row>
    <row r="69" spans="1:5" x14ac:dyDescent="0.2">
      <c r="A69" s="3">
        <v>7</v>
      </c>
      <c r="B69" s="3" t="s">
        <v>46</v>
      </c>
      <c r="C69" s="3" t="s">
        <v>28</v>
      </c>
      <c r="D69" s="3">
        <v>307</v>
      </c>
      <c r="E69" s="3">
        <v>0.54</v>
      </c>
    </row>
    <row r="70" spans="1:5" x14ac:dyDescent="0.2">
      <c r="A70" s="3">
        <v>8</v>
      </c>
      <c r="B70" s="3" t="s">
        <v>46</v>
      </c>
      <c r="C70" s="3" t="s">
        <v>25</v>
      </c>
      <c r="D70" s="3">
        <v>268</v>
      </c>
      <c r="E70" s="3">
        <v>0.15</v>
      </c>
    </row>
    <row r="71" spans="1:5" x14ac:dyDescent="0.2">
      <c r="A71" s="3">
        <v>8</v>
      </c>
      <c r="B71" s="3" t="s">
        <v>46</v>
      </c>
      <c r="C71" s="3" t="s">
        <v>26</v>
      </c>
      <c r="D71" s="3">
        <v>268</v>
      </c>
      <c r="E71" s="3">
        <v>0.27</v>
      </c>
    </row>
    <row r="72" spans="1:5" x14ac:dyDescent="0.2">
      <c r="A72" s="3">
        <v>8</v>
      </c>
      <c r="B72" s="3" t="s">
        <v>46</v>
      </c>
      <c r="C72" s="3" t="s">
        <v>27</v>
      </c>
      <c r="D72" s="3">
        <v>251</v>
      </c>
      <c r="E72" s="3">
        <v>0.44</v>
      </c>
    </row>
    <row r="73" spans="1:5" x14ac:dyDescent="0.2">
      <c r="A73" s="3">
        <v>8</v>
      </c>
      <c r="B73" s="3" t="s">
        <v>46</v>
      </c>
      <c r="C73" s="3" t="s">
        <v>28</v>
      </c>
      <c r="D73" s="3">
        <v>264</v>
      </c>
      <c r="E73" s="3">
        <v>0.28000000000000003</v>
      </c>
    </row>
    <row r="74" spans="1:5" x14ac:dyDescent="0.2">
      <c r="A74" s="3">
        <v>9</v>
      </c>
      <c r="B74" s="3" t="s">
        <v>46</v>
      </c>
      <c r="C74" s="3" t="s">
        <v>25</v>
      </c>
      <c r="D74" s="3">
        <v>285</v>
      </c>
      <c r="E74" s="3">
        <v>0.15</v>
      </c>
    </row>
    <row r="75" spans="1:5" x14ac:dyDescent="0.2">
      <c r="A75" s="3">
        <v>9</v>
      </c>
      <c r="B75" s="3" t="s">
        <v>46</v>
      </c>
      <c r="C75" s="3" t="s">
        <v>26</v>
      </c>
      <c r="D75" s="3">
        <v>285</v>
      </c>
      <c r="E75" s="3">
        <v>0.15</v>
      </c>
    </row>
    <row r="76" spans="1:5" x14ac:dyDescent="0.2">
      <c r="A76" s="3">
        <v>9</v>
      </c>
      <c r="B76" s="3" t="s">
        <v>46</v>
      </c>
      <c r="C76" s="3" t="s">
        <v>27</v>
      </c>
      <c r="D76" s="3">
        <v>285</v>
      </c>
      <c r="E76" s="3">
        <v>0.24</v>
      </c>
    </row>
    <row r="77" spans="1:5" x14ac:dyDescent="0.2">
      <c r="A77" s="3">
        <v>9</v>
      </c>
      <c r="B77" s="3" t="s">
        <v>46</v>
      </c>
      <c r="C77" s="3" t="s">
        <v>28</v>
      </c>
      <c r="D77" s="3">
        <v>302</v>
      </c>
      <c r="E77" s="3">
        <v>0.23</v>
      </c>
    </row>
    <row r="78" spans="1:5" x14ac:dyDescent="0.2">
      <c r="A78" s="3">
        <v>10</v>
      </c>
      <c r="B78" s="3" t="s">
        <v>46</v>
      </c>
      <c r="C78" s="3" t="s">
        <v>25</v>
      </c>
      <c r="D78" s="3">
        <v>316</v>
      </c>
      <c r="E78" s="3">
        <v>0.27</v>
      </c>
    </row>
    <row r="79" spans="1:5" x14ac:dyDescent="0.2">
      <c r="A79" s="3">
        <v>10</v>
      </c>
      <c r="B79" s="3" t="s">
        <v>46</v>
      </c>
      <c r="C79" s="3" t="s">
        <v>26</v>
      </c>
      <c r="D79" s="3">
        <v>327</v>
      </c>
      <c r="E79" s="3">
        <v>0.11</v>
      </c>
    </row>
    <row r="80" spans="1:5" x14ac:dyDescent="0.2">
      <c r="A80" s="3">
        <v>10</v>
      </c>
      <c r="B80" s="3" t="s">
        <v>46</v>
      </c>
      <c r="C80" s="3" t="s">
        <v>27</v>
      </c>
      <c r="D80" s="3">
        <v>316</v>
      </c>
      <c r="E80" s="3">
        <v>0.36</v>
      </c>
    </row>
    <row r="81" spans="1:5" x14ac:dyDescent="0.2">
      <c r="A81" s="3">
        <v>10</v>
      </c>
      <c r="B81" s="3" t="s">
        <v>46</v>
      </c>
      <c r="C81" s="3" t="s">
        <v>28</v>
      </c>
      <c r="D81" s="3">
        <v>319</v>
      </c>
      <c r="E81" s="3">
        <v>0.33</v>
      </c>
    </row>
    <row r="82" spans="1:5" x14ac:dyDescent="0.2">
      <c r="A82" s="3">
        <v>11</v>
      </c>
      <c r="B82" s="3" t="s">
        <v>46</v>
      </c>
      <c r="C82" s="3" t="s">
        <v>25</v>
      </c>
      <c r="D82" s="3">
        <v>305</v>
      </c>
      <c r="E82" s="3">
        <v>0.23</v>
      </c>
    </row>
    <row r="83" spans="1:5" x14ac:dyDescent="0.2">
      <c r="A83" s="3">
        <v>11</v>
      </c>
      <c r="B83" s="3" t="s">
        <v>46</v>
      </c>
      <c r="C83" s="3" t="s">
        <v>26</v>
      </c>
      <c r="D83" s="3">
        <v>309</v>
      </c>
      <c r="E83" s="3">
        <v>0.28999999999999998</v>
      </c>
    </row>
    <row r="84" spans="1:5" x14ac:dyDescent="0.2">
      <c r="A84" s="3">
        <v>11</v>
      </c>
      <c r="B84" s="3" t="s">
        <v>46</v>
      </c>
      <c r="C84" s="3" t="s">
        <v>27</v>
      </c>
      <c r="D84" s="3">
        <v>305</v>
      </c>
      <c r="E84" s="3">
        <v>0.24</v>
      </c>
    </row>
    <row r="85" spans="1:5" x14ac:dyDescent="0.2">
      <c r="A85" s="3">
        <v>11</v>
      </c>
      <c r="B85" s="3" t="s">
        <v>46</v>
      </c>
      <c r="C85" s="3" t="s">
        <v>28</v>
      </c>
      <c r="D85" s="3">
        <v>310</v>
      </c>
      <c r="E85" s="3">
        <v>0.46</v>
      </c>
    </row>
    <row r="86" spans="1:5" x14ac:dyDescent="0.2">
      <c r="A86" s="3">
        <v>12</v>
      </c>
      <c r="B86" s="3" t="s">
        <v>46</v>
      </c>
      <c r="C86" s="3" t="s">
        <v>25</v>
      </c>
      <c r="D86" s="3">
        <v>292</v>
      </c>
      <c r="E86" s="3">
        <v>0.44</v>
      </c>
    </row>
    <row r="87" spans="1:5" x14ac:dyDescent="0.2">
      <c r="A87" s="3">
        <v>12</v>
      </c>
      <c r="B87" s="3" t="s">
        <v>46</v>
      </c>
      <c r="C87" s="3" t="s">
        <v>26</v>
      </c>
      <c r="D87" s="3">
        <v>306</v>
      </c>
      <c r="E87" s="3">
        <v>0.22</v>
      </c>
    </row>
    <row r="88" spans="1:5" x14ac:dyDescent="0.2">
      <c r="A88" s="3">
        <v>12</v>
      </c>
      <c r="B88" s="3" t="s">
        <v>46</v>
      </c>
      <c r="C88" s="3" t="s">
        <v>27</v>
      </c>
      <c r="D88" s="3">
        <v>292</v>
      </c>
      <c r="E88" s="3">
        <v>0.57999999999999996</v>
      </c>
    </row>
    <row r="89" spans="1:5" x14ac:dyDescent="0.2">
      <c r="A89" s="3">
        <v>12</v>
      </c>
      <c r="B89" s="3" t="s">
        <v>46</v>
      </c>
      <c r="C89" s="3" t="s">
        <v>28</v>
      </c>
      <c r="D89" s="3">
        <v>286</v>
      </c>
      <c r="E89" s="3">
        <v>0.36</v>
      </c>
    </row>
    <row r="90" spans="1:5" x14ac:dyDescent="0.2">
      <c r="A90" s="3">
        <v>13</v>
      </c>
      <c r="B90" s="3" t="s">
        <v>46</v>
      </c>
      <c r="C90" s="3" t="s">
        <v>25</v>
      </c>
      <c r="D90" s="3">
        <v>269</v>
      </c>
      <c r="E90" s="3">
        <v>0.22</v>
      </c>
    </row>
    <row r="91" spans="1:5" x14ac:dyDescent="0.2">
      <c r="A91" s="3">
        <v>13</v>
      </c>
      <c r="B91" s="3" t="s">
        <v>46</v>
      </c>
      <c r="C91" s="3" t="s">
        <v>26</v>
      </c>
      <c r="D91" s="3">
        <v>275</v>
      </c>
      <c r="E91" s="3">
        <v>0.23</v>
      </c>
    </row>
    <row r="92" spans="1:5" x14ac:dyDescent="0.2">
      <c r="A92" s="3">
        <v>13</v>
      </c>
      <c r="B92" s="3" t="s">
        <v>46</v>
      </c>
      <c r="C92" s="3" t="s">
        <v>27</v>
      </c>
      <c r="D92" s="3">
        <v>274</v>
      </c>
      <c r="E92" s="3">
        <v>0.48</v>
      </c>
    </row>
    <row r="93" spans="1:5" x14ac:dyDescent="0.2">
      <c r="A93" s="3">
        <v>13</v>
      </c>
      <c r="B93" s="3" t="s">
        <v>46</v>
      </c>
      <c r="C93" s="3" t="s">
        <v>28</v>
      </c>
      <c r="D93" s="3">
        <v>274</v>
      </c>
      <c r="E93" s="3">
        <v>0.25</v>
      </c>
    </row>
    <row r="94" spans="1:5" x14ac:dyDescent="0.2">
      <c r="A94" s="3">
        <v>14</v>
      </c>
      <c r="B94" s="3" t="s">
        <v>46</v>
      </c>
      <c r="C94" s="3" t="s">
        <v>25</v>
      </c>
      <c r="D94" s="3">
        <v>271</v>
      </c>
      <c r="E94" s="3">
        <v>0.14000000000000001</v>
      </c>
    </row>
    <row r="95" spans="1:5" x14ac:dyDescent="0.2">
      <c r="A95" s="3">
        <v>14</v>
      </c>
      <c r="B95" s="3" t="s">
        <v>46</v>
      </c>
      <c r="C95" s="3" t="s">
        <v>26</v>
      </c>
      <c r="D95" s="3">
        <v>271</v>
      </c>
      <c r="E95" s="3">
        <v>0.08</v>
      </c>
    </row>
    <row r="96" spans="1:5" x14ac:dyDescent="0.2">
      <c r="A96" s="3">
        <v>14</v>
      </c>
      <c r="B96" s="3" t="s">
        <v>46</v>
      </c>
      <c r="C96" s="3" t="s">
        <v>27</v>
      </c>
      <c r="D96" s="3">
        <v>271</v>
      </c>
      <c r="E96" s="3">
        <v>0.15</v>
      </c>
    </row>
    <row r="97" spans="1:5" x14ac:dyDescent="0.2">
      <c r="A97" s="3">
        <v>14</v>
      </c>
      <c r="B97" s="3" t="s">
        <v>46</v>
      </c>
      <c r="C97" s="3" t="s">
        <v>28</v>
      </c>
      <c r="D97" s="3">
        <v>270</v>
      </c>
      <c r="E97" s="3">
        <v>0.23</v>
      </c>
    </row>
    <row r="98" spans="1:5" x14ac:dyDescent="0.2">
      <c r="A98" s="3">
        <v>15</v>
      </c>
      <c r="B98" s="3" t="s">
        <v>46</v>
      </c>
      <c r="C98" s="3" t="s">
        <v>25</v>
      </c>
      <c r="D98" s="3">
        <v>281</v>
      </c>
      <c r="E98" s="3">
        <v>0.17</v>
      </c>
    </row>
    <row r="99" spans="1:5" x14ac:dyDescent="0.2">
      <c r="A99" s="3">
        <v>15</v>
      </c>
      <c r="B99" s="3" t="s">
        <v>46</v>
      </c>
      <c r="C99" s="3" t="s">
        <v>26</v>
      </c>
      <c r="D99" s="3">
        <v>282</v>
      </c>
      <c r="E99" s="3">
        <v>0.26</v>
      </c>
    </row>
    <row r="100" spans="1:5" x14ac:dyDescent="0.2">
      <c r="A100" s="3">
        <v>15</v>
      </c>
      <c r="B100" s="3" t="s">
        <v>46</v>
      </c>
      <c r="C100" s="3" t="s">
        <v>27</v>
      </c>
      <c r="D100" s="3">
        <v>281</v>
      </c>
      <c r="E100" s="3">
        <v>0.27</v>
      </c>
    </row>
    <row r="101" spans="1:5" x14ac:dyDescent="0.2">
      <c r="A101" s="3">
        <v>15</v>
      </c>
      <c r="B101" s="3" t="s">
        <v>46</v>
      </c>
      <c r="C101" s="3" t="s">
        <v>28</v>
      </c>
      <c r="D101" s="3">
        <v>274</v>
      </c>
      <c r="E101" s="3">
        <v>0.28999999999999998</v>
      </c>
    </row>
    <row r="102" spans="1:5" x14ac:dyDescent="0.2">
      <c r="A102" s="3">
        <v>16</v>
      </c>
      <c r="B102" s="3" t="s">
        <v>46</v>
      </c>
      <c r="C102" s="3" t="s">
        <v>25</v>
      </c>
      <c r="D102" s="3">
        <v>305</v>
      </c>
      <c r="E102" s="3">
        <v>0.3</v>
      </c>
    </row>
    <row r="103" spans="1:5" x14ac:dyDescent="0.2">
      <c r="A103" s="3">
        <v>16</v>
      </c>
      <c r="B103" s="3" t="s">
        <v>46</v>
      </c>
      <c r="C103" s="3" t="s">
        <v>26</v>
      </c>
      <c r="D103" s="3">
        <v>314</v>
      </c>
      <c r="E103" s="3">
        <v>0.23</v>
      </c>
    </row>
    <row r="104" spans="1:5" x14ac:dyDescent="0.2">
      <c r="A104" s="3">
        <v>16</v>
      </c>
      <c r="B104" s="3" t="s">
        <v>46</v>
      </c>
      <c r="C104" s="3" t="s">
        <v>27</v>
      </c>
      <c r="D104" s="3">
        <v>305</v>
      </c>
      <c r="E104" s="3">
        <v>0.42</v>
      </c>
    </row>
    <row r="105" spans="1:5" x14ac:dyDescent="0.2">
      <c r="A105" s="3">
        <v>16</v>
      </c>
      <c r="B105" s="3" t="s">
        <v>46</v>
      </c>
      <c r="C105" s="3" t="s">
        <v>28</v>
      </c>
      <c r="D105" s="3">
        <v>302</v>
      </c>
      <c r="E105" s="3">
        <v>0.47</v>
      </c>
    </row>
    <row r="106" spans="1:5" x14ac:dyDescent="0.2">
      <c r="A106" s="3">
        <v>17</v>
      </c>
      <c r="B106" s="3" t="s">
        <v>46</v>
      </c>
      <c r="C106" s="3" t="s">
        <v>25</v>
      </c>
      <c r="D106" s="3">
        <v>265</v>
      </c>
      <c r="E106" s="3">
        <v>0.28000000000000003</v>
      </c>
    </row>
    <row r="107" spans="1:5" x14ac:dyDescent="0.2">
      <c r="A107" s="3">
        <v>17</v>
      </c>
      <c r="B107" s="3" t="s">
        <v>46</v>
      </c>
      <c r="C107" s="3" t="s">
        <v>26</v>
      </c>
      <c r="D107" s="3">
        <v>281</v>
      </c>
      <c r="E107" s="3">
        <v>0.19</v>
      </c>
    </row>
    <row r="108" spans="1:5" x14ac:dyDescent="0.2">
      <c r="A108" s="3">
        <v>17</v>
      </c>
      <c r="B108" s="3" t="s">
        <v>46</v>
      </c>
      <c r="C108" s="3" t="s">
        <v>27</v>
      </c>
      <c r="D108" s="3">
        <v>265</v>
      </c>
      <c r="E108" s="3">
        <v>0.26</v>
      </c>
    </row>
    <row r="109" spans="1:5" x14ac:dyDescent="0.2">
      <c r="A109" s="3">
        <v>17</v>
      </c>
      <c r="B109" s="3" t="s">
        <v>46</v>
      </c>
      <c r="C109" s="3" t="s">
        <v>28</v>
      </c>
      <c r="D109" s="3">
        <v>271</v>
      </c>
      <c r="E109" s="3">
        <v>0.34</v>
      </c>
    </row>
    <row r="110" spans="1:5" x14ac:dyDescent="0.2">
      <c r="A110" s="3">
        <v>18</v>
      </c>
      <c r="B110" s="3" t="s">
        <v>46</v>
      </c>
      <c r="C110" s="3" t="s">
        <v>25</v>
      </c>
      <c r="D110" s="3">
        <v>258</v>
      </c>
      <c r="E110" s="3">
        <v>0.16</v>
      </c>
    </row>
    <row r="111" spans="1:5" x14ac:dyDescent="0.2">
      <c r="A111" s="3">
        <v>18</v>
      </c>
      <c r="B111" s="3" t="s">
        <v>46</v>
      </c>
      <c r="C111" s="3" t="s">
        <v>26</v>
      </c>
      <c r="D111" s="3">
        <v>258</v>
      </c>
      <c r="E111" s="3">
        <v>0.16</v>
      </c>
    </row>
    <row r="112" spans="1:5" x14ac:dyDescent="0.2">
      <c r="A112" s="3">
        <v>18</v>
      </c>
      <c r="B112" s="3" t="s">
        <v>46</v>
      </c>
      <c r="C112" s="3" t="s">
        <v>27</v>
      </c>
      <c r="D112" s="3">
        <v>258</v>
      </c>
      <c r="E112" s="3">
        <v>0.23</v>
      </c>
    </row>
    <row r="113" spans="1:5" x14ac:dyDescent="0.2">
      <c r="A113" s="3">
        <v>18</v>
      </c>
      <c r="B113" s="3" t="s">
        <v>46</v>
      </c>
      <c r="C113" s="3" t="s">
        <v>28</v>
      </c>
      <c r="D113" s="3">
        <v>262</v>
      </c>
      <c r="E113" s="3">
        <v>0.36</v>
      </c>
    </row>
    <row r="114" spans="1:5" x14ac:dyDescent="0.2">
      <c r="A114" s="3">
        <v>19</v>
      </c>
      <c r="B114" s="3" t="s">
        <v>46</v>
      </c>
      <c r="C114" s="3" t="s">
        <v>25</v>
      </c>
      <c r="D114" s="3">
        <v>253</v>
      </c>
      <c r="E114" s="3">
        <v>0.15</v>
      </c>
    </row>
    <row r="115" spans="1:5" x14ac:dyDescent="0.2">
      <c r="A115" s="3">
        <v>19</v>
      </c>
      <c r="B115" s="3" t="s">
        <v>46</v>
      </c>
      <c r="C115" s="3" t="s">
        <v>26</v>
      </c>
      <c r="D115" s="3">
        <v>251</v>
      </c>
      <c r="E115" s="3">
        <v>0.08</v>
      </c>
    </row>
    <row r="116" spans="1:5" x14ac:dyDescent="0.2">
      <c r="A116" s="3">
        <v>19</v>
      </c>
      <c r="B116" s="3" t="s">
        <v>46</v>
      </c>
      <c r="C116" s="3" t="s">
        <v>27</v>
      </c>
      <c r="D116" s="3">
        <v>246</v>
      </c>
      <c r="E116" s="3">
        <v>0.28999999999999998</v>
      </c>
    </row>
    <row r="117" spans="1:5" x14ac:dyDescent="0.2">
      <c r="A117" s="3">
        <v>19</v>
      </c>
      <c r="B117" s="3" t="s">
        <v>46</v>
      </c>
      <c r="C117" s="3" t="s">
        <v>28</v>
      </c>
      <c r="D117" s="3">
        <v>249</v>
      </c>
      <c r="E117" s="3">
        <v>0.18</v>
      </c>
    </row>
    <row r="118" spans="1:5" x14ac:dyDescent="0.2">
      <c r="A118" s="3">
        <v>20</v>
      </c>
      <c r="B118" s="3" t="s">
        <v>46</v>
      </c>
      <c r="C118" s="3" t="s">
        <v>25</v>
      </c>
      <c r="D118" s="3">
        <v>299</v>
      </c>
      <c r="E118" s="3">
        <v>0.21</v>
      </c>
    </row>
    <row r="119" spans="1:5" x14ac:dyDescent="0.2">
      <c r="A119" s="3">
        <v>20</v>
      </c>
      <c r="B119" s="3" t="s">
        <v>46</v>
      </c>
      <c r="C119" s="3" t="s">
        <v>26</v>
      </c>
      <c r="D119" s="3">
        <v>306</v>
      </c>
      <c r="E119" s="3">
        <v>0.23</v>
      </c>
    </row>
    <row r="120" spans="1:5" x14ac:dyDescent="0.2">
      <c r="A120" s="3">
        <v>20</v>
      </c>
      <c r="B120" s="3" t="s">
        <v>46</v>
      </c>
      <c r="C120" s="3" t="s">
        <v>27</v>
      </c>
      <c r="D120" s="3">
        <v>299</v>
      </c>
      <c r="E120" s="3">
        <v>0.34</v>
      </c>
    </row>
    <row r="121" spans="1:5" x14ac:dyDescent="0.2">
      <c r="A121" s="3">
        <v>20</v>
      </c>
      <c r="B121" s="3" t="s">
        <v>46</v>
      </c>
      <c r="C121" s="3" t="s">
        <v>28</v>
      </c>
      <c r="D121" s="3">
        <v>284</v>
      </c>
      <c r="E121" s="3">
        <v>0.47</v>
      </c>
    </row>
    <row r="122" spans="1:5" x14ac:dyDescent="0.2">
      <c r="A122" s="3">
        <v>21</v>
      </c>
      <c r="B122" s="3" t="s">
        <v>46</v>
      </c>
      <c r="C122" s="3" t="s">
        <v>25</v>
      </c>
      <c r="D122" s="3">
        <v>291</v>
      </c>
      <c r="E122" s="3">
        <v>0.2</v>
      </c>
    </row>
    <row r="123" spans="1:5" x14ac:dyDescent="0.2">
      <c r="A123" s="3">
        <v>21</v>
      </c>
      <c r="B123" s="3" t="s">
        <v>46</v>
      </c>
      <c r="C123" s="3" t="s">
        <v>26</v>
      </c>
      <c r="D123" s="3">
        <v>292</v>
      </c>
      <c r="E123" s="3">
        <v>0.18</v>
      </c>
    </row>
    <row r="124" spans="1:5" x14ac:dyDescent="0.2">
      <c r="A124" s="3">
        <v>21</v>
      </c>
      <c r="B124" s="3" t="s">
        <v>46</v>
      </c>
      <c r="C124" s="3" t="s">
        <v>27</v>
      </c>
      <c r="D124" s="3">
        <v>291</v>
      </c>
      <c r="E124" s="3">
        <v>0.28999999999999998</v>
      </c>
    </row>
    <row r="125" spans="1:5" x14ac:dyDescent="0.2">
      <c r="A125" s="3">
        <v>21</v>
      </c>
      <c r="B125" s="3" t="s">
        <v>46</v>
      </c>
      <c r="C125" s="3" t="s">
        <v>28</v>
      </c>
      <c r="D125" s="3">
        <v>293</v>
      </c>
      <c r="E125" s="3">
        <v>0.26</v>
      </c>
    </row>
    <row r="126" spans="1:5" x14ac:dyDescent="0.2">
      <c r="A126" s="3">
        <v>22</v>
      </c>
      <c r="B126" s="3" t="s">
        <v>46</v>
      </c>
      <c r="C126" s="3" t="s">
        <v>25</v>
      </c>
      <c r="D126" s="3">
        <v>247</v>
      </c>
      <c r="E126" s="3">
        <v>0.15</v>
      </c>
    </row>
    <row r="127" spans="1:5" x14ac:dyDescent="0.2">
      <c r="A127" s="3">
        <v>22</v>
      </c>
      <c r="B127" s="3" t="s">
        <v>46</v>
      </c>
      <c r="C127" s="3" t="s">
        <v>26</v>
      </c>
      <c r="D127" s="3">
        <v>247</v>
      </c>
      <c r="E127" s="3">
        <v>0.23</v>
      </c>
    </row>
    <row r="128" spans="1:5" x14ac:dyDescent="0.2">
      <c r="A128" s="3">
        <v>22</v>
      </c>
      <c r="B128" s="3" t="s">
        <v>46</v>
      </c>
      <c r="C128" s="3" t="s">
        <v>27</v>
      </c>
      <c r="D128" s="3">
        <v>247</v>
      </c>
      <c r="E128" s="3">
        <v>0.23</v>
      </c>
    </row>
    <row r="129" spans="1:5" x14ac:dyDescent="0.2">
      <c r="A129" s="3">
        <v>22</v>
      </c>
      <c r="B129" s="3" t="s">
        <v>46</v>
      </c>
      <c r="C129" s="3" t="s">
        <v>28</v>
      </c>
      <c r="D129" s="3">
        <v>243</v>
      </c>
      <c r="E129" s="3">
        <v>0.21</v>
      </c>
    </row>
    <row r="130" spans="1:5" x14ac:dyDescent="0.2">
      <c r="A130" s="3">
        <v>23</v>
      </c>
      <c r="B130" s="3" t="s">
        <v>46</v>
      </c>
      <c r="C130" s="3" t="s">
        <v>25</v>
      </c>
      <c r="D130" s="3">
        <v>281</v>
      </c>
      <c r="E130" s="3">
        <v>0.13</v>
      </c>
    </row>
    <row r="131" spans="1:5" x14ac:dyDescent="0.2">
      <c r="A131" s="3">
        <v>23</v>
      </c>
      <c r="B131" s="3" t="s">
        <v>46</v>
      </c>
      <c r="C131" s="3" t="s">
        <v>26</v>
      </c>
      <c r="D131" s="3">
        <v>283</v>
      </c>
      <c r="E131" s="3">
        <v>0.15</v>
      </c>
    </row>
    <row r="132" spans="1:5" x14ac:dyDescent="0.2">
      <c r="A132" s="3">
        <v>23</v>
      </c>
      <c r="B132" s="3" t="s">
        <v>46</v>
      </c>
      <c r="C132" s="3" t="s">
        <v>27</v>
      </c>
      <c r="D132" s="3">
        <v>281</v>
      </c>
      <c r="E132" s="3">
        <v>0.22</v>
      </c>
    </row>
    <row r="133" spans="1:5" x14ac:dyDescent="0.2">
      <c r="A133" s="3">
        <v>23</v>
      </c>
      <c r="B133" s="3" t="s">
        <v>46</v>
      </c>
      <c r="C133" s="3" t="s">
        <v>28</v>
      </c>
      <c r="D133" s="3">
        <v>282</v>
      </c>
      <c r="E133" s="3">
        <v>0.25</v>
      </c>
    </row>
    <row r="134" spans="1:5" x14ac:dyDescent="0.2">
      <c r="A134" s="3">
        <v>24</v>
      </c>
      <c r="B134" s="3" t="s">
        <v>46</v>
      </c>
      <c r="C134" s="3" t="s">
        <v>25</v>
      </c>
      <c r="D134" s="3">
        <v>297</v>
      </c>
      <c r="E134" s="3">
        <v>0.22</v>
      </c>
    </row>
    <row r="135" spans="1:5" x14ac:dyDescent="0.2">
      <c r="A135" s="3">
        <v>24</v>
      </c>
      <c r="B135" s="3" t="s">
        <v>46</v>
      </c>
      <c r="C135" s="3" t="s">
        <v>26</v>
      </c>
      <c r="D135" s="3">
        <v>301</v>
      </c>
      <c r="E135" s="3">
        <v>0.23</v>
      </c>
    </row>
    <row r="136" spans="1:5" x14ac:dyDescent="0.2">
      <c r="A136" s="3">
        <v>24</v>
      </c>
      <c r="B136" s="3" t="s">
        <v>46</v>
      </c>
      <c r="C136" s="3" t="s">
        <v>27</v>
      </c>
      <c r="D136" s="3">
        <v>311</v>
      </c>
      <c r="E136" s="3">
        <v>0.45</v>
      </c>
    </row>
    <row r="137" spans="1:5" x14ac:dyDescent="0.2">
      <c r="A137" s="3">
        <v>24</v>
      </c>
      <c r="B137" s="3" t="s">
        <v>46</v>
      </c>
      <c r="C137" s="3" t="s">
        <v>28</v>
      </c>
      <c r="D137" s="3">
        <v>299</v>
      </c>
      <c r="E137" s="3">
        <v>0.39</v>
      </c>
    </row>
    <row r="138" spans="1:5" x14ac:dyDescent="0.2">
      <c r="A138" s="3">
        <v>25</v>
      </c>
      <c r="B138" s="3" t="s">
        <v>46</v>
      </c>
      <c r="C138" s="3" t="s">
        <v>25</v>
      </c>
      <c r="D138" s="3">
        <v>238</v>
      </c>
      <c r="E138" s="3">
        <v>0.13</v>
      </c>
    </row>
    <row r="139" spans="1:5" x14ac:dyDescent="0.2">
      <c r="A139" s="3">
        <v>25</v>
      </c>
      <c r="B139" s="3" t="s">
        <v>46</v>
      </c>
      <c r="C139" s="3" t="s">
        <v>26</v>
      </c>
      <c r="D139" s="3">
        <v>253</v>
      </c>
      <c r="E139" s="3">
        <v>0.16</v>
      </c>
    </row>
    <row r="140" spans="1:5" x14ac:dyDescent="0.2">
      <c r="A140" s="3">
        <v>25</v>
      </c>
      <c r="B140" s="3" t="s">
        <v>46</v>
      </c>
      <c r="C140" s="3" t="s">
        <v>27</v>
      </c>
      <c r="D140" s="3">
        <v>247</v>
      </c>
      <c r="E140" s="3">
        <v>0.23</v>
      </c>
    </row>
    <row r="141" spans="1:5" x14ac:dyDescent="0.2">
      <c r="A141" s="3">
        <v>25</v>
      </c>
      <c r="B141" s="3" t="s">
        <v>46</v>
      </c>
      <c r="C141" s="3" t="s">
        <v>28</v>
      </c>
      <c r="D141" s="3">
        <v>251</v>
      </c>
      <c r="E141" s="3">
        <v>0.32</v>
      </c>
    </row>
    <row r="142" spans="1:5" x14ac:dyDescent="0.2">
      <c r="A142" s="3">
        <v>26</v>
      </c>
      <c r="B142" s="3" t="s">
        <v>46</v>
      </c>
      <c r="C142" s="3" t="s">
        <v>25</v>
      </c>
      <c r="D142" s="3">
        <v>297</v>
      </c>
      <c r="E142" s="3">
        <v>0.17</v>
      </c>
    </row>
    <row r="143" spans="1:5" x14ac:dyDescent="0.2">
      <c r="A143" s="3">
        <v>26</v>
      </c>
      <c r="B143" s="3" t="s">
        <v>46</v>
      </c>
      <c r="C143" s="3" t="s">
        <v>26</v>
      </c>
      <c r="D143" s="3">
        <v>316</v>
      </c>
      <c r="E143" s="3">
        <v>0.08</v>
      </c>
    </row>
    <row r="144" spans="1:5" x14ac:dyDescent="0.2">
      <c r="A144" s="3">
        <v>26</v>
      </c>
      <c r="B144" s="3" t="s">
        <v>46</v>
      </c>
      <c r="C144" s="3" t="s">
        <v>27</v>
      </c>
      <c r="D144" s="3">
        <v>294</v>
      </c>
      <c r="E144" s="3">
        <v>0.19</v>
      </c>
    </row>
    <row r="145" spans="1:5" x14ac:dyDescent="0.2">
      <c r="A145" s="3">
        <v>26</v>
      </c>
      <c r="B145" s="3" t="s">
        <v>46</v>
      </c>
      <c r="C145" s="3" t="s">
        <v>28</v>
      </c>
      <c r="D145" s="3">
        <v>306</v>
      </c>
      <c r="E145" s="3">
        <v>0.26</v>
      </c>
    </row>
    <row r="146" spans="1:5" x14ac:dyDescent="0.2">
      <c r="A146" s="3">
        <v>27</v>
      </c>
      <c r="B146" s="3" t="s">
        <v>46</v>
      </c>
      <c r="C146" s="3" t="s">
        <v>25</v>
      </c>
      <c r="D146" s="3">
        <v>297</v>
      </c>
      <c r="E146" s="3">
        <v>0.26</v>
      </c>
    </row>
    <row r="147" spans="1:5" x14ac:dyDescent="0.2">
      <c r="A147" s="3">
        <v>27</v>
      </c>
      <c r="B147" s="3" t="s">
        <v>46</v>
      </c>
      <c r="C147" s="3" t="s">
        <v>26</v>
      </c>
      <c r="D147" s="3">
        <v>312</v>
      </c>
      <c r="E147" s="3">
        <v>0.25</v>
      </c>
    </row>
    <row r="148" spans="1:5" x14ac:dyDescent="0.2">
      <c r="A148" s="3">
        <v>27</v>
      </c>
      <c r="B148" s="3" t="s">
        <v>46</v>
      </c>
      <c r="C148" s="3" t="s">
        <v>27</v>
      </c>
      <c r="D148" s="3">
        <v>297</v>
      </c>
      <c r="E148" s="3">
        <v>0.41</v>
      </c>
    </row>
    <row r="149" spans="1:5" x14ac:dyDescent="0.2">
      <c r="A149" s="3">
        <v>27</v>
      </c>
      <c r="B149" s="3" t="s">
        <v>46</v>
      </c>
      <c r="C149" s="3" t="s">
        <v>28</v>
      </c>
      <c r="D149" s="3">
        <v>297</v>
      </c>
      <c r="E149" s="3">
        <v>0.31</v>
      </c>
    </row>
    <row r="150" spans="1:5" x14ac:dyDescent="0.2">
      <c r="A150" s="3">
        <v>28</v>
      </c>
      <c r="B150" s="3" t="s">
        <v>46</v>
      </c>
      <c r="C150" s="3" t="s">
        <v>25</v>
      </c>
      <c r="D150" s="3">
        <v>292</v>
      </c>
      <c r="E150" s="3">
        <v>0.22</v>
      </c>
    </row>
    <row r="151" spans="1:5" x14ac:dyDescent="0.2">
      <c r="A151" s="3">
        <v>28</v>
      </c>
      <c r="B151" s="3" t="s">
        <v>46</v>
      </c>
      <c r="C151" s="3" t="s">
        <v>26</v>
      </c>
      <c r="D151" s="3">
        <v>303</v>
      </c>
      <c r="E151" s="3">
        <v>0.23</v>
      </c>
    </row>
    <row r="152" spans="1:5" x14ac:dyDescent="0.2">
      <c r="A152" s="3">
        <v>28</v>
      </c>
      <c r="B152" s="3" t="s">
        <v>46</v>
      </c>
      <c r="C152" s="3" t="s">
        <v>27</v>
      </c>
      <c r="D152" s="3">
        <v>292</v>
      </c>
      <c r="E152" s="3">
        <v>0.36</v>
      </c>
    </row>
    <row r="153" spans="1:5" x14ac:dyDescent="0.2">
      <c r="A153" s="3">
        <v>28</v>
      </c>
      <c r="B153" s="3" t="s">
        <v>46</v>
      </c>
      <c r="C153" s="3" t="s">
        <v>28</v>
      </c>
      <c r="D153" s="3">
        <v>295</v>
      </c>
      <c r="E153" s="3">
        <v>0.4</v>
      </c>
    </row>
    <row r="154" spans="1:5" x14ac:dyDescent="0.2">
      <c r="A154" s="3">
        <v>29</v>
      </c>
      <c r="B154" s="3" t="s">
        <v>46</v>
      </c>
      <c r="C154" s="3" t="s">
        <v>25</v>
      </c>
      <c r="D154" s="3">
        <v>314</v>
      </c>
      <c r="E154" s="3">
        <v>0.23</v>
      </c>
    </row>
    <row r="155" spans="1:5" x14ac:dyDescent="0.2">
      <c r="A155" s="3">
        <v>29</v>
      </c>
      <c r="B155" s="3" t="s">
        <v>46</v>
      </c>
      <c r="C155" s="3" t="s">
        <v>26</v>
      </c>
      <c r="D155" s="3">
        <v>303</v>
      </c>
      <c r="E155" s="3">
        <v>0.23</v>
      </c>
    </row>
    <row r="156" spans="1:5" x14ac:dyDescent="0.2">
      <c r="A156" s="3">
        <v>29</v>
      </c>
      <c r="B156" s="3" t="s">
        <v>46</v>
      </c>
      <c r="C156" s="3" t="s">
        <v>27</v>
      </c>
      <c r="D156" s="3">
        <v>300</v>
      </c>
      <c r="E156" s="3">
        <v>0.38</v>
      </c>
    </row>
    <row r="157" spans="1:5" x14ac:dyDescent="0.2">
      <c r="A157" s="3">
        <v>29</v>
      </c>
      <c r="B157" s="3" t="s">
        <v>46</v>
      </c>
      <c r="C157" s="3" t="s">
        <v>28</v>
      </c>
      <c r="D157" s="3">
        <v>304</v>
      </c>
      <c r="E157" s="3">
        <v>0.18</v>
      </c>
    </row>
    <row r="158" spans="1:5" x14ac:dyDescent="0.2">
      <c r="A158" s="3">
        <v>30</v>
      </c>
      <c r="B158" s="3" t="s">
        <v>46</v>
      </c>
      <c r="C158" s="3" t="s">
        <v>25</v>
      </c>
      <c r="D158" s="3">
        <v>307</v>
      </c>
      <c r="E158" s="3">
        <v>0.3</v>
      </c>
    </row>
    <row r="159" spans="1:5" x14ac:dyDescent="0.2">
      <c r="A159" s="3">
        <v>30</v>
      </c>
      <c r="B159" s="3" t="s">
        <v>46</v>
      </c>
      <c r="C159" s="3" t="s">
        <v>26</v>
      </c>
      <c r="D159" s="3">
        <v>318</v>
      </c>
      <c r="E159" s="3">
        <v>0.13</v>
      </c>
    </row>
    <row r="160" spans="1:5" x14ac:dyDescent="0.2">
      <c r="A160" s="3">
        <v>30</v>
      </c>
      <c r="B160" s="3" t="s">
        <v>46</v>
      </c>
      <c r="C160" s="3" t="s">
        <v>27</v>
      </c>
      <c r="D160" s="3">
        <v>307</v>
      </c>
      <c r="E160" s="3">
        <v>0.42</v>
      </c>
    </row>
    <row r="161" spans="1:5" x14ac:dyDescent="0.2">
      <c r="A161" s="3">
        <v>30</v>
      </c>
      <c r="B161" s="3" t="s">
        <v>46</v>
      </c>
      <c r="C161" s="3" t="s">
        <v>28</v>
      </c>
      <c r="D161" s="3">
        <v>309</v>
      </c>
      <c r="E161" s="3">
        <v>0.31</v>
      </c>
    </row>
    <row r="162" spans="1:5" x14ac:dyDescent="0.2">
      <c r="A162" s="3">
        <v>31</v>
      </c>
      <c r="B162" s="3" t="s">
        <v>46</v>
      </c>
      <c r="C162" s="3" t="s">
        <v>25</v>
      </c>
      <c r="D162" s="3">
        <v>268</v>
      </c>
      <c r="E162" s="3">
        <v>0.2</v>
      </c>
    </row>
    <row r="163" spans="1:5" x14ac:dyDescent="0.2">
      <c r="A163" s="3">
        <v>31</v>
      </c>
      <c r="B163" s="3" t="s">
        <v>46</v>
      </c>
      <c r="C163" s="3" t="s">
        <v>26</v>
      </c>
      <c r="D163" s="3">
        <v>272</v>
      </c>
      <c r="E163" s="3">
        <v>0.11</v>
      </c>
    </row>
    <row r="164" spans="1:5" x14ac:dyDescent="0.2">
      <c r="A164" s="3">
        <v>31</v>
      </c>
      <c r="B164" s="3" t="s">
        <v>46</v>
      </c>
      <c r="C164" s="3" t="s">
        <v>27</v>
      </c>
      <c r="D164" s="3">
        <v>267</v>
      </c>
      <c r="E164" s="3">
        <v>0.25</v>
      </c>
    </row>
    <row r="165" spans="1:5" x14ac:dyDescent="0.2">
      <c r="A165" s="3">
        <v>31</v>
      </c>
      <c r="B165" s="3" t="s">
        <v>46</v>
      </c>
      <c r="C165" s="3" t="s">
        <v>28</v>
      </c>
      <c r="D165" s="3">
        <v>263</v>
      </c>
      <c r="E165" s="3">
        <v>0.21</v>
      </c>
    </row>
    <row r="166" spans="1:5" x14ac:dyDescent="0.2">
      <c r="A166" s="3">
        <v>32</v>
      </c>
      <c r="B166" s="3" t="s">
        <v>46</v>
      </c>
      <c r="C166" s="3" t="s">
        <v>25</v>
      </c>
      <c r="D166" s="3">
        <v>327</v>
      </c>
      <c r="E166" s="3">
        <v>0.17</v>
      </c>
    </row>
    <row r="167" spans="1:5" x14ac:dyDescent="0.2">
      <c r="A167" s="3">
        <v>32</v>
      </c>
      <c r="B167" s="3" t="s">
        <v>46</v>
      </c>
      <c r="C167" s="3" t="s">
        <v>26</v>
      </c>
      <c r="D167" s="3">
        <v>329</v>
      </c>
      <c r="E167" s="3">
        <v>0.08</v>
      </c>
    </row>
    <row r="168" spans="1:5" x14ac:dyDescent="0.2">
      <c r="A168" s="3">
        <v>32</v>
      </c>
      <c r="B168" s="3" t="s">
        <v>46</v>
      </c>
      <c r="C168" s="3" t="s">
        <v>27</v>
      </c>
      <c r="D168" s="3">
        <v>327</v>
      </c>
      <c r="E168" s="3">
        <v>0.19</v>
      </c>
    </row>
    <row r="169" spans="1:5" x14ac:dyDescent="0.2">
      <c r="A169" s="3">
        <v>32</v>
      </c>
      <c r="B169" s="3" t="s">
        <v>46</v>
      </c>
      <c r="C169" s="3" t="s">
        <v>28</v>
      </c>
      <c r="D169" s="3">
        <v>326</v>
      </c>
      <c r="E169" s="3">
        <v>0.25</v>
      </c>
    </row>
    <row r="170" spans="1:5" x14ac:dyDescent="0.2">
      <c r="A170" s="3">
        <v>33</v>
      </c>
      <c r="B170" s="3" t="s">
        <v>46</v>
      </c>
      <c r="C170" s="3" t="s">
        <v>25</v>
      </c>
      <c r="D170" s="3">
        <v>315</v>
      </c>
      <c r="E170" s="3">
        <v>0.19</v>
      </c>
    </row>
    <row r="171" spans="1:5" x14ac:dyDescent="0.2">
      <c r="A171" s="3">
        <v>33</v>
      </c>
      <c r="B171" s="3" t="s">
        <v>46</v>
      </c>
      <c r="C171" s="3" t="s">
        <v>26</v>
      </c>
      <c r="D171" s="3">
        <v>318</v>
      </c>
      <c r="E171" s="3">
        <v>0.23</v>
      </c>
    </row>
    <row r="172" spans="1:5" x14ac:dyDescent="0.2">
      <c r="A172" s="3">
        <v>33</v>
      </c>
      <c r="B172" s="3" t="s">
        <v>46</v>
      </c>
      <c r="C172" s="3" t="s">
        <v>27</v>
      </c>
      <c r="D172" s="3">
        <v>315</v>
      </c>
      <c r="E172" s="3">
        <v>0.32</v>
      </c>
    </row>
    <row r="173" spans="1:5" x14ac:dyDescent="0.2">
      <c r="A173" s="3">
        <v>33</v>
      </c>
      <c r="B173" s="3" t="s">
        <v>46</v>
      </c>
      <c r="C173" s="3" t="s">
        <v>28</v>
      </c>
      <c r="D173" s="3">
        <v>317</v>
      </c>
      <c r="E173" s="3">
        <v>0.66</v>
      </c>
    </row>
    <row r="174" spans="1:5" x14ac:dyDescent="0.2">
      <c r="A174" s="3">
        <v>34</v>
      </c>
      <c r="B174" s="3" t="s">
        <v>46</v>
      </c>
      <c r="C174" s="3" t="s">
        <v>25</v>
      </c>
      <c r="D174" s="3">
        <v>294</v>
      </c>
      <c r="E174" s="3">
        <v>0.3</v>
      </c>
    </row>
    <row r="175" spans="1:5" x14ac:dyDescent="0.2">
      <c r="A175" s="3">
        <v>34</v>
      </c>
      <c r="B175" s="3" t="s">
        <v>46</v>
      </c>
      <c r="C175" s="3" t="s">
        <v>26</v>
      </c>
      <c r="D175" s="3">
        <v>313</v>
      </c>
      <c r="E175" s="3">
        <v>0.17</v>
      </c>
    </row>
    <row r="176" spans="1:5" x14ac:dyDescent="0.2">
      <c r="A176" s="3">
        <v>34</v>
      </c>
      <c r="B176" s="3" t="s">
        <v>46</v>
      </c>
      <c r="C176" s="3" t="s">
        <v>27</v>
      </c>
      <c r="D176" s="3">
        <v>294</v>
      </c>
      <c r="E176" s="3">
        <v>0.32</v>
      </c>
    </row>
    <row r="177" spans="1:5" x14ac:dyDescent="0.2">
      <c r="A177" s="3">
        <v>34</v>
      </c>
      <c r="B177" s="3" t="s">
        <v>46</v>
      </c>
      <c r="C177" s="3" t="s">
        <v>28</v>
      </c>
      <c r="D177" s="3">
        <v>315</v>
      </c>
      <c r="E177" s="3">
        <v>0.22</v>
      </c>
    </row>
    <row r="178" spans="1:5" x14ac:dyDescent="0.2">
      <c r="A178" s="3">
        <v>35</v>
      </c>
      <c r="B178" s="3" t="s">
        <v>46</v>
      </c>
      <c r="C178" s="3" t="s">
        <v>25</v>
      </c>
      <c r="D178" s="3">
        <v>299</v>
      </c>
      <c r="E178" s="3">
        <v>0.24</v>
      </c>
    </row>
    <row r="179" spans="1:5" x14ac:dyDescent="0.2">
      <c r="A179" s="3">
        <v>35</v>
      </c>
      <c r="B179" s="3" t="s">
        <v>46</v>
      </c>
      <c r="C179" s="3" t="s">
        <v>26</v>
      </c>
      <c r="D179" s="3">
        <v>299</v>
      </c>
      <c r="E179" s="3">
        <v>0.24</v>
      </c>
    </row>
    <row r="180" spans="1:5" x14ac:dyDescent="0.2">
      <c r="A180" s="3">
        <v>35</v>
      </c>
      <c r="B180" s="3" t="s">
        <v>46</v>
      </c>
      <c r="C180" s="3" t="s">
        <v>27</v>
      </c>
      <c r="D180" s="3">
        <v>293</v>
      </c>
      <c r="E180" s="3">
        <v>0.53</v>
      </c>
    </row>
    <row r="181" spans="1:5" x14ac:dyDescent="0.2">
      <c r="A181" s="3">
        <v>35</v>
      </c>
      <c r="B181" s="3" t="s">
        <v>46</v>
      </c>
      <c r="C181" s="3" t="s">
        <v>28</v>
      </c>
      <c r="D181" s="3">
        <v>292</v>
      </c>
      <c r="E181" s="3">
        <v>0.55000000000000004</v>
      </c>
    </row>
    <row r="182" spans="1:5" x14ac:dyDescent="0.2">
      <c r="A182" s="3">
        <v>36</v>
      </c>
      <c r="B182" s="3" t="s">
        <v>46</v>
      </c>
      <c r="C182" s="3" t="s">
        <v>25</v>
      </c>
      <c r="D182" s="3">
        <v>263</v>
      </c>
      <c r="E182" s="3">
        <v>0.35</v>
      </c>
    </row>
    <row r="183" spans="1:5" x14ac:dyDescent="0.2">
      <c r="A183" s="3">
        <v>36</v>
      </c>
      <c r="B183" s="3" t="s">
        <v>46</v>
      </c>
      <c r="C183" s="3" t="s">
        <v>26</v>
      </c>
      <c r="D183" s="3">
        <v>280</v>
      </c>
      <c r="E183" s="3">
        <v>0.31</v>
      </c>
    </row>
    <row r="184" spans="1:5" x14ac:dyDescent="0.2">
      <c r="A184" s="3">
        <v>36</v>
      </c>
      <c r="B184" s="3" t="s">
        <v>46</v>
      </c>
      <c r="C184" s="3" t="s">
        <v>27</v>
      </c>
      <c r="D184" s="3">
        <v>263</v>
      </c>
      <c r="E184" s="3">
        <v>0.44</v>
      </c>
    </row>
    <row r="185" spans="1:5" x14ac:dyDescent="0.2">
      <c r="A185" s="3">
        <v>36</v>
      </c>
      <c r="B185" s="3" t="s">
        <v>46</v>
      </c>
      <c r="C185" s="3" t="s">
        <v>28</v>
      </c>
      <c r="D185" s="3">
        <v>263</v>
      </c>
      <c r="E185" s="3">
        <v>0.38</v>
      </c>
    </row>
    <row r="186" spans="1:5" x14ac:dyDescent="0.2">
      <c r="A186" s="3">
        <v>37</v>
      </c>
      <c r="B186" s="3" t="s">
        <v>46</v>
      </c>
      <c r="C186" s="3" t="s">
        <v>25</v>
      </c>
      <c r="D186" s="3">
        <v>283</v>
      </c>
      <c r="E186" s="3">
        <v>0.18</v>
      </c>
    </row>
    <row r="187" spans="1:5" x14ac:dyDescent="0.2">
      <c r="A187" s="3">
        <v>37</v>
      </c>
      <c r="B187" s="3" t="s">
        <v>46</v>
      </c>
      <c r="C187" s="3" t="s">
        <v>26</v>
      </c>
      <c r="D187" s="3">
        <v>285</v>
      </c>
      <c r="E187" s="3">
        <v>0.27</v>
      </c>
    </row>
    <row r="188" spans="1:5" x14ac:dyDescent="0.2">
      <c r="A188" s="3">
        <v>37</v>
      </c>
      <c r="B188" s="3" t="s">
        <v>46</v>
      </c>
      <c r="C188" s="3" t="s">
        <v>27</v>
      </c>
      <c r="D188" s="3">
        <v>283</v>
      </c>
      <c r="E188" s="3">
        <v>0.28999999999999998</v>
      </c>
    </row>
    <row r="189" spans="1:5" x14ac:dyDescent="0.2">
      <c r="A189" s="3">
        <v>37</v>
      </c>
      <c r="B189" s="3" t="s">
        <v>46</v>
      </c>
      <c r="C189" s="3" t="s">
        <v>28</v>
      </c>
      <c r="D189" s="3">
        <v>273</v>
      </c>
      <c r="E189" s="3">
        <v>0.31</v>
      </c>
    </row>
    <row r="190" spans="1:5" x14ac:dyDescent="0.2">
      <c r="A190" s="3">
        <v>38</v>
      </c>
      <c r="B190" s="3" t="s">
        <v>46</v>
      </c>
      <c r="C190" s="3" t="s">
        <v>25</v>
      </c>
      <c r="D190" s="3">
        <v>254</v>
      </c>
      <c r="E190" s="3">
        <v>0.14000000000000001</v>
      </c>
    </row>
    <row r="191" spans="1:5" x14ac:dyDescent="0.2">
      <c r="A191" s="3">
        <v>38</v>
      </c>
      <c r="B191" s="3" t="s">
        <v>46</v>
      </c>
      <c r="C191" s="3" t="s">
        <v>26</v>
      </c>
      <c r="D191" s="3">
        <v>254</v>
      </c>
      <c r="E191" s="3">
        <v>0.15</v>
      </c>
    </row>
    <row r="192" spans="1:5" x14ac:dyDescent="0.2">
      <c r="A192" s="3">
        <v>38</v>
      </c>
      <c r="B192" s="3" t="s">
        <v>46</v>
      </c>
      <c r="C192" s="3" t="s">
        <v>27</v>
      </c>
      <c r="D192" s="3">
        <v>254</v>
      </c>
      <c r="E192" s="3">
        <v>0.22</v>
      </c>
    </row>
    <row r="193" spans="1:5" x14ac:dyDescent="0.2">
      <c r="A193" s="3">
        <v>38</v>
      </c>
      <c r="B193" s="3" t="s">
        <v>46</v>
      </c>
      <c r="C193" s="3" t="s">
        <v>28</v>
      </c>
      <c r="D193" s="3">
        <v>261</v>
      </c>
      <c r="E193" s="3">
        <v>0.26</v>
      </c>
    </row>
    <row r="194" spans="1:5" x14ac:dyDescent="0.2">
      <c r="A194" s="3">
        <v>39</v>
      </c>
      <c r="B194" s="3" t="s">
        <v>46</v>
      </c>
      <c r="C194" s="3" t="s">
        <v>25</v>
      </c>
      <c r="D194" s="3">
        <v>282</v>
      </c>
      <c r="E194" s="3">
        <v>0.22</v>
      </c>
    </row>
    <row r="195" spans="1:5" x14ac:dyDescent="0.2">
      <c r="A195" s="3">
        <v>39</v>
      </c>
      <c r="B195" s="3" t="s">
        <v>46</v>
      </c>
      <c r="C195" s="3" t="s">
        <v>26</v>
      </c>
      <c r="D195" s="3">
        <v>277</v>
      </c>
      <c r="E195" s="3">
        <v>0.18</v>
      </c>
    </row>
    <row r="196" spans="1:5" x14ac:dyDescent="0.2">
      <c r="A196" s="3">
        <v>39</v>
      </c>
      <c r="B196" s="3" t="s">
        <v>46</v>
      </c>
      <c r="C196" s="3" t="s">
        <v>27</v>
      </c>
      <c r="D196" s="3">
        <v>282</v>
      </c>
      <c r="E196" s="3">
        <v>0.33</v>
      </c>
    </row>
    <row r="197" spans="1:5" x14ac:dyDescent="0.2">
      <c r="A197" s="3">
        <v>39</v>
      </c>
      <c r="B197" s="3" t="s">
        <v>46</v>
      </c>
      <c r="C197" s="3" t="s">
        <v>28</v>
      </c>
      <c r="D197" s="3">
        <v>280</v>
      </c>
      <c r="E197" s="3">
        <v>0.23</v>
      </c>
    </row>
    <row r="198" spans="1:5" x14ac:dyDescent="0.2">
      <c r="A198" s="3">
        <v>40</v>
      </c>
      <c r="B198" s="3" t="s">
        <v>46</v>
      </c>
      <c r="C198" s="3" t="s">
        <v>25</v>
      </c>
      <c r="D198" s="3">
        <v>270</v>
      </c>
      <c r="E198" s="3">
        <v>0.24</v>
      </c>
    </row>
    <row r="199" spans="1:5" x14ac:dyDescent="0.2">
      <c r="A199" s="3">
        <v>40</v>
      </c>
      <c r="B199" s="3" t="s">
        <v>46</v>
      </c>
      <c r="C199" s="3" t="s">
        <v>26</v>
      </c>
      <c r="D199" s="3">
        <v>271</v>
      </c>
      <c r="E199" s="3">
        <v>0.11</v>
      </c>
    </row>
    <row r="200" spans="1:5" x14ac:dyDescent="0.2">
      <c r="A200" s="3">
        <v>40</v>
      </c>
      <c r="B200" s="3" t="s">
        <v>46</v>
      </c>
      <c r="C200" s="3" t="s">
        <v>27</v>
      </c>
      <c r="D200" s="3">
        <v>270</v>
      </c>
      <c r="E200" s="3">
        <v>0.23</v>
      </c>
    </row>
    <row r="201" spans="1:5" x14ac:dyDescent="0.2">
      <c r="A201" s="3">
        <v>40</v>
      </c>
      <c r="B201" s="3" t="s">
        <v>46</v>
      </c>
      <c r="C201" s="3" t="s">
        <v>28</v>
      </c>
      <c r="D201" s="3">
        <v>261</v>
      </c>
      <c r="E201" s="3">
        <v>0.49</v>
      </c>
    </row>
    <row r="202" spans="1:5" x14ac:dyDescent="0.2">
      <c r="A202" s="3">
        <v>41</v>
      </c>
      <c r="B202" s="3" t="s">
        <v>46</v>
      </c>
      <c r="C202" s="3" t="s">
        <v>25</v>
      </c>
      <c r="D202" s="3">
        <v>289</v>
      </c>
      <c r="E202" s="3">
        <v>0.13</v>
      </c>
    </row>
    <row r="203" spans="1:5" x14ac:dyDescent="0.2">
      <c r="A203" s="3">
        <v>41</v>
      </c>
      <c r="B203" s="3" t="s">
        <v>46</v>
      </c>
      <c r="C203" s="3" t="s">
        <v>26</v>
      </c>
      <c r="D203" s="3">
        <v>289</v>
      </c>
      <c r="E203" s="3">
        <v>0.15</v>
      </c>
    </row>
    <row r="204" spans="1:5" x14ac:dyDescent="0.2">
      <c r="A204" s="3">
        <v>41</v>
      </c>
      <c r="B204" s="3" t="s">
        <v>46</v>
      </c>
      <c r="C204" s="3" t="s">
        <v>27</v>
      </c>
      <c r="D204" s="3">
        <v>289</v>
      </c>
      <c r="E204" s="3">
        <v>0.21</v>
      </c>
    </row>
    <row r="205" spans="1:5" x14ac:dyDescent="0.2">
      <c r="A205" s="3">
        <v>41</v>
      </c>
      <c r="B205" s="3" t="s">
        <v>46</v>
      </c>
      <c r="C205" s="3" t="s">
        <v>28</v>
      </c>
      <c r="D205" s="3">
        <v>292</v>
      </c>
      <c r="E205" s="3">
        <v>0.25</v>
      </c>
    </row>
    <row r="206" spans="1:5" x14ac:dyDescent="0.2">
      <c r="A206" s="3">
        <v>42</v>
      </c>
      <c r="B206" s="3" t="s">
        <v>46</v>
      </c>
      <c r="C206" s="3" t="s">
        <v>25</v>
      </c>
      <c r="D206" s="3">
        <v>296</v>
      </c>
      <c r="E206" s="3">
        <v>0.18</v>
      </c>
    </row>
    <row r="207" spans="1:5" x14ac:dyDescent="0.2">
      <c r="A207" s="3">
        <v>42</v>
      </c>
      <c r="B207" s="3" t="s">
        <v>46</v>
      </c>
      <c r="C207" s="3" t="s">
        <v>26</v>
      </c>
      <c r="D207" s="3">
        <v>296</v>
      </c>
      <c r="E207" s="3">
        <v>0.19</v>
      </c>
    </row>
    <row r="208" spans="1:5" x14ac:dyDescent="0.2">
      <c r="A208" s="3">
        <v>42</v>
      </c>
      <c r="B208" s="3" t="s">
        <v>46</v>
      </c>
      <c r="C208" s="3" t="s">
        <v>27</v>
      </c>
      <c r="D208" s="3">
        <v>295</v>
      </c>
      <c r="E208" s="3">
        <v>0.37</v>
      </c>
    </row>
    <row r="209" spans="1:5" x14ac:dyDescent="0.2">
      <c r="A209" s="3">
        <v>42</v>
      </c>
      <c r="B209" s="3" t="s">
        <v>46</v>
      </c>
      <c r="C209" s="3" t="s">
        <v>28</v>
      </c>
      <c r="D209" s="3">
        <v>297</v>
      </c>
      <c r="E209" s="3">
        <v>0.39</v>
      </c>
    </row>
    <row r="210" spans="1:5" x14ac:dyDescent="0.2">
      <c r="A210" s="3">
        <v>43</v>
      </c>
      <c r="B210" s="3" t="s">
        <v>46</v>
      </c>
      <c r="C210" s="3" t="s">
        <v>25</v>
      </c>
      <c r="D210" s="3">
        <v>310</v>
      </c>
      <c r="E210" s="3">
        <v>0.2</v>
      </c>
    </row>
    <row r="211" spans="1:5" x14ac:dyDescent="0.2">
      <c r="A211" s="3">
        <v>43</v>
      </c>
      <c r="B211" s="3" t="s">
        <v>46</v>
      </c>
      <c r="C211" s="3" t="s">
        <v>26</v>
      </c>
      <c r="D211" s="3">
        <v>310</v>
      </c>
      <c r="E211" s="3">
        <v>0.22</v>
      </c>
    </row>
    <row r="212" spans="1:5" x14ac:dyDescent="0.2">
      <c r="A212" s="3">
        <v>43</v>
      </c>
      <c r="B212" s="3" t="s">
        <v>46</v>
      </c>
      <c r="C212" s="3" t="s">
        <v>27</v>
      </c>
      <c r="D212" s="3">
        <v>298</v>
      </c>
      <c r="E212" s="3">
        <v>0.48</v>
      </c>
    </row>
    <row r="213" spans="1:5" x14ac:dyDescent="0.2">
      <c r="A213" s="3">
        <v>43</v>
      </c>
      <c r="B213" s="3" t="s">
        <v>46</v>
      </c>
      <c r="C213" s="3" t="s">
        <v>28</v>
      </c>
      <c r="D213" s="3">
        <v>299</v>
      </c>
      <c r="E213" s="3">
        <v>0.34</v>
      </c>
    </row>
    <row r="214" spans="1:5" x14ac:dyDescent="0.2">
      <c r="A214" s="3">
        <v>44</v>
      </c>
      <c r="B214" s="3" t="s">
        <v>46</v>
      </c>
      <c r="C214" s="3" t="s">
        <v>25</v>
      </c>
      <c r="D214" s="3">
        <v>271</v>
      </c>
      <c r="E214" s="3">
        <v>0.28000000000000003</v>
      </c>
    </row>
    <row r="215" spans="1:5" x14ac:dyDescent="0.2">
      <c r="A215" s="3">
        <v>44</v>
      </c>
      <c r="B215" s="3" t="s">
        <v>46</v>
      </c>
      <c r="C215" s="3" t="s">
        <v>26</v>
      </c>
      <c r="D215" s="3">
        <v>286</v>
      </c>
      <c r="E215" s="3">
        <v>0.19</v>
      </c>
    </row>
    <row r="216" spans="1:5" x14ac:dyDescent="0.2">
      <c r="A216" s="3">
        <v>44</v>
      </c>
      <c r="B216" s="3" t="s">
        <v>46</v>
      </c>
      <c r="C216" s="3" t="s">
        <v>27</v>
      </c>
      <c r="D216" s="3">
        <v>271</v>
      </c>
      <c r="E216" s="3">
        <v>0.36</v>
      </c>
    </row>
    <row r="217" spans="1:5" x14ac:dyDescent="0.2">
      <c r="A217" s="3">
        <v>44</v>
      </c>
      <c r="B217" s="3" t="s">
        <v>46</v>
      </c>
      <c r="C217" s="3" t="s">
        <v>28</v>
      </c>
      <c r="D217" s="3">
        <v>271</v>
      </c>
      <c r="E217" s="3">
        <v>0.33</v>
      </c>
    </row>
    <row r="218" spans="1:5" x14ac:dyDescent="0.2">
      <c r="A218" s="3">
        <v>45</v>
      </c>
      <c r="B218" s="3" t="s">
        <v>46</v>
      </c>
      <c r="C218" s="3" t="s">
        <v>25</v>
      </c>
      <c r="D218" s="3">
        <v>328</v>
      </c>
      <c r="E218" s="3">
        <v>0.25</v>
      </c>
    </row>
    <row r="219" spans="1:5" x14ac:dyDescent="0.2">
      <c r="A219" s="3">
        <v>45</v>
      </c>
      <c r="B219" s="3" t="s">
        <v>46</v>
      </c>
      <c r="C219" s="3" t="s">
        <v>26</v>
      </c>
      <c r="D219" s="3">
        <v>328</v>
      </c>
      <c r="E219" s="3">
        <v>0.25</v>
      </c>
    </row>
    <row r="220" spans="1:5" x14ac:dyDescent="0.2">
      <c r="A220" s="3">
        <v>45</v>
      </c>
      <c r="B220" s="3" t="s">
        <v>46</v>
      </c>
      <c r="C220" s="3" t="s">
        <v>27</v>
      </c>
      <c r="D220" s="3">
        <v>328</v>
      </c>
      <c r="E220" s="3">
        <v>0.38</v>
      </c>
    </row>
    <row r="221" spans="1:5" x14ac:dyDescent="0.2">
      <c r="A221" s="3">
        <v>45</v>
      </c>
      <c r="B221" s="3" t="s">
        <v>46</v>
      </c>
      <c r="C221" s="3" t="s">
        <v>28</v>
      </c>
      <c r="D221" s="3">
        <v>332</v>
      </c>
      <c r="E221" s="3">
        <v>0.36</v>
      </c>
    </row>
    <row r="222" spans="1:5" x14ac:dyDescent="0.2">
      <c r="A222" s="3">
        <v>46</v>
      </c>
      <c r="B222" s="3" t="s">
        <v>46</v>
      </c>
      <c r="C222" s="3" t="s">
        <v>25</v>
      </c>
      <c r="D222" s="3">
        <v>252</v>
      </c>
      <c r="E222" s="3">
        <v>0.24</v>
      </c>
    </row>
    <row r="223" spans="1:5" x14ac:dyDescent="0.2">
      <c r="A223" s="3">
        <v>46</v>
      </c>
      <c r="B223" s="3" t="s">
        <v>46</v>
      </c>
      <c r="C223" s="3" t="s">
        <v>26</v>
      </c>
      <c r="D223" s="3">
        <v>261</v>
      </c>
      <c r="E223" s="3">
        <v>7.0000000000000007E-2</v>
      </c>
    </row>
    <row r="224" spans="1:5" x14ac:dyDescent="0.2">
      <c r="A224" s="3">
        <v>46</v>
      </c>
      <c r="B224" s="3" t="s">
        <v>46</v>
      </c>
      <c r="C224" s="3" t="s">
        <v>27</v>
      </c>
      <c r="D224" s="3">
        <v>252</v>
      </c>
      <c r="E224" s="3">
        <v>0.32</v>
      </c>
    </row>
    <row r="225" spans="1:5" x14ac:dyDescent="0.2">
      <c r="A225" s="3">
        <v>46</v>
      </c>
      <c r="B225" s="3" t="s">
        <v>46</v>
      </c>
      <c r="C225" s="3" t="s">
        <v>28</v>
      </c>
      <c r="D225" s="3">
        <v>253</v>
      </c>
      <c r="E225" s="3">
        <v>0.32</v>
      </c>
    </row>
    <row r="226" spans="1:5" x14ac:dyDescent="0.2">
      <c r="A226" s="3">
        <v>47</v>
      </c>
      <c r="B226" s="3" t="s">
        <v>46</v>
      </c>
      <c r="C226" s="3" t="s">
        <v>25</v>
      </c>
      <c r="D226" s="3">
        <v>330</v>
      </c>
      <c r="E226" s="3">
        <v>0.27</v>
      </c>
    </row>
    <row r="227" spans="1:5" x14ac:dyDescent="0.2">
      <c r="A227" s="3">
        <v>47</v>
      </c>
      <c r="B227" s="3" t="s">
        <v>46</v>
      </c>
      <c r="C227" s="3" t="s">
        <v>26</v>
      </c>
      <c r="D227" s="3">
        <v>336</v>
      </c>
      <c r="E227" s="3">
        <v>0.09</v>
      </c>
    </row>
    <row r="228" spans="1:5" x14ac:dyDescent="0.2">
      <c r="A228" s="3">
        <v>47</v>
      </c>
      <c r="B228" s="3" t="s">
        <v>46</v>
      </c>
      <c r="C228" s="3" t="s">
        <v>27</v>
      </c>
      <c r="D228" s="3">
        <v>330</v>
      </c>
      <c r="E228" s="3">
        <v>0.38</v>
      </c>
    </row>
    <row r="229" spans="1:5" x14ac:dyDescent="0.2">
      <c r="A229" s="3">
        <v>47</v>
      </c>
      <c r="B229" s="3" t="s">
        <v>46</v>
      </c>
      <c r="C229" s="3" t="s">
        <v>28</v>
      </c>
      <c r="D229" s="3">
        <v>339</v>
      </c>
      <c r="E229" s="3">
        <v>0.34</v>
      </c>
    </row>
    <row r="230" spans="1:5" x14ac:dyDescent="0.2">
      <c r="A230" s="3">
        <v>48</v>
      </c>
      <c r="B230" s="3" t="s">
        <v>46</v>
      </c>
      <c r="C230" s="3" t="s">
        <v>25</v>
      </c>
      <c r="D230" s="3">
        <v>315</v>
      </c>
      <c r="E230" s="3">
        <v>0.2</v>
      </c>
    </row>
    <row r="231" spans="1:5" x14ac:dyDescent="0.2">
      <c r="A231" s="3">
        <v>48</v>
      </c>
      <c r="B231" s="3" t="s">
        <v>46</v>
      </c>
      <c r="C231" s="3" t="s">
        <v>26</v>
      </c>
      <c r="D231" s="3">
        <v>316</v>
      </c>
      <c r="E231" s="3">
        <v>0.22</v>
      </c>
    </row>
    <row r="232" spans="1:5" x14ac:dyDescent="0.2">
      <c r="A232" s="3">
        <v>48</v>
      </c>
      <c r="B232" s="3" t="s">
        <v>46</v>
      </c>
      <c r="C232" s="3" t="s">
        <v>27</v>
      </c>
      <c r="D232" s="3">
        <v>315</v>
      </c>
      <c r="E232" s="3">
        <v>0.36</v>
      </c>
    </row>
    <row r="233" spans="1:5" x14ac:dyDescent="0.2">
      <c r="A233" s="3">
        <v>48</v>
      </c>
      <c r="B233" s="3" t="s">
        <v>46</v>
      </c>
      <c r="C233" s="3" t="s">
        <v>28</v>
      </c>
      <c r="D233" s="3">
        <v>301</v>
      </c>
      <c r="E233" s="3">
        <v>0.43</v>
      </c>
    </row>
    <row r="234" spans="1:5" x14ac:dyDescent="0.2">
      <c r="A234" s="3">
        <v>49</v>
      </c>
      <c r="B234" s="3" t="s">
        <v>46</v>
      </c>
      <c r="C234" s="3" t="s">
        <v>25</v>
      </c>
      <c r="D234" s="3">
        <v>269</v>
      </c>
      <c r="E234" s="3">
        <v>0.21</v>
      </c>
    </row>
    <row r="235" spans="1:5" x14ac:dyDescent="0.2">
      <c r="A235" s="3">
        <v>49</v>
      </c>
      <c r="B235" s="3" t="s">
        <v>46</v>
      </c>
      <c r="C235" s="3" t="s">
        <v>26</v>
      </c>
      <c r="D235" s="3">
        <v>271</v>
      </c>
      <c r="E235" s="3">
        <v>0.23</v>
      </c>
    </row>
    <row r="236" spans="1:5" x14ac:dyDescent="0.2">
      <c r="A236" s="3">
        <v>49</v>
      </c>
      <c r="B236" s="3" t="s">
        <v>46</v>
      </c>
      <c r="C236" s="3" t="s">
        <v>27</v>
      </c>
      <c r="D236" s="3">
        <v>269</v>
      </c>
      <c r="E236" s="3">
        <v>0.23</v>
      </c>
    </row>
    <row r="237" spans="1:5" x14ac:dyDescent="0.2">
      <c r="A237" s="3">
        <v>49</v>
      </c>
      <c r="B237" s="3" t="s">
        <v>46</v>
      </c>
      <c r="C237" s="3" t="s">
        <v>28</v>
      </c>
      <c r="D237" s="3">
        <v>265</v>
      </c>
      <c r="E237" s="3">
        <v>0.22</v>
      </c>
    </row>
    <row r="238" spans="1:5" x14ac:dyDescent="0.2">
      <c r="A238" s="3">
        <v>50</v>
      </c>
      <c r="B238" s="3" t="s">
        <v>46</v>
      </c>
      <c r="C238" s="3" t="s">
        <v>25</v>
      </c>
      <c r="D238" s="3">
        <v>300</v>
      </c>
      <c r="E238" s="3">
        <v>0.22</v>
      </c>
    </row>
    <row r="239" spans="1:5" x14ac:dyDescent="0.2">
      <c r="A239" s="3">
        <v>50</v>
      </c>
      <c r="B239" s="3" t="s">
        <v>46</v>
      </c>
      <c r="C239" s="3" t="s">
        <v>26</v>
      </c>
      <c r="D239" s="3">
        <v>303</v>
      </c>
      <c r="E239" s="3">
        <v>0.2</v>
      </c>
    </row>
    <row r="240" spans="1:5" x14ac:dyDescent="0.2">
      <c r="A240" s="3">
        <v>50</v>
      </c>
      <c r="B240" s="3" t="s">
        <v>46</v>
      </c>
      <c r="C240" s="3" t="s">
        <v>27</v>
      </c>
      <c r="D240" s="3">
        <v>300</v>
      </c>
      <c r="E240" s="3">
        <v>0.34</v>
      </c>
    </row>
    <row r="241" spans="1:5" x14ac:dyDescent="0.2">
      <c r="A241" s="3">
        <v>50</v>
      </c>
      <c r="B241" s="3" t="s">
        <v>46</v>
      </c>
      <c r="C241" s="3" t="s">
        <v>28</v>
      </c>
      <c r="D241" s="3">
        <v>295</v>
      </c>
      <c r="E241" s="3">
        <v>0.43</v>
      </c>
    </row>
    <row r="242" spans="1:5" x14ac:dyDescent="0.2">
      <c r="A242" s="3">
        <v>51</v>
      </c>
      <c r="B242" s="3" t="s">
        <v>46</v>
      </c>
      <c r="C242" s="3" t="s">
        <v>25</v>
      </c>
      <c r="D242" s="3">
        <v>285</v>
      </c>
      <c r="E242" s="3">
        <v>0.21</v>
      </c>
    </row>
    <row r="243" spans="1:5" x14ac:dyDescent="0.2">
      <c r="A243" s="3">
        <v>51</v>
      </c>
      <c r="B243" s="3" t="s">
        <v>46</v>
      </c>
      <c r="C243" s="3" t="s">
        <v>26</v>
      </c>
      <c r="D243" s="3">
        <v>295</v>
      </c>
      <c r="E243" s="3">
        <v>0.22</v>
      </c>
    </row>
    <row r="244" spans="1:5" x14ac:dyDescent="0.2">
      <c r="A244" s="3">
        <v>51</v>
      </c>
      <c r="B244" s="3" t="s">
        <v>46</v>
      </c>
      <c r="C244" s="3" t="s">
        <v>27</v>
      </c>
      <c r="D244" s="3">
        <v>285</v>
      </c>
      <c r="E244" s="3">
        <v>0.32</v>
      </c>
    </row>
    <row r="245" spans="1:5" x14ac:dyDescent="0.2">
      <c r="A245" s="3">
        <v>51</v>
      </c>
      <c r="B245" s="3" t="s">
        <v>46</v>
      </c>
      <c r="C245" s="3" t="s">
        <v>28</v>
      </c>
      <c r="D245" s="3">
        <v>282</v>
      </c>
      <c r="E245" s="3">
        <v>0.32</v>
      </c>
    </row>
    <row r="246" spans="1:5" x14ac:dyDescent="0.2">
      <c r="A246" s="3">
        <v>52</v>
      </c>
      <c r="B246" s="3" t="s">
        <v>46</v>
      </c>
      <c r="C246" s="3" t="s">
        <v>25</v>
      </c>
      <c r="D246" s="3">
        <v>341</v>
      </c>
      <c r="E246" s="3">
        <v>0.23</v>
      </c>
    </row>
    <row r="247" spans="1:5" x14ac:dyDescent="0.2">
      <c r="A247" s="3">
        <v>52</v>
      </c>
      <c r="B247" s="3" t="s">
        <v>46</v>
      </c>
      <c r="C247" s="3" t="s">
        <v>26</v>
      </c>
      <c r="D247" s="3">
        <v>363</v>
      </c>
      <c r="E247" s="3">
        <v>0.23</v>
      </c>
    </row>
    <row r="248" spans="1:5" x14ac:dyDescent="0.2">
      <c r="A248" s="3">
        <v>52</v>
      </c>
      <c r="B248" s="3" t="s">
        <v>46</v>
      </c>
      <c r="C248" s="3" t="s">
        <v>27</v>
      </c>
      <c r="D248" s="3">
        <v>341</v>
      </c>
      <c r="E248" s="3">
        <v>0.37</v>
      </c>
    </row>
    <row r="249" spans="1:5" x14ac:dyDescent="0.2">
      <c r="A249" s="3">
        <v>52</v>
      </c>
      <c r="B249" s="3" t="s">
        <v>46</v>
      </c>
      <c r="C249" s="3" t="s">
        <v>28</v>
      </c>
      <c r="D249" s="3">
        <v>341</v>
      </c>
      <c r="E249" s="3">
        <v>0.34</v>
      </c>
    </row>
    <row r="250" spans="1:5" x14ac:dyDescent="0.2">
      <c r="A250" s="3">
        <v>53</v>
      </c>
      <c r="B250" s="3" t="s">
        <v>46</v>
      </c>
      <c r="C250" s="3" t="s">
        <v>25</v>
      </c>
      <c r="D250" s="3">
        <v>288</v>
      </c>
      <c r="E250" s="3">
        <v>0.28000000000000003</v>
      </c>
    </row>
    <row r="251" spans="1:5" x14ac:dyDescent="0.2">
      <c r="A251" s="3">
        <v>53</v>
      </c>
      <c r="B251" s="3" t="s">
        <v>46</v>
      </c>
      <c r="C251" s="3" t="s">
        <v>26</v>
      </c>
      <c r="D251" s="3">
        <v>282</v>
      </c>
      <c r="E251" s="3">
        <v>0.23</v>
      </c>
    </row>
    <row r="252" spans="1:5" x14ac:dyDescent="0.2">
      <c r="A252" s="3">
        <v>53</v>
      </c>
      <c r="B252" s="3" t="s">
        <v>46</v>
      </c>
      <c r="C252" s="3" t="s">
        <v>27</v>
      </c>
      <c r="D252" s="3">
        <v>288</v>
      </c>
      <c r="E252" s="3">
        <v>0.4</v>
      </c>
    </row>
    <row r="253" spans="1:5" x14ac:dyDescent="0.2">
      <c r="A253" s="3">
        <v>53</v>
      </c>
      <c r="B253" s="3" t="s">
        <v>46</v>
      </c>
      <c r="C253" s="3" t="s">
        <v>28</v>
      </c>
      <c r="D253" s="3">
        <v>289</v>
      </c>
      <c r="E253" s="3">
        <v>0.31</v>
      </c>
    </row>
    <row r="254" spans="1:5" x14ac:dyDescent="0.2">
      <c r="A254" s="3">
        <v>54</v>
      </c>
      <c r="B254" s="3" t="s">
        <v>46</v>
      </c>
      <c r="C254" s="3" t="s">
        <v>25</v>
      </c>
      <c r="D254" s="3">
        <v>285</v>
      </c>
      <c r="E254" s="3">
        <v>0.13</v>
      </c>
    </row>
    <row r="255" spans="1:5" x14ac:dyDescent="0.2">
      <c r="A255" s="3">
        <v>54</v>
      </c>
      <c r="B255" s="3" t="s">
        <v>46</v>
      </c>
      <c r="C255" s="3" t="s">
        <v>26</v>
      </c>
      <c r="D255" s="3">
        <v>288</v>
      </c>
      <c r="E255" s="3">
        <v>0.14000000000000001</v>
      </c>
    </row>
    <row r="256" spans="1:5" x14ac:dyDescent="0.2">
      <c r="A256" s="3">
        <v>54</v>
      </c>
      <c r="B256" s="3" t="s">
        <v>46</v>
      </c>
      <c r="C256" s="3" t="s">
        <v>27</v>
      </c>
      <c r="D256" s="3">
        <v>290</v>
      </c>
      <c r="E256" s="3">
        <v>0.23</v>
      </c>
    </row>
    <row r="257" spans="1:5" x14ac:dyDescent="0.2">
      <c r="A257" s="3">
        <v>54</v>
      </c>
      <c r="B257" s="3" t="s">
        <v>46</v>
      </c>
      <c r="C257" s="3" t="s">
        <v>28</v>
      </c>
      <c r="D257" s="3">
        <v>288</v>
      </c>
      <c r="E257" s="3">
        <v>0.26</v>
      </c>
    </row>
    <row r="258" spans="1:5" x14ac:dyDescent="0.2">
      <c r="A258" s="3">
        <v>55</v>
      </c>
      <c r="B258" s="3" t="s">
        <v>46</v>
      </c>
      <c r="C258" s="3" t="s">
        <v>25</v>
      </c>
      <c r="D258" s="3">
        <v>314</v>
      </c>
      <c r="E258" s="3">
        <v>0.21</v>
      </c>
    </row>
    <row r="259" spans="1:5" x14ac:dyDescent="0.2">
      <c r="A259" s="3">
        <v>55</v>
      </c>
      <c r="B259" s="3" t="s">
        <v>46</v>
      </c>
      <c r="C259" s="3" t="s">
        <v>26</v>
      </c>
      <c r="D259" s="3">
        <v>319</v>
      </c>
      <c r="E259" s="3">
        <v>0.16</v>
      </c>
    </row>
    <row r="260" spans="1:5" x14ac:dyDescent="0.2">
      <c r="A260" s="3">
        <v>55</v>
      </c>
      <c r="B260" s="3" t="s">
        <v>46</v>
      </c>
      <c r="C260" s="3" t="s">
        <v>27</v>
      </c>
      <c r="D260" s="3">
        <v>314</v>
      </c>
      <c r="E260" s="3">
        <v>0.28000000000000003</v>
      </c>
    </row>
    <row r="261" spans="1:5" x14ac:dyDescent="0.2">
      <c r="A261" s="3">
        <v>55</v>
      </c>
      <c r="B261" s="3" t="s">
        <v>46</v>
      </c>
      <c r="C261" s="3" t="s">
        <v>28</v>
      </c>
      <c r="D261" s="3">
        <v>306</v>
      </c>
      <c r="E261" s="3">
        <v>0.24</v>
      </c>
    </row>
    <row r="262" spans="1:5" x14ac:dyDescent="0.2">
      <c r="A262" s="3">
        <v>56</v>
      </c>
      <c r="B262" s="3" t="s">
        <v>46</v>
      </c>
      <c r="C262" s="3" t="s">
        <v>25</v>
      </c>
      <c r="D262" s="3">
        <v>307</v>
      </c>
      <c r="E262" s="3">
        <v>0.17</v>
      </c>
    </row>
    <row r="263" spans="1:5" x14ac:dyDescent="0.2">
      <c r="A263" s="3">
        <v>56</v>
      </c>
      <c r="B263" s="3" t="s">
        <v>46</v>
      </c>
      <c r="C263" s="3" t="s">
        <v>26</v>
      </c>
      <c r="D263" s="3">
        <v>293</v>
      </c>
      <c r="E263" s="3">
        <v>0.16</v>
      </c>
    </row>
    <row r="264" spans="1:5" x14ac:dyDescent="0.2">
      <c r="A264" s="3">
        <v>56</v>
      </c>
      <c r="B264" s="3" t="s">
        <v>46</v>
      </c>
      <c r="C264" s="3" t="s">
        <v>27</v>
      </c>
      <c r="D264" s="3">
        <v>307</v>
      </c>
      <c r="E264" s="3">
        <v>0.25</v>
      </c>
    </row>
    <row r="265" spans="1:5" x14ac:dyDescent="0.2">
      <c r="A265" s="3">
        <v>56</v>
      </c>
      <c r="B265" s="3" t="s">
        <v>46</v>
      </c>
      <c r="C265" s="3" t="s">
        <v>28</v>
      </c>
      <c r="D265" s="3">
        <v>308</v>
      </c>
      <c r="E265" s="3">
        <v>0.28000000000000003</v>
      </c>
    </row>
    <row r="266" spans="1:5" x14ac:dyDescent="0.2">
      <c r="A266" s="3">
        <v>57</v>
      </c>
      <c r="B266" s="3" t="s">
        <v>46</v>
      </c>
      <c r="C266" s="3" t="s">
        <v>25</v>
      </c>
      <c r="D266" s="3">
        <v>266</v>
      </c>
      <c r="E266" s="3">
        <v>0.3</v>
      </c>
    </row>
    <row r="267" spans="1:5" x14ac:dyDescent="0.2">
      <c r="A267" s="3">
        <v>57</v>
      </c>
      <c r="B267" s="3" t="s">
        <v>46</v>
      </c>
      <c r="C267" s="3" t="s">
        <v>26</v>
      </c>
      <c r="D267" s="3">
        <v>269</v>
      </c>
      <c r="E267" s="3">
        <v>0.1</v>
      </c>
    </row>
    <row r="268" spans="1:5" x14ac:dyDescent="0.2">
      <c r="A268" s="3">
        <v>57</v>
      </c>
      <c r="B268" s="3" t="s">
        <v>46</v>
      </c>
      <c r="C268" s="3" t="s">
        <v>27</v>
      </c>
      <c r="D268" s="3">
        <v>266</v>
      </c>
      <c r="E268" s="3">
        <v>0.44</v>
      </c>
    </row>
    <row r="269" spans="1:5" x14ac:dyDescent="0.2">
      <c r="A269" s="3">
        <v>57</v>
      </c>
      <c r="B269" s="3" t="s">
        <v>46</v>
      </c>
      <c r="C269" s="3" t="s">
        <v>28</v>
      </c>
      <c r="D269" s="3">
        <v>268</v>
      </c>
      <c r="E269" s="3">
        <v>0.24</v>
      </c>
    </row>
    <row r="270" spans="1:5" x14ac:dyDescent="0.2">
      <c r="A270" s="3">
        <v>58</v>
      </c>
      <c r="B270" s="3" t="s">
        <v>46</v>
      </c>
      <c r="C270" s="3" t="s">
        <v>25</v>
      </c>
      <c r="D270" s="3">
        <v>352</v>
      </c>
      <c r="E270" s="3">
        <v>0.2</v>
      </c>
    </row>
    <row r="271" spans="1:5" x14ac:dyDescent="0.2">
      <c r="A271" s="3">
        <v>58</v>
      </c>
      <c r="B271" s="3" t="s">
        <v>46</v>
      </c>
      <c r="C271" s="3" t="s">
        <v>26</v>
      </c>
      <c r="D271" s="3">
        <v>352</v>
      </c>
      <c r="E271" s="3">
        <v>0.19</v>
      </c>
    </row>
    <row r="272" spans="1:5" x14ac:dyDescent="0.2">
      <c r="A272" s="3">
        <v>58</v>
      </c>
      <c r="B272" s="3" t="s">
        <v>46</v>
      </c>
      <c r="C272" s="3" t="s">
        <v>27</v>
      </c>
      <c r="D272" s="3">
        <v>348</v>
      </c>
      <c r="E272" s="3">
        <v>0.44</v>
      </c>
    </row>
    <row r="273" spans="1:5" x14ac:dyDescent="0.2">
      <c r="A273" s="3">
        <v>58</v>
      </c>
      <c r="B273" s="3" t="s">
        <v>46</v>
      </c>
      <c r="C273" s="3" t="s">
        <v>28</v>
      </c>
      <c r="D273" s="3">
        <v>345</v>
      </c>
      <c r="E273" s="3">
        <v>0.38</v>
      </c>
    </row>
    <row r="274" spans="1:5" x14ac:dyDescent="0.2">
      <c r="A274" s="3">
        <v>59</v>
      </c>
      <c r="B274" s="3" t="s">
        <v>46</v>
      </c>
      <c r="C274" s="3" t="s">
        <v>25</v>
      </c>
      <c r="D274" s="3">
        <v>293</v>
      </c>
      <c r="E274" s="3">
        <v>0.32</v>
      </c>
    </row>
    <row r="275" spans="1:5" x14ac:dyDescent="0.2">
      <c r="A275" s="3">
        <v>59</v>
      </c>
      <c r="B275" s="3" t="s">
        <v>46</v>
      </c>
      <c r="C275" s="3" t="s">
        <v>26</v>
      </c>
      <c r="D275" s="3">
        <v>300</v>
      </c>
      <c r="E275" s="3">
        <v>0.37</v>
      </c>
    </row>
    <row r="276" spans="1:5" x14ac:dyDescent="0.2">
      <c r="A276" s="3">
        <v>59</v>
      </c>
      <c r="B276" s="3" t="s">
        <v>46</v>
      </c>
      <c r="C276" s="3" t="s">
        <v>27</v>
      </c>
      <c r="D276" s="3">
        <v>293</v>
      </c>
      <c r="E276" s="3">
        <v>0.44</v>
      </c>
    </row>
    <row r="277" spans="1:5" x14ac:dyDescent="0.2">
      <c r="A277" s="3">
        <v>59</v>
      </c>
      <c r="B277" s="3" t="s">
        <v>46</v>
      </c>
      <c r="C277" s="3" t="s">
        <v>28</v>
      </c>
      <c r="D277" s="3">
        <v>295</v>
      </c>
      <c r="E277" s="3">
        <v>0.41</v>
      </c>
    </row>
    <row r="278" spans="1:5" x14ac:dyDescent="0.2">
      <c r="A278" s="3">
        <v>60</v>
      </c>
      <c r="B278" s="3" t="s">
        <v>46</v>
      </c>
      <c r="C278" s="3" t="s">
        <v>25</v>
      </c>
      <c r="D278" s="3">
        <v>254</v>
      </c>
      <c r="E278" s="3">
        <v>0.17</v>
      </c>
    </row>
    <row r="279" spans="1:5" x14ac:dyDescent="0.2">
      <c r="A279" s="3">
        <v>60</v>
      </c>
      <c r="B279" s="3" t="s">
        <v>46</v>
      </c>
      <c r="C279" s="3" t="s">
        <v>26</v>
      </c>
      <c r="D279" s="3">
        <v>259</v>
      </c>
      <c r="E279" s="3">
        <v>0.19</v>
      </c>
    </row>
    <row r="280" spans="1:5" x14ac:dyDescent="0.2">
      <c r="A280" s="3">
        <v>60</v>
      </c>
      <c r="B280" s="3" t="s">
        <v>46</v>
      </c>
      <c r="C280" s="3" t="s">
        <v>27</v>
      </c>
      <c r="D280" s="3">
        <v>254</v>
      </c>
      <c r="E280" s="3">
        <v>0.27</v>
      </c>
    </row>
    <row r="281" spans="1:5" x14ac:dyDescent="0.2">
      <c r="A281" s="3">
        <v>60</v>
      </c>
      <c r="B281" s="3" t="s">
        <v>46</v>
      </c>
      <c r="C281" s="3" t="s">
        <v>28</v>
      </c>
      <c r="D281" s="3">
        <v>272</v>
      </c>
      <c r="E281" s="3">
        <v>0.41</v>
      </c>
    </row>
    <row r="282" spans="1:5" x14ac:dyDescent="0.2">
      <c r="A282" s="3">
        <v>61</v>
      </c>
      <c r="B282" s="3" t="s">
        <v>46</v>
      </c>
      <c r="C282" s="3" t="s">
        <v>25</v>
      </c>
      <c r="D282" s="3">
        <v>319</v>
      </c>
      <c r="E282" s="3">
        <v>0.17</v>
      </c>
    </row>
    <row r="283" spans="1:5" x14ac:dyDescent="0.2">
      <c r="A283" s="3">
        <v>61</v>
      </c>
      <c r="B283" s="3" t="s">
        <v>46</v>
      </c>
      <c r="C283" s="3" t="s">
        <v>26</v>
      </c>
      <c r="D283" s="3">
        <v>324</v>
      </c>
      <c r="E283" s="3">
        <v>0.1</v>
      </c>
    </row>
    <row r="284" spans="1:5" x14ac:dyDescent="0.2">
      <c r="A284" s="3">
        <v>61</v>
      </c>
      <c r="B284" s="3" t="s">
        <v>46</v>
      </c>
      <c r="C284" s="3" t="s">
        <v>27</v>
      </c>
      <c r="D284" s="3">
        <v>319</v>
      </c>
      <c r="E284" s="3">
        <v>0.18</v>
      </c>
    </row>
    <row r="285" spans="1:5" x14ac:dyDescent="0.2">
      <c r="A285" s="3">
        <v>61</v>
      </c>
      <c r="B285" s="3" t="s">
        <v>46</v>
      </c>
      <c r="C285" s="3" t="s">
        <v>28</v>
      </c>
      <c r="D285" s="3">
        <v>314</v>
      </c>
      <c r="E285" s="3">
        <v>0.35</v>
      </c>
    </row>
    <row r="286" spans="1:5" x14ac:dyDescent="0.2">
      <c r="A286" s="3">
        <v>62</v>
      </c>
      <c r="B286" s="3" t="s">
        <v>46</v>
      </c>
      <c r="C286" s="3" t="s">
        <v>25</v>
      </c>
      <c r="D286" s="3">
        <v>289</v>
      </c>
      <c r="E286" s="3">
        <v>0.26</v>
      </c>
    </row>
    <row r="287" spans="1:5" x14ac:dyDescent="0.2">
      <c r="A287" s="3">
        <v>62</v>
      </c>
      <c r="B287" s="3" t="s">
        <v>46</v>
      </c>
      <c r="C287" s="3" t="s">
        <v>26</v>
      </c>
      <c r="D287" s="3">
        <v>308</v>
      </c>
      <c r="E287" s="3">
        <v>0.2</v>
      </c>
    </row>
    <row r="288" spans="1:5" x14ac:dyDescent="0.2">
      <c r="A288" s="3">
        <v>62</v>
      </c>
      <c r="B288" s="3" t="s">
        <v>46</v>
      </c>
      <c r="C288" s="3" t="s">
        <v>27</v>
      </c>
      <c r="D288" s="3">
        <v>289</v>
      </c>
      <c r="E288" s="3">
        <v>0.38</v>
      </c>
    </row>
    <row r="289" spans="1:5" x14ac:dyDescent="0.2">
      <c r="A289" s="3">
        <v>62</v>
      </c>
      <c r="B289" s="3" t="s">
        <v>46</v>
      </c>
      <c r="C289" s="3" t="s">
        <v>28</v>
      </c>
      <c r="D289" s="3">
        <v>289</v>
      </c>
      <c r="E289" s="3">
        <v>0.34</v>
      </c>
    </row>
    <row r="290" spans="1:5" x14ac:dyDescent="0.2">
      <c r="A290" s="3">
        <v>63</v>
      </c>
      <c r="B290" s="3" t="s">
        <v>46</v>
      </c>
      <c r="C290" s="3" t="s">
        <v>25</v>
      </c>
      <c r="D290" s="3">
        <v>274</v>
      </c>
      <c r="E290" s="3">
        <v>0.28000000000000003</v>
      </c>
    </row>
    <row r="291" spans="1:5" x14ac:dyDescent="0.2">
      <c r="A291" s="3">
        <v>63</v>
      </c>
      <c r="B291" s="3" t="s">
        <v>46</v>
      </c>
      <c r="C291" s="3" t="s">
        <v>26</v>
      </c>
      <c r="D291" s="3">
        <v>287</v>
      </c>
      <c r="E291" s="3">
        <v>0.21</v>
      </c>
    </row>
    <row r="292" spans="1:5" x14ac:dyDescent="0.2">
      <c r="A292" s="3">
        <v>63</v>
      </c>
      <c r="B292" s="3" t="s">
        <v>46</v>
      </c>
      <c r="C292" s="3" t="s">
        <v>27</v>
      </c>
      <c r="D292" s="3">
        <v>274</v>
      </c>
      <c r="E292" s="3">
        <v>0.43</v>
      </c>
    </row>
    <row r="293" spans="1:5" x14ac:dyDescent="0.2">
      <c r="A293" s="3">
        <v>63</v>
      </c>
      <c r="B293" s="3" t="s">
        <v>46</v>
      </c>
      <c r="C293" s="3" t="s">
        <v>28</v>
      </c>
      <c r="D293" s="3">
        <v>273</v>
      </c>
      <c r="E293" s="3">
        <v>0.34</v>
      </c>
    </row>
    <row r="294" spans="1:5" x14ac:dyDescent="0.2">
      <c r="A294" s="3">
        <v>64</v>
      </c>
      <c r="B294" s="3" t="s">
        <v>46</v>
      </c>
      <c r="C294" s="3" t="s">
        <v>25</v>
      </c>
      <c r="D294" s="3">
        <v>284</v>
      </c>
      <c r="E294" s="3">
        <v>0.21</v>
      </c>
    </row>
    <row r="295" spans="1:5" x14ac:dyDescent="0.2">
      <c r="A295" s="3">
        <v>64</v>
      </c>
      <c r="B295" s="3" t="s">
        <v>46</v>
      </c>
      <c r="C295" s="3" t="s">
        <v>26</v>
      </c>
      <c r="D295" s="3">
        <v>294</v>
      </c>
      <c r="E295" s="3">
        <v>0.2</v>
      </c>
    </row>
    <row r="296" spans="1:5" x14ac:dyDescent="0.2">
      <c r="A296" s="3">
        <v>64</v>
      </c>
      <c r="B296" s="3" t="s">
        <v>46</v>
      </c>
      <c r="C296" s="3" t="s">
        <v>27</v>
      </c>
      <c r="D296" s="3">
        <v>284</v>
      </c>
      <c r="E296" s="3">
        <v>0.24</v>
      </c>
    </row>
    <row r="297" spans="1:5" x14ac:dyDescent="0.2">
      <c r="A297" s="3">
        <v>64</v>
      </c>
      <c r="B297" s="3" t="s">
        <v>46</v>
      </c>
      <c r="C297" s="3" t="s">
        <v>28</v>
      </c>
      <c r="D297" s="3">
        <v>307</v>
      </c>
      <c r="E297" s="3">
        <v>0.5</v>
      </c>
    </row>
    <row r="298" spans="1:5" x14ac:dyDescent="0.2">
      <c r="A298" s="3">
        <v>65</v>
      </c>
      <c r="B298" s="3" t="s">
        <v>46</v>
      </c>
      <c r="C298" s="3" t="s">
        <v>25</v>
      </c>
      <c r="D298" s="3">
        <v>271</v>
      </c>
      <c r="E298" s="3">
        <v>0.16</v>
      </c>
    </row>
    <row r="299" spans="1:5" x14ac:dyDescent="0.2">
      <c r="A299" s="3">
        <v>65</v>
      </c>
      <c r="B299" s="3" t="s">
        <v>46</v>
      </c>
      <c r="C299" s="3" t="s">
        <v>26</v>
      </c>
      <c r="D299" s="3">
        <v>285</v>
      </c>
      <c r="E299" s="3">
        <v>0.18</v>
      </c>
    </row>
    <row r="300" spans="1:5" x14ac:dyDescent="0.2">
      <c r="A300" s="3">
        <v>65</v>
      </c>
      <c r="B300" s="3" t="s">
        <v>46</v>
      </c>
      <c r="C300" s="3" t="s">
        <v>27</v>
      </c>
      <c r="D300" s="3">
        <v>271</v>
      </c>
      <c r="E300" s="3">
        <v>0.25</v>
      </c>
    </row>
    <row r="301" spans="1:5" x14ac:dyDescent="0.2">
      <c r="A301" s="3">
        <v>65</v>
      </c>
      <c r="B301" s="3" t="s">
        <v>46</v>
      </c>
      <c r="C301" s="3" t="s">
        <v>28</v>
      </c>
      <c r="D301" s="3">
        <v>276</v>
      </c>
      <c r="E301" s="3">
        <v>0.2</v>
      </c>
    </row>
    <row r="302" spans="1:5" x14ac:dyDescent="0.2">
      <c r="A302" s="3">
        <v>66</v>
      </c>
      <c r="B302" s="3" t="s">
        <v>46</v>
      </c>
      <c r="C302" s="3" t="s">
        <v>25</v>
      </c>
      <c r="D302" s="3">
        <v>301</v>
      </c>
      <c r="E302" s="3">
        <v>0.2</v>
      </c>
    </row>
    <row r="303" spans="1:5" x14ac:dyDescent="0.2">
      <c r="A303" s="3">
        <v>66</v>
      </c>
      <c r="B303" s="3" t="s">
        <v>46</v>
      </c>
      <c r="C303" s="3" t="s">
        <v>26</v>
      </c>
      <c r="D303" s="3">
        <v>301</v>
      </c>
      <c r="E303" s="3">
        <v>0.37</v>
      </c>
    </row>
    <row r="304" spans="1:5" x14ac:dyDescent="0.2">
      <c r="A304" s="3">
        <v>66</v>
      </c>
      <c r="B304" s="3" t="s">
        <v>46</v>
      </c>
      <c r="C304" s="3" t="s">
        <v>27</v>
      </c>
      <c r="D304" s="3">
        <v>301</v>
      </c>
      <c r="E304" s="3">
        <v>0.61</v>
      </c>
    </row>
    <row r="305" spans="1:5" x14ac:dyDescent="0.2">
      <c r="A305" s="3">
        <v>66</v>
      </c>
      <c r="B305" s="3" t="s">
        <v>46</v>
      </c>
      <c r="C305" s="3" t="s">
        <v>28</v>
      </c>
      <c r="D305" s="3">
        <v>295</v>
      </c>
      <c r="E305" s="3">
        <v>0.44</v>
      </c>
    </row>
    <row r="306" spans="1:5" x14ac:dyDescent="0.2">
      <c r="A306" s="3">
        <v>67</v>
      </c>
      <c r="B306" s="3" t="s">
        <v>46</v>
      </c>
      <c r="C306" s="3" t="s">
        <v>25</v>
      </c>
      <c r="D306" s="3">
        <v>325</v>
      </c>
      <c r="E306" s="3">
        <v>0.25</v>
      </c>
    </row>
    <row r="307" spans="1:5" x14ac:dyDescent="0.2">
      <c r="A307" s="3">
        <v>67</v>
      </c>
      <c r="B307" s="3" t="s">
        <v>46</v>
      </c>
      <c r="C307" s="3" t="s">
        <v>26</v>
      </c>
      <c r="D307" s="3">
        <v>339</v>
      </c>
      <c r="E307" s="3">
        <v>0.36</v>
      </c>
    </row>
    <row r="308" spans="1:5" x14ac:dyDescent="0.2">
      <c r="A308" s="3">
        <v>67</v>
      </c>
      <c r="B308" s="3" t="s">
        <v>46</v>
      </c>
      <c r="C308" s="3" t="s">
        <v>27</v>
      </c>
      <c r="D308" s="3">
        <v>325</v>
      </c>
      <c r="E308" s="3">
        <v>0.39</v>
      </c>
    </row>
    <row r="309" spans="1:5" x14ac:dyDescent="0.2">
      <c r="A309" s="3">
        <v>67</v>
      </c>
      <c r="B309" s="3" t="s">
        <v>46</v>
      </c>
      <c r="C309" s="3" t="s">
        <v>28</v>
      </c>
      <c r="D309" s="3">
        <v>325</v>
      </c>
      <c r="E309" s="3">
        <v>0.28999999999999998</v>
      </c>
    </row>
    <row r="310" spans="1:5" x14ac:dyDescent="0.2">
      <c r="A310" s="3">
        <v>68</v>
      </c>
      <c r="B310" s="3" t="s">
        <v>46</v>
      </c>
      <c r="C310" s="3" t="s">
        <v>25</v>
      </c>
      <c r="D310" s="3">
        <v>306</v>
      </c>
      <c r="E310" s="3">
        <v>0.38</v>
      </c>
    </row>
    <row r="311" spans="1:5" x14ac:dyDescent="0.2">
      <c r="A311" s="3">
        <v>68</v>
      </c>
      <c r="B311" s="3" t="s">
        <v>46</v>
      </c>
      <c r="C311" s="3" t="s">
        <v>26</v>
      </c>
      <c r="D311" s="3">
        <v>301</v>
      </c>
      <c r="E311" s="3">
        <v>0.36</v>
      </c>
    </row>
    <row r="312" spans="1:5" x14ac:dyDescent="0.2">
      <c r="A312" s="3">
        <v>68</v>
      </c>
      <c r="B312" s="3" t="s">
        <v>46</v>
      </c>
      <c r="C312" s="3" t="s">
        <v>27</v>
      </c>
      <c r="D312" s="3">
        <v>306</v>
      </c>
      <c r="E312" s="3">
        <v>0.52</v>
      </c>
    </row>
    <row r="313" spans="1:5" x14ac:dyDescent="0.2">
      <c r="A313" s="3">
        <v>68</v>
      </c>
      <c r="B313" s="3" t="s">
        <v>46</v>
      </c>
      <c r="C313" s="3" t="s">
        <v>28</v>
      </c>
      <c r="D313" s="3">
        <v>306</v>
      </c>
      <c r="E313" s="3">
        <v>0.6</v>
      </c>
    </row>
    <row r="314" spans="1:5" x14ac:dyDescent="0.2">
      <c r="A314" s="3">
        <v>69</v>
      </c>
      <c r="B314" s="3" t="s">
        <v>46</v>
      </c>
      <c r="C314" s="3" t="s">
        <v>25</v>
      </c>
      <c r="D314" s="3">
        <v>314</v>
      </c>
      <c r="E314" s="3">
        <v>0.22</v>
      </c>
    </row>
    <row r="315" spans="1:5" x14ac:dyDescent="0.2">
      <c r="A315" s="3">
        <v>69</v>
      </c>
      <c r="B315" s="3" t="s">
        <v>46</v>
      </c>
      <c r="C315" s="3" t="s">
        <v>26</v>
      </c>
      <c r="D315" s="3">
        <v>313</v>
      </c>
      <c r="E315" s="3">
        <v>0.25</v>
      </c>
    </row>
    <row r="316" spans="1:5" x14ac:dyDescent="0.2">
      <c r="A316" s="3">
        <v>69</v>
      </c>
      <c r="B316" s="3" t="s">
        <v>46</v>
      </c>
      <c r="C316" s="3" t="s">
        <v>27</v>
      </c>
      <c r="D316" s="3">
        <v>308</v>
      </c>
      <c r="E316" s="3">
        <v>0.56000000000000005</v>
      </c>
    </row>
    <row r="317" spans="1:5" x14ac:dyDescent="0.2">
      <c r="A317" s="3">
        <v>69</v>
      </c>
      <c r="B317" s="3" t="s">
        <v>46</v>
      </c>
      <c r="C317" s="3" t="s">
        <v>28</v>
      </c>
      <c r="D317" s="3">
        <v>303</v>
      </c>
      <c r="E317" s="3">
        <v>0.53</v>
      </c>
    </row>
    <row r="318" spans="1:5" x14ac:dyDescent="0.2">
      <c r="A318" s="3">
        <v>70</v>
      </c>
      <c r="B318" s="3" t="s">
        <v>46</v>
      </c>
      <c r="C318" s="3" t="s">
        <v>25</v>
      </c>
      <c r="D318" s="3">
        <v>273</v>
      </c>
      <c r="E318" s="3">
        <v>0.28999999999999998</v>
      </c>
    </row>
    <row r="319" spans="1:5" x14ac:dyDescent="0.2">
      <c r="A319" s="3">
        <v>70</v>
      </c>
      <c r="B319" s="3" t="s">
        <v>46</v>
      </c>
      <c r="C319" s="3" t="s">
        <v>26</v>
      </c>
      <c r="D319" s="3">
        <v>281</v>
      </c>
      <c r="E319" s="3">
        <v>0.18</v>
      </c>
    </row>
    <row r="320" spans="1:5" x14ac:dyDescent="0.2">
      <c r="A320" s="3">
        <v>70</v>
      </c>
      <c r="B320" s="3" t="s">
        <v>46</v>
      </c>
      <c r="C320" s="3" t="s">
        <v>27</v>
      </c>
      <c r="D320" s="3">
        <v>273</v>
      </c>
      <c r="E320" s="3">
        <v>0.39</v>
      </c>
    </row>
    <row r="321" spans="1:5" x14ac:dyDescent="0.2">
      <c r="A321" s="3">
        <v>70</v>
      </c>
      <c r="B321" s="3" t="s">
        <v>46</v>
      </c>
      <c r="C321" s="3" t="s">
        <v>28</v>
      </c>
      <c r="D321" s="3">
        <v>283</v>
      </c>
      <c r="E321" s="3">
        <v>0.37</v>
      </c>
    </row>
    <row r="322" spans="1:5" x14ac:dyDescent="0.2">
      <c r="A322" s="3">
        <v>71</v>
      </c>
      <c r="B322" s="3" t="s">
        <v>46</v>
      </c>
      <c r="C322" s="3" t="s">
        <v>25</v>
      </c>
      <c r="D322" s="3">
        <v>295</v>
      </c>
      <c r="E322" s="3">
        <v>0.21</v>
      </c>
    </row>
    <row r="323" spans="1:5" x14ac:dyDescent="0.2">
      <c r="A323" s="3">
        <v>71</v>
      </c>
      <c r="B323" s="3" t="s">
        <v>46</v>
      </c>
      <c r="C323" s="3" t="s">
        <v>26</v>
      </c>
      <c r="D323" s="3">
        <v>299</v>
      </c>
      <c r="E323" s="3">
        <v>0.2</v>
      </c>
    </row>
    <row r="324" spans="1:5" x14ac:dyDescent="0.2">
      <c r="A324" s="3">
        <v>71</v>
      </c>
      <c r="B324" s="3" t="s">
        <v>46</v>
      </c>
      <c r="C324" s="3" t="s">
        <v>27</v>
      </c>
      <c r="D324" s="3">
        <v>295</v>
      </c>
      <c r="E324" s="3">
        <v>0.32</v>
      </c>
    </row>
    <row r="325" spans="1:5" x14ac:dyDescent="0.2">
      <c r="A325" s="3">
        <v>71</v>
      </c>
      <c r="B325" s="3" t="s">
        <v>46</v>
      </c>
      <c r="C325" s="3" t="s">
        <v>28</v>
      </c>
      <c r="D325" s="3">
        <v>296</v>
      </c>
      <c r="E325" s="3">
        <v>0.31</v>
      </c>
    </row>
    <row r="326" spans="1:5" x14ac:dyDescent="0.2">
      <c r="A326" s="3">
        <v>72</v>
      </c>
      <c r="B326" s="3" t="s">
        <v>46</v>
      </c>
      <c r="C326" s="3" t="s">
        <v>25</v>
      </c>
      <c r="D326" s="3">
        <v>257</v>
      </c>
      <c r="E326" s="3">
        <v>0.19</v>
      </c>
    </row>
    <row r="327" spans="1:5" x14ac:dyDescent="0.2">
      <c r="A327" s="3">
        <v>72</v>
      </c>
      <c r="B327" s="3" t="s">
        <v>46</v>
      </c>
      <c r="C327" s="3" t="s">
        <v>26</v>
      </c>
      <c r="D327" s="3">
        <v>266</v>
      </c>
      <c r="E327" s="3">
        <v>0.19</v>
      </c>
    </row>
    <row r="328" spans="1:5" x14ac:dyDescent="0.2">
      <c r="A328" s="3">
        <v>72</v>
      </c>
      <c r="B328" s="3" t="s">
        <v>46</v>
      </c>
      <c r="C328" s="3" t="s">
        <v>27</v>
      </c>
      <c r="D328" s="3">
        <v>257</v>
      </c>
      <c r="E328" s="3">
        <v>0.28999999999999998</v>
      </c>
    </row>
    <row r="329" spans="1:5" x14ac:dyDescent="0.2">
      <c r="A329" s="3">
        <v>72</v>
      </c>
      <c r="B329" s="3" t="s">
        <v>46</v>
      </c>
      <c r="C329" s="3" t="s">
        <v>28</v>
      </c>
      <c r="D329" s="3">
        <v>261</v>
      </c>
      <c r="E329" s="3">
        <v>0.38</v>
      </c>
    </row>
    <row r="330" spans="1:5" x14ac:dyDescent="0.2">
      <c r="A330" s="3">
        <v>73</v>
      </c>
      <c r="B330" s="3" t="s">
        <v>46</v>
      </c>
      <c r="C330" s="3" t="s">
        <v>25</v>
      </c>
      <c r="D330" s="3">
        <v>286</v>
      </c>
      <c r="E330" s="3">
        <v>0.28000000000000003</v>
      </c>
    </row>
    <row r="331" spans="1:5" x14ac:dyDescent="0.2">
      <c r="A331" s="3">
        <v>73</v>
      </c>
      <c r="B331" s="3" t="s">
        <v>46</v>
      </c>
      <c r="C331" s="3" t="s">
        <v>26</v>
      </c>
      <c r="D331" s="3">
        <v>285</v>
      </c>
      <c r="E331" s="3">
        <v>0.15</v>
      </c>
    </row>
    <row r="332" spans="1:5" x14ac:dyDescent="0.2">
      <c r="A332" s="3">
        <v>73</v>
      </c>
      <c r="B332" s="3" t="s">
        <v>46</v>
      </c>
      <c r="C332" s="3" t="s">
        <v>27</v>
      </c>
      <c r="D332" s="3">
        <v>286</v>
      </c>
      <c r="E332" s="3">
        <v>0.38</v>
      </c>
    </row>
    <row r="333" spans="1:5" x14ac:dyDescent="0.2">
      <c r="A333" s="3">
        <v>73</v>
      </c>
      <c r="B333" s="3" t="s">
        <v>46</v>
      </c>
      <c r="C333" s="3" t="s">
        <v>28</v>
      </c>
      <c r="D333" s="3">
        <v>277</v>
      </c>
      <c r="E333" s="3">
        <v>0.26</v>
      </c>
    </row>
    <row r="334" spans="1:5" x14ac:dyDescent="0.2">
      <c r="A334" s="3">
        <v>74</v>
      </c>
      <c r="B334" s="3" t="s">
        <v>46</v>
      </c>
      <c r="C334" s="3" t="s">
        <v>25</v>
      </c>
      <c r="D334" s="3">
        <v>287</v>
      </c>
      <c r="E334" s="3">
        <v>0.25</v>
      </c>
    </row>
    <row r="335" spans="1:5" x14ac:dyDescent="0.2">
      <c r="A335" s="3">
        <v>74</v>
      </c>
      <c r="B335" s="3" t="s">
        <v>46</v>
      </c>
      <c r="C335" s="3" t="s">
        <v>26</v>
      </c>
      <c r="D335" s="3">
        <v>294</v>
      </c>
      <c r="E335" s="3">
        <v>0.36</v>
      </c>
    </row>
    <row r="336" spans="1:5" x14ac:dyDescent="0.2">
      <c r="A336" s="3">
        <v>74</v>
      </c>
      <c r="B336" s="3" t="s">
        <v>46</v>
      </c>
      <c r="C336" s="3" t="s">
        <v>27</v>
      </c>
      <c r="D336" s="3">
        <v>287</v>
      </c>
      <c r="E336" s="3">
        <v>0.4</v>
      </c>
    </row>
    <row r="337" spans="1:5" x14ac:dyDescent="0.2">
      <c r="A337" s="3">
        <v>74</v>
      </c>
      <c r="B337" s="3" t="s">
        <v>46</v>
      </c>
      <c r="C337" s="3" t="s">
        <v>28</v>
      </c>
      <c r="D337" s="3">
        <v>294</v>
      </c>
      <c r="E337" s="3">
        <v>0.43</v>
      </c>
    </row>
    <row r="338" spans="1:5" x14ac:dyDescent="0.2">
      <c r="A338" s="3">
        <v>75</v>
      </c>
      <c r="B338" s="3" t="s">
        <v>46</v>
      </c>
      <c r="C338" s="3" t="s">
        <v>25</v>
      </c>
      <c r="D338" s="3">
        <v>216</v>
      </c>
      <c r="E338" s="3">
        <v>0.16</v>
      </c>
    </row>
    <row r="339" spans="1:5" x14ac:dyDescent="0.2">
      <c r="A339" s="3">
        <v>75</v>
      </c>
      <c r="B339" s="3" t="s">
        <v>46</v>
      </c>
      <c r="C339" s="3" t="s">
        <v>26</v>
      </c>
      <c r="D339" s="3">
        <v>216</v>
      </c>
      <c r="E339" s="3">
        <v>0.15</v>
      </c>
    </row>
    <row r="340" spans="1:5" x14ac:dyDescent="0.2">
      <c r="A340" s="3">
        <v>75</v>
      </c>
      <c r="B340" s="3" t="s">
        <v>46</v>
      </c>
      <c r="C340" s="3" t="s">
        <v>27</v>
      </c>
      <c r="D340" s="3">
        <v>216</v>
      </c>
      <c r="E340" s="3">
        <v>0.24</v>
      </c>
    </row>
    <row r="341" spans="1:5" x14ac:dyDescent="0.2">
      <c r="A341" s="3">
        <v>75</v>
      </c>
      <c r="B341" s="3" t="s">
        <v>46</v>
      </c>
      <c r="C341" s="3" t="s">
        <v>28</v>
      </c>
      <c r="D341" s="3">
        <v>214</v>
      </c>
      <c r="E341" s="3">
        <v>0.23</v>
      </c>
    </row>
    <row r="342" spans="1:5" x14ac:dyDescent="0.2">
      <c r="A342" s="3">
        <v>76</v>
      </c>
      <c r="B342" s="3" t="s">
        <v>46</v>
      </c>
      <c r="C342" s="3" t="s">
        <v>25</v>
      </c>
      <c r="D342" s="3">
        <v>298</v>
      </c>
      <c r="E342" s="3">
        <v>0.18</v>
      </c>
    </row>
    <row r="343" spans="1:5" x14ac:dyDescent="0.2">
      <c r="A343" s="3">
        <v>76</v>
      </c>
      <c r="B343" s="3" t="s">
        <v>46</v>
      </c>
      <c r="C343" s="3" t="s">
        <v>26</v>
      </c>
      <c r="D343" s="3">
        <v>298</v>
      </c>
      <c r="E343" s="3">
        <v>0.17</v>
      </c>
    </row>
    <row r="344" spans="1:5" x14ac:dyDescent="0.2">
      <c r="A344" s="3">
        <v>76</v>
      </c>
      <c r="B344" s="3" t="s">
        <v>46</v>
      </c>
      <c r="C344" s="3" t="s">
        <v>27</v>
      </c>
      <c r="D344" s="3">
        <v>298</v>
      </c>
      <c r="E344" s="3">
        <v>0.28000000000000003</v>
      </c>
    </row>
    <row r="345" spans="1:5" x14ac:dyDescent="0.2">
      <c r="A345" s="3">
        <v>76</v>
      </c>
      <c r="B345" s="3" t="s">
        <v>46</v>
      </c>
      <c r="C345" s="3" t="s">
        <v>28</v>
      </c>
      <c r="D345" s="3">
        <v>305</v>
      </c>
      <c r="E345" s="3">
        <v>0.34</v>
      </c>
    </row>
    <row r="346" spans="1:5" x14ac:dyDescent="0.2">
      <c r="A346" s="3">
        <v>77</v>
      </c>
      <c r="B346" s="3" t="s">
        <v>46</v>
      </c>
      <c r="C346" s="3" t="s">
        <v>25</v>
      </c>
      <c r="D346" s="3">
        <v>274</v>
      </c>
      <c r="E346" s="3">
        <v>0.23</v>
      </c>
    </row>
    <row r="347" spans="1:5" x14ac:dyDescent="0.2">
      <c r="A347" s="3">
        <v>77</v>
      </c>
      <c r="B347" s="3" t="s">
        <v>46</v>
      </c>
      <c r="C347" s="3" t="s">
        <v>26</v>
      </c>
      <c r="D347" s="3">
        <v>295</v>
      </c>
      <c r="E347" s="3">
        <v>0.16</v>
      </c>
    </row>
    <row r="348" spans="1:5" x14ac:dyDescent="0.2">
      <c r="A348" s="3">
        <v>77</v>
      </c>
      <c r="B348" s="3" t="s">
        <v>46</v>
      </c>
      <c r="C348" s="3" t="s">
        <v>27</v>
      </c>
      <c r="D348" s="3">
        <v>274</v>
      </c>
      <c r="E348" s="3">
        <v>0.33</v>
      </c>
    </row>
    <row r="349" spans="1:5" x14ac:dyDescent="0.2">
      <c r="A349" s="3">
        <v>77</v>
      </c>
      <c r="B349" s="3" t="s">
        <v>46</v>
      </c>
      <c r="C349" s="3" t="s">
        <v>28</v>
      </c>
      <c r="D349" s="3">
        <v>274</v>
      </c>
      <c r="E349" s="3">
        <v>0.28000000000000003</v>
      </c>
    </row>
    <row r="350" spans="1:5" x14ac:dyDescent="0.2">
      <c r="A350" s="3">
        <v>78</v>
      </c>
      <c r="B350" s="3" t="s">
        <v>46</v>
      </c>
      <c r="C350" s="3" t="s">
        <v>25</v>
      </c>
      <c r="D350" s="3">
        <v>261</v>
      </c>
      <c r="E350" s="3">
        <v>0.26</v>
      </c>
    </row>
    <row r="351" spans="1:5" x14ac:dyDescent="0.2">
      <c r="A351" s="3">
        <v>78</v>
      </c>
      <c r="B351" s="3" t="s">
        <v>46</v>
      </c>
      <c r="C351" s="3" t="s">
        <v>26</v>
      </c>
      <c r="D351" s="3">
        <v>261</v>
      </c>
      <c r="E351" s="3">
        <v>0.42</v>
      </c>
    </row>
    <row r="352" spans="1:5" x14ac:dyDescent="0.2">
      <c r="A352" s="3">
        <v>78</v>
      </c>
      <c r="B352" s="3" t="s">
        <v>46</v>
      </c>
      <c r="C352" s="3" t="s">
        <v>27</v>
      </c>
      <c r="D352" s="3">
        <v>267</v>
      </c>
      <c r="E352" s="3">
        <v>0.49</v>
      </c>
    </row>
    <row r="353" spans="1:5" x14ac:dyDescent="0.2">
      <c r="A353" s="3">
        <v>78</v>
      </c>
      <c r="B353" s="3" t="s">
        <v>46</v>
      </c>
      <c r="C353" s="3" t="s">
        <v>28</v>
      </c>
      <c r="D353" s="3">
        <v>257</v>
      </c>
      <c r="E353" s="3">
        <v>0.51</v>
      </c>
    </row>
    <row r="354" spans="1:5" x14ac:dyDescent="0.2">
      <c r="A354" s="3">
        <v>79</v>
      </c>
      <c r="B354" s="3" t="s">
        <v>46</v>
      </c>
      <c r="C354" s="3" t="s">
        <v>25</v>
      </c>
      <c r="D354" s="3">
        <v>281</v>
      </c>
      <c r="E354" s="3">
        <v>0.23</v>
      </c>
    </row>
    <row r="355" spans="1:5" x14ac:dyDescent="0.2">
      <c r="A355" s="3">
        <v>79</v>
      </c>
      <c r="B355" s="3" t="s">
        <v>46</v>
      </c>
      <c r="C355" s="3" t="s">
        <v>26</v>
      </c>
      <c r="D355" s="3">
        <v>288</v>
      </c>
      <c r="E355" s="3">
        <v>0.2</v>
      </c>
    </row>
    <row r="356" spans="1:5" x14ac:dyDescent="0.2">
      <c r="A356" s="3">
        <v>79</v>
      </c>
      <c r="B356" s="3" t="s">
        <v>46</v>
      </c>
      <c r="C356" s="3" t="s">
        <v>27</v>
      </c>
      <c r="D356" s="3">
        <v>280</v>
      </c>
      <c r="E356" s="3">
        <v>0.61</v>
      </c>
    </row>
    <row r="357" spans="1:5" x14ac:dyDescent="0.2">
      <c r="A357" s="3">
        <v>79</v>
      </c>
      <c r="B357" s="3" t="s">
        <v>46</v>
      </c>
      <c r="C357" s="3" t="s">
        <v>28</v>
      </c>
      <c r="D357" s="3">
        <v>286</v>
      </c>
      <c r="E357" s="3">
        <v>0.34</v>
      </c>
    </row>
    <row r="358" spans="1:5" x14ac:dyDescent="0.2">
      <c r="A358" s="3">
        <v>80</v>
      </c>
      <c r="B358" s="3" t="s">
        <v>46</v>
      </c>
      <c r="C358" s="3" t="s">
        <v>25</v>
      </c>
      <c r="D358" s="3">
        <v>283</v>
      </c>
      <c r="E358" s="3">
        <v>0.21</v>
      </c>
    </row>
    <row r="359" spans="1:5" x14ac:dyDescent="0.2">
      <c r="A359" s="3">
        <v>80</v>
      </c>
      <c r="B359" s="3" t="s">
        <v>46</v>
      </c>
      <c r="C359" s="3" t="s">
        <v>26</v>
      </c>
      <c r="D359" s="3">
        <v>282</v>
      </c>
      <c r="E359" s="3">
        <v>0.33</v>
      </c>
    </row>
    <row r="360" spans="1:5" x14ac:dyDescent="0.2">
      <c r="A360" s="3">
        <v>80</v>
      </c>
      <c r="B360" s="3" t="s">
        <v>46</v>
      </c>
      <c r="C360" s="3" t="s">
        <v>27</v>
      </c>
      <c r="D360" s="3">
        <v>283</v>
      </c>
      <c r="E360" s="3">
        <v>0.33</v>
      </c>
    </row>
    <row r="361" spans="1:5" x14ac:dyDescent="0.2">
      <c r="A361" s="3">
        <v>80</v>
      </c>
      <c r="B361" s="3" t="s">
        <v>46</v>
      </c>
      <c r="C361" s="3" t="s">
        <v>28</v>
      </c>
      <c r="D361" s="3">
        <v>273</v>
      </c>
      <c r="E361" s="3">
        <v>0.27</v>
      </c>
    </row>
    <row r="362" spans="1:5" x14ac:dyDescent="0.2">
      <c r="A362" s="3">
        <v>81</v>
      </c>
      <c r="B362" s="3" t="s">
        <v>46</v>
      </c>
      <c r="C362" s="3" t="s">
        <v>25</v>
      </c>
      <c r="D362" s="3">
        <v>273</v>
      </c>
      <c r="E362" s="3">
        <v>0.21</v>
      </c>
    </row>
    <row r="363" spans="1:5" x14ac:dyDescent="0.2">
      <c r="A363" s="3">
        <v>81</v>
      </c>
      <c r="B363" s="3" t="s">
        <v>46</v>
      </c>
      <c r="C363" s="3" t="s">
        <v>26</v>
      </c>
      <c r="D363" s="3">
        <v>285</v>
      </c>
      <c r="E363" s="3">
        <v>0.35</v>
      </c>
    </row>
    <row r="364" spans="1:5" x14ac:dyDescent="0.2">
      <c r="A364" s="3">
        <v>81</v>
      </c>
      <c r="B364" s="3" t="s">
        <v>46</v>
      </c>
      <c r="C364" s="3" t="s">
        <v>27</v>
      </c>
      <c r="D364" s="3">
        <v>273</v>
      </c>
      <c r="E364" s="3">
        <v>0.31</v>
      </c>
    </row>
    <row r="365" spans="1:5" x14ac:dyDescent="0.2">
      <c r="A365" s="3">
        <v>81</v>
      </c>
      <c r="B365" s="3" t="s">
        <v>46</v>
      </c>
      <c r="C365" s="3" t="s">
        <v>28</v>
      </c>
      <c r="D365" s="3">
        <v>273</v>
      </c>
      <c r="E365" s="3">
        <v>0.27</v>
      </c>
    </row>
    <row r="366" spans="1:5" x14ac:dyDescent="0.2">
      <c r="A366" s="3">
        <v>82</v>
      </c>
      <c r="B366" s="3" t="s">
        <v>46</v>
      </c>
      <c r="C366" s="3" t="s">
        <v>25</v>
      </c>
      <c r="D366" s="3">
        <v>372</v>
      </c>
      <c r="E366" s="3">
        <v>0.23</v>
      </c>
    </row>
    <row r="367" spans="1:5" x14ac:dyDescent="0.2">
      <c r="A367" s="3">
        <v>82</v>
      </c>
      <c r="B367" s="3" t="s">
        <v>46</v>
      </c>
      <c r="C367" s="3" t="s">
        <v>26</v>
      </c>
      <c r="D367" s="3">
        <v>364</v>
      </c>
      <c r="E367" s="3">
        <v>0.25</v>
      </c>
    </row>
    <row r="368" spans="1:5" x14ac:dyDescent="0.2">
      <c r="A368" s="3">
        <v>82</v>
      </c>
      <c r="B368" s="3" t="s">
        <v>46</v>
      </c>
      <c r="C368" s="3" t="s">
        <v>27</v>
      </c>
      <c r="D368" s="3">
        <v>372</v>
      </c>
      <c r="E368" s="3">
        <v>0.34</v>
      </c>
    </row>
    <row r="369" spans="1:5" x14ac:dyDescent="0.2">
      <c r="A369" s="3">
        <v>82</v>
      </c>
      <c r="B369" s="3" t="s">
        <v>46</v>
      </c>
      <c r="C369" s="3" t="s">
        <v>28</v>
      </c>
      <c r="D369" s="3">
        <v>358</v>
      </c>
      <c r="E369" s="3">
        <v>0.33</v>
      </c>
    </row>
    <row r="370" spans="1:5" x14ac:dyDescent="0.2">
      <c r="A370" s="3">
        <v>83</v>
      </c>
      <c r="B370" s="3" t="s">
        <v>46</v>
      </c>
      <c r="C370" s="3" t="s">
        <v>25</v>
      </c>
      <c r="D370" s="3">
        <v>259</v>
      </c>
      <c r="E370" s="3">
        <v>0.24</v>
      </c>
    </row>
    <row r="371" spans="1:5" x14ac:dyDescent="0.2">
      <c r="A371" s="3">
        <v>83</v>
      </c>
      <c r="B371" s="3" t="s">
        <v>46</v>
      </c>
      <c r="C371" s="3" t="s">
        <v>26</v>
      </c>
      <c r="D371" s="3">
        <v>272</v>
      </c>
      <c r="E371" s="3">
        <v>0.28999999999999998</v>
      </c>
    </row>
    <row r="372" spans="1:5" x14ac:dyDescent="0.2">
      <c r="A372" s="3">
        <v>83</v>
      </c>
      <c r="B372" s="3" t="s">
        <v>46</v>
      </c>
      <c r="C372" s="3" t="s">
        <v>27</v>
      </c>
      <c r="D372" s="3">
        <v>259</v>
      </c>
      <c r="E372" s="3">
        <v>0.34</v>
      </c>
    </row>
    <row r="373" spans="1:5" x14ac:dyDescent="0.2">
      <c r="A373" s="3">
        <v>83</v>
      </c>
      <c r="B373" s="3" t="s">
        <v>46</v>
      </c>
      <c r="C373" s="3" t="s">
        <v>28</v>
      </c>
      <c r="D373" s="3">
        <v>259</v>
      </c>
      <c r="E373" s="3">
        <v>0.3</v>
      </c>
    </row>
    <row r="374" spans="1:5" x14ac:dyDescent="0.2">
      <c r="A374" s="3">
        <v>84</v>
      </c>
      <c r="B374" s="3" t="s">
        <v>46</v>
      </c>
      <c r="C374" s="3" t="s">
        <v>25</v>
      </c>
      <c r="D374" s="3">
        <v>274</v>
      </c>
      <c r="E374" s="3">
        <v>0.2</v>
      </c>
    </row>
    <row r="375" spans="1:5" x14ac:dyDescent="0.2">
      <c r="A375" s="3">
        <v>84</v>
      </c>
      <c r="B375" s="3" t="s">
        <v>46</v>
      </c>
      <c r="C375" s="3" t="s">
        <v>26</v>
      </c>
      <c r="D375" s="3">
        <v>279</v>
      </c>
      <c r="E375" s="3">
        <v>0.17</v>
      </c>
    </row>
    <row r="376" spans="1:5" x14ac:dyDescent="0.2">
      <c r="A376" s="3">
        <v>84</v>
      </c>
      <c r="B376" s="3" t="s">
        <v>46</v>
      </c>
      <c r="C376" s="3" t="s">
        <v>27</v>
      </c>
      <c r="D376" s="3">
        <v>274</v>
      </c>
      <c r="E376" s="3">
        <v>0.28999999999999998</v>
      </c>
    </row>
    <row r="377" spans="1:5" x14ac:dyDescent="0.2">
      <c r="A377" s="3">
        <v>84</v>
      </c>
      <c r="B377" s="3" t="s">
        <v>46</v>
      </c>
      <c r="C377" s="3" t="s">
        <v>28</v>
      </c>
      <c r="D377" s="3">
        <v>272</v>
      </c>
      <c r="E377" s="3">
        <v>0.18</v>
      </c>
    </row>
    <row r="378" spans="1:5" x14ac:dyDescent="0.2">
      <c r="A378" s="3">
        <v>85</v>
      </c>
      <c r="B378" s="3" t="s">
        <v>46</v>
      </c>
      <c r="C378" s="3" t="s">
        <v>25</v>
      </c>
      <c r="D378" s="3">
        <v>303</v>
      </c>
      <c r="E378" s="3">
        <v>0.2</v>
      </c>
    </row>
    <row r="379" spans="1:5" x14ac:dyDescent="0.2">
      <c r="A379" s="3">
        <v>85</v>
      </c>
      <c r="B379" s="3" t="s">
        <v>46</v>
      </c>
      <c r="C379" s="3" t="s">
        <v>26</v>
      </c>
      <c r="D379" s="3">
        <v>307</v>
      </c>
      <c r="E379" s="3">
        <v>0.17</v>
      </c>
    </row>
    <row r="380" spans="1:5" x14ac:dyDescent="0.2">
      <c r="A380" s="3">
        <v>85</v>
      </c>
      <c r="B380" s="3" t="s">
        <v>46</v>
      </c>
      <c r="C380" s="3" t="s">
        <v>27</v>
      </c>
      <c r="D380" s="3">
        <v>303</v>
      </c>
      <c r="E380" s="3">
        <v>0.28000000000000003</v>
      </c>
    </row>
    <row r="381" spans="1:5" x14ac:dyDescent="0.2">
      <c r="A381" s="3">
        <v>85</v>
      </c>
      <c r="B381" s="3" t="s">
        <v>46</v>
      </c>
      <c r="C381" s="3" t="s">
        <v>28</v>
      </c>
      <c r="D381" s="3">
        <v>298</v>
      </c>
      <c r="E381" s="3">
        <v>0.19</v>
      </c>
    </row>
    <row r="382" spans="1:5" x14ac:dyDescent="0.2">
      <c r="A382" s="3">
        <v>86</v>
      </c>
      <c r="B382" s="3" t="s">
        <v>46</v>
      </c>
      <c r="C382" s="3" t="s">
        <v>25</v>
      </c>
      <c r="D382" s="3">
        <v>339</v>
      </c>
      <c r="E382" s="3">
        <v>0.2</v>
      </c>
    </row>
    <row r="383" spans="1:5" x14ac:dyDescent="0.2">
      <c r="A383" s="3">
        <v>86</v>
      </c>
      <c r="B383" s="3" t="s">
        <v>46</v>
      </c>
      <c r="C383" s="3" t="s">
        <v>26</v>
      </c>
      <c r="D383" s="3">
        <v>349</v>
      </c>
      <c r="E383" s="3">
        <v>0.27</v>
      </c>
    </row>
    <row r="384" spans="1:5" x14ac:dyDescent="0.2">
      <c r="A384" s="3">
        <v>86</v>
      </c>
      <c r="B384" s="3" t="s">
        <v>46</v>
      </c>
      <c r="C384" s="3" t="s">
        <v>27</v>
      </c>
      <c r="D384" s="3">
        <v>339</v>
      </c>
      <c r="E384" s="3">
        <v>0.33</v>
      </c>
    </row>
    <row r="385" spans="1:5" x14ac:dyDescent="0.2">
      <c r="A385" s="3">
        <v>86</v>
      </c>
      <c r="B385" s="3" t="s">
        <v>46</v>
      </c>
      <c r="C385" s="3" t="s">
        <v>28</v>
      </c>
      <c r="D385" s="3">
        <v>337</v>
      </c>
      <c r="E385" s="3">
        <v>0.45</v>
      </c>
    </row>
    <row r="386" spans="1:5" x14ac:dyDescent="0.2">
      <c r="A386" s="3">
        <v>87</v>
      </c>
      <c r="B386" s="3" t="s">
        <v>46</v>
      </c>
      <c r="C386" s="3" t="s">
        <v>25</v>
      </c>
      <c r="D386" s="3">
        <v>275</v>
      </c>
      <c r="E386" s="3">
        <v>0.23</v>
      </c>
    </row>
    <row r="387" spans="1:5" x14ac:dyDescent="0.2">
      <c r="A387" s="3">
        <v>87</v>
      </c>
      <c r="B387" s="3" t="s">
        <v>46</v>
      </c>
      <c r="C387" s="3" t="s">
        <v>26</v>
      </c>
      <c r="D387" s="3">
        <v>275</v>
      </c>
      <c r="E387" s="3">
        <v>0.18</v>
      </c>
    </row>
    <row r="388" spans="1:5" x14ac:dyDescent="0.2">
      <c r="A388" s="3">
        <v>87</v>
      </c>
      <c r="B388" s="3" t="s">
        <v>46</v>
      </c>
      <c r="C388" s="3" t="s">
        <v>27</v>
      </c>
      <c r="D388" s="3">
        <v>275</v>
      </c>
      <c r="E388" s="3">
        <v>0.34</v>
      </c>
    </row>
    <row r="389" spans="1:5" x14ac:dyDescent="0.2">
      <c r="A389" s="3">
        <v>87</v>
      </c>
      <c r="B389" s="3" t="s">
        <v>46</v>
      </c>
      <c r="C389" s="3" t="s">
        <v>28</v>
      </c>
      <c r="D389" s="3">
        <v>272</v>
      </c>
      <c r="E389" s="3">
        <v>0.28000000000000003</v>
      </c>
    </row>
    <row r="390" spans="1:5" x14ac:dyDescent="0.2">
      <c r="A390" s="3">
        <v>88</v>
      </c>
      <c r="B390" s="3" t="s">
        <v>46</v>
      </c>
      <c r="C390" s="3" t="s">
        <v>25</v>
      </c>
      <c r="D390" s="3">
        <v>312</v>
      </c>
      <c r="E390" s="3">
        <v>0.18</v>
      </c>
    </row>
    <row r="391" spans="1:5" x14ac:dyDescent="0.2">
      <c r="A391" s="3">
        <v>88</v>
      </c>
      <c r="B391" s="3" t="s">
        <v>46</v>
      </c>
      <c r="C391" s="3" t="s">
        <v>26</v>
      </c>
      <c r="D391" s="3">
        <v>312</v>
      </c>
      <c r="E391" s="3">
        <v>0.18</v>
      </c>
    </row>
    <row r="392" spans="1:5" x14ac:dyDescent="0.2">
      <c r="A392" s="3">
        <v>88</v>
      </c>
      <c r="B392" s="3" t="s">
        <v>46</v>
      </c>
      <c r="C392" s="3" t="s">
        <v>27</v>
      </c>
      <c r="D392" s="3">
        <v>312</v>
      </c>
      <c r="E392" s="3">
        <v>0.27</v>
      </c>
    </row>
    <row r="393" spans="1:5" x14ac:dyDescent="0.2">
      <c r="A393" s="3">
        <v>88</v>
      </c>
      <c r="B393" s="3" t="s">
        <v>46</v>
      </c>
      <c r="C393" s="3" t="s">
        <v>28</v>
      </c>
      <c r="D393" s="3">
        <v>317</v>
      </c>
      <c r="E393" s="3">
        <v>0.33</v>
      </c>
    </row>
    <row r="394" spans="1:5" x14ac:dyDescent="0.2">
      <c r="A394" s="3">
        <v>89</v>
      </c>
      <c r="B394" s="3" t="s">
        <v>46</v>
      </c>
      <c r="C394" s="3" t="s">
        <v>25</v>
      </c>
      <c r="D394" s="3">
        <v>289</v>
      </c>
      <c r="E394" s="3">
        <v>0.16</v>
      </c>
    </row>
    <row r="395" spans="1:5" x14ac:dyDescent="0.2">
      <c r="A395" s="3">
        <v>89</v>
      </c>
      <c r="B395" s="3" t="s">
        <v>46</v>
      </c>
      <c r="C395" s="3" t="s">
        <v>26</v>
      </c>
      <c r="D395" s="3">
        <v>291</v>
      </c>
      <c r="E395" s="3">
        <v>0.18</v>
      </c>
    </row>
    <row r="396" spans="1:5" x14ac:dyDescent="0.2">
      <c r="A396" s="3">
        <v>89</v>
      </c>
      <c r="B396" s="3" t="s">
        <v>46</v>
      </c>
      <c r="C396" s="3" t="s">
        <v>27</v>
      </c>
      <c r="D396" s="3">
        <v>289</v>
      </c>
      <c r="E396" s="3">
        <v>0.28000000000000003</v>
      </c>
    </row>
    <row r="397" spans="1:5" x14ac:dyDescent="0.2">
      <c r="A397" s="3">
        <v>89</v>
      </c>
      <c r="B397" s="3" t="s">
        <v>46</v>
      </c>
      <c r="C397" s="3" t="s">
        <v>28</v>
      </c>
      <c r="D397" s="3">
        <v>293</v>
      </c>
      <c r="E397" s="3">
        <v>0.32</v>
      </c>
    </row>
    <row r="398" spans="1:5" x14ac:dyDescent="0.2">
      <c r="A398" s="3">
        <v>90</v>
      </c>
      <c r="B398" s="3" t="s">
        <v>46</v>
      </c>
      <c r="C398" s="3" t="s">
        <v>25</v>
      </c>
      <c r="D398" s="3">
        <v>330</v>
      </c>
      <c r="E398" s="3">
        <v>0.19</v>
      </c>
    </row>
    <row r="399" spans="1:5" x14ac:dyDescent="0.2">
      <c r="A399" s="3">
        <v>90</v>
      </c>
      <c r="B399" s="3" t="s">
        <v>46</v>
      </c>
      <c r="C399" s="3" t="s">
        <v>26</v>
      </c>
      <c r="D399" s="3">
        <v>338</v>
      </c>
      <c r="E399" s="3">
        <v>0.2</v>
      </c>
    </row>
    <row r="400" spans="1:5" x14ac:dyDescent="0.2">
      <c r="A400" s="3">
        <v>90</v>
      </c>
      <c r="B400" s="3" t="s">
        <v>46</v>
      </c>
      <c r="C400" s="3" t="s">
        <v>27</v>
      </c>
      <c r="D400" s="3">
        <v>330</v>
      </c>
      <c r="E400" s="3">
        <v>0.41</v>
      </c>
    </row>
    <row r="401" spans="1:5" x14ac:dyDescent="0.2">
      <c r="A401" s="3">
        <v>90</v>
      </c>
      <c r="B401" s="3" t="s">
        <v>46</v>
      </c>
      <c r="C401" s="3" t="s">
        <v>28</v>
      </c>
      <c r="D401" s="3">
        <v>317</v>
      </c>
      <c r="E401" s="3">
        <v>0.39</v>
      </c>
    </row>
    <row r="402" spans="1:5" x14ac:dyDescent="0.2">
      <c r="A402" s="3">
        <v>91</v>
      </c>
      <c r="B402" s="3" t="s">
        <v>46</v>
      </c>
      <c r="C402" s="3" t="s">
        <v>25</v>
      </c>
      <c r="D402" s="3">
        <v>290</v>
      </c>
      <c r="E402" s="3">
        <v>0.26</v>
      </c>
    </row>
    <row r="403" spans="1:5" x14ac:dyDescent="0.2">
      <c r="A403" s="3">
        <v>91</v>
      </c>
      <c r="B403" s="3" t="s">
        <v>46</v>
      </c>
      <c r="C403" s="3" t="s">
        <v>26</v>
      </c>
      <c r="D403" s="3">
        <v>287</v>
      </c>
      <c r="E403" s="3">
        <v>0.09</v>
      </c>
    </row>
    <row r="404" spans="1:5" x14ac:dyDescent="0.2">
      <c r="A404" s="3">
        <v>91</v>
      </c>
      <c r="B404" s="3" t="s">
        <v>46</v>
      </c>
      <c r="C404" s="3" t="s">
        <v>27</v>
      </c>
      <c r="D404" s="3">
        <v>290</v>
      </c>
      <c r="E404" s="3">
        <v>0.37</v>
      </c>
    </row>
    <row r="405" spans="1:5" x14ac:dyDescent="0.2">
      <c r="A405" s="3">
        <v>91</v>
      </c>
      <c r="B405" s="3" t="s">
        <v>46</v>
      </c>
      <c r="C405" s="3" t="s">
        <v>28</v>
      </c>
      <c r="D405" s="3">
        <v>278</v>
      </c>
      <c r="E405" s="3">
        <v>0.44</v>
      </c>
    </row>
    <row r="406" spans="1:5" x14ac:dyDescent="0.2">
      <c r="A406" s="3">
        <v>92</v>
      </c>
      <c r="B406" s="3" t="s">
        <v>46</v>
      </c>
      <c r="C406" s="3" t="s">
        <v>25</v>
      </c>
      <c r="D406" s="3">
        <v>328</v>
      </c>
      <c r="E406" s="3">
        <v>0.16</v>
      </c>
    </row>
    <row r="407" spans="1:5" x14ac:dyDescent="0.2">
      <c r="A407" s="3">
        <v>92</v>
      </c>
      <c r="B407" s="3" t="s">
        <v>46</v>
      </c>
      <c r="C407" s="3" t="s">
        <v>26</v>
      </c>
      <c r="D407" s="3">
        <v>328</v>
      </c>
      <c r="E407" s="3">
        <v>0.17</v>
      </c>
    </row>
    <row r="408" spans="1:5" x14ac:dyDescent="0.2">
      <c r="A408" s="3">
        <v>92</v>
      </c>
      <c r="B408" s="3" t="s">
        <v>46</v>
      </c>
      <c r="C408" s="3" t="s">
        <v>27</v>
      </c>
      <c r="D408" s="3">
        <v>314</v>
      </c>
      <c r="E408" s="3">
        <v>0.56000000000000005</v>
      </c>
    </row>
    <row r="409" spans="1:5" x14ac:dyDescent="0.2">
      <c r="A409" s="3">
        <v>92</v>
      </c>
      <c r="B409" s="3" t="s">
        <v>46</v>
      </c>
      <c r="C409" s="3" t="s">
        <v>28</v>
      </c>
      <c r="D409" s="3">
        <v>299</v>
      </c>
      <c r="E409" s="3">
        <v>0.28000000000000003</v>
      </c>
    </row>
    <row r="410" spans="1:5" x14ac:dyDescent="0.2">
      <c r="A410" s="3">
        <v>93</v>
      </c>
      <c r="B410" s="3" t="s">
        <v>46</v>
      </c>
      <c r="C410" s="3" t="s">
        <v>25</v>
      </c>
      <c r="D410" s="3">
        <v>309</v>
      </c>
      <c r="E410" s="3">
        <v>0.25</v>
      </c>
    </row>
    <row r="411" spans="1:5" x14ac:dyDescent="0.2">
      <c r="A411" s="3">
        <v>93</v>
      </c>
      <c r="B411" s="3" t="s">
        <v>46</v>
      </c>
      <c r="C411" s="3" t="s">
        <v>26</v>
      </c>
      <c r="D411" s="3">
        <v>309</v>
      </c>
      <c r="E411" s="3">
        <v>0.24</v>
      </c>
    </row>
    <row r="412" spans="1:5" x14ac:dyDescent="0.2">
      <c r="A412" s="3">
        <v>93</v>
      </c>
      <c r="B412" s="3" t="s">
        <v>46</v>
      </c>
      <c r="C412" s="3" t="s">
        <v>27</v>
      </c>
      <c r="D412" s="3">
        <v>309</v>
      </c>
      <c r="E412" s="3">
        <v>0.38</v>
      </c>
    </row>
    <row r="413" spans="1:5" x14ac:dyDescent="0.2">
      <c r="A413" s="3">
        <v>93</v>
      </c>
      <c r="B413" s="3" t="s">
        <v>46</v>
      </c>
      <c r="C413" s="3" t="s">
        <v>28</v>
      </c>
      <c r="D413" s="3">
        <v>312</v>
      </c>
      <c r="E413" s="3">
        <v>0.39</v>
      </c>
    </row>
    <row r="414" spans="1:5" x14ac:dyDescent="0.2">
      <c r="A414" s="3">
        <v>94</v>
      </c>
      <c r="B414" s="3" t="s">
        <v>46</v>
      </c>
      <c r="C414" s="3" t="s">
        <v>25</v>
      </c>
      <c r="D414" s="3">
        <v>304</v>
      </c>
      <c r="E414" s="3">
        <v>0.18</v>
      </c>
    </row>
    <row r="415" spans="1:5" x14ac:dyDescent="0.2">
      <c r="A415" s="3">
        <v>94</v>
      </c>
      <c r="B415" s="3" t="s">
        <v>46</v>
      </c>
      <c r="C415" s="3" t="s">
        <v>26</v>
      </c>
      <c r="D415" s="3">
        <v>309</v>
      </c>
      <c r="E415" s="3">
        <v>0.2</v>
      </c>
    </row>
    <row r="416" spans="1:5" x14ac:dyDescent="0.2">
      <c r="A416" s="3">
        <v>94</v>
      </c>
      <c r="B416" s="3" t="s">
        <v>46</v>
      </c>
      <c r="C416" s="3" t="s">
        <v>27</v>
      </c>
      <c r="D416" s="3">
        <v>304</v>
      </c>
      <c r="E416" s="3">
        <v>0.3</v>
      </c>
    </row>
    <row r="417" spans="1:5" x14ac:dyDescent="0.2">
      <c r="A417" s="3">
        <v>94</v>
      </c>
      <c r="B417" s="3" t="s">
        <v>46</v>
      </c>
      <c r="C417" s="3" t="s">
        <v>28</v>
      </c>
      <c r="D417" s="3">
        <v>316</v>
      </c>
      <c r="E417" s="3">
        <v>0.26</v>
      </c>
    </row>
    <row r="418" spans="1:5" x14ac:dyDescent="0.2">
      <c r="A418" s="3">
        <v>95</v>
      </c>
      <c r="B418" s="3" t="s">
        <v>46</v>
      </c>
      <c r="C418" s="3" t="s">
        <v>25</v>
      </c>
      <c r="D418" s="3">
        <v>271</v>
      </c>
      <c r="E418" s="3">
        <v>0.15</v>
      </c>
    </row>
    <row r="419" spans="1:5" x14ac:dyDescent="0.2">
      <c r="A419" s="3">
        <v>95</v>
      </c>
      <c r="B419" s="3" t="s">
        <v>46</v>
      </c>
      <c r="C419" s="3" t="s">
        <v>26</v>
      </c>
      <c r="D419" s="3">
        <v>274</v>
      </c>
      <c r="E419" s="3">
        <v>0.34</v>
      </c>
    </row>
    <row r="420" spans="1:5" x14ac:dyDescent="0.2">
      <c r="A420" s="3">
        <v>95</v>
      </c>
      <c r="B420" s="3" t="s">
        <v>46</v>
      </c>
      <c r="C420" s="3" t="s">
        <v>27</v>
      </c>
      <c r="D420" s="3">
        <v>266</v>
      </c>
      <c r="E420" s="3">
        <v>0.44</v>
      </c>
    </row>
    <row r="421" spans="1:5" x14ac:dyDescent="0.2">
      <c r="A421" s="3">
        <v>95</v>
      </c>
      <c r="B421" s="3" t="s">
        <v>46</v>
      </c>
      <c r="C421" s="3" t="s">
        <v>28</v>
      </c>
      <c r="D421" s="3">
        <v>262</v>
      </c>
      <c r="E421" s="3">
        <v>0.32</v>
      </c>
    </row>
    <row r="422" spans="1:5" x14ac:dyDescent="0.2">
      <c r="A422" s="3">
        <v>96</v>
      </c>
      <c r="B422" s="3" t="s">
        <v>46</v>
      </c>
      <c r="C422" s="3" t="s">
        <v>25</v>
      </c>
      <c r="D422" s="3">
        <v>280</v>
      </c>
      <c r="E422" s="3">
        <v>0.22</v>
      </c>
    </row>
    <row r="423" spans="1:5" x14ac:dyDescent="0.2">
      <c r="A423" s="3">
        <v>96</v>
      </c>
      <c r="B423" s="3" t="s">
        <v>46</v>
      </c>
      <c r="C423" s="3" t="s">
        <v>26</v>
      </c>
      <c r="D423" s="3">
        <v>285</v>
      </c>
      <c r="E423" s="3">
        <v>0.25</v>
      </c>
    </row>
    <row r="424" spans="1:5" x14ac:dyDescent="0.2">
      <c r="A424" s="3">
        <v>96</v>
      </c>
      <c r="B424" s="3" t="s">
        <v>46</v>
      </c>
      <c r="C424" s="3" t="s">
        <v>27</v>
      </c>
      <c r="D424" s="3">
        <v>280</v>
      </c>
      <c r="E424" s="3">
        <v>0.32</v>
      </c>
    </row>
    <row r="425" spans="1:5" x14ac:dyDescent="0.2">
      <c r="A425" s="3">
        <v>96</v>
      </c>
      <c r="B425" s="3" t="s">
        <v>46</v>
      </c>
      <c r="C425" s="3" t="s">
        <v>28</v>
      </c>
      <c r="D425" s="3">
        <v>274</v>
      </c>
      <c r="E425" s="3">
        <v>0.37</v>
      </c>
    </row>
    <row r="426" spans="1:5" x14ac:dyDescent="0.2">
      <c r="A426" s="3">
        <v>97</v>
      </c>
      <c r="B426" s="3" t="s">
        <v>46</v>
      </c>
      <c r="C426" s="3" t="s">
        <v>25</v>
      </c>
      <c r="D426" s="3">
        <v>264</v>
      </c>
      <c r="E426" s="3">
        <v>0.2</v>
      </c>
    </row>
    <row r="427" spans="1:5" x14ac:dyDescent="0.2">
      <c r="A427" s="3">
        <v>97</v>
      </c>
      <c r="B427" s="3" t="s">
        <v>46</v>
      </c>
      <c r="C427" s="3" t="s">
        <v>26</v>
      </c>
      <c r="D427" s="3">
        <v>262</v>
      </c>
      <c r="E427" s="3">
        <v>0.37</v>
      </c>
    </row>
    <row r="428" spans="1:5" x14ac:dyDescent="0.2">
      <c r="A428" s="3">
        <v>97</v>
      </c>
      <c r="B428" s="3" t="s">
        <v>46</v>
      </c>
      <c r="C428" s="3" t="s">
        <v>27</v>
      </c>
      <c r="D428" s="3">
        <v>264</v>
      </c>
      <c r="E428" s="3">
        <v>0.3</v>
      </c>
    </row>
    <row r="429" spans="1:5" x14ac:dyDescent="0.2">
      <c r="A429" s="3">
        <v>97</v>
      </c>
      <c r="B429" s="3" t="s">
        <v>46</v>
      </c>
      <c r="C429" s="3" t="s">
        <v>28</v>
      </c>
      <c r="D429" s="3">
        <v>263</v>
      </c>
      <c r="E429" s="3">
        <v>0.31</v>
      </c>
    </row>
    <row r="430" spans="1:5" x14ac:dyDescent="0.2">
      <c r="A430" s="3">
        <v>98</v>
      </c>
      <c r="B430" s="3" t="s">
        <v>46</v>
      </c>
      <c r="C430" s="3" t="s">
        <v>25</v>
      </c>
      <c r="D430" s="3">
        <v>314</v>
      </c>
      <c r="E430" s="3">
        <v>0.2</v>
      </c>
    </row>
    <row r="431" spans="1:5" x14ac:dyDescent="0.2">
      <c r="A431" s="3">
        <v>98</v>
      </c>
      <c r="B431" s="3" t="s">
        <v>46</v>
      </c>
      <c r="C431" s="3" t="s">
        <v>26</v>
      </c>
      <c r="D431" s="3">
        <v>314</v>
      </c>
      <c r="E431" s="3">
        <v>0.19</v>
      </c>
    </row>
    <row r="432" spans="1:5" x14ac:dyDescent="0.2">
      <c r="A432" s="3">
        <v>98</v>
      </c>
      <c r="B432" s="3" t="s">
        <v>46</v>
      </c>
      <c r="C432" s="3" t="s">
        <v>27</v>
      </c>
      <c r="D432" s="3">
        <v>314</v>
      </c>
      <c r="E432" s="3">
        <v>0.3</v>
      </c>
    </row>
    <row r="433" spans="1:5" x14ac:dyDescent="0.2">
      <c r="A433" s="3">
        <v>98</v>
      </c>
      <c r="B433" s="3" t="s">
        <v>46</v>
      </c>
      <c r="C433" s="3" t="s">
        <v>28</v>
      </c>
      <c r="D433" s="3">
        <v>295</v>
      </c>
      <c r="E433" s="3">
        <v>0.27</v>
      </c>
    </row>
    <row r="434" spans="1:5" x14ac:dyDescent="0.2">
      <c r="A434" s="3">
        <v>99</v>
      </c>
      <c r="B434" s="3" t="s">
        <v>46</v>
      </c>
      <c r="C434" s="3" t="s">
        <v>25</v>
      </c>
      <c r="D434" s="3">
        <v>285</v>
      </c>
      <c r="E434" s="3">
        <v>0.22</v>
      </c>
    </row>
    <row r="435" spans="1:5" x14ac:dyDescent="0.2">
      <c r="A435" s="3">
        <v>99</v>
      </c>
      <c r="B435" s="3" t="s">
        <v>46</v>
      </c>
      <c r="C435" s="3" t="s">
        <v>26</v>
      </c>
      <c r="D435" s="3">
        <v>277</v>
      </c>
      <c r="E435" s="3">
        <v>0.36</v>
      </c>
    </row>
    <row r="436" spans="1:5" x14ac:dyDescent="0.2">
      <c r="A436" s="3">
        <v>99</v>
      </c>
      <c r="B436" s="3" t="s">
        <v>46</v>
      </c>
      <c r="C436" s="3" t="s">
        <v>27</v>
      </c>
      <c r="D436" s="3">
        <v>283</v>
      </c>
      <c r="E436" s="3">
        <v>0.51</v>
      </c>
    </row>
    <row r="437" spans="1:5" x14ac:dyDescent="0.2">
      <c r="A437" s="3">
        <v>99</v>
      </c>
      <c r="B437" s="3" t="s">
        <v>46</v>
      </c>
      <c r="C437" s="3" t="s">
        <v>28</v>
      </c>
      <c r="D437" s="3">
        <v>275</v>
      </c>
      <c r="E437" s="3">
        <v>0.44</v>
      </c>
    </row>
    <row r="438" spans="1:5" x14ac:dyDescent="0.2">
      <c r="A438" s="3">
        <v>100</v>
      </c>
      <c r="B438" s="3" t="s">
        <v>46</v>
      </c>
      <c r="C438" s="3" t="s">
        <v>25</v>
      </c>
      <c r="D438" s="3">
        <v>249</v>
      </c>
      <c r="E438" s="3">
        <v>0.26</v>
      </c>
    </row>
    <row r="439" spans="1:5" x14ac:dyDescent="0.2">
      <c r="A439" s="3">
        <v>100</v>
      </c>
      <c r="B439" s="3" t="s">
        <v>46</v>
      </c>
      <c r="C439" s="3" t="s">
        <v>26</v>
      </c>
      <c r="D439" s="3">
        <v>273</v>
      </c>
      <c r="E439" s="3">
        <v>0.26</v>
      </c>
    </row>
    <row r="440" spans="1:5" x14ac:dyDescent="0.2">
      <c r="A440" s="3">
        <v>100</v>
      </c>
      <c r="B440" s="3" t="s">
        <v>46</v>
      </c>
      <c r="C440" s="3" t="s">
        <v>27</v>
      </c>
      <c r="D440" s="3">
        <v>249</v>
      </c>
      <c r="E440" s="3">
        <v>0.21</v>
      </c>
    </row>
    <row r="441" spans="1:5" x14ac:dyDescent="0.2">
      <c r="A441" s="3">
        <v>100</v>
      </c>
      <c r="B441" s="3" t="s">
        <v>46</v>
      </c>
      <c r="C441" s="3" t="s">
        <v>28</v>
      </c>
      <c r="D441" s="3">
        <v>249</v>
      </c>
      <c r="E441" s="3">
        <v>0.17</v>
      </c>
    </row>
    <row r="442" spans="1:5" x14ac:dyDescent="0.2">
      <c r="A442" s="3">
        <v>1</v>
      </c>
      <c r="B442" s="3" t="s">
        <v>47</v>
      </c>
      <c r="C442" s="3" t="s">
        <v>25</v>
      </c>
      <c r="D442" s="3">
        <v>3246</v>
      </c>
      <c r="E442" s="3">
        <v>19.98</v>
      </c>
    </row>
    <row r="443" spans="1:5" x14ac:dyDescent="0.2">
      <c r="A443" s="3">
        <v>1</v>
      </c>
      <c r="B443" s="3" t="s">
        <v>47</v>
      </c>
      <c r="C443" s="3" t="s">
        <v>26</v>
      </c>
      <c r="D443" s="3">
        <v>3274</v>
      </c>
      <c r="E443" s="3">
        <v>19.2</v>
      </c>
    </row>
    <row r="444" spans="1:5" x14ac:dyDescent="0.2">
      <c r="A444" s="3">
        <v>1</v>
      </c>
      <c r="B444" s="3" t="s">
        <v>47</v>
      </c>
      <c r="C444" s="3" t="s">
        <v>27</v>
      </c>
      <c r="D444" s="3">
        <v>3243</v>
      </c>
      <c r="E444" s="3">
        <v>32.01</v>
      </c>
    </row>
    <row r="445" spans="1:5" x14ac:dyDescent="0.2">
      <c r="A445" s="3">
        <v>1</v>
      </c>
      <c r="B445" s="3" t="s">
        <v>47</v>
      </c>
      <c r="C445" s="3" t="s">
        <v>28</v>
      </c>
      <c r="D445" s="3">
        <v>3296</v>
      </c>
      <c r="E445" s="3">
        <v>39.479999999999997</v>
      </c>
    </row>
    <row r="446" spans="1:5" x14ac:dyDescent="0.2">
      <c r="A446" s="3">
        <v>2</v>
      </c>
      <c r="B446" s="3" t="s">
        <v>47</v>
      </c>
      <c r="C446" s="3" t="s">
        <v>25</v>
      </c>
      <c r="D446" s="3">
        <v>3586</v>
      </c>
      <c r="E446" s="3">
        <v>36.549999999999997</v>
      </c>
    </row>
    <row r="447" spans="1:5" x14ac:dyDescent="0.2">
      <c r="A447" s="3">
        <v>2</v>
      </c>
      <c r="B447" s="3" t="s">
        <v>47</v>
      </c>
      <c r="C447" s="3" t="s">
        <v>26</v>
      </c>
      <c r="D447" s="3">
        <v>3516</v>
      </c>
      <c r="E447" s="3">
        <v>27.42</v>
      </c>
    </row>
    <row r="448" spans="1:5" x14ac:dyDescent="0.2">
      <c r="A448" s="3">
        <v>2</v>
      </c>
      <c r="B448" s="3" t="s">
        <v>47</v>
      </c>
      <c r="C448" s="3" t="s">
        <v>27</v>
      </c>
      <c r="D448" s="3">
        <v>3540</v>
      </c>
      <c r="E448" s="3">
        <v>45.43</v>
      </c>
    </row>
    <row r="449" spans="1:5" x14ac:dyDescent="0.2">
      <c r="A449" s="3">
        <v>2</v>
      </c>
      <c r="B449" s="3" t="s">
        <v>47</v>
      </c>
      <c r="C449" s="3" t="s">
        <v>28</v>
      </c>
      <c r="D449" s="3">
        <v>3547</v>
      </c>
      <c r="E449" s="3">
        <v>40.03</v>
      </c>
    </row>
    <row r="450" spans="1:5" x14ac:dyDescent="0.2">
      <c r="A450" s="3">
        <v>3</v>
      </c>
      <c r="B450" s="3" t="s">
        <v>47</v>
      </c>
      <c r="C450" s="3" t="s">
        <v>25</v>
      </c>
      <c r="D450" s="3">
        <v>3528</v>
      </c>
      <c r="E450" s="3">
        <v>21.87</v>
      </c>
    </row>
    <row r="451" spans="1:5" x14ac:dyDescent="0.2">
      <c r="A451" s="3">
        <v>3</v>
      </c>
      <c r="B451" s="3" t="s">
        <v>47</v>
      </c>
      <c r="C451" s="3" t="s">
        <v>26</v>
      </c>
      <c r="D451" s="3">
        <v>3530</v>
      </c>
      <c r="E451" s="3">
        <v>22.48</v>
      </c>
    </row>
    <row r="452" spans="1:5" x14ac:dyDescent="0.2">
      <c r="A452" s="3">
        <v>3</v>
      </c>
      <c r="B452" s="3" t="s">
        <v>47</v>
      </c>
      <c r="C452" s="3" t="s">
        <v>27</v>
      </c>
      <c r="D452" s="3">
        <v>3517</v>
      </c>
      <c r="E452" s="3">
        <v>54.81</v>
      </c>
    </row>
    <row r="453" spans="1:5" x14ac:dyDescent="0.2">
      <c r="A453" s="3">
        <v>3</v>
      </c>
      <c r="B453" s="3" t="s">
        <v>47</v>
      </c>
      <c r="C453" s="3" t="s">
        <v>28</v>
      </c>
      <c r="D453" s="3">
        <v>3499</v>
      </c>
      <c r="E453" s="3">
        <v>47.75</v>
      </c>
    </row>
    <row r="454" spans="1:5" x14ac:dyDescent="0.2">
      <c r="A454" s="3">
        <v>4</v>
      </c>
      <c r="B454" s="3" t="s">
        <v>47</v>
      </c>
      <c r="C454" s="3" t="s">
        <v>25</v>
      </c>
      <c r="D454" s="3">
        <v>3559</v>
      </c>
      <c r="E454" s="3">
        <v>19.079999999999998</v>
      </c>
    </row>
    <row r="455" spans="1:5" x14ac:dyDescent="0.2">
      <c r="A455" s="3">
        <v>4</v>
      </c>
      <c r="B455" s="3" t="s">
        <v>47</v>
      </c>
      <c r="C455" s="3" t="s">
        <v>26</v>
      </c>
      <c r="D455" s="3">
        <v>3559</v>
      </c>
      <c r="E455" s="3">
        <v>19.8</v>
      </c>
    </row>
    <row r="456" spans="1:5" x14ac:dyDescent="0.2">
      <c r="A456" s="3">
        <v>4</v>
      </c>
      <c r="B456" s="3" t="s">
        <v>47</v>
      </c>
      <c r="C456" s="3" t="s">
        <v>27</v>
      </c>
      <c r="D456" s="3">
        <v>3532</v>
      </c>
      <c r="E456" s="3">
        <v>34.29</v>
      </c>
    </row>
    <row r="457" spans="1:5" x14ac:dyDescent="0.2">
      <c r="A457" s="3">
        <v>4</v>
      </c>
      <c r="B457" s="3" t="s">
        <v>47</v>
      </c>
      <c r="C457" s="3" t="s">
        <v>28</v>
      </c>
      <c r="D457" s="3">
        <v>3527</v>
      </c>
      <c r="E457" s="3">
        <v>25.11</v>
      </c>
    </row>
    <row r="458" spans="1:5" x14ac:dyDescent="0.2">
      <c r="A458" s="3">
        <v>5</v>
      </c>
      <c r="B458" s="3" t="s">
        <v>47</v>
      </c>
      <c r="C458" s="3" t="s">
        <v>25</v>
      </c>
      <c r="D458" s="3">
        <v>3702</v>
      </c>
      <c r="E458" s="3">
        <v>28.95</v>
      </c>
    </row>
    <row r="459" spans="1:5" x14ac:dyDescent="0.2">
      <c r="A459" s="3">
        <v>5</v>
      </c>
      <c r="B459" s="3" t="s">
        <v>47</v>
      </c>
      <c r="C459" s="3" t="s">
        <v>26</v>
      </c>
      <c r="D459" s="3">
        <v>3724</v>
      </c>
      <c r="E459" s="3">
        <v>11.9</v>
      </c>
    </row>
    <row r="460" spans="1:5" x14ac:dyDescent="0.2">
      <c r="A460" s="3">
        <v>5</v>
      </c>
      <c r="B460" s="3" t="s">
        <v>47</v>
      </c>
      <c r="C460" s="3" t="s">
        <v>27</v>
      </c>
      <c r="D460" s="3">
        <v>3702</v>
      </c>
      <c r="E460" s="3">
        <v>28.89</v>
      </c>
    </row>
    <row r="461" spans="1:5" x14ac:dyDescent="0.2">
      <c r="A461" s="3">
        <v>5</v>
      </c>
      <c r="B461" s="3" t="s">
        <v>47</v>
      </c>
      <c r="C461" s="3" t="s">
        <v>28</v>
      </c>
      <c r="D461" s="3">
        <v>3723</v>
      </c>
      <c r="E461" s="3">
        <v>65.33</v>
      </c>
    </row>
    <row r="462" spans="1:5" x14ac:dyDescent="0.2">
      <c r="A462" s="3">
        <v>6</v>
      </c>
      <c r="B462" s="3" t="s">
        <v>47</v>
      </c>
      <c r="C462" s="3" t="s">
        <v>25</v>
      </c>
      <c r="D462" s="3">
        <v>3307</v>
      </c>
      <c r="E462" s="3">
        <v>16.86</v>
      </c>
    </row>
    <row r="463" spans="1:5" x14ac:dyDescent="0.2">
      <c r="A463" s="3">
        <v>6</v>
      </c>
      <c r="B463" s="3" t="s">
        <v>47</v>
      </c>
      <c r="C463" s="3" t="s">
        <v>26</v>
      </c>
      <c r="D463" s="3">
        <v>3322</v>
      </c>
      <c r="E463" s="3">
        <v>46.45</v>
      </c>
    </row>
    <row r="464" spans="1:5" x14ac:dyDescent="0.2">
      <c r="A464" s="3">
        <v>6</v>
      </c>
      <c r="B464" s="3" t="s">
        <v>47</v>
      </c>
      <c r="C464" s="3" t="s">
        <v>27</v>
      </c>
      <c r="D464" s="3">
        <v>3307</v>
      </c>
      <c r="E464" s="3">
        <v>45.7</v>
      </c>
    </row>
    <row r="465" spans="1:5" x14ac:dyDescent="0.2">
      <c r="A465" s="3">
        <v>6</v>
      </c>
      <c r="B465" s="3" t="s">
        <v>47</v>
      </c>
      <c r="C465" s="3" t="s">
        <v>28</v>
      </c>
      <c r="D465" s="3">
        <v>3271</v>
      </c>
      <c r="E465" s="3">
        <v>27.91</v>
      </c>
    </row>
    <row r="466" spans="1:5" x14ac:dyDescent="0.2">
      <c r="A466" s="3">
        <v>7</v>
      </c>
      <c r="B466" s="3" t="s">
        <v>47</v>
      </c>
      <c r="C466" s="3" t="s">
        <v>25</v>
      </c>
      <c r="D466" s="3">
        <v>3575</v>
      </c>
      <c r="E466" s="3">
        <v>25.33</v>
      </c>
    </row>
    <row r="467" spans="1:5" x14ac:dyDescent="0.2">
      <c r="A467" s="3">
        <v>7</v>
      </c>
      <c r="B467" s="3" t="s">
        <v>47</v>
      </c>
      <c r="C467" s="3" t="s">
        <v>26</v>
      </c>
      <c r="D467" s="3">
        <v>3611</v>
      </c>
      <c r="E467" s="3">
        <v>63.7</v>
      </c>
    </row>
    <row r="468" spans="1:5" x14ac:dyDescent="0.2">
      <c r="A468" s="3">
        <v>7</v>
      </c>
      <c r="B468" s="3" t="s">
        <v>47</v>
      </c>
      <c r="C468" s="3" t="s">
        <v>27</v>
      </c>
      <c r="D468" s="3">
        <v>3616</v>
      </c>
      <c r="E468" s="3">
        <v>85.16</v>
      </c>
    </row>
    <row r="469" spans="1:5" x14ac:dyDescent="0.2">
      <c r="A469" s="3">
        <v>7</v>
      </c>
      <c r="B469" s="3" t="s">
        <v>47</v>
      </c>
      <c r="C469" s="3" t="s">
        <v>28</v>
      </c>
      <c r="D469" s="3">
        <v>3633</v>
      </c>
      <c r="E469" s="3">
        <v>35.299999999999997</v>
      </c>
    </row>
    <row r="470" spans="1:5" x14ac:dyDescent="0.2">
      <c r="A470" s="3">
        <v>8</v>
      </c>
      <c r="B470" s="3" t="s">
        <v>47</v>
      </c>
      <c r="C470" s="3" t="s">
        <v>25</v>
      </c>
      <c r="D470" s="3">
        <v>3699</v>
      </c>
      <c r="E470" s="3">
        <v>29.51</v>
      </c>
    </row>
    <row r="471" spans="1:5" x14ac:dyDescent="0.2">
      <c r="A471" s="3">
        <v>8</v>
      </c>
      <c r="B471" s="3" t="s">
        <v>47</v>
      </c>
      <c r="C471" s="3" t="s">
        <v>26</v>
      </c>
      <c r="D471" s="3">
        <v>3688</v>
      </c>
      <c r="E471" s="3">
        <v>26.52</v>
      </c>
    </row>
    <row r="472" spans="1:5" x14ac:dyDescent="0.2">
      <c r="A472" s="3">
        <v>8</v>
      </c>
      <c r="B472" s="3" t="s">
        <v>47</v>
      </c>
      <c r="C472" s="3" t="s">
        <v>27</v>
      </c>
      <c r="D472" s="3">
        <v>3699</v>
      </c>
      <c r="E472" s="3">
        <v>45.03</v>
      </c>
    </row>
    <row r="473" spans="1:5" x14ac:dyDescent="0.2">
      <c r="A473" s="3">
        <v>8</v>
      </c>
      <c r="B473" s="3" t="s">
        <v>47</v>
      </c>
      <c r="C473" s="3" t="s">
        <v>28</v>
      </c>
      <c r="D473" s="3">
        <v>3632</v>
      </c>
      <c r="E473" s="3">
        <v>47.45</v>
      </c>
    </row>
    <row r="474" spans="1:5" x14ac:dyDescent="0.2">
      <c r="A474" s="3">
        <v>9</v>
      </c>
      <c r="B474" s="3" t="s">
        <v>47</v>
      </c>
      <c r="C474" s="3" t="s">
        <v>25</v>
      </c>
      <c r="D474" s="3">
        <v>3367</v>
      </c>
      <c r="E474" s="3">
        <v>18.45</v>
      </c>
    </row>
    <row r="475" spans="1:5" x14ac:dyDescent="0.2">
      <c r="A475" s="3">
        <v>9</v>
      </c>
      <c r="B475" s="3" t="s">
        <v>47</v>
      </c>
      <c r="C475" s="3" t="s">
        <v>26</v>
      </c>
      <c r="D475" s="3">
        <v>3367</v>
      </c>
      <c r="E475" s="3">
        <v>18.36</v>
      </c>
    </row>
    <row r="476" spans="1:5" x14ac:dyDescent="0.2">
      <c r="A476" s="3">
        <v>9</v>
      </c>
      <c r="B476" s="3" t="s">
        <v>47</v>
      </c>
      <c r="C476" s="3" t="s">
        <v>27</v>
      </c>
      <c r="D476" s="3">
        <v>3392</v>
      </c>
      <c r="E476" s="3">
        <v>78.89</v>
      </c>
    </row>
    <row r="477" spans="1:5" x14ac:dyDescent="0.2">
      <c r="A477" s="3">
        <v>9</v>
      </c>
      <c r="B477" s="3" t="s">
        <v>47</v>
      </c>
      <c r="C477" s="3" t="s">
        <v>28</v>
      </c>
      <c r="D477" s="3">
        <v>3412</v>
      </c>
      <c r="E477" s="3">
        <v>34.020000000000003</v>
      </c>
    </row>
    <row r="478" spans="1:5" x14ac:dyDescent="0.2">
      <c r="A478" s="3">
        <v>10</v>
      </c>
      <c r="B478" s="3" t="s">
        <v>47</v>
      </c>
      <c r="C478" s="3" t="s">
        <v>25</v>
      </c>
      <c r="D478" s="3">
        <v>3595</v>
      </c>
      <c r="E478" s="3">
        <v>31.8</v>
      </c>
    </row>
    <row r="479" spans="1:5" x14ac:dyDescent="0.2">
      <c r="A479" s="3">
        <v>10</v>
      </c>
      <c r="B479" s="3" t="s">
        <v>47</v>
      </c>
      <c r="C479" s="3" t="s">
        <v>26</v>
      </c>
      <c r="D479" s="3">
        <v>3612</v>
      </c>
      <c r="E479" s="3">
        <v>38.17</v>
      </c>
    </row>
    <row r="480" spans="1:5" x14ac:dyDescent="0.2">
      <c r="A480" s="3">
        <v>10</v>
      </c>
      <c r="B480" s="3" t="s">
        <v>47</v>
      </c>
      <c r="C480" s="3" t="s">
        <v>27</v>
      </c>
      <c r="D480" s="3">
        <v>3595</v>
      </c>
      <c r="E480" s="3">
        <v>46.29</v>
      </c>
    </row>
    <row r="481" spans="1:5" x14ac:dyDescent="0.2">
      <c r="A481" s="3">
        <v>10</v>
      </c>
      <c r="B481" s="3" t="s">
        <v>47</v>
      </c>
      <c r="C481" s="3" t="s">
        <v>28</v>
      </c>
      <c r="D481" s="3">
        <v>3624</v>
      </c>
      <c r="E481" s="3">
        <v>34.450000000000003</v>
      </c>
    </row>
    <row r="482" spans="1:5" x14ac:dyDescent="0.2">
      <c r="A482" s="3">
        <v>11</v>
      </c>
      <c r="B482" s="3" t="s">
        <v>47</v>
      </c>
      <c r="C482" s="3" t="s">
        <v>25</v>
      </c>
      <c r="D482" s="3">
        <v>3376</v>
      </c>
      <c r="E482" s="3">
        <v>19.14</v>
      </c>
    </row>
    <row r="483" spans="1:5" x14ac:dyDescent="0.2">
      <c r="A483" s="3">
        <v>11</v>
      </c>
      <c r="B483" s="3" t="s">
        <v>47</v>
      </c>
      <c r="C483" s="3" t="s">
        <v>26</v>
      </c>
      <c r="D483" s="3">
        <v>3381</v>
      </c>
      <c r="E483" s="3">
        <v>19.78</v>
      </c>
    </row>
    <row r="484" spans="1:5" x14ac:dyDescent="0.2">
      <c r="A484" s="3">
        <v>11</v>
      </c>
      <c r="B484" s="3" t="s">
        <v>47</v>
      </c>
      <c r="C484" s="3" t="s">
        <v>27</v>
      </c>
      <c r="D484" s="3">
        <v>3402</v>
      </c>
      <c r="E484" s="3">
        <v>47.69</v>
      </c>
    </row>
    <row r="485" spans="1:5" x14ac:dyDescent="0.2">
      <c r="A485" s="3">
        <v>11</v>
      </c>
      <c r="B485" s="3" t="s">
        <v>47</v>
      </c>
      <c r="C485" s="3" t="s">
        <v>28</v>
      </c>
      <c r="D485" s="3">
        <v>3421</v>
      </c>
      <c r="E485" s="3">
        <v>34.619999999999997</v>
      </c>
    </row>
    <row r="486" spans="1:5" x14ac:dyDescent="0.2">
      <c r="A486" s="3">
        <v>12</v>
      </c>
      <c r="B486" s="3" t="s">
        <v>47</v>
      </c>
      <c r="C486" s="3" t="s">
        <v>25</v>
      </c>
      <c r="D486" s="3">
        <v>3549</v>
      </c>
      <c r="E486" s="3">
        <v>21.27</v>
      </c>
    </row>
    <row r="487" spans="1:5" x14ac:dyDescent="0.2">
      <c r="A487" s="3">
        <v>12</v>
      </c>
      <c r="B487" s="3" t="s">
        <v>47</v>
      </c>
      <c r="C487" s="3" t="s">
        <v>26</v>
      </c>
      <c r="D487" s="3">
        <v>3507</v>
      </c>
      <c r="E487" s="3">
        <v>19.61</v>
      </c>
    </row>
    <row r="488" spans="1:5" x14ac:dyDescent="0.2">
      <c r="A488" s="3">
        <v>12</v>
      </c>
      <c r="B488" s="3" t="s">
        <v>47</v>
      </c>
      <c r="C488" s="3" t="s">
        <v>27</v>
      </c>
      <c r="D488" s="3">
        <v>3547</v>
      </c>
      <c r="E488" s="3">
        <v>39.770000000000003</v>
      </c>
    </row>
    <row r="489" spans="1:5" x14ac:dyDescent="0.2">
      <c r="A489" s="3">
        <v>12</v>
      </c>
      <c r="B489" s="3" t="s">
        <v>47</v>
      </c>
      <c r="C489" s="3" t="s">
        <v>28</v>
      </c>
      <c r="D489" s="3">
        <v>3547</v>
      </c>
      <c r="E489" s="3">
        <v>47.3</v>
      </c>
    </row>
    <row r="490" spans="1:5" x14ac:dyDescent="0.2">
      <c r="A490" s="3">
        <v>13</v>
      </c>
      <c r="B490" s="3" t="s">
        <v>47</v>
      </c>
      <c r="C490" s="3" t="s">
        <v>25</v>
      </c>
      <c r="D490" s="3">
        <v>3593</v>
      </c>
      <c r="E490" s="3">
        <v>25.39</v>
      </c>
    </row>
    <row r="491" spans="1:5" x14ac:dyDescent="0.2">
      <c r="A491" s="3">
        <v>13</v>
      </c>
      <c r="B491" s="3" t="s">
        <v>47</v>
      </c>
      <c r="C491" s="3" t="s">
        <v>26</v>
      </c>
      <c r="D491" s="3">
        <v>3619</v>
      </c>
      <c r="E491" s="3">
        <v>40.270000000000003</v>
      </c>
    </row>
    <row r="492" spans="1:5" x14ac:dyDescent="0.2">
      <c r="A492" s="3">
        <v>13</v>
      </c>
      <c r="B492" s="3" t="s">
        <v>47</v>
      </c>
      <c r="C492" s="3" t="s">
        <v>27</v>
      </c>
      <c r="D492" s="3">
        <v>3592</v>
      </c>
      <c r="E492" s="3">
        <v>52.11</v>
      </c>
    </row>
    <row r="493" spans="1:5" x14ac:dyDescent="0.2">
      <c r="A493" s="3">
        <v>13</v>
      </c>
      <c r="B493" s="3" t="s">
        <v>47</v>
      </c>
      <c r="C493" s="3" t="s">
        <v>28</v>
      </c>
      <c r="D493" s="3">
        <v>3586</v>
      </c>
      <c r="E493" s="3">
        <v>34.799999999999997</v>
      </c>
    </row>
    <row r="494" spans="1:5" x14ac:dyDescent="0.2">
      <c r="A494" s="3">
        <v>14</v>
      </c>
      <c r="B494" s="3" t="s">
        <v>47</v>
      </c>
      <c r="C494" s="3" t="s">
        <v>25</v>
      </c>
      <c r="D494" s="3">
        <v>3518</v>
      </c>
      <c r="E494" s="3">
        <v>21.09</v>
      </c>
    </row>
    <row r="495" spans="1:5" x14ac:dyDescent="0.2">
      <c r="A495" s="3">
        <v>14</v>
      </c>
      <c r="B495" s="3" t="s">
        <v>47</v>
      </c>
      <c r="C495" s="3" t="s">
        <v>26</v>
      </c>
      <c r="D495" s="3">
        <v>3518</v>
      </c>
      <c r="E495" s="3">
        <v>20.2</v>
      </c>
    </row>
    <row r="496" spans="1:5" x14ac:dyDescent="0.2">
      <c r="A496" s="3">
        <v>14</v>
      </c>
      <c r="B496" s="3" t="s">
        <v>47</v>
      </c>
      <c r="C496" s="3" t="s">
        <v>27</v>
      </c>
      <c r="D496" s="3">
        <v>3518</v>
      </c>
      <c r="E496" s="3">
        <v>31.95</v>
      </c>
    </row>
    <row r="497" spans="1:5" x14ac:dyDescent="0.2">
      <c r="A497" s="3">
        <v>14</v>
      </c>
      <c r="B497" s="3" t="s">
        <v>47</v>
      </c>
      <c r="C497" s="3" t="s">
        <v>28</v>
      </c>
      <c r="D497" s="3">
        <v>3567</v>
      </c>
      <c r="E497" s="3">
        <v>36.35</v>
      </c>
    </row>
    <row r="498" spans="1:5" x14ac:dyDescent="0.2">
      <c r="A498" s="3">
        <v>15</v>
      </c>
      <c r="B498" s="3" t="s">
        <v>47</v>
      </c>
      <c r="C498" s="3" t="s">
        <v>25</v>
      </c>
      <c r="D498" s="3">
        <v>3504</v>
      </c>
      <c r="E498" s="3">
        <v>22.21</v>
      </c>
    </row>
    <row r="499" spans="1:5" x14ac:dyDescent="0.2">
      <c r="A499" s="3">
        <v>15</v>
      </c>
      <c r="B499" s="3" t="s">
        <v>47</v>
      </c>
      <c r="C499" s="3" t="s">
        <v>26</v>
      </c>
      <c r="D499" s="3">
        <v>3475</v>
      </c>
      <c r="E499" s="3">
        <v>22.44</v>
      </c>
    </row>
    <row r="500" spans="1:5" x14ac:dyDescent="0.2">
      <c r="A500" s="3">
        <v>15</v>
      </c>
      <c r="B500" s="3" t="s">
        <v>47</v>
      </c>
      <c r="C500" s="3" t="s">
        <v>27</v>
      </c>
      <c r="D500" s="3">
        <v>3485</v>
      </c>
      <c r="E500" s="3">
        <v>60.93</v>
      </c>
    </row>
    <row r="501" spans="1:5" x14ac:dyDescent="0.2">
      <c r="A501" s="3">
        <v>15</v>
      </c>
      <c r="B501" s="3" t="s">
        <v>47</v>
      </c>
      <c r="C501" s="3" t="s">
        <v>28</v>
      </c>
      <c r="D501" s="3">
        <v>3517</v>
      </c>
      <c r="E501" s="3">
        <v>69.8</v>
      </c>
    </row>
    <row r="502" spans="1:5" x14ac:dyDescent="0.2">
      <c r="A502" s="3">
        <v>16</v>
      </c>
      <c r="B502" s="3" t="s">
        <v>47</v>
      </c>
      <c r="C502" s="3" t="s">
        <v>25</v>
      </c>
      <c r="D502" s="3">
        <v>3749</v>
      </c>
      <c r="E502" s="3">
        <v>26.26</v>
      </c>
    </row>
    <row r="503" spans="1:5" x14ac:dyDescent="0.2">
      <c r="A503" s="3">
        <v>16</v>
      </c>
      <c r="B503" s="3" t="s">
        <v>47</v>
      </c>
      <c r="C503" s="3" t="s">
        <v>26</v>
      </c>
      <c r="D503" s="3">
        <v>3760</v>
      </c>
      <c r="E503" s="3">
        <v>40.26</v>
      </c>
    </row>
    <row r="504" spans="1:5" x14ac:dyDescent="0.2">
      <c r="A504" s="3">
        <v>16</v>
      </c>
      <c r="B504" s="3" t="s">
        <v>47</v>
      </c>
      <c r="C504" s="3" t="s">
        <v>27</v>
      </c>
      <c r="D504" s="3">
        <v>3728</v>
      </c>
      <c r="E504" s="3">
        <v>58.8</v>
      </c>
    </row>
    <row r="505" spans="1:5" x14ac:dyDescent="0.2">
      <c r="A505" s="3">
        <v>16</v>
      </c>
      <c r="B505" s="3" t="s">
        <v>47</v>
      </c>
      <c r="C505" s="3" t="s">
        <v>28</v>
      </c>
      <c r="D505" s="3">
        <v>3752</v>
      </c>
      <c r="E505" s="3">
        <v>31.94</v>
      </c>
    </row>
    <row r="506" spans="1:5" x14ac:dyDescent="0.2">
      <c r="A506" s="3">
        <v>17</v>
      </c>
      <c r="B506" s="3" t="s">
        <v>47</v>
      </c>
      <c r="C506" s="3" t="s">
        <v>25</v>
      </c>
      <c r="D506" s="3">
        <v>3652</v>
      </c>
      <c r="E506" s="3">
        <v>23.28</v>
      </c>
    </row>
    <row r="507" spans="1:5" x14ac:dyDescent="0.2">
      <c r="A507" s="3">
        <v>17</v>
      </c>
      <c r="B507" s="3" t="s">
        <v>47</v>
      </c>
      <c r="C507" s="3" t="s">
        <v>26</v>
      </c>
      <c r="D507" s="3">
        <v>3665</v>
      </c>
      <c r="E507" s="3">
        <v>23.12</v>
      </c>
    </row>
    <row r="508" spans="1:5" x14ac:dyDescent="0.2">
      <c r="A508" s="3">
        <v>17</v>
      </c>
      <c r="B508" s="3" t="s">
        <v>47</v>
      </c>
      <c r="C508" s="3" t="s">
        <v>27</v>
      </c>
      <c r="D508" s="3">
        <v>3652</v>
      </c>
      <c r="E508" s="3">
        <v>36.57</v>
      </c>
    </row>
    <row r="509" spans="1:5" x14ac:dyDescent="0.2">
      <c r="A509" s="3">
        <v>17</v>
      </c>
      <c r="B509" s="3" t="s">
        <v>47</v>
      </c>
      <c r="C509" s="3" t="s">
        <v>28</v>
      </c>
      <c r="D509" s="3">
        <v>3579</v>
      </c>
      <c r="E509" s="3">
        <v>32.26</v>
      </c>
    </row>
    <row r="510" spans="1:5" x14ac:dyDescent="0.2">
      <c r="A510" s="3">
        <v>18</v>
      </c>
      <c r="B510" s="3" t="s">
        <v>47</v>
      </c>
      <c r="C510" s="3" t="s">
        <v>25</v>
      </c>
      <c r="D510" s="3">
        <v>3633</v>
      </c>
      <c r="E510" s="3">
        <v>23.12</v>
      </c>
    </row>
    <row r="511" spans="1:5" x14ac:dyDescent="0.2">
      <c r="A511" s="3">
        <v>18</v>
      </c>
      <c r="B511" s="3" t="s">
        <v>47</v>
      </c>
      <c r="C511" s="3" t="s">
        <v>26</v>
      </c>
      <c r="D511" s="3">
        <v>3647</v>
      </c>
      <c r="E511" s="3">
        <v>22.9</v>
      </c>
    </row>
    <row r="512" spans="1:5" x14ac:dyDescent="0.2">
      <c r="A512" s="3">
        <v>18</v>
      </c>
      <c r="B512" s="3" t="s">
        <v>47</v>
      </c>
      <c r="C512" s="3" t="s">
        <v>27</v>
      </c>
      <c r="D512" s="3">
        <v>3636</v>
      </c>
      <c r="E512" s="3">
        <v>52.71</v>
      </c>
    </row>
    <row r="513" spans="1:5" x14ac:dyDescent="0.2">
      <c r="A513" s="3">
        <v>18</v>
      </c>
      <c r="B513" s="3" t="s">
        <v>47</v>
      </c>
      <c r="C513" s="3" t="s">
        <v>28</v>
      </c>
      <c r="D513" s="3">
        <v>3667</v>
      </c>
      <c r="E513" s="3">
        <v>53.88</v>
      </c>
    </row>
    <row r="514" spans="1:5" x14ac:dyDescent="0.2">
      <c r="A514" s="3">
        <v>19</v>
      </c>
      <c r="B514" s="3" t="s">
        <v>47</v>
      </c>
      <c r="C514" s="3" t="s">
        <v>25</v>
      </c>
      <c r="D514" s="3">
        <v>3563</v>
      </c>
      <c r="E514" s="3">
        <v>19.64</v>
      </c>
    </row>
    <row r="515" spans="1:5" x14ac:dyDescent="0.2">
      <c r="A515" s="3">
        <v>19</v>
      </c>
      <c r="B515" s="3" t="s">
        <v>47</v>
      </c>
      <c r="C515" s="3" t="s">
        <v>26</v>
      </c>
      <c r="D515" s="3">
        <v>3607</v>
      </c>
      <c r="E515" s="3">
        <v>17.45</v>
      </c>
    </row>
    <row r="516" spans="1:5" x14ac:dyDescent="0.2">
      <c r="A516" s="3">
        <v>19</v>
      </c>
      <c r="B516" s="3" t="s">
        <v>47</v>
      </c>
      <c r="C516" s="3" t="s">
        <v>27</v>
      </c>
      <c r="D516" s="3">
        <v>3518</v>
      </c>
      <c r="E516" s="3">
        <v>84.57</v>
      </c>
    </row>
    <row r="517" spans="1:5" x14ac:dyDescent="0.2">
      <c r="A517" s="3">
        <v>19</v>
      </c>
      <c r="B517" s="3" t="s">
        <v>47</v>
      </c>
      <c r="C517" s="3" t="s">
        <v>28</v>
      </c>
      <c r="D517" s="3">
        <v>3579</v>
      </c>
      <c r="E517" s="3">
        <v>42.52</v>
      </c>
    </row>
    <row r="518" spans="1:5" x14ac:dyDescent="0.2">
      <c r="A518" s="3">
        <v>20</v>
      </c>
      <c r="B518" s="3" t="s">
        <v>47</v>
      </c>
      <c r="C518" s="3" t="s">
        <v>25</v>
      </c>
      <c r="D518" s="3">
        <v>3497</v>
      </c>
      <c r="E518" s="3">
        <v>20.75</v>
      </c>
    </row>
    <row r="519" spans="1:5" x14ac:dyDescent="0.2">
      <c r="A519" s="3">
        <v>20</v>
      </c>
      <c r="B519" s="3" t="s">
        <v>47</v>
      </c>
      <c r="C519" s="3" t="s">
        <v>26</v>
      </c>
      <c r="D519" s="3">
        <v>3523</v>
      </c>
      <c r="E519" s="3">
        <v>21.24</v>
      </c>
    </row>
    <row r="520" spans="1:5" x14ac:dyDescent="0.2">
      <c r="A520" s="3">
        <v>20</v>
      </c>
      <c r="B520" s="3" t="s">
        <v>47</v>
      </c>
      <c r="C520" s="3" t="s">
        <v>27</v>
      </c>
      <c r="D520" s="3">
        <v>3533</v>
      </c>
      <c r="E520" s="3">
        <v>48.46</v>
      </c>
    </row>
    <row r="521" spans="1:5" x14ac:dyDescent="0.2">
      <c r="A521" s="3">
        <v>20</v>
      </c>
      <c r="B521" s="3" t="s">
        <v>47</v>
      </c>
      <c r="C521" s="3" t="s">
        <v>28</v>
      </c>
      <c r="D521" s="3">
        <v>3541</v>
      </c>
      <c r="E521" s="3">
        <v>37.020000000000003</v>
      </c>
    </row>
    <row r="522" spans="1:5" x14ac:dyDescent="0.2">
      <c r="A522" s="3">
        <v>21</v>
      </c>
      <c r="B522" s="3" t="s">
        <v>47</v>
      </c>
      <c r="C522" s="3" t="s">
        <v>25</v>
      </c>
      <c r="D522" s="3">
        <v>3677</v>
      </c>
      <c r="E522" s="3">
        <v>22.03</v>
      </c>
    </row>
    <row r="523" spans="1:5" x14ac:dyDescent="0.2">
      <c r="A523" s="3">
        <v>21</v>
      </c>
      <c r="B523" s="3" t="s">
        <v>47</v>
      </c>
      <c r="C523" s="3" t="s">
        <v>26</v>
      </c>
      <c r="D523" s="3">
        <v>3668</v>
      </c>
      <c r="E523" s="3">
        <v>9.61</v>
      </c>
    </row>
    <row r="524" spans="1:5" x14ac:dyDescent="0.2">
      <c r="A524" s="3">
        <v>21</v>
      </c>
      <c r="B524" s="3" t="s">
        <v>47</v>
      </c>
      <c r="C524" s="3" t="s">
        <v>27</v>
      </c>
      <c r="D524" s="3">
        <v>3677</v>
      </c>
      <c r="E524" s="3">
        <v>22.55</v>
      </c>
    </row>
    <row r="525" spans="1:5" x14ac:dyDescent="0.2">
      <c r="A525" s="3">
        <v>21</v>
      </c>
      <c r="B525" s="3" t="s">
        <v>47</v>
      </c>
      <c r="C525" s="3" t="s">
        <v>28</v>
      </c>
      <c r="D525" s="3">
        <v>3619</v>
      </c>
      <c r="E525" s="3">
        <v>39.520000000000003</v>
      </c>
    </row>
    <row r="526" spans="1:5" x14ac:dyDescent="0.2">
      <c r="A526" s="3">
        <v>22</v>
      </c>
      <c r="B526" s="3" t="s">
        <v>47</v>
      </c>
      <c r="C526" s="3" t="s">
        <v>25</v>
      </c>
      <c r="D526" s="3">
        <v>3718</v>
      </c>
      <c r="E526" s="3">
        <v>28.65</v>
      </c>
    </row>
    <row r="527" spans="1:5" x14ac:dyDescent="0.2">
      <c r="A527" s="3">
        <v>22</v>
      </c>
      <c r="B527" s="3" t="s">
        <v>47</v>
      </c>
      <c r="C527" s="3" t="s">
        <v>26</v>
      </c>
      <c r="D527" s="3">
        <v>3739</v>
      </c>
      <c r="E527" s="3">
        <v>26.3</v>
      </c>
    </row>
    <row r="528" spans="1:5" x14ac:dyDescent="0.2">
      <c r="A528" s="3">
        <v>22</v>
      </c>
      <c r="B528" s="3" t="s">
        <v>47</v>
      </c>
      <c r="C528" s="3" t="s">
        <v>27</v>
      </c>
      <c r="D528" s="3">
        <v>3718</v>
      </c>
      <c r="E528" s="3">
        <v>44.18</v>
      </c>
    </row>
    <row r="529" spans="1:5" x14ac:dyDescent="0.2">
      <c r="A529" s="3">
        <v>22</v>
      </c>
      <c r="B529" s="3" t="s">
        <v>47</v>
      </c>
      <c r="C529" s="3" t="s">
        <v>28</v>
      </c>
      <c r="D529" s="3">
        <v>3697</v>
      </c>
      <c r="E529" s="3">
        <v>62.92</v>
      </c>
    </row>
    <row r="530" spans="1:5" x14ac:dyDescent="0.2">
      <c r="A530" s="3">
        <v>23</v>
      </c>
      <c r="B530" s="3" t="s">
        <v>47</v>
      </c>
      <c r="C530" s="3" t="s">
        <v>25</v>
      </c>
      <c r="D530" s="3">
        <v>3430</v>
      </c>
      <c r="E530" s="3">
        <v>16.66</v>
      </c>
    </row>
    <row r="531" spans="1:5" x14ac:dyDescent="0.2">
      <c r="A531" s="3">
        <v>23</v>
      </c>
      <c r="B531" s="3" t="s">
        <v>47</v>
      </c>
      <c r="C531" s="3" t="s">
        <v>26</v>
      </c>
      <c r="D531" s="3">
        <v>3430</v>
      </c>
      <c r="E531" s="3">
        <v>27.71</v>
      </c>
    </row>
    <row r="532" spans="1:5" x14ac:dyDescent="0.2">
      <c r="A532" s="3">
        <v>23</v>
      </c>
      <c r="B532" s="3" t="s">
        <v>47</v>
      </c>
      <c r="C532" s="3" t="s">
        <v>27</v>
      </c>
      <c r="D532" s="3">
        <v>3468</v>
      </c>
      <c r="E532" s="3">
        <v>47.27</v>
      </c>
    </row>
    <row r="533" spans="1:5" x14ac:dyDescent="0.2">
      <c r="A533" s="3">
        <v>23</v>
      </c>
      <c r="B533" s="3" t="s">
        <v>47</v>
      </c>
      <c r="C533" s="3" t="s">
        <v>28</v>
      </c>
      <c r="D533" s="3">
        <v>3437</v>
      </c>
      <c r="E533" s="3">
        <v>22.85</v>
      </c>
    </row>
    <row r="534" spans="1:5" x14ac:dyDescent="0.2">
      <c r="A534" s="3">
        <v>24</v>
      </c>
      <c r="B534" s="3" t="s">
        <v>47</v>
      </c>
      <c r="C534" s="3" t="s">
        <v>25</v>
      </c>
      <c r="D534" s="3">
        <v>3513</v>
      </c>
      <c r="E534" s="3">
        <v>25.78</v>
      </c>
    </row>
    <row r="535" spans="1:5" x14ac:dyDescent="0.2">
      <c r="A535" s="3">
        <v>24</v>
      </c>
      <c r="B535" s="3" t="s">
        <v>47</v>
      </c>
      <c r="C535" s="3" t="s">
        <v>26</v>
      </c>
      <c r="D535" s="3">
        <v>3513</v>
      </c>
      <c r="E535" s="3">
        <v>24.82</v>
      </c>
    </row>
    <row r="536" spans="1:5" x14ac:dyDescent="0.2">
      <c r="A536" s="3">
        <v>24</v>
      </c>
      <c r="B536" s="3" t="s">
        <v>47</v>
      </c>
      <c r="C536" s="3" t="s">
        <v>27</v>
      </c>
      <c r="D536" s="3">
        <v>3485</v>
      </c>
      <c r="E536" s="3">
        <v>69.41</v>
      </c>
    </row>
    <row r="537" spans="1:5" x14ac:dyDescent="0.2">
      <c r="A537" s="3">
        <v>24</v>
      </c>
      <c r="B537" s="3" t="s">
        <v>47</v>
      </c>
      <c r="C537" s="3" t="s">
        <v>28</v>
      </c>
      <c r="D537" s="3">
        <v>3494</v>
      </c>
      <c r="E537" s="3">
        <v>52.7</v>
      </c>
    </row>
    <row r="538" spans="1:5" x14ac:dyDescent="0.2">
      <c r="A538" s="3">
        <v>25</v>
      </c>
      <c r="B538" s="3" t="s">
        <v>47</v>
      </c>
      <c r="C538" s="3" t="s">
        <v>25</v>
      </c>
      <c r="D538" s="3">
        <v>3721</v>
      </c>
      <c r="E538" s="3">
        <v>27.21</v>
      </c>
    </row>
    <row r="539" spans="1:5" x14ac:dyDescent="0.2">
      <c r="A539" s="3">
        <v>25</v>
      </c>
      <c r="B539" s="3" t="s">
        <v>47</v>
      </c>
      <c r="C539" s="3" t="s">
        <v>26</v>
      </c>
      <c r="D539" s="3">
        <v>3721</v>
      </c>
      <c r="E539" s="3">
        <v>28.15</v>
      </c>
    </row>
    <row r="540" spans="1:5" x14ac:dyDescent="0.2">
      <c r="A540" s="3">
        <v>25</v>
      </c>
      <c r="B540" s="3" t="s">
        <v>47</v>
      </c>
      <c r="C540" s="3" t="s">
        <v>27</v>
      </c>
      <c r="D540" s="3">
        <v>3671</v>
      </c>
      <c r="E540" s="3">
        <v>63.83</v>
      </c>
    </row>
    <row r="541" spans="1:5" x14ac:dyDescent="0.2">
      <c r="A541" s="3">
        <v>25</v>
      </c>
      <c r="B541" s="3" t="s">
        <v>47</v>
      </c>
      <c r="C541" s="3" t="s">
        <v>28</v>
      </c>
      <c r="D541" s="3">
        <v>3693</v>
      </c>
      <c r="E541" s="3">
        <v>45.59</v>
      </c>
    </row>
    <row r="542" spans="1:5" x14ac:dyDescent="0.2">
      <c r="A542" s="3">
        <v>26</v>
      </c>
      <c r="B542" s="3" t="s">
        <v>47</v>
      </c>
      <c r="C542" s="3" t="s">
        <v>25</v>
      </c>
      <c r="D542" s="3">
        <v>3552</v>
      </c>
      <c r="E542" s="3">
        <v>24.81</v>
      </c>
    </row>
    <row r="543" spans="1:5" x14ac:dyDescent="0.2">
      <c r="A543" s="3">
        <v>26</v>
      </c>
      <c r="B543" s="3" t="s">
        <v>47</v>
      </c>
      <c r="C543" s="3" t="s">
        <v>26</v>
      </c>
      <c r="D543" s="3">
        <v>3573</v>
      </c>
      <c r="E543" s="3">
        <v>30.75</v>
      </c>
    </row>
    <row r="544" spans="1:5" x14ac:dyDescent="0.2">
      <c r="A544" s="3">
        <v>26</v>
      </c>
      <c r="B544" s="3" t="s">
        <v>47</v>
      </c>
      <c r="C544" s="3" t="s">
        <v>27</v>
      </c>
      <c r="D544" s="3">
        <v>3552</v>
      </c>
      <c r="E544" s="3">
        <v>36.01</v>
      </c>
    </row>
    <row r="545" spans="1:5" x14ac:dyDescent="0.2">
      <c r="A545" s="3">
        <v>26</v>
      </c>
      <c r="B545" s="3" t="s">
        <v>47</v>
      </c>
      <c r="C545" s="3" t="s">
        <v>28</v>
      </c>
      <c r="D545" s="3">
        <v>3492</v>
      </c>
      <c r="E545" s="3">
        <v>43.61</v>
      </c>
    </row>
    <row r="546" spans="1:5" x14ac:dyDescent="0.2">
      <c r="A546" s="3">
        <v>27</v>
      </c>
      <c r="B546" s="3" t="s">
        <v>47</v>
      </c>
      <c r="C546" s="3" t="s">
        <v>25</v>
      </c>
      <c r="D546" s="3">
        <v>3627</v>
      </c>
      <c r="E546" s="3">
        <v>22.09</v>
      </c>
    </row>
    <row r="547" spans="1:5" x14ac:dyDescent="0.2">
      <c r="A547" s="3">
        <v>27</v>
      </c>
      <c r="B547" s="3" t="s">
        <v>47</v>
      </c>
      <c r="C547" s="3" t="s">
        <v>26</v>
      </c>
      <c r="D547" s="3">
        <v>3630</v>
      </c>
      <c r="E547" s="3">
        <v>10.19</v>
      </c>
    </row>
    <row r="548" spans="1:5" x14ac:dyDescent="0.2">
      <c r="A548" s="3">
        <v>27</v>
      </c>
      <c r="B548" s="3" t="s">
        <v>47</v>
      </c>
      <c r="C548" s="3" t="s">
        <v>27</v>
      </c>
      <c r="D548" s="3">
        <v>3627</v>
      </c>
      <c r="E548" s="3">
        <v>60.72</v>
      </c>
    </row>
    <row r="549" spans="1:5" x14ac:dyDescent="0.2">
      <c r="A549" s="3">
        <v>27</v>
      </c>
      <c r="B549" s="3" t="s">
        <v>47</v>
      </c>
      <c r="C549" s="3" t="s">
        <v>28</v>
      </c>
      <c r="D549" s="3">
        <v>3642</v>
      </c>
      <c r="E549" s="3">
        <v>37.46</v>
      </c>
    </row>
    <row r="550" spans="1:5" x14ac:dyDescent="0.2">
      <c r="A550" s="3">
        <v>28</v>
      </c>
      <c r="B550" s="3" t="s">
        <v>47</v>
      </c>
      <c r="C550" s="3" t="s">
        <v>25</v>
      </c>
      <c r="D550" s="3">
        <v>3572</v>
      </c>
      <c r="E550" s="3">
        <v>21.05</v>
      </c>
    </row>
    <row r="551" spans="1:5" x14ac:dyDescent="0.2">
      <c r="A551" s="3">
        <v>28</v>
      </c>
      <c r="B551" s="3" t="s">
        <v>47</v>
      </c>
      <c r="C551" s="3" t="s">
        <v>26</v>
      </c>
      <c r="D551" s="3">
        <v>3572</v>
      </c>
      <c r="E551" s="3">
        <v>21.26</v>
      </c>
    </row>
    <row r="552" spans="1:5" x14ac:dyDescent="0.2">
      <c r="A552" s="3">
        <v>28</v>
      </c>
      <c r="B552" s="3" t="s">
        <v>47</v>
      </c>
      <c r="C552" s="3" t="s">
        <v>27</v>
      </c>
      <c r="D552" s="3">
        <v>3552</v>
      </c>
      <c r="E552" s="3">
        <v>52.05</v>
      </c>
    </row>
    <row r="553" spans="1:5" x14ac:dyDescent="0.2">
      <c r="A553" s="3">
        <v>28</v>
      </c>
      <c r="B553" s="3" t="s">
        <v>47</v>
      </c>
      <c r="C553" s="3" t="s">
        <v>28</v>
      </c>
      <c r="D553" s="3">
        <v>3534</v>
      </c>
      <c r="E553" s="3">
        <v>44.74</v>
      </c>
    </row>
    <row r="554" spans="1:5" x14ac:dyDescent="0.2">
      <c r="A554" s="3">
        <v>29</v>
      </c>
      <c r="B554" s="3" t="s">
        <v>47</v>
      </c>
      <c r="C554" s="3" t="s">
        <v>25</v>
      </c>
      <c r="D554" s="3">
        <v>3370</v>
      </c>
      <c r="E554" s="3">
        <v>16.27</v>
      </c>
    </row>
    <row r="555" spans="1:5" x14ac:dyDescent="0.2">
      <c r="A555" s="3">
        <v>29</v>
      </c>
      <c r="B555" s="3" t="s">
        <v>47</v>
      </c>
      <c r="C555" s="3" t="s">
        <v>26</v>
      </c>
      <c r="D555" s="3">
        <v>3373</v>
      </c>
      <c r="E555" s="3">
        <v>27.09</v>
      </c>
    </row>
    <row r="556" spans="1:5" x14ac:dyDescent="0.2">
      <c r="A556" s="3">
        <v>29</v>
      </c>
      <c r="B556" s="3" t="s">
        <v>47</v>
      </c>
      <c r="C556" s="3" t="s">
        <v>27</v>
      </c>
      <c r="D556" s="3">
        <v>3366</v>
      </c>
      <c r="E556" s="3">
        <v>31.19</v>
      </c>
    </row>
    <row r="557" spans="1:5" x14ac:dyDescent="0.2">
      <c r="A557" s="3">
        <v>29</v>
      </c>
      <c r="B557" s="3" t="s">
        <v>47</v>
      </c>
      <c r="C557" s="3" t="s">
        <v>28</v>
      </c>
      <c r="D557" s="3">
        <v>3338</v>
      </c>
      <c r="E557" s="3">
        <v>32.39</v>
      </c>
    </row>
    <row r="558" spans="1:5" x14ac:dyDescent="0.2">
      <c r="A558" s="3">
        <v>30</v>
      </c>
      <c r="B558" s="3" t="s">
        <v>47</v>
      </c>
      <c r="C558" s="3" t="s">
        <v>25</v>
      </c>
      <c r="D558" s="3">
        <v>3287</v>
      </c>
      <c r="E558" s="3">
        <v>19.059999999999999</v>
      </c>
    </row>
    <row r="559" spans="1:5" x14ac:dyDescent="0.2">
      <c r="A559" s="3">
        <v>30</v>
      </c>
      <c r="B559" s="3" t="s">
        <v>47</v>
      </c>
      <c r="C559" s="3" t="s">
        <v>26</v>
      </c>
      <c r="D559" s="3">
        <v>3298</v>
      </c>
      <c r="E559" s="3">
        <v>19.510000000000002</v>
      </c>
    </row>
    <row r="560" spans="1:5" x14ac:dyDescent="0.2">
      <c r="A560" s="3">
        <v>30</v>
      </c>
      <c r="B560" s="3" t="s">
        <v>47</v>
      </c>
      <c r="C560" s="3" t="s">
        <v>27</v>
      </c>
      <c r="D560" s="3">
        <v>3287</v>
      </c>
      <c r="E560" s="3">
        <v>30.04</v>
      </c>
    </row>
    <row r="561" spans="1:5" x14ac:dyDescent="0.2">
      <c r="A561" s="3">
        <v>30</v>
      </c>
      <c r="B561" s="3" t="s">
        <v>47</v>
      </c>
      <c r="C561" s="3" t="s">
        <v>28</v>
      </c>
      <c r="D561" s="3">
        <v>3248</v>
      </c>
      <c r="E561" s="3">
        <v>16.649999999999999</v>
      </c>
    </row>
    <row r="562" spans="1:5" x14ac:dyDescent="0.2">
      <c r="A562" s="3">
        <v>31</v>
      </c>
      <c r="B562" s="3" t="s">
        <v>47</v>
      </c>
      <c r="C562" s="3" t="s">
        <v>25</v>
      </c>
      <c r="D562" s="3">
        <v>3344</v>
      </c>
      <c r="E562" s="3">
        <v>15.95</v>
      </c>
    </row>
    <row r="563" spans="1:5" x14ac:dyDescent="0.2">
      <c r="A563" s="3">
        <v>31</v>
      </c>
      <c r="B563" s="3" t="s">
        <v>47</v>
      </c>
      <c r="C563" s="3" t="s">
        <v>26</v>
      </c>
      <c r="D563" s="3">
        <v>3344</v>
      </c>
      <c r="E563" s="3">
        <v>17.13</v>
      </c>
    </row>
    <row r="564" spans="1:5" x14ac:dyDescent="0.2">
      <c r="A564" s="3">
        <v>31</v>
      </c>
      <c r="B564" s="3" t="s">
        <v>47</v>
      </c>
      <c r="C564" s="3" t="s">
        <v>27</v>
      </c>
      <c r="D564" s="3">
        <v>3321</v>
      </c>
      <c r="E564" s="3">
        <v>39.58</v>
      </c>
    </row>
    <row r="565" spans="1:5" x14ac:dyDescent="0.2">
      <c r="A565" s="3">
        <v>31</v>
      </c>
      <c r="B565" s="3" t="s">
        <v>47</v>
      </c>
      <c r="C565" s="3" t="s">
        <v>28</v>
      </c>
      <c r="D565" s="3">
        <v>3346</v>
      </c>
      <c r="E565" s="3">
        <v>32.380000000000003</v>
      </c>
    </row>
    <row r="566" spans="1:5" x14ac:dyDescent="0.2">
      <c r="A566" s="3">
        <v>32</v>
      </c>
      <c r="B566" s="3" t="s">
        <v>47</v>
      </c>
      <c r="C566" s="3" t="s">
        <v>25</v>
      </c>
      <c r="D566" s="3">
        <v>3629</v>
      </c>
      <c r="E566" s="3">
        <v>21.47</v>
      </c>
    </row>
    <row r="567" spans="1:5" x14ac:dyDescent="0.2">
      <c r="A567" s="3">
        <v>32</v>
      </c>
      <c r="B567" s="3" t="s">
        <v>47</v>
      </c>
      <c r="C567" s="3" t="s">
        <v>26</v>
      </c>
      <c r="D567" s="3">
        <v>3629</v>
      </c>
      <c r="E567" s="3">
        <v>22.41</v>
      </c>
    </row>
    <row r="568" spans="1:5" x14ac:dyDescent="0.2">
      <c r="A568" s="3">
        <v>32</v>
      </c>
      <c r="B568" s="3" t="s">
        <v>47</v>
      </c>
      <c r="C568" s="3" t="s">
        <v>27</v>
      </c>
      <c r="D568" s="3">
        <v>3603</v>
      </c>
      <c r="E568" s="3">
        <v>40.14</v>
      </c>
    </row>
    <row r="569" spans="1:5" x14ac:dyDescent="0.2">
      <c r="A569" s="3">
        <v>32</v>
      </c>
      <c r="B569" s="3" t="s">
        <v>47</v>
      </c>
      <c r="C569" s="3" t="s">
        <v>28</v>
      </c>
      <c r="D569" s="3">
        <v>3649</v>
      </c>
      <c r="E569" s="3">
        <v>36.979999999999997</v>
      </c>
    </row>
    <row r="570" spans="1:5" x14ac:dyDescent="0.2">
      <c r="A570" s="3">
        <v>33</v>
      </c>
      <c r="B570" s="3" t="s">
        <v>47</v>
      </c>
      <c r="C570" s="3" t="s">
        <v>25</v>
      </c>
      <c r="D570" s="3">
        <v>3678</v>
      </c>
      <c r="E570" s="3">
        <v>24.96</v>
      </c>
    </row>
    <row r="571" spans="1:5" x14ac:dyDescent="0.2">
      <c r="A571" s="3">
        <v>33</v>
      </c>
      <c r="B571" s="3" t="s">
        <v>47</v>
      </c>
      <c r="C571" s="3" t="s">
        <v>26</v>
      </c>
      <c r="D571" s="3">
        <v>3678</v>
      </c>
      <c r="E571" s="3">
        <v>52.35</v>
      </c>
    </row>
    <row r="572" spans="1:5" x14ac:dyDescent="0.2">
      <c r="A572" s="3">
        <v>33</v>
      </c>
      <c r="B572" s="3" t="s">
        <v>47</v>
      </c>
      <c r="C572" s="3" t="s">
        <v>27</v>
      </c>
      <c r="D572" s="3">
        <v>3672</v>
      </c>
      <c r="E572" s="3">
        <v>94.7</v>
      </c>
    </row>
    <row r="573" spans="1:5" x14ac:dyDescent="0.2">
      <c r="A573" s="3">
        <v>33</v>
      </c>
      <c r="B573" s="3" t="s">
        <v>47</v>
      </c>
      <c r="C573" s="3" t="s">
        <v>28</v>
      </c>
      <c r="D573" s="3">
        <v>3730</v>
      </c>
      <c r="E573" s="3">
        <v>56.53</v>
      </c>
    </row>
    <row r="574" spans="1:5" x14ac:dyDescent="0.2">
      <c r="A574" s="3">
        <v>34</v>
      </c>
      <c r="B574" s="3" t="s">
        <v>47</v>
      </c>
      <c r="C574" s="3" t="s">
        <v>25</v>
      </c>
      <c r="D574" s="3">
        <v>3536</v>
      </c>
      <c r="E574" s="3">
        <v>32.270000000000003</v>
      </c>
    </row>
    <row r="575" spans="1:5" x14ac:dyDescent="0.2">
      <c r="A575" s="3">
        <v>34</v>
      </c>
      <c r="B575" s="3" t="s">
        <v>47</v>
      </c>
      <c r="C575" s="3" t="s">
        <v>26</v>
      </c>
      <c r="D575" s="3">
        <v>3518</v>
      </c>
      <c r="E575" s="3">
        <v>21.23</v>
      </c>
    </row>
    <row r="576" spans="1:5" x14ac:dyDescent="0.2">
      <c r="A576" s="3">
        <v>34</v>
      </c>
      <c r="B576" s="3" t="s">
        <v>47</v>
      </c>
      <c r="C576" s="3" t="s">
        <v>27</v>
      </c>
      <c r="D576" s="3">
        <v>3535</v>
      </c>
      <c r="E576" s="3">
        <v>42.5</v>
      </c>
    </row>
    <row r="577" spans="1:5" x14ac:dyDescent="0.2">
      <c r="A577" s="3">
        <v>34</v>
      </c>
      <c r="B577" s="3" t="s">
        <v>47</v>
      </c>
      <c r="C577" s="3" t="s">
        <v>28</v>
      </c>
      <c r="D577" s="3">
        <v>3551</v>
      </c>
      <c r="E577" s="3">
        <v>32.799999999999997</v>
      </c>
    </row>
    <row r="578" spans="1:5" x14ac:dyDescent="0.2">
      <c r="A578" s="3">
        <v>35</v>
      </c>
      <c r="B578" s="3" t="s">
        <v>47</v>
      </c>
      <c r="C578" s="3" t="s">
        <v>25</v>
      </c>
      <c r="D578" s="3">
        <v>3546</v>
      </c>
      <c r="E578" s="3">
        <v>22.83</v>
      </c>
    </row>
    <row r="579" spans="1:5" x14ac:dyDescent="0.2">
      <c r="A579" s="3">
        <v>35</v>
      </c>
      <c r="B579" s="3" t="s">
        <v>47</v>
      </c>
      <c r="C579" s="3" t="s">
        <v>26</v>
      </c>
      <c r="D579" s="3">
        <v>3592</v>
      </c>
      <c r="E579" s="3">
        <v>22.35</v>
      </c>
    </row>
    <row r="580" spans="1:5" x14ac:dyDescent="0.2">
      <c r="A580" s="3">
        <v>35</v>
      </c>
      <c r="B580" s="3" t="s">
        <v>47</v>
      </c>
      <c r="C580" s="3" t="s">
        <v>27</v>
      </c>
      <c r="D580" s="3">
        <v>3546</v>
      </c>
      <c r="E580" s="3">
        <v>35.68</v>
      </c>
    </row>
    <row r="581" spans="1:5" x14ac:dyDescent="0.2">
      <c r="A581" s="3">
        <v>35</v>
      </c>
      <c r="B581" s="3" t="s">
        <v>47</v>
      </c>
      <c r="C581" s="3" t="s">
        <v>28</v>
      </c>
      <c r="D581" s="3">
        <v>3516</v>
      </c>
      <c r="E581" s="3">
        <v>38.99</v>
      </c>
    </row>
    <row r="582" spans="1:5" x14ac:dyDescent="0.2">
      <c r="A582" s="3">
        <v>36</v>
      </c>
      <c r="B582" s="3" t="s">
        <v>47</v>
      </c>
      <c r="C582" s="3" t="s">
        <v>25</v>
      </c>
      <c r="D582" s="3">
        <v>3485</v>
      </c>
      <c r="E582" s="3">
        <v>18.27</v>
      </c>
    </row>
    <row r="583" spans="1:5" x14ac:dyDescent="0.2">
      <c r="A583" s="3">
        <v>36</v>
      </c>
      <c r="B583" s="3" t="s">
        <v>47</v>
      </c>
      <c r="C583" s="3" t="s">
        <v>26</v>
      </c>
      <c r="D583" s="3">
        <v>3485</v>
      </c>
      <c r="E583" s="3">
        <v>23.06</v>
      </c>
    </row>
    <row r="584" spans="1:5" x14ac:dyDescent="0.2">
      <c r="A584" s="3">
        <v>36</v>
      </c>
      <c r="B584" s="3" t="s">
        <v>47</v>
      </c>
      <c r="C584" s="3" t="s">
        <v>27</v>
      </c>
      <c r="D584" s="3">
        <v>3485</v>
      </c>
      <c r="E584" s="3">
        <v>28.74</v>
      </c>
    </row>
    <row r="585" spans="1:5" x14ac:dyDescent="0.2">
      <c r="A585" s="3">
        <v>36</v>
      </c>
      <c r="B585" s="3" t="s">
        <v>47</v>
      </c>
      <c r="C585" s="3" t="s">
        <v>28</v>
      </c>
      <c r="D585" s="3">
        <v>3473</v>
      </c>
      <c r="E585" s="3">
        <v>35.47</v>
      </c>
    </row>
    <row r="586" spans="1:5" x14ac:dyDescent="0.2">
      <c r="A586" s="3">
        <v>37</v>
      </c>
      <c r="B586" s="3" t="s">
        <v>47</v>
      </c>
      <c r="C586" s="3" t="s">
        <v>25</v>
      </c>
      <c r="D586" s="3">
        <v>3750</v>
      </c>
      <c r="E586" s="3">
        <v>43.76</v>
      </c>
    </row>
    <row r="587" spans="1:5" x14ac:dyDescent="0.2">
      <c r="A587" s="3">
        <v>37</v>
      </c>
      <c r="B587" s="3" t="s">
        <v>47</v>
      </c>
      <c r="C587" s="3" t="s">
        <v>26</v>
      </c>
      <c r="D587" s="3">
        <v>3707</v>
      </c>
      <c r="E587" s="3">
        <v>41.62</v>
      </c>
    </row>
    <row r="588" spans="1:5" x14ac:dyDescent="0.2">
      <c r="A588" s="3">
        <v>37</v>
      </c>
      <c r="B588" s="3" t="s">
        <v>47</v>
      </c>
      <c r="C588" s="3" t="s">
        <v>27</v>
      </c>
      <c r="D588" s="3">
        <v>3750</v>
      </c>
      <c r="E588" s="3">
        <v>58.23</v>
      </c>
    </row>
    <row r="589" spans="1:5" x14ac:dyDescent="0.2">
      <c r="A589" s="3">
        <v>37</v>
      </c>
      <c r="B589" s="3" t="s">
        <v>47</v>
      </c>
      <c r="C589" s="3" t="s">
        <v>28</v>
      </c>
      <c r="D589" s="3">
        <v>3716</v>
      </c>
      <c r="E589" s="3">
        <v>39.799999999999997</v>
      </c>
    </row>
    <row r="590" spans="1:5" x14ac:dyDescent="0.2">
      <c r="A590" s="3">
        <v>38</v>
      </c>
      <c r="B590" s="3" t="s">
        <v>47</v>
      </c>
      <c r="C590" s="3" t="s">
        <v>25</v>
      </c>
      <c r="D590" s="3">
        <v>3690</v>
      </c>
      <c r="E590" s="3">
        <v>23.83</v>
      </c>
    </row>
    <row r="591" spans="1:5" x14ac:dyDescent="0.2">
      <c r="A591" s="3">
        <v>38</v>
      </c>
      <c r="B591" s="3" t="s">
        <v>47</v>
      </c>
      <c r="C591" s="3" t="s">
        <v>26</v>
      </c>
      <c r="D591" s="3">
        <v>3706</v>
      </c>
      <c r="E591" s="3">
        <v>36.619999999999997</v>
      </c>
    </row>
    <row r="592" spans="1:5" x14ac:dyDescent="0.2">
      <c r="A592" s="3">
        <v>38</v>
      </c>
      <c r="B592" s="3" t="s">
        <v>47</v>
      </c>
      <c r="C592" s="3" t="s">
        <v>27</v>
      </c>
      <c r="D592" s="3">
        <v>3690</v>
      </c>
      <c r="E592" s="3">
        <v>38.770000000000003</v>
      </c>
    </row>
    <row r="593" spans="1:5" x14ac:dyDescent="0.2">
      <c r="A593" s="3">
        <v>38</v>
      </c>
      <c r="B593" s="3" t="s">
        <v>47</v>
      </c>
      <c r="C593" s="3" t="s">
        <v>28</v>
      </c>
      <c r="D593" s="3">
        <v>3680</v>
      </c>
      <c r="E593" s="3">
        <v>28.86</v>
      </c>
    </row>
    <row r="594" spans="1:5" x14ac:dyDescent="0.2">
      <c r="A594" s="3">
        <v>39</v>
      </c>
      <c r="B594" s="3" t="s">
        <v>47</v>
      </c>
      <c r="C594" s="3" t="s">
        <v>25</v>
      </c>
      <c r="D594" s="3">
        <v>3470</v>
      </c>
      <c r="E594" s="3">
        <v>25.37</v>
      </c>
    </row>
    <row r="595" spans="1:5" x14ac:dyDescent="0.2">
      <c r="A595" s="3">
        <v>39</v>
      </c>
      <c r="B595" s="3" t="s">
        <v>47</v>
      </c>
      <c r="C595" s="3" t="s">
        <v>26</v>
      </c>
      <c r="D595" s="3">
        <v>3465</v>
      </c>
      <c r="E595" s="3">
        <v>23.61</v>
      </c>
    </row>
    <row r="596" spans="1:5" x14ac:dyDescent="0.2">
      <c r="A596" s="3">
        <v>39</v>
      </c>
      <c r="B596" s="3" t="s">
        <v>47</v>
      </c>
      <c r="C596" s="3" t="s">
        <v>27</v>
      </c>
      <c r="D596" s="3">
        <v>3470</v>
      </c>
      <c r="E596" s="3">
        <v>38.35</v>
      </c>
    </row>
    <row r="597" spans="1:5" x14ac:dyDescent="0.2">
      <c r="A597" s="3">
        <v>39</v>
      </c>
      <c r="B597" s="3" t="s">
        <v>47</v>
      </c>
      <c r="C597" s="3" t="s">
        <v>28</v>
      </c>
      <c r="D597" s="3">
        <v>3475</v>
      </c>
      <c r="E597" s="3">
        <v>28.64</v>
      </c>
    </row>
    <row r="598" spans="1:5" x14ac:dyDescent="0.2">
      <c r="A598" s="3">
        <v>40</v>
      </c>
      <c r="B598" s="3" t="s">
        <v>47</v>
      </c>
      <c r="C598" s="3" t="s">
        <v>25</v>
      </c>
      <c r="D598" s="3">
        <v>3308</v>
      </c>
      <c r="E598" s="3">
        <v>18.37</v>
      </c>
    </row>
    <row r="599" spans="1:5" x14ac:dyDescent="0.2">
      <c r="A599" s="3">
        <v>40</v>
      </c>
      <c r="B599" s="3" t="s">
        <v>47</v>
      </c>
      <c r="C599" s="3" t="s">
        <v>26</v>
      </c>
      <c r="D599" s="3">
        <v>3308</v>
      </c>
      <c r="E599" s="3">
        <v>37.39</v>
      </c>
    </row>
    <row r="600" spans="1:5" x14ac:dyDescent="0.2">
      <c r="A600" s="3">
        <v>40</v>
      </c>
      <c r="B600" s="3" t="s">
        <v>47</v>
      </c>
      <c r="C600" s="3" t="s">
        <v>27</v>
      </c>
      <c r="D600" s="3">
        <v>3279</v>
      </c>
      <c r="E600" s="3">
        <v>42.73</v>
      </c>
    </row>
    <row r="601" spans="1:5" x14ac:dyDescent="0.2">
      <c r="A601" s="3">
        <v>40</v>
      </c>
      <c r="B601" s="3" t="s">
        <v>47</v>
      </c>
      <c r="C601" s="3" t="s">
        <v>28</v>
      </c>
      <c r="D601" s="3">
        <v>3279</v>
      </c>
      <c r="E601" s="3">
        <v>53.12</v>
      </c>
    </row>
    <row r="602" spans="1:5" x14ac:dyDescent="0.2">
      <c r="A602" s="3">
        <v>41</v>
      </c>
      <c r="B602" s="3" t="s">
        <v>47</v>
      </c>
      <c r="C602" s="3" t="s">
        <v>25</v>
      </c>
      <c r="D602" s="3">
        <v>3506</v>
      </c>
      <c r="E602" s="3">
        <v>24.79</v>
      </c>
    </row>
    <row r="603" spans="1:5" x14ac:dyDescent="0.2">
      <c r="A603" s="3">
        <v>41</v>
      </c>
      <c r="B603" s="3" t="s">
        <v>47</v>
      </c>
      <c r="C603" s="3" t="s">
        <v>26</v>
      </c>
      <c r="D603" s="3">
        <v>3480</v>
      </c>
      <c r="E603" s="3">
        <v>21.94</v>
      </c>
    </row>
    <row r="604" spans="1:5" x14ac:dyDescent="0.2">
      <c r="A604" s="3">
        <v>41</v>
      </c>
      <c r="B604" s="3" t="s">
        <v>47</v>
      </c>
      <c r="C604" s="3" t="s">
        <v>27</v>
      </c>
      <c r="D604" s="3">
        <v>3506</v>
      </c>
      <c r="E604" s="3">
        <v>37.28</v>
      </c>
    </row>
    <row r="605" spans="1:5" x14ac:dyDescent="0.2">
      <c r="A605" s="3">
        <v>41</v>
      </c>
      <c r="B605" s="3" t="s">
        <v>47</v>
      </c>
      <c r="C605" s="3" t="s">
        <v>28</v>
      </c>
      <c r="D605" s="3">
        <v>3533</v>
      </c>
      <c r="E605" s="3">
        <v>24.69</v>
      </c>
    </row>
    <row r="606" spans="1:5" x14ac:dyDescent="0.2">
      <c r="A606" s="3">
        <v>42</v>
      </c>
      <c r="B606" s="3" t="s">
        <v>47</v>
      </c>
      <c r="C606" s="3" t="s">
        <v>25</v>
      </c>
      <c r="D606" s="3">
        <v>3607</v>
      </c>
      <c r="E606" s="3">
        <v>22.79</v>
      </c>
    </row>
    <row r="607" spans="1:5" x14ac:dyDescent="0.2">
      <c r="A607" s="3">
        <v>42</v>
      </c>
      <c r="B607" s="3" t="s">
        <v>47</v>
      </c>
      <c r="C607" s="3" t="s">
        <v>26</v>
      </c>
      <c r="D607" s="3">
        <v>3602</v>
      </c>
      <c r="E607" s="3">
        <v>46.45</v>
      </c>
    </row>
    <row r="608" spans="1:5" x14ac:dyDescent="0.2">
      <c r="A608" s="3">
        <v>42</v>
      </c>
      <c r="B608" s="3" t="s">
        <v>47</v>
      </c>
      <c r="C608" s="3" t="s">
        <v>27</v>
      </c>
      <c r="D608" s="3">
        <v>3607</v>
      </c>
      <c r="E608" s="3">
        <v>36.65</v>
      </c>
    </row>
    <row r="609" spans="1:5" x14ac:dyDescent="0.2">
      <c r="A609" s="3">
        <v>42</v>
      </c>
      <c r="B609" s="3" t="s">
        <v>47</v>
      </c>
      <c r="C609" s="3" t="s">
        <v>28</v>
      </c>
      <c r="D609" s="3">
        <v>3530</v>
      </c>
      <c r="E609" s="3">
        <v>40.049999999999997</v>
      </c>
    </row>
    <row r="610" spans="1:5" x14ac:dyDescent="0.2">
      <c r="A610" s="3">
        <v>43</v>
      </c>
      <c r="B610" s="3" t="s">
        <v>47</v>
      </c>
      <c r="C610" s="3" t="s">
        <v>25</v>
      </c>
      <c r="D610" s="3">
        <v>3446</v>
      </c>
      <c r="E610" s="3">
        <v>20.91</v>
      </c>
    </row>
    <row r="611" spans="1:5" x14ac:dyDescent="0.2">
      <c r="A611" s="3">
        <v>43</v>
      </c>
      <c r="B611" s="3" t="s">
        <v>47</v>
      </c>
      <c r="C611" s="3" t="s">
        <v>26</v>
      </c>
      <c r="D611" s="3">
        <v>3499</v>
      </c>
      <c r="E611" s="3">
        <v>21.29</v>
      </c>
    </row>
    <row r="612" spans="1:5" x14ac:dyDescent="0.2">
      <c r="A612" s="3">
        <v>43</v>
      </c>
      <c r="B612" s="3" t="s">
        <v>47</v>
      </c>
      <c r="C612" s="3" t="s">
        <v>27</v>
      </c>
      <c r="D612" s="3">
        <v>3418</v>
      </c>
      <c r="E612" s="3">
        <v>53.63</v>
      </c>
    </row>
    <row r="613" spans="1:5" x14ac:dyDescent="0.2">
      <c r="A613" s="3">
        <v>43</v>
      </c>
      <c r="B613" s="3" t="s">
        <v>47</v>
      </c>
      <c r="C613" s="3" t="s">
        <v>28</v>
      </c>
      <c r="D613" s="3">
        <v>3438</v>
      </c>
      <c r="E613" s="3">
        <v>37.090000000000003</v>
      </c>
    </row>
    <row r="614" spans="1:5" x14ac:dyDescent="0.2">
      <c r="A614" s="3">
        <v>44</v>
      </c>
      <c r="B614" s="3" t="s">
        <v>47</v>
      </c>
      <c r="C614" s="3" t="s">
        <v>25</v>
      </c>
      <c r="D614" s="3">
        <v>3676</v>
      </c>
      <c r="E614" s="3">
        <v>22.25</v>
      </c>
    </row>
    <row r="615" spans="1:5" x14ac:dyDescent="0.2">
      <c r="A615" s="3">
        <v>44</v>
      </c>
      <c r="B615" s="3" t="s">
        <v>47</v>
      </c>
      <c r="C615" s="3" t="s">
        <v>26</v>
      </c>
      <c r="D615" s="3">
        <v>3649</v>
      </c>
      <c r="E615" s="3">
        <v>22.54</v>
      </c>
    </row>
    <row r="616" spans="1:5" x14ac:dyDescent="0.2">
      <c r="A616" s="3">
        <v>44</v>
      </c>
      <c r="B616" s="3" t="s">
        <v>47</v>
      </c>
      <c r="C616" s="3" t="s">
        <v>27</v>
      </c>
      <c r="D616" s="3">
        <v>3632</v>
      </c>
      <c r="E616" s="3">
        <v>56.36</v>
      </c>
    </row>
    <row r="617" spans="1:5" x14ac:dyDescent="0.2">
      <c r="A617" s="3">
        <v>44</v>
      </c>
      <c r="B617" s="3" t="s">
        <v>47</v>
      </c>
      <c r="C617" s="3" t="s">
        <v>28</v>
      </c>
      <c r="D617" s="3">
        <v>3650</v>
      </c>
      <c r="E617" s="3">
        <v>31.64</v>
      </c>
    </row>
    <row r="618" spans="1:5" x14ac:dyDescent="0.2">
      <c r="A618" s="3">
        <v>45</v>
      </c>
      <c r="B618" s="3" t="s">
        <v>47</v>
      </c>
      <c r="C618" s="3" t="s">
        <v>25</v>
      </c>
      <c r="D618" s="3">
        <v>3658</v>
      </c>
      <c r="E618" s="3">
        <v>21.26</v>
      </c>
    </row>
    <row r="619" spans="1:5" x14ac:dyDescent="0.2">
      <c r="A619" s="3">
        <v>45</v>
      </c>
      <c r="B619" s="3" t="s">
        <v>47</v>
      </c>
      <c r="C619" s="3" t="s">
        <v>26</v>
      </c>
      <c r="D619" s="3">
        <v>3637</v>
      </c>
      <c r="E619" s="3">
        <v>19.829999999999998</v>
      </c>
    </row>
    <row r="620" spans="1:5" x14ac:dyDescent="0.2">
      <c r="A620" s="3">
        <v>45</v>
      </c>
      <c r="B620" s="3" t="s">
        <v>47</v>
      </c>
      <c r="C620" s="3" t="s">
        <v>27</v>
      </c>
      <c r="D620" s="3">
        <v>3625</v>
      </c>
      <c r="E620" s="3">
        <v>54.69</v>
      </c>
    </row>
    <row r="621" spans="1:5" x14ac:dyDescent="0.2">
      <c r="A621" s="3">
        <v>45</v>
      </c>
      <c r="B621" s="3" t="s">
        <v>47</v>
      </c>
      <c r="C621" s="3" t="s">
        <v>28</v>
      </c>
      <c r="D621" s="3">
        <v>3641</v>
      </c>
      <c r="E621" s="3">
        <v>45.3</v>
      </c>
    </row>
    <row r="622" spans="1:5" x14ac:dyDescent="0.2">
      <c r="A622" s="3">
        <v>46</v>
      </c>
      <c r="B622" s="3" t="s">
        <v>47</v>
      </c>
      <c r="C622" s="3" t="s">
        <v>25</v>
      </c>
      <c r="D622" s="3">
        <v>3432</v>
      </c>
      <c r="E622" s="3">
        <v>19.579999999999998</v>
      </c>
    </row>
    <row r="623" spans="1:5" x14ac:dyDescent="0.2">
      <c r="A623" s="3">
        <v>46</v>
      </c>
      <c r="B623" s="3" t="s">
        <v>47</v>
      </c>
      <c r="C623" s="3" t="s">
        <v>26</v>
      </c>
      <c r="D623" s="3">
        <v>3459</v>
      </c>
      <c r="E623" s="3">
        <v>8.7799999999999994</v>
      </c>
    </row>
    <row r="624" spans="1:5" x14ac:dyDescent="0.2">
      <c r="A624" s="3">
        <v>46</v>
      </c>
      <c r="B624" s="3" t="s">
        <v>47</v>
      </c>
      <c r="C624" s="3" t="s">
        <v>27</v>
      </c>
      <c r="D624" s="3">
        <v>3432</v>
      </c>
      <c r="E624" s="3">
        <v>40.6</v>
      </c>
    </row>
    <row r="625" spans="1:5" x14ac:dyDescent="0.2">
      <c r="A625" s="3">
        <v>46</v>
      </c>
      <c r="B625" s="3" t="s">
        <v>47</v>
      </c>
      <c r="C625" s="3" t="s">
        <v>28</v>
      </c>
      <c r="D625" s="3">
        <v>3413</v>
      </c>
      <c r="E625" s="3">
        <v>66.05</v>
      </c>
    </row>
    <row r="626" spans="1:5" x14ac:dyDescent="0.2">
      <c r="A626" s="3">
        <v>47</v>
      </c>
      <c r="B626" s="3" t="s">
        <v>47</v>
      </c>
      <c r="C626" s="3" t="s">
        <v>25</v>
      </c>
      <c r="D626" s="3">
        <v>3311</v>
      </c>
      <c r="E626" s="3">
        <v>19.600000000000001</v>
      </c>
    </row>
    <row r="627" spans="1:5" x14ac:dyDescent="0.2">
      <c r="A627" s="3">
        <v>47</v>
      </c>
      <c r="B627" s="3" t="s">
        <v>47</v>
      </c>
      <c r="C627" s="3" t="s">
        <v>26</v>
      </c>
      <c r="D627" s="3">
        <v>3311</v>
      </c>
      <c r="E627" s="3">
        <v>19.510000000000002</v>
      </c>
    </row>
    <row r="628" spans="1:5" x14ac:dyDescent="0.2">
      <c r="A628" s="3">
        <v>47</v>
      </c>
      <c r="B628" s="3" t="s">
        <v>47</v>
      </c>
      <c r="C628" s="3" t="s">
        <v>27</v>
      </c>
      <c r="D628" s="3">
        <v>3375</v>
      </c>
      <c r="E628" s="3">
        <v>42.1</v>
      </c>
    </row>
    <row r="629" spans="1:5" x14ac:dyDescent="0.2">
      <c r="A629" s="3">
        <v>47</v>
      </c>
      <c r="B629" s="3" t="s">
        <v>47</v>
      </c>
      <c r="C629" s="3" t="s">
        <v>28</v>
      </c>
      <c r="D629" s="3">
        <v>3361</v>
      </c>
      <c r="E629" s="3">
        <v>52.58</v>
      </c>
    </row>
    <row r="630" spans="1:5" x14ac:dyDescent="0.2">
      <c r="A630" s="3">
        <v>48</v>
      </c>
      <c r="B630" s="3" t="s">
        <v>47</v>
      </c>
      <c r="C630" s="3" t="s">
        <v>25</v>
      </c>
      <c r="D630" s="3">
        <v>3653</v>
      </c>
      <c r="E630" s="3">
        <v>20.28</v>
      </c>
    </row>
    <row r="631" spans="1:5" x14ac:dyDescent="0.2">
      <c r="A631" s="3">
        <v>48</v>
      </c>
      <c r="B631" s="3" t="s">
        <v>47</v>
      </c>
      <c r="C631" s="3" t="s">
        <v>26</v>
      </c>
      <c r="D631" s="3">
        <v>3677</v>
      </c>
      <c r="E631" s="3">
        <v>20.74</v>
      </c>
    </row>
    <row r="632" spans="1:5" x14ac:dyDescent="0.2">
      <c r="A632" s="3">
        <v>48</v>
      </c>
      <c r="B632" s="3" t="s">
        <v>47</v>
      </c>
      <c r="C632" s="3" t="s">
        <v>27</v>
      </c>
      <c r="D632" s="3">
        <v>3663</v>
      </c>
      <c r="E632" s="3">
        <v>43.35</v>
      </c>
    </row>
    <row r="633" spans="1:5" x14ac:dyDescent="0.2">
      <c r="A633" s="3">
        <v>48</v>
      </c>
      <c r="B633" s="3" t="s">
        <v>47</v>
      </c>
      <c r="C633" s="3" t="s">
        <v>28</v>
      </c>
      <c r="D633" s="3">
        <v>3639</v>
      </c>
      <c r="E633" s="3">
        <v>53.9</v>
      </c>
    </row>
    <row r="634" spans="1:5" x14ac:dyDescent="0.2">
      <c r="A634" s="3">
        <v>49</v>
      </c>
      <c r="B634" s="3" t="s">
        <v>47</v>
      </c>
      <c r="C634" s="3" t="s">
        <v>25</v>
      </c>
      <c r="D634" s="3">
        <v>3632</v>
      </c>
      <c r="E634" s="3">
        <v>29.66</v>
      </c>
    </row>
    <row r="635" spans="1:5" x14ac:dyDescent="0.2">
      <c r="A635" s="3">
        <v>49</v>
      </c>
      <c r="B635" s="3" t="s">
        <v>47</v>
      </c>
      <c r="C635" s="3" t="s">
        <v>26</v>
      </c>
      <c r="D635" s="3">
        <v>3620</v>
      </c>
      <c r="E635" s="3">
        <v>34.04</v>
      </c>
    </row>
    <row r="636" spans="1:5" x14ac:dyDescent="0.2">
      <c r="A636" s="3">
        <v>49</v>
      </c>
      <c r="B636" s="3" t="s">
        <v>47</v>
      </c>
      <c r="C636" s="3" t="s">
        <v>27</v>
      </c>
      <c r="D636" s="3">
        <v>3632</v>
      </c>
      <c r="E636" s="3">
        <v>42.36</v>
      </c>
    </row>
    <row r="637" spans="1:5" x14ac:dyDescent="0.2">
      <c r="A637" s="3">
        <v>49</v>
      </c>
      <c r="B637" s="3" t="s">
        <v>47</v>
      </c>
      <c r="C637" s="3" t="s">
        <v>28</v>
      </c>
      <c r="D637" s="3">
        <v>3614</v>
      </c>
      <c r="E637" s="3">
        <v>42.56</v>
      </c>
    </row>
    <row r="638" spans="1:5" x14ac:dyDescent="0.2">
      <c r="A638" s="3">
        <v>50</v>
      </c>
      <c r="B638" s="3" t="s">
        <v>47</v>
      </c>
      <c r="C638" s="3" t="s">
        <v>25</v>
      </c>
      <c r="D638" s="3">
        <v>3645</v>
      </c>
      <c r="E638" s="3">
        <v>32</v>
      </c>
    </row>
    <row r="639" spans="1:5" x14ac:dyDescent="0.2">
      <c r="A639" s="3">
        <v>50</v>
      </c>
      <c r="B639" s="3" t="s">
        <v>47</v>
      </c>
      <c r="C639" s="3" t="s">
        <v>26</v>
      </c>
      <c r="D639" s="3">
        <v>3655</v>
      </c>
      <c r="E639" s="3">
        <v>23.78</v>
      </c>
    </row>
    <row r="640" spans="1:5" x14ac:dyDescent="0.2">
      <c r="A640" s="3">
        <v>50</v>
      </c>
      <c r="B640" s="3" t="s">
        <v>47</v>
      </c>
      <c r="C640" s="3" t="s">
        <v>27</v>
      </c>
      <c r="D640" s="3">
        <v>3645</v>
      </c>
      <c r="E640" s="3">
        <v>45.54</v>
      </c>
    </row>
    <row r="641" spans="1:5" x14ac:dyDescent="0.2">
      <c r="A641" s="3">
        <v>50</v>
      </c>
      <c r="B641" s="3" t="s">
        <v>47</v>
      </c>
      <c r="C641" s="3" t="s">
        <v>28</v>
      </c>
      <c r="D641" s="3">
        <v>3650</v>
      </c>
      <c r="E641" s="3">
        <v>42.96</v>
      </c>
    </row>
    <row r="642" spans="1:5" x14ac:dyDescent="0.2">
      <c r="A642" s="3">
        <v>51</v>
      </c>
      <c r="B642" s="3" t="s">
        <v>47</v>
      </c>
      <c r="C642" s="3" t="s">
        <v>25</v>
      </c>
      <c r="D642" s="3">
        <v>3412</v>
      </c>
      <c r="E642" s="3">
        <v>23.41</v>
      </c>
    </row>
    <row r="643" spans="1:5" x14ac:dyDescent="0.2">
      <c r="A643" s="3">
        <v>51</v>
      </c>
      <c r="B643" s="3" t="s">
        <v>47</v>
      </c>
      <c r="C643" s="3" t="s">
        <v>26</v>
      </c>
      <c r="D643" s="3">
        <v>3431</v>
      </c>
      <c r="E643" s="3">
        <v>17.239999999999998</v>
      </c>
    </row>
    <row r="644" spans="1:5" x14ac:dyDescent="0.2">
      <c r="A644" s="3">
        <v>51</v>
      </c>
      <c r="B644" s="3" t="s">
        <v>47</v>
      </c>
      <c r="C644" s="3" t="s">
        <v>27</v>
      </c>
      <c r="D644" s="3">
        <v>3412</v>
      </c>
      <c r="E644" s="3">
        <v>33.869999999999997</v>
      </c>
    </row>
    <row r="645" spans="1:5" x14ac:dyDescent="0.2">
      <c r="A645" s="3">
        <v>51</v>
      </c>
      <c r="B645" s="3" t="s">
        <v>47</v>
      </c>
      <c r="C645" s="3" t="s">
        <v>28</v>
      </c>
      <c r="D645" s="3">
        <v>3350</v>
      </c>
      <c r="E645" s="3">
        <v>28.55</v>
      </c>
    </row>
    <row r="646" spans="1:5" x14ac:dyDescent="0.2">
      <c r="A646" s="3">
        <v>52</v>
      </c>
      <c r="B646" s="3" t="s">
        <v>47</v>
      </c>
      <c r="C646" s="3" t="s">
        <v>25</v>
      </c>
      <c r="D646" s="3">
        <v>3376</v>
      </c>
      <c r="E646" s="3">
        <v>21.68</v>
      </c>
    </row>
    <row r="647" spans="1:5" x14ac:dyDescent="0.2">
      <c r="A647" s="3">
        <v>52</v>
      </c>
      <c r="B647" s="3" t="s">
        <v>47</v>
      </c>
      <c r="C647" s="3" t="s">
        <v>26</v>
      </c>
      <c r="D647" s="3">
        <v>3324</v>
      </c>
      <c r="E647" s="3">
        <v>21.8</v>
      </c>
    </row>
    <row r="648" spans="1:5" x14ac:dyDescent="0.2">
      <c r="A648" s="3">
        <v>52</v>
      </c>
      <c r="B648" s="3" t="s">
        <v>47</v>
      </c>
      <c r="C648" s="3" t="s">
        <v>27</v>
      </c>
      <c r="D648" s="3">
        <v>3373</v>
      </c>
      <c r="E648" s="3">
        <v>22.46</v>
      </c>
    </row>
    <row r="649" spans="1:5" x14ac:dyDescent="0.2">
      <c r="A649" s="3">
        <v>52</v>
      </c>
      <c r="B649" s="3" t="s">
        <v>47</v>
      </c>
      <c r="C649" s="3" t="s">
        <v>28</v>
      </c>
      <c r="D649" s="3">
        <v>3322</v>
      </c>
      <c r="E649" s="3">
        <v>48.91</v>
      </c>
    </row>
    <row r="650" spans="1:5" x14ac:dyDescent="0.2">
      <c r="A650" s="3">
        <v>53</v>
      </c>
      <c r="B650" s="3" t="s">
        <v>47</v>
      </c>
      <c r="C650" s="3" t="s">
        <v>25</v>
      </c>
      <c r="D650" s="3">
        <v>3573</v>
      </c>
      <c r="E650" s="3">
        <v>20.07</v>
      </c>
    </row>
    <row r="651" spans="1:5" x14ac:dyDescent="0.2">
      <c r="A651" s="3">
        <v>53</v>
      </c>
      <c r="B651" s="3" t="s">
        <v>47</v>
      </c>
      <c r="C651" s="3" t="s">
        <v>26</v>
      </c>
      <c r="D651" s="3">
        <v>3596</v>
      </c>
      <c r="E651" s="3">
        <v>8.9</v>
      </c>
    </row>
    <row r="652" spans="1:5" x14ac:dyDescent="0.2">
      <c r="A652" s="3">
        <v>53</v>
      </c>
      <c r="B652" s="3" t="s">
        <v>47</v>
      </c>
      <c r="C652" s="3" t="s">
        <v>27</v>
      </c>
      <c r="D652" s="3">
        <v>3573</v>
      </c>
      <c r="E652" s="3">
        <v>20.43</v>
      </c>
    </row>
    <row r="653" spans="1:5" x14ac:dyDescent="0.2">
      <c r="A653" s="3">
        <v>53</v>
      </c>
      <c r="B653" s="3" t="s">
        <v>47</v>
      </c>
      <c r="C653" s="3" t="s">
        <v>28</v>
      </c>
      <c r="D653" s="3">
        <v>3580</v>
      </c>
      <c r="E653" s="3">
        <v>48.54</v>
      </c>
    </row>
    <row r="654" spans="1:5" x14ac:dyDescent="0.2">
      <c r="A654" s="3">
        <v>54</v>
      </c>
      <c r="B654" s="3" t="s">
        <v>47</v>
      </c>
      <c r="C654" s="3" t="s">
        <v>25</v>
      </c>
      <c r="D654" s="3">
        <v>3426</v>
      </c>
      <c r="E654" s="3">
        <v>20.2</v>
      </c>
    </row>
    <row r="655" spans="1:5" x14ac:dyDescent="0.2">
      <c r="A655" s="3">
        <v>54</v>
      </c>
      <c r="B655" s="3" t="s">
        <v>47</v>
      </c>
      <c r="C655" s="3" t="s">
        <v>26</v>
      </c>
      <c r="D655" s="3">
        <v>3407</v>
      </c>
      <c r="E655" s="3">
        <v>43.7</v>
      </c>
    </row>
    <row r="656" spans="1:5" x14ac:dyDescent="0.2">
      <c r="A656" s="3">
        <v>54</v>
      </c>
      <c r="B656" s="3" t="s">
        <v>47</v>
      </c>
      <c r="C656" s="3" t="s">
        <v>27</v>
      </c>
      <c r="D656" s="3">
        <v>3403</v>
      </c>
      <c r="E656" s="3">
        <v>86.36</v>
      </c>
    </row>
    <row r="657" spans="1:5" x14ac:dyDescent="0.2">
      <c r="A657" s="3">
        <v>54</v>
      </c>
      <c r="B657" s="3" t="s">
        <v>47</v>
      </c>
      <c r="C657" s="3" t="s">
        <v>28</v>
      </c>
      <c r="D657" s="3">
        <v>3406</v>
      </c>
      <c r="E657" s="3">
        <v>30.58</v>
      </c>
    </row>
    <row r="658" spans="1:5" x14ac:dyDescent="0.2">
      <c r="A658" s="3">
        <v>55</v>
      </c>
      <c r="B658" s="3" t="s">
        <v>47</v>
      </c>
      <c r="C658" s="3" t="s">
        <v>25</v>
      </c>
      <c r="D658" s="3">
        <v>3789</v>
      </c>
      <c r="E658" s="3">
        <v>32.270000000000003</v>
      </c>
    </row>
    <row r="659" spans="1:5" x14ac:dyDescent="0.2">
      <c r="A659" s="3">
        <v>55</v>
      </c>
      <c r="B659" s="3" t="s">
        <v>47</v>
      </c>
      <c r="C659" s="3" t="s">
        <v>26</v>
      </c>
      <c r="D659" s="3">
        <v>3834</v>
      </c>
      <c r="E659" s="3">
        <v>24.69</v>
      </c>
    </row>
    <row r="660" spans="1:5" x14ac:dyDescent="0.2">
      <c r="A660" s="3">
        <v>55</v>
      </c>
      <c r="B660" s="3" t="s">
        <v>47</v>
      </c>
      <c r="C660" s="3" t="s">
        <v>27</v>
      </c>
      <c r="D660" s="3">
        <v>3789</v>
      </c>
      <c r="E660" s="3">
        <v>46.65</v>
      </c>
    </row>
    <row r="661" spans="1:5" x14ac:dyDescent="0.2">
      <c r="A661" s="3">
        <v>55</v>
      </c>
      <c r="B661" s="3" t="s">
        <v>47</v>
      </c>
      <c r="C661" s="3" t="s">
        <v>28</v>
      </c>
      <c r="D661" s="3">
        <v>3778</v>
      </c>
      <c r="E661" s="3">
        <v>44.55</v>
      </c>
    </row>
    <row r="662" spans="1:5" x14ac:dyDescent="0.2">
      <c r="A662" s="3">
        <v>56</v>
      </c>
      <c r="B662" s="3" t="s">
        <v>47</v>
      </c>
      <c r="C662" s="3" t="s">
        <v>25</v>
      </c>
      <c r="D662" s="3">
        <v>3728</v>
      </c>
      <c r="E662" s="3">
        <v>24.5</v>
      </c>
    </row>
    <row r="663" spans="1:5" x14ac:dyDescent="0.2">
      <c r="A663" s="3">
        <v>56</v>
      </c>
      <c r="B663" s="3" t="s">
        <v>47</v>
      </c>
      <c r="C663" s="3" t="s">
        <v>26</v>
      </c>
      <c r="D663" s="3">
        <v>3728</v>
      </c>
      <c r="E663" s="3">
        <v>23.23</v>
      </c>
    </row>
    <row r="664" spans="1:5" x14ac:dyDescent="0.2">
      <c r="A664" s="3">
        <v>56</v>
      </c>
      <c r="B664" s="3" t="s">
        <v>47</v>
      </c>
      <c r="C664" s="3" t="s">
        <v>27</v>
      </c>
      <c r="D664" s="3">
        <v>3715</v>
      </c>
      <c r="E664" s="3">
        <v>51.62</v>
      </c>
    </row>
    <row r="665" spans="1:5" x14ac:dyDescent="0.2">
      <c r="A665" s="3">
        <v>56</v>
      </c>
      <c r="B665" s="3" t="s">
        <v>47</v>
      </c>
      <c r="C665" s="3" t="s">
        <v>28</v>
      </c>
      <c r="D665" s="3">
        <v>3748</v>
      </c>
      <c r="E665" s="3">
        <v>19.98</v>
      </c>
    </row>
    <row r="666" spans="1:5" x14ac:dyDescent="0.2">
      <c r="A666" s="3">
        <v>57</v>
      </c>
      <c r="B666" s="3" t="s">
        <v>47</v>
      </c>
      <c r="C666" s="3" t="s">
        <v>25</v>
      </c>
      <c r="D666" s="3">
        <v>3782</v>
      </c>
      <c r="E666" s="3">
        <v>26.64</v>
      </c>
    </row>
    <row r="667" spans="1:5" x14ac:dyDescent="0.2">
      <c r="A667" s="3">
        <v>57</v>
      </c>
      <c r="B667" s="3" t="s">
        <v>47</v>
      </c>
      <c r="C667" s="3" t="s">
        <v>26</v>
      </c>
      <c r="D667" s="3">
        <v>3798</v>
      </c>
      <c r="E667" s="3">
        <v>26.74</v>
      </c>
    </row>
    <row r="668" spans="1:5" x14ac:dyDescent="0.2">
      <c r="A668" s="3">
        <v>57</v>
      </c>
      <c r="B668" s="3" t="s">
        <v>47</v>
      </c>
      <c r="C668" s="3" t="s">
        <v>27</v>
      </c>
      <c r="D668" s="3">
        <v>3738</v>
      </c>
      <c r="E668" s="3">
        <v>76.19</v>
      </c>
    </row>
    <row r="669" spans="1:5" x14ac:dyDescent="0.2">
      <c r="A669" s="3">
        <v>57</v>
      </c>
      <c r="B669" s="3" t="s">
        <v>47</v>
      </c>
      <c r="C669" s="3" t="s">
        <v>28</v>
      </c>
      <c r="D669" s="3">
        <v>3762</v>
      </c>
      <c r="E669" s="3">
        <v>74.77</v>
      </c>
    </row>
    <row r="670" spans="1:5" x14ac:dyDescent="0.2">
      <c r="A670" s="3">
        <v>58</v>
      </c>
      <c r="B670" s="3" t="s">
        <v>47</v>
      </c>
      <c r="C670" s="3" t="s">
        <v>25</v>
      </c>
      <c r="D670" s="3">
        <v>3660</v>
      </c>
      <c r="E670" s="3">
        <v>25.32</v>
      </c>
    </row>
    <row r="671" spans="1:5" x14ac:dyDescent="0.2">
      <c r="A671" s="3">
        <v>58</v>
      </c>
      <c r="B671" s="3" t="s">
        <v>47</v>
      </c>
      <c r="C671" s="3" t="s">
        <v>26</v>
      </c>
      <c r="D671" s="3">
        <v>3666</v>
      </c>
      <c r="E671" s="3">
        <v>53.91</v>
      </c>
    </row>
    <row r="672" spans="1:5" x14ac:dyDescent="0.2">
      <c r="A672" s="3">
        <v>58</v>
      </c>
      <c r="B672" s="3" t="s">
        <v>47</v>
      </c>
      <c r="C672" s="3" t="s">
        <v>27</v>
      </c>
      <c r="D672" s="3">
        <v>3633</v>
      </c>
      <c r="E672" s="3">
        <v>46.63</v>
      </c>
    </row>
    <row r="673" spans="1:5" x14ac:dyDescent="0.2">
      <c r="A673" s="3">
        <v>58</v>
      </c>
      <c r="B673" s="3" t="s">
        <v>47</v>
      </c>
      <c r="C673" s="3" t="s">
        <v>28</v>
      </c>
      <c r="D673" s="3">
        <v>3700</v>
      </c>
      <c r="E673" s="3">
        <v>39.869999999999997</v>
      </c>
    </row>
    <row r="674" spans="1:5" x14ac:dyDescent="0.2">
      <c r="A674" s="3">
        <v>59</v>
      </c>
      <c r="B674" s="3" t="s">
        <v>47</v>
      </c>
      <c r="C674" s="3" t="s">
        <v>25</v>
      </c>
      <c r="D674" s="3">
        <v>3316</v>
      </c>
      <c r="E674" s="3">
        <v>20.399999999999999</v>
      </c>
    </row>
    <row r="675" spans="1:5" x14ac:dyDescent="0.2">
      <c r="A675" s="3">
        <v>59</v>
      </c>
      <c r="B675" s="3" t="s">
        <v>47</v>
      </c>
      <c r="C675" s="3" t="s">
        <v>26</v>
      </c>
      <c r="D675" s="3">
        <v>3341</v>
      </c>
      <c r="E675" s="3">
        <v>17.84</v>
      </c>
    </row>
    <row r="676" spans="1:5" x14ac:dyDescent="0.2">
      <c r="A676" s="3">
        <v>59</v>
      </c>
      <c r="B676" s="3" t="s">
        <v>47</v>
      </c>
      <c r="C676" s="3" t="s">
        <v>27</v>
      </c>
      <c r="D676" s="3">
        <v>3355</v>
      </c>
      <c r="E676" s="3">
        <v>48.09</v>
      </c>
    </row>
    <row r="677" spans="1:5" x14ac:dyDescent="0.2">
      <c r="A677" s="3">
        <v>59</v>
      </c>
      <c r="B677" s="3" t="s">
        <v>47</v>
      </c>
      <c r="C677" s="3" t="s">
        <v>28</v>
      </c>
      <c r="D677" s="3">
        <v>3345</v>
      </c>
      <c r="E677" s="3">
        <v>40.53</v>
      </c>
    </row>
    <row r="678" spans="1:5" x14ac:dyDescent="0.2">
      <c r="A678" s="3">
        <v>60</v>
      </c>
      <c r="B678" s="3" t="s">
        <v>47</v>
      </c>
      <c r="C678" s="3" t="s">
        <v>25</v>
      </c>
      <c r="D678" s="3">
        <v>3433</v>
      </c>
      <c r="E678" s="3">
        <v>17.75</v>
      </c>
    </row>
    <row r="679" spans="1:5" x14ac:dyDescent="0.2">
      <c r="A679" s="3">
        <v>60</v>
      </c>
      <c r="B679" s="3" t="s">
        <v>47</v>
      </c>
      <c r="C679" s="3" t="s">
        <v>26</v>
      </c>
      <c r="D679" s="3">
        <v>3445</v>
      </c>
      <c r="E679" s="3">
        <v>19.18</v>
      </c>
    </row>
    <row r="680" spans="1:5" x14ac:dyDescent="0.2">
      <c r="A680" s="3">
        <v>60</v>
      </c>
      <c r="B680" s="3" t="s">
        <v>47</v>
      </c>
      <c r="C680" s="3" t="s">
        <v>27</v>
      </c>
      <c r="D680" s="3">
        <v>3372</v>
      </c>
      <c r="E680" s="3">
        <v>61.3</v>
      </c>
    </row>
    <row r="681" spans="1:5" x14ac:dyDescent="0.2">
      <c r="A681" s="3">
        <v>60</v>
      </c>
      <c r="B681" s="3" t="s">
        <v>47</v>
      </c>
      <c r="C681" s="3" t="s">
        <v>28</v>
      </c>
      <c r="D681" s="3">
        <v>3434</v>
      </c>
      <c r="E681" s="3">
        <v>34.89</v>
      </c>
    </row>
    <row r="682" spans="1:5" x14ac:dyDescent="0.2">
      <c r="A682" s="3">
        <v>61</v>
      </c>
      <c r="B682" s="3" t="s">
        <v>47</v>
      </c>
      <c r="C682" s="3" t="s">
        <v>25</v>
      </c>
      <c r="D682" s="3">
        <v>3459</v>
      </c>
      <c r="E682" s="3">
        <v>20.73</v>
      </c>
    </row>
    <row r="683" spans="1:5" x14ac:dyDescent="0.2">
      <c r="A683" s="3">
        <v>61</v>
      </c>
      <c r="B683" s="3" t="s">
        <v>47</v>
      </c>
      <c r="C683" s="3" t="s">
        <v>26</v>
      </c>
      <c r="D683" s="3">
        <v>3466</v>
      </c>
      <c r="E683" s="3">
        <v>31.85</v>
      </c>
    </row>
    <row r="684" spans="1:5" x14ac:dyDescent="0.2">
      <c r="A684" s="3">
        <v>61</v>
      </c>
      <c r="B684" s="3" t="s">
        <v>47</v>
      </c>
      <c r="C684" s="3" t="s">
        <v>27</v>
      </c>
      <c r="D684" s="3">
        <v>3479</v>
      </c>
      <c r="E684" s="3">
        <v>61.89</v>
      </c>
    </row>
    <row r="685" spans="1:5" x14ac:dyDescent="0.2">
      <c r="A685" s="3">
        <v>61</v>
      </c>
      <c r="B685" s="3" t="s">
        <v>47</v>
      </c>
      <c r="C685" s="3" t="s">
        <v>28</v>
      </c>
      <c r="D685" s="3">
        <v>3482</v>
      </c>
      <c r="E685" s="3">
        <v>41.36</v>
      </c>
    </row>
    <row r="686" spans="1:5" x14ac:dyDescent="0.2">
      <c r="A686" s="3">
        <v>62</v>
      </c>
      <c r="B686" s="3" t="s">
        <v>47</v>
      </c>
      <c r="C686" s="3" t="s">
        <v>25</v>
      </c>
      <c r="D686" s="3">
        <v>3699</v>
      </c>
      <c r="E686" s="3">
        <v>22.17</v>
      </c>
    </row>
    <row r="687" spans="1:5" x14ac:dyDescent="0.2">
      <c r="A687" s="3">
        <v>62</v>
      </c>
      <c r="B687" s="3" t="s">
        <v>47</v>
      </c>
      <c r="C687" s="3" t="s">
        <v>26</v>
      </c>
      <c r="D687" s="3">
        <v>3659</v>
      </c>
      <c r="E687" s="3">
        <v>43.9</v>
      </c>
    </row>
    <row r="688" spans="1:5" x14ac:dyDescent="0.2">
      <c r="A688" s="3">
        <v>62</v>
      </c>
      <c r="B688" s="3" t="s">
        <v>47</v>
      </c>
      <c r="C688" s="3" t="s">
        <v>27</v>
      </c>
      <c r="D688" s="3">
        <v>3684</v>
      </c>
      <c r="E688" s="3">
        <v>33.01</v>
      </c>
    </row>
    <row r="689" spans="1:5" x14ac:dyDescent="0.2">
      <c r="A689" s="3">
        <v>62</v>
      </c>
      <c r="B689" s="3" t="s">
        <v>47</v>
      </c>
      <c r="C689" s="3" t="s">
        <v>28</v>
      </c>
      <c r="D689" s="3">
        <v>3658</v>
      </c>
      <c r="E689" s="3">
        <v>39.53</v>
      </c>
    </row>
    <row r="690" spans="1:5" x14ac:dyDescent="0.2">
      <c r="A690" s="3">
        <v>63</v>
      </c>
      <c r="B690" s="3" t="s">
        <v>47</v>
      </c>
      <c r="C690" s="3" t="s">
        <v>25</v>
      </c>
      <c r="D690" s="3">
        <v>3598</v>
      </c>
      <c r="E690" s="3">
        <v>23.68</v>
      </c>
    </row>
    <row r="691" spans="1:5" x14ac:dyDescent="0.2">
      <c r="A691" s="3">
        <v>63</v>
      </c>
      <c r="B691" s="3" t="s">
        <v>47</v>
      </c>
      <c r="C691" s="3" t="s">
        <v>26</v>
      </c>
      <c r="D691" s="3">
        <v>3579</v>
      </c>
      <c r="E691" s="3">
        <v>39.409999999999997</v>
      </c>
    </row>
    <row r="692" spans="1:5" x14ac:dyDescent="0.2">
      <c r="A692" s="3">
        <v>63</v>
      </c>
      <c r="B692" s="3" t="s">
        <v>47</v>
      </c>
      <c r="C692" s="3" t="s">
        <v>27</v>
      </c>
      <c r="D692" s="3">
        <v>3575</v>
      </c>
      <c r="E692" s="3">
        <v>46.54</v>
      </c>
    </row>
    <row r="693" spans="1:5" x14ac:dyDescent="0.2">
      <c r="A693" s="3">
        <v>63</v>
      </c>
      <c r="B693" s="3" t="s">
        <v>47</v>
      </c>
      <c r="C693" s="3" t="s">
        <v>28</v>
      </c>
      <c r="D693" s="3">
        <v>3604</v>
      </c>
      <c r="E693" s="3">
        <v>46.19</v>
      </c>
    </row>
    <row r="694" spans="1:5" x14ac:dyDescent="0.2">
      <c r="A694" s="3">
        <v>64</v>
      </c>
      <c r="B694" s="3" t="s">
        <v>47</v>
      </c>
      <c r="C694" s="3" t="s">
        <v>25</v>
      </c>
      <c r="D694" s="3">
        <v>3520</v>
      </c>
      <c r="E694" s="3">
        <v>23.12</v>
      </c>
    </row>
    <row r="695" spans="1:5" x14ac:dyDescent="0.2">
      <c r="A695" s="3">
        <v>64</v>
      </c>
      <c r="B695" s="3" t="s">
        <v>47</v>
      </c>
      <c r="C695" s="3" t="s">
        <v>26</v>
      </c>
      <c r="D695" s="3">
        <v>3540</v>
      </c>
      <c r="E695" s="3">
        <v>12.68</v>
      </c>
    </row>
    <row r="696" spans="1:5" x14ac:dyDescent="0.2">
      <c r="A696" s="3">
        <v>64</v>
      </c>
      <c r="B696" s="3" t="s">
        <v>47</v>
      </c>
      <c r="C696" s="3" t="s">
        <v>27</v>
      </c>
      <c r="D696" s="3">
        <v>3519</v>
      </c>
      <c r="E696" s="3">
        <v>35.72</v>
      </c>
    </row>
    <row r="697" spans="1:5" x14ac:dyDescent="0.2">
      <c r="A697" s="3">
        <v>64</v>
      </c>
      <c r="B697" s="3" t="s">
        <v>47</v>
      </c>
      <c r="C697" s="3" t="s">
        <v>28</v>
      </c>
      <c r="D697" s="3">
        <v>3488</v>
      </c>
      <c r="E697" s="3">
        <v>38.93</v>
      </c>
    </row>
    <row r="698" spans="1:5" x14ac:dyDescent="0.2">
      <c r="A698" s="3">
        <v>65</v>
      </c>
      <c r="B698" s="3" t="s">
        <v>47</v>
      </c>
      <c r="C698" s="3" t="s">
        <v>25</v>
      </c>
      <c r="D698" s="3">
        <v>3757</v>
      </c>
      <c r="E698" s="3">
        <v>28.49</v>
      </c>
    </row>
    <row r="699" spans="1:5" x14ac:dyDescent="0.2">
      <c r="A699" s="3">
        <v>65</v>
      </c>
      <c r="B699" s="3" t="s">
        <v>47</v>
      </c>
      <c r="C699" s="3" t="s">
        <v>26</v>
      </c>
      <c r="D699" s="3">
        <v>3771</v>
      </c>
      <c r="E699" s="3">
        <v>11.78</v>
      </c>
    </row>
    <row r="700" spans="1:5" x14ac:dyDescent="0.2">
      <c r="A700" s="3">
        <v>65</v>
      </c>
      <c r="B700" s="3" t="s">
        <v>47</v>
      </c>
      <c r="C700" s="3" t="s">
        <v>27</v>
      </c>
      <c r="D700" s="3">
        <v>3757</v>
      </c>
      <c r="E700" s="3">
        <v>28.93</v>
      </c>
    </row>
    <row r="701" spans="1:5" x14ac:dyDescent="0.2">
      <c r="A701" s="3">
        <v>65</v>
      </c>
      <c r="B701" s="3" t="s">
        <v>47</v>
      </c>
      <c r="C701" s="3" t="s">
        <v>28</v>
      </c>
      <c r="D701" s="3">
        <v>3746</v>
      </c>
      <c r="E701" s="3">
        <v>53.5</v>
      </c>
    </row>
    <row r="702" spans="1:5" x14ac:dyDescent="0.2">
      <c r="A702" s="3">
        <v>66</v>
      </c>
      <c r="B702" s="3" t="s">
        <v>47</v>
      </c>
      <c r="C702" s="3" t="s">
        <v>25</v>
      </c>
      <c r="D702" s="3">
        <v>3687</v>
      </c>
      <c r="E702" s="3">
        <v>24.06</v>
      </c>
    </row>
    <row r="703" spans="1:5" x14ac:dyDescent="0.2">
      <c r="A703" s="3">
        <v>66</v>
      </c>
      <c r="B703" s="3" t="s">
        <v>47</v>
      </c>
      <c r="C703" s="3" t="s">
        <v>26</v>
      </c>
      <c r="D703" s="3">
        <v>3760</v>
      </c>
      <c r="E703" s="3">
        <v>47.13</v>
      </c>
    </row>
    <row r="704" spans="1:5" x14ac:dyDescent="0.2">
      <c r="A704" s="3">
        <v>66</v>
      </c>
      <c r="B704" s="3" t="s">
        <v>47</v>
      </c>
      <c r="C704" s="3" t="s">
        <v>27</v>
      </c>
      <c r="D704" s="3">
        <v>3657</v>
      </c>
      <c r="E704" s="3">
        <v>53.47</v>
      </c>
    </row>
    <row r="705" spans="1:5" x14ac:dyDescent="0.2">
      <c r="A705" s="3">
        <v>66</v>
      </c>
      <c r="B705" s="3" t="s">
        <v>47</v>
      </c>
      <c r="C705" s="3" t="s">
        <v>28</v>
      </c>
      <c r="D705" s="3">
        <v>3728</v>
      </c>
      <c r="E705" s="3">
        <v>52.74</v>
      </c>
    </row>
    <row r="706" spans="1:5" x14ac:dyDescent="0.2">
      <c r="A706" s="3">
        <v>67</v>
      </c>
      <c r="B706" s="3" t="s">
        <v>47</v>
      </c>
      <c r="C706" s="3" t="s">
        <v>25</v>
      </c>
      <c r="D706" s="3">
        <v>3528</v>
      </c>
      <c r="E706" s="3">
        <v>16.79</v>
      </c>
    </row>
    <row r="707" spans="1:5" x14ac:dyDescent="0.2">
      <c r="A707" s="3">
        <v>67</v>
      </c>
      <c r="B707" s="3" t="s">
        <v>47</v>
      </c>
      <c r="C707" s="3" t="s">
        <v>26</v>
      </c>
      <c r="D707" s="3">
        <v>3528</v>
      </c>
      <c r="E707" s="3">
        <v>38.26</v>
      </c>
    </row>
    <row r="708" spans="1:5" x14ac:dyDescent="0.2">
      <c r="A708" s="3">
        <v>67</v>
      </c>
      <c r="B708" s="3" t="s">
        <v>47</v>
      </c>
      <c r="C708" s="3" t="s">
        <v>27</v>
      </c>
      <c r="D708" s="3">
        <v>3472</v>
      </c>
      <c r="E708" s="3">
        <v>45.27</v>
      </c>
    </row>
    <row r="709" spans="1:5" x14ac:dyDescent="0.2">
      <c r="A709" s="3">
        <v>67</v>
      </c>
      <c r="B709" s="3" t="s">
        <v>47</v>
      </c>
      <c r="C709" s="3" t="s">
        <v>28</v>
      </c>
      <c r="D709" s="3">
        <v>3449</v>
      </c>
      <c r="E709" s="3">
        <v>35.54</v>
      </c>
    </row>
    <row r="710" spans="1:5" x14ac:dyDescent="0.2">
      <c r="A710" s="3">
        <v>68</v>
      </c>
      <c r="B710" s="3" t="s">
        <v>47</v>
      </c>
      <c r="C710" s="3" t="s">
        <v>25</v>
      </c>
      <c r="D710" s="3">
        <v>3422</v>
      </c>
      <c r="E710" s="3">
        <v>20.63</v>
      </c>
    </row>
    <row r="711" spans="1:5" x14ac:dyDescent="0.2">
      <c r="A711" s="3">
        <v>68</v>
      </c>
      <c r="B711" s="3" t="s">
        <v>47</v>
      </c>
      <c r="C711" s="3" t="s">
        <v>26</v>
      </c>
      <c r="D711" s="3">
        <v>3422</v>
      </c>
      <c r="E711" s="3">
        <v>8.83</v>
      </c>
    </row>
    <row r="712" spans="1:5" x14ac:dyDescent="0.2">
      <c r="A712" s="3">
        <v>68</v>
      </c>
      <c r="B712" s="3" t="s">
        <v>47</v>
      </c>
      <c r="C712" s="3" t="s">
        <v>27</v>
      </c>
      <c r="D712" s="3">
        <v>3420</v>
      </c>
      <c r="E712" s="3">
        <v>20.73</v>
      </c>
    </row>
    <row r="713" spans="1:5" x14ac:dyDescent="0.2">
      <c r="A713" s="3">
        <v>68</v>
      </c>
      <c r="B713" s="3" t="s">
        <v>47</v>
      </c>
      <c r="C713" s="3" t="s">
        <v>28</v>
      </c>
      <c r="D713" s="3">
        <v>3365</v>
      </c>
      <c r="E713" s="3">
        <v>22.14</v>
      </c>
    </row>
    <row r="714" spans="1:5" x14ac:dyDescent="0.2">
      <c r="A714" s="3">
        <v>69</v>
      </c>
      <c r="B714" s="3" t="s">
        <v>47</v>
      </c>
      <c r="C714" s="3" t="s">
        <v>25</v>
      </c>
      <c r="D714" s="3">
        <v>3660</v>
      </c>
      <c r="E714" s="3">
        <v>25.06</v>
      </c>
    </row>
    <row r="715" spans="1:5" x14ac:dyDescent="0.2">
      <c r="A715" s="3">
        <v>69</v>
      </c>
      <c r="B715" s="3" t="s">
        <v>47</v>
      </c>
      <c r="C715" s="3" t="s">
        <v>26</v>
      </c>
      <c r="D715" s="3">
        <v>3680</v>
      </c>
      <c r="E715" s="3">
        <v>30.34</v>
      </c>
    </row>
    <row r="716" spans="1:5" x14ac:dyDescent="0.2">
      <c r="A716" s="3">
        <v>69</v>
      </c>
      <c r="B716" s="3" t="s">
        <v>47</v>
      </c>
      <c r="C716" s="3" t="s">
        <v>27</v>
      </c>
      <c r="D716" s="3">
        <v>3643</v>
      </c>
      <c r="E716" s="3">
        <v>42.53</v>
      </c>
    </row>
    <row r="717" spans="1:5" x14ac:dyDescent="0.2">
      <c r="A717" s="3">
        <v>69</v>
      </c>
      <c r="B717" s="3" t="s">
        <v>47</v>
      </c>
      <c r="C717" s="3" t="s">
        <v>28</v>
      </c>
      <c r="D717" s="3">
        <v>3683</v>
      </c>
      <c r="E717" s="3">
        <v>39.32</v>
      </c>
    </row>
    <row r="718" spans="1:5" x14ac:dyDescent="0.2">
      <c r="A718" s="3">
        <v>70</v>
      </c>
      <c r="B718" s="3" t="s">
        <v>47</v>
      </c>
      <c r="C718" s="3" t="s">
        <v>25</v>
      </c>
      <c r="D718" s="3">
        <v>3527</v>
      </c>
      <c r="E718" s="3">
        <v>23.63</v>
      </c>
    </row>
    <row r="719" spans="1:5" x14ac:dyDescent="0.2">
      <c r="A719" s="3">
        <v>70</v>
      </c>
      <c r="B719" s="3" t="s">
        <v>47</v>
      </c>
      <c r="C719" s="3" t="s">
        <v>26</v>
      </c>
      <c r="D719" s="3">
        <v>3567</v>
      </c>
      <c r="E719" s="3">
        <v>23.81</v>
      </c>
    </row>
    <row r="720" spans="1:5" x14ac:dyDescent="0.2">
      <c r="A720" s="3">
        <v>70</v>
      </c>
      <c r="B720" s="3" t="s">
        <v>47</v>
      </c>
      <c r="C720" s="3" t="s">
        <v>27</v>
      </c>
      <c r="D720" s="3">
        <v>3514</v>
      </c>
      <c r="E720" s="3">
        <v>58.05</v>
      </c>
    </row>
    <row r="721" spans="1:5" x14ac:dyDescent="0.2">
      <c r="A721" s="3">
        <v>70</v>
      </c>
      <c r="B721" s="3" t="s">
        <v>47</v>
      </c>
      <c r="C721" s="3" t="s">
        <v>28</v>
      </c>
      <c r="D721" s="3">
        <v>3502</v>
      </c>
      <c r="E721" s="3">
        <v>57.21</v>
      </c>
    </row>
    <row r="722" spans="1:5" x14ac:dyDescent="0.2">
      <c r="A722" s="3">
        <v>71</v>
      </c>
      <c r="B722" s="3" t="s">
        <v>47</v>
      </c>
      <c r="C722" s="3" t="s">
        <v>25</v>
      </c>
      <c r="D722" s="3">
        <v>3615</v>
      </c>
      <c r="E722" s="3">
        <v>25.69</v>
      </c>
    </row>
    <row r="723" spans="1:5" x14ac:dyDescent="0.2">
      <c r="A723" s="3">
        <v>71</v>
      </c>
      <c r="B723" s="3" t="s">
        <v>47</v>
      </c>
      <c r="C723" s="3" t="s">
        <v>26</v>
      </c>
      <c r="D723" s="3">
        <v>3667</v>
      </c>
      <c r="E723" s="3">
        <v>30.59</v>
      </c>
    </row>
    <row r="724" spans="1:5" x14ac:dyDescent="0.2">
      <c r="A724" s="3">
        <v>71</v>
      </c>
      <c r="B724" s="3" t="s">
        <v>47</v>
      </c>
      <c r="C724" s="3" t="s">
        <v>27</v>
      </c>
      <c r="D724" s="3">
        <v>3615</v>
      </c>
      <c r="E724" s="3">
        <v>37.200000000000003</v>
      </c>
    </row>
    <row r="725" spans="1:5" x14ac:dyDescent="0.2">
      <c r="A725" s="3">
        <v>71</v>
      </c>
      <c r="B725" s="3" t="s">
        <v>47</v>
      </c>
      <c r="C725" s="3" t="s">
        <v>28</v>
      </c>
      <c r="D725" s="3">
        <v>3634</v>
      </c>
      <c r="E725" s="3">
        <v>42.53</v>
      </c>
    </row>
    <row r="726" spans="1:5" x14ac:dyDescent="0.2">
      <c r="A726" s="3">
        <v>72</v>
      </c>
      <c r="B726" s="3" t="s">
        <v>47</v>
      </c>
      <c r="C726" s="3" t="s">
        <v>25</v>
      </c>
      <c r="D726" s="3">
        <v>3759</v>
      </c>
      <c r="E726" s="3">
        <v>26.55</v>
      </c>
    </row>
    <row r="727" spans="1:5" x14ac:dyDescent="0.2">
      <c r="A727" s="3">
        <v>72</v>
      </c>
      <c r="B727" s="3" t="s">
        <v>47</v>
      </c>
      <c r="C727" s="3" t="s">
        <v>26</v>
      </c>
      <c r="D727" s="3">
        <v>3670</v>
      </c>
      <c r="E727" s="3">
        <v>10.93</v>
      </c>
    </row>
    <row r="728" spans="1:5" x14ac:dyDescent="0.2">
      <c r="A728" s="3">
        <v>72</v>
      </c>
      <c r="B728" s="3" t="s">
        <v>47</v>
      </c>
      <c r="C728" s="3" t="s">
        <v>27</v>
      </c>
      <c r="D728" s="3">
        <v>3680</v>
      </c>
      <c r="E728" s="3">
        <v>107.32</v>
      </c>
    </row>
    <row r="729" spans="1:5" x14ac:dyDescent="0.2">
      <c r="A729" s="3">
        <v>72</v>
      </c>
      <c r="B729" s="3" t="s">
        <v>47</v>
      </c>
      <c r="C729" s="3" t="s">
        <v>28</v>
      </c>
      <c r="D729" s="3">
        <v>3719</v>
      </c>
      <c r="E729" s="3">
        <v>62.27</v>
      </c>
    </row>
    <row r="730" spans="1:5" x14ac:dyDescent="0.2">
      <c r="A730" s="3">
        <v>73</v>
      </c>
      <c r="B730" s="3" t="s">
        <v>47</v>
      </c>
      <c r="C730" s="3" t="s">
        <v>25</v>
      </c>
      <c r="D730" s="3">
        <v>3428</v>
      </c>
      <c r="E730" s="3">
        <v>19.72</v>
      </c>
    </row>
    <row r="731" spans="1:5" x14ac:dyDescent="0.2">
      <c r="A731" s="3">
        <v>73</v>
      </c>
      <c r="B731" s="3" t="s">
        <v>47</v>
      </c>
      <c r="C731" s="3" t="s">
        <v>26</v>
      </c>
      <c r="D731" s="3">
        <v>3433</v>
      </c>
      <c r="E731" s="3">
        <v>19.66</v>
      </c>
    </row>
    <row r="732" spans="1:5" x14ac:dyDescent="0.2">
      <c r="A732" s="3">
        <v>73</v>
      </c>
      <c r="B732" s="3" t="s">
        <v>47</v>
      </c>
      <c r="C732" s="3" t="s">
        <v>27</v>
      </c>
      <c r="D732" s="3">
        <v>3436</v>
      </c>
      <c r="E732" s="3">
        <v>44.52</v>
      </c>
    </row>
    <row r="733" spans="1:5" x14ac:dyDescent="0.2">
      <c r="A733" s="3">
        <v>73</v>
      </c>
      <c r="B733" s="3" t="s">
        <v>47</v>
      </c>
      <c r="C733" s="3" t="s">
        <v>28</v>
      </c>
      <c r="D733" s="3">
        <v>3416</v>
      </c>
      <c r="E733" s="3">
        <v>35.950000000000003</v>
      </c>
    </row>
    <row r="734" spans="1:5" x14ac:dyDescent="0.2">
      <c r="A734" s="3">
        <v>74</v>
      </c>
      <c r="B734" s="3" t="s">
        <v>47</v>
      </c>
      <c r="C734" s="3" t="s">
        <v>25</v>
      </c>
      <c r="D734" s="3">
        <v>3333</v>
      </c>
      <c r="E734" s="3">
        <v>16.91</v>
      </c>
    </row>
    <row r="735" spans="1:5" x14ac:dyDescent="0.2">
      <c r="A735" s="3">
        <v>74</v>
      </c>
      <c r="B735" s="3" t="s">
        <v>47</v>
      </c>
      <c r="C735" s="3" t="s">
        <v>26</v>
      </c>
      <c r="D735" s="3">
        <v>3333</v>
      </c>
      <c r="E735" s="3">
        <v>7.56</v>
      </c>
    </row>
    <row r="736" spans="1:5" x14ac:dyDescent="0.2">
      <c r="A736" s="3">
        <v>74</v>
      </c>
      <c r="B736" s="3" t="s">
        <v>47</v>
      </c>
      <c r="C736" s="3" t="s">
        <v>27</v>
      </c>
      <c r="D736" s="3">
        <v>3345</v>
      </c>
      <c r="E736" s="3">
        <v>16.059999999999999</v>
      </c>
    </row>
    <row r="737" spans="1:5" x14ac:dyDescent="0.2">
      <c r="A737" s="3">
        <v>74</v>
      </c>
      <c r="B737" s="3" t="s">
        <v>47</v>
      </c>
      <c r="C737" s="3" t="s">
        <v>28</v>
      </c>
      <c r="D737" s="3">
        <v>3303</v>
      </c>
      <c r="E737" s="3">
        <v>30.52</v>
      </c>
    </row>
    <row r="738" spans="1:5" x14ac:dyDescent="0.2">
      <c r="A738" s="3">
        <v>75</v>
      </c>
      <c r="B738" s="3" t="s">
        <v>47</v>
      </c>
      <c r="C738" s="3" t="s">
        <v>25</v>
      </c>
      <c r="D738" s="3">
        <v>3427</v>
      </c>
      <c r="E738" s="3">
        <v>19.77</v>
      </c>
    </row>
    <row r="739" spans="1:5" x14ac:dyDescent="0.2">
      <c r="A739" s="3">
        <v>75</v>
      </c>
      <c r="B739" s="3" t="s">
        <v>47</v>
      </c>
      <c r="C739" s="3" t="s">
        <v>26</v>
      </c>
      <c r="D739" s="3">
        <v>3443</v>
      </c>
      <c r="E739" s="3">
        <v>18.29</v>
      </c>
    </row>
    <row r="740" spans="1:5" x14ac:dyDescent="0.2">
      <c r="A740" s="3">
        <v>75</v>
      </c>
      <c r="B740" s="3" t="s">
        <v>47</v>
      </c>
      <c r="C740" s="3" t="s">
        <v>27</v>
      </c>
      <c r="D740" s="3">
        <v>3427</v>
      </c>
      <c r="E740" s="3">
        <v>30.15</v>
      </c>
    </row>
    <row r="741" spans="1:5" x14ac:dyDescent="0.2">
      <c r="A741" s="3">
        <v>75</v>
      </c>
      <c r="B741" s="3" t="s">
        <v>47</v>
      </c>
      <c r="C741" s="3" t="s">
        <v>28</v>
      </c>
      <c r="D741" s="3">
        <v>3469</v>
      </c>
      <c r="E741" s="3">
        <v>27.44</v>
      </c>
    </row>
    <row r="742" spans="1:5" x14ac:dyDescent="0.2">
      <c r="A742" s="3">
        <v>76</v>
      </c>
      <c r="B742" s="3" t="s">
        <v>47</v>
      </c>
      <c r="C742" s="3" t="s">
        <v>25</v>
      </c>
      <c r="D742" s="3">
        <v>3640</v>
      </c>
      <c r="E742" s="3">
        <v>23.96</v>
      </c>
    </row>
    <row r="743" spans="1:5" x14ac:dyDescent="0.2">
      <c r="A743" s="3">
        <v>76</v>
      </c>
      <c r="B743" s="3" t="s">
        <v>47</v>
      </c>
      <c r="C743" s="3" t="s">
        <v>26</v>
      </c>
      <c r="D743" s="3">
        <v>3703</v>
      </c>
      <c r="E743" s="3">
        <v>22.46</v>
      </c>
    </row>
    <row r="744" spans="1:5" x14ac:dyDescent="0.2">
      <c r="A744" s="3">
        <v>76</v>
      </c>
      <c r="B744" s="3" t="s">
        <v>47</v>
      </c>
      <c r="C744" s="3" t="s">
        <v>27</v>
      </c>
      <c r="D744" s="3">
        <v>3657</v>
      </c>
      <c r="E744" s="3">
        <v>50.38</v>
      </c>
    </row>
    <row r="745" spans="1:5" x14ac:dyDescent="0.2">
      <c r="A745" s="3">
        <v>76</v>
      </c>
      <c r="B745" s="3" t="s">
        <v>47</v>
      </c>
      <c r="C745" s="3" t="s">
        <v>28</v>
      </c>
      <c r="D745" s="3">
        <v>3667</v>
      </c>
      <c r="E745" s="3">
        <v>33.840000000000003</v>
      </c>
    </row>
    <row r="746" spans="1:5" x14ac:dyDescent="0.2">
      <c r="A746" s="3">
        <v>77</v>
      </c>
      <c r="B746" s="3" t="s">
        <v>47</v>
      </c>
      <c r="C746" s="3" t="s">
        <v>25</v>
      </c>
      <c r="D746" s="3">
        <v>3514</v>
      </c>
      <c r="E746" s="3">
        <v>22.9</v>
      </c>
    </row>
    <row r="747" spans="1:5" x14ac:dyDescent="0.2">
      <c r="A747" s="3">
        <v>77</v>
      </c>
      <c r="B747" s="3" t="s">
        <v>47</v>
      </c>
      <c r="C747" s="3" t="s">
        <v>26</v>
      </c>
      <c r="D747" s="3">
        <v>3506</v>
      </c>
      <c r="E747" s="3">
        <v>22.72</v>
      </c>
    </row>
    <row r="748" spans="1:5" x14ac:dyDescent="0.2">
      <c r="A748" s="3">
        <v>77</v>
      </c>
      <c r="B748" s="3" t="s">
        <v>47</v>
      </c>
      <c r="C748" s="3" t="s">
        <v>27</v>
      </c>
      <c r="D748" s="3">
        <v>3514</v>
      </c>
      <c r="E748" s="3">
        <v>23.14</v>
      </c>
    </row>
    <row r="749" spans="1:5" x14ac:dyDescent="0.2">
      <c r="A749" s="3">
        <v>77</v>
      </c>
      <c r="B749" s="3" t="s">
        <v>47</v>
      </c>
      <c r="C749" s="3" t="s">
        <v>28</v>
      </c>
      <c r="D749" s="3">
        <v>3536</v>
      </c>
      <c r="E749" s="3">
        <v>55.34</v>
      </c>
    </row>
    <row r="750" spans="1:5" x14ac:dyDescent="0.2">
      <c r="A750" s="3">
        <v>78</v>
      </c>
      <c r="B750" s="3" t="s">
        <v>47</v>
      </c>
      <c r="C750" s="3" t="s">
        <v>25</v>
      </c>
      <c r="D750" s="3">
        <v>3503</v>
      </c>
      <c r="E750" s="3">
        <v>16.399999999999999</v>
      </c>
    </row>
    <row r="751" spans="1:5" x14ac:dyDescent="0.2">
      <c r="A751" s="3">
        <v>78</v>
      </c>
      <c r="B751" s="3" t="s">
        <v>47</v>
      </c>
      <c r="C751" s="3" t="s">
        <v>26</v>
      </c>
      <c r="D751" s="3">
        <v>3483</v>
      </c>
      <c r="E751" s="3">
        <v>25.8</v>
      </c>
    </row>
    <row r="752" spans="1:5" x14ac:dyDescent="0.2">
      <c r="A752" s="3">
        <v>78</v>
      </c>
      <c r="B752" s="3" t="s">
        <v>47</v>
      </c>
      <c r="C752" s="3" t="s">
        <v>27</v>
      </c>
      <c r="D752" s="3">
        <v>3470</v>
      </c>
      <c r="E752" s="3">
        <v>52.35</v>
      </c>
    </row>
    <row r="753" spans="1:5" x14ac:dyDescent="0.2">
      <c r="A753" s="3">
        <v>78</v>
      </c>
      <c r="B753" s="3" t="s">
        <v>47</v>
      </c>
      <c r="C753" s="3" t="s">
        <v>28</v>
      </c>
      <c r="D753" s="3">
        <v>3453</v>
      </c>
      <c r="E753" s="3">
        <v>29.29</v>
      </c>
    </row>
    <row r="754" spans="1:5" x14ac:dyDescent="0.2">
      <c r="A754" s="3">
        <v>79</v>
      </c>
      <c r="B754" s="3" t="s">
        <v>47</v>
      </c>
      <c r="C754" s="3" t="s">
        <v>25</v>
      </c>
      <c r="D754" s="3">
        <v>3697</v>
      </c>
      <c r="E754" s="3">
        <v>25.93</v>
      </c>
    </row>
    <row r="755" spans="1:5" x14ac:dyDescent="0.2">
      <c r="A755" s="3">
        <v>79</v>
      </c>
      <c r="B755" s="3" t="s">
        <v>47</v>
      </c>
      <c r="C755" s="3" t="s">
        <v>26</v>
      </c>
      <c r="D755" s="3">
        <v>3693</v>
      </c>
      <c r="E755" s="3">
        <v>11.66</v>
      </c>
    </row>
    <row r="756" spans="1:5" x14ac:dyDescent="0.2">
      <c r="A756" s="3">
        <v>79</v>
      </c>
      <c r="B756" s="3" t="s">
        <v>47</v>
      </c>
      <c r="C756" s="3" t="s">
        <v>27</v>
      </c>
      <c r="D756" s="3">
        <v>3687</v>
      </c>
      <c r="E756" s="3">
        <v>46.38</v>
      </c>
    </row>
    <row r="757" spans="1:5" x14ac:dyDescent="0.2">
      <c r="A757" s="3">
        <v>79</v>
      </c>
      <c r="B757" s="3" t="s">
        <v>47</v>
      </c>
      <c r="C757" s="3" t="s">
        <v>28</v>
      </c>
      <c r="D757" s="3">
        <v>3730</v>
      </c>
      <c r="E757" s="3">
        <v>63.43</v>
      </c>
    </row>
    <row r="758" spans="1:5" x14ac:dyDescent="0.2">
      <c r="A758" s="3">
        <v>80</v>
      </c>
      <c r="B758" s="3" t="s">
        <v>47</v>
      </c>
      <c r="C758" s="3" t="s">
        <v>25</v>
      </c>
      <c r="D758" s="3">
        <v>3653</v>
      </c>
      <c r="E758" s="3">
        <v>21.65</v>
      </c>
    </row>
    <row r="759" spans="1:5" x14ac:dyDescent="0.2">
      <c r="A759" s="3">
        <v>80</v>
      </c>
      <c r="B759" s="3" t="s">
        <v>47</v>
      </c>
      <c r="C759" s="3" t="s">
        <v>26</v>
      </c>
      <c r="D759" s="3">
        <v>3609</v>
      </c>
      <c r="E759" s="3">
        <v>20.61</v>
      </c>
    </row>
    <row r="760" spans="1:5" x14ac:dyDescent="0.2">
      <c r="A760" s="3">
        <v>80</v>
      </c>
      <c r="B760" s="3" t="s">
        <v>47</v>
      </c>
      <c r="C760" s="3" t="s">
        <v>27</v>
      </c>
      <c r="D760" s="3">
        <v>3647</v>
      </c>
      <c r="E760" s="3">
        <v>34.700000000000003</v>
      </c>
    </row>
    <row r="761" spans="1:5" x14ac:dyDescent="0.2">
      <c r="A761" s="3">
        <v>80</v>
      </c>
      <c r="B761" s="3" t="s">
        <v>47</v>
      </c>
      <c r="C761" s="3" t="s">
        <v>28</v>
      </c>
      <c r="D761" s="3">
        <v>3575</v>
      </c>
      <c r="E761" s="3">
        <v>44.11</v>
      </c>
    </row>
    <row r="762" spans="1:5" x14ac:dyDescent="0.2">
      <c r="A762" s="3">
        <v>81</v>
      </c>
      <c r="B762" s="3" t="s">
        <v>47</v>
      </c>
      <c r="C762" s="3" t="s">
        <v>25</v>
      </c>
      <c r="D762" s="3">
        <v>3423</v>
      </c>
      <c r="E762" s="3">
        <v>15.79</v>
      </c>
    </row>
    <row r="763" spans="1:5" x14ac:dyDescent="0.2">
      <c r="A763" s="3">
        <v>81</v>
      </c>
      <c r="B763" s="3" t="s">
        <v>47</v>
      </c>
      <c r="C763" s="3" t="s">
        <v>26</v>
      </c>
      <c r="D763" s="3">
        <v>3469</v>
      </c>
      <c r="E763" s="3">
        <v>16.36</v>
      </c>
    </row>
    <row r="764" spans="1:5" x14ac:dyDescent="0.2">
      <c r="A764" s="3">
        <v>81</v>
      </c>
      <c r="B764" s="3" t="s">
        <v>47</v>
      </c>
      <c r="C764" s="3" t="s">
        <v>27</v>
      </c>
      <c r="D764" s="3">
        <v>3423</v>
      </c>
      <c r="E764" s="3">
        <v>15.89</v>
      </c>
    </row>
    <row r="765" spans="1:5" x14ac:dyDescent="0.2">
      <c r="A765" s="3">
        <v>81</v>
      </c>
      <c r="B765" s="3" t="s">
        <v>47</v>
      </c>
      <c r="C765" s="3" t="s">
        <v>28</v>
      </c>
      <c r="D765" s="3">
        <v>3412</v>
      </c>
      <c r="E765" s="3">
        <v>26.95</v>
      </c>
    </row>
    <row r="766" spans="1:5" x14ac:dyDescent="0.2">
      <c r="A766" s="3">
        <v>82</v>
      </c>
      <c r="B766" s="3" t="s">
        <v>47</v>
      </c>
      <c r="C766" s="3" t="s">
        <v>25</v>
      </c>
      <c r="D766" s="3">
        <v>3448</v>
      </c>
      <c r="E766" s="3">
        <v>29.81</v>
      </c>
    </row>
    <row r="767" spans="1:5" x14ac:dyDescent="0.2">
      <c r="A767" s="3">
        <v>82</v>
      </c>
      <c r="B767" s="3" t="s">
        <v>47</v>
      </c>
      <c r="C767" s="3" t="s">
        <v>26</v>
      </c>
      <c r="D767" s="3">
        <v>3556</v>
      </c>
      <c r="E767" s="3">
        <v>19.77</v>
      </c>
    </row>
    <row r="768" spans="1:5" x14ac:dyDescent="0.2">
      <c r="A768" s="3">
        <v>82</v>
      </c>
      <c r="B768" s="3" t="s">
        <v>47</v>
      </c>
      <c r="C768" s="3" t="s">
        <v>27</v>
      </c>
      <c r="D768" s="3">
        <v>3448</v>
      </c>
      <c r="E768" s="3">
        <v>41.47</v>
      </c>
    </row>
    <row r="769" spans="1:5" x14ac:dyDescent="0.2">
      <c r="A769" s="3">
        <v>82</v>
      </c>
      <c r="B769" s="3" t="s">
        <v>47</v>
      </c>
      <c r="C769" s="3" t="s">
        <v>28</v>
      </c>
      <c r="D769" s="3">
        <v>3473</v>
      </c>
      <c r="E769" s="3">
        <v>27.67</v>
      </c>
    </row>
    <row r="770" spans="1:5" x14ac:dyDescent="0.2">
      <c r="A770" s="3">
        <v>83</v>
      </c>
      <c r="B770" s="3" t="s">
        <v>47</v>
      </c>
      <c r="C770" s="3" t="s">
        <v>25</v>
      </c>
      <c r="D770" s="3">
        <v>3463</v>
      </c>
      <c r="E770" s="3">
        <v>18.399999999999999</v>
      </c>
    </row>
    <row r="771" spans="1:5" x14ac:dyDescent="0.2">
      <c r="A771" s="3">
        <v>83</v>
      </c>
      <c r="B771" s="3" t="s">
        <v>47</v>
      </c>
      <c r="C771" s="3" t="s">
        <v>26</v>
      </c>
      <c r="D771" s="3">
        <v>3461</v>
      </c>
      <c r="E771" s="3">
        <v>19.09</v>
      </c>
    </row>
    <row r="772" spans="1:5" x14ac:dyDescent="0.2">
      <c r="A772" s="3">
        <v>83</v>
      </c>
      <c r="B772" s="3" t="s">
        <v>47</v>
      </c>
      <c r="C772" s="3" t="s">
        <v>27</v>
      </c>
      <c r="D772" s="3">
        <v>3437</v>
      </c>
      <c r="E772" s="3">
        <v>43.43</v>
      </c>
    </row>
    <row r="773" spans="1:5" x14ac:dyDescent="0.2">
      <c r="A773" s="3">
        <v>83</v>
      </c>
      <c r="B773" s="3" t="s">
        <v>47</v>
      </c>
      <c r="C773" s="3" t="s">
        <v>28</v>
      </c>
      <c r="D773" s="3">
        <v>3442</v>
      </c>
      <c r="E773" s="3">
        <v>39.130000000000003</v>
      </c>
    </row>
    <row r="774" spans="1:5" x14ac:dyDescent="0.2">
      <c r="A774" s="3">
        <v>84</v>
      </c>
      <c r="B774" s="3" t="s">
        <v>47</v>
      </c>
      <c r="C774" s="3" t="s">
        <v>25</v>
      </c>
      <c r="D774" s="3">
        <v>3614</v>
      </c>
      <c r="E774" s="3">
        <v>23.26</v>
      </c>
    </row>
    <row r="775" spans="1:5" x14ac:dyDescent="0.2">
      <c r="A775" s="3">
        <v>84</v>
      </c>
      <c r="B775" s="3" t="s">
        <v>47</v>
      </c>
      <c r="C775" s="3" t="s">
        <v>26</v>
      </c>
      <c r="D775" s="3">
        <v>3662</v>
      </c>
      <c r="E775" s="3">
        <v>20.14</v>
      </c>
    </row>
    <row r="776" spans="1:5" x14ac:dyDescent="0.2">
      <c r="A776" s="3">
        <v>84</v>
      </c>
      <c r="B776" s="3" t="s">
        <v>47</v>
      </c>
      <c r="C776" s="3" t="s">
        <v>27</v>
      </c>
      <c r="D776" s="3">
        <v>3630</v>
      </c>
      <c r="E776" s="3">
        <v>61.23</v>
      </c>
    </row>
    <row r="777" spans="1:5" x14ac:dyDescent="0.2">
      <c r="A777" s="3">
        <v>84</v>
      </c>
      <c r="B777" s="3" t="s">
        <v>47</v>
      </c>
      <c r="C777" s="3" t="s">
        <v>28</v>
      </c>
      <c r="D777" s="3">
        <v>3630</v>
      </c>
      <c r="E777" s="3">
        <v>46.77</v>
      </c>
    </row>
    <row r="778" spans="1:5" x14ac:dyDescent="0.2">
      <c r="A778" s="3">
        <v>85</v>
      </c>
      <c r="B778" s="3" t="s">
        <v>47</v>
      </c>
      <c r="C778" s="3" t="s">
        <v>25</v>
      </c>
      <c r="D778" s="3">
        <v>3569</v>
      </c>
      <c r="E778" s="3">
        <v>22.85</v>
      </c>
    </row>
    <row r="779" spans="1:5" x14ac:dyDescent="0.2">
      <c r="A779" s="3">
        <v>85</v>
      </c>
      <c r="B779" s="3" t="s">
        <v>47</v>
      </c>
      <c r="C779" s="3" t="s">
        <v>26</v>
      </c>
      <c r="D779" s="3">
        <v>3563</v>
      </c>
      <c r="E779" s="3">
        <v>33.21</v>
      </c>
    </row>
    <row r="780" spans="1:5" x14ac:dyDescent="0.2">
      <c r="A780" s="3">
        <v>85</v>
      </c>
      <c r="B780" s="3" t="s">
        <v>47</v>
      </c>
      <c r="C780" s="3" t="s">
        <v>27</v>
      </c>
      <c r="D780" s="3">
        <v>3552</v>
      </c>
      <c r="E780" s="3">
        <v>45.11</v>
      </c>
    </row>
    <row r="781" spans="1:5" x14ac:dyDescent="0.2">
      <c r="A781" s="3">
        <v>85</v>
      </c>
      <c r="B781" s="3" t="s">
        <v>47</v>
      </c>
      <c r="C781" s="3" t="s">
        <v>28</v>
      </c>
      <c r="D781" s="3">
        <v>3581</v>
      </c>
      <c r="E781" s="3">
        <v>40.770000000000003</v>
      </c>
    </row>
    <row r="782" spans="1:5" x14ac:dyDescent="0.2">
      <c r="A782" s="3">
        <v>86</v>
      </c>
      <c r="B782" s="3" t="s">
        <v>47</v>
      </c>
      <c r="C782" s="3" t="s">
        <v>25</v>
      </c>
      <c r="D782" s="3">
        <v>3628</v>
      </c>
      <c r="E782" s="3">
        <v>18.36</v>
      </c>
    </row>
    <row r="783" spans="1:5" x14ac:dyDescent="0.2">
      <c r="A783" s="3">
        <v>86</v>
      </c>
      <c r="B783" s="3" t="s">
        <v>47</v>
      </c>
      <c r="C783" s="3" t="s">
        <v>26</v>
      </c>
      <c r="D783" s="3">
        <v>3613</v>
      </c>
      <c r="E783" s="3">
        <v>17.62</v>
      </c>
    </row>
    <row r="784" spans="1:5" x14ac:dyDescent="0.2">
      <c r="A784" s="3">
        <v>86</v>
      </c>
      <c r="B784" s="3" t="s">
        <v>47</v>
      </c>
      <c r="C784" s="3" t="s">
        <v>27</v>
      </c>
      <c r="D784" s="3">
        <v>3629</v>
      </c>
      <c r="E784" s="3">
        <v>30.74</v>
      </c>
    </row>
    <row r="785" spans="1:5" x14ac:dyDescent="0.2">
      <c r="A785" s="3">
        <v>86</v>
      </c>
      <c r="B785" s="3" t="s">
        <v>47</v>
      </c>
      <c r="C785" s="3" t="s">
        <v>28</v>
      </c>
      <c r="D785" s="3">
        <v>3578</v>
      </c>
      <c r="E785" s="3">
        <v>43.09</v>
      </c>
    </row>
    <row r="786" spans="1:5" x14ac:dyDescent="0.2">
      <c r="A786" s="3">
        <v>87</v>
      </c>
      <c r="B786" s="3" t="s">
        <v>47</v>
      </c>
      <c r="C786" s="3" t="s">
        <v>25</v>
      </c>
      <c r="D786" s="3">
        <v>3557</v>
      </c>
      <c r="E786" s="3">
        <v>28.99</v>
      </c>
    </row>
    <row r="787" spans="1:5" x14ac:dyDescent="0.2">
      <c r="A787" s="3">
        <v>87</v>
      </c>
      <c r="B787" s="3" t="s">
        <v>47</v>
      </c>
      <c r="C787" s="3" t="s">
        <v>26</v>
      </c>
      <c r="D787" s="3">
        <v>3585</v>
      </c>
      <c r="E787" s="3">
        <v>38.74</v>
      </c>
    </row>
    <row r="788" spans="1:5" x14ac:dyDescent="0.2">
      <c r="A788" s="3">
        <v>87</v>
      </c>
      <c r="B788" s="3" t="s">
        <v>47</v>
      </c>
      <c r="C788" s="3" t="s">
        <v>27</v>
      </c>
      <c r="D788" s="3">
        <v>3557</v>
      </c>
      <c r="E788" s="3">
        <v>44.25</v>
      </c>
    </row>
    <row r="789" spans="1:5" x14ac:dyDescent="0.2">
      <c r="A789" s="3">
        <v>87</v>
      </c>
      <c r="B789" s="3" t="s">
        <v>47</v>
      </c>
      <c r="C789" s="3" t="s">
        <v>28</v>
      </c>
      <c r="D789" s="3">
        <v>3547</v>
      </c>
      <c r="E789" s="3">
        <v>35.07</v>
      </c>
    </row>
    <row r="790" spans="1:5" x14ac:dyDescent="0.2">
      <c r="A790" s="3">
        <v>88</v>
      </c>
      <c r="B790" s="3" t="s">
        <v>47</v>
      </c>
      <c r="C790" s="3" t="s">
        <v>25</v>
      </c>
      <c r="D790" s="3">
        <v>3435</v>
      </c>
      <c r="E790" s="3">
        <v>17.68</v>
      </c>
    </row>
    <row r="791" spans="1:5" x14ac:dyDescent="0.2">
      <c r="A791" s="3">
        <v>88</v>
      </c>
      <c r="B791" s="3" t="s">
        <v>47</v>
      </c>
      <c r="C791" s="3" t="s">
        <v>26</v>
      </c>
      <c r="D791" s="3">
        <v>3427</v>
      </c>
      <c r="E791" s="3">
        <v>28.96</v>
      </c>
    </row>
    <row r="792" spans="1:5" x14ac:dyDescent="0.2">
      <c r="A792" s="3">
        <v>88</v>
      </c>
      <c r="B792" s="3" t="s">
        <v>47</v>
      </c>
      <c r="C792" s="3" t="s">
        <v>27</v>
      </c>
      <c r="D792" s="3">
        <v>3407</v>
      </c>
      <c r="E792" s="3">
        <v>43.29</v>
      </c>
    </row>
    <row r="793" spans="1:5" x14ac:dyDescent="0.2">
      <c r="A793" s="3">
        <v>88</v>
      </c>
      <c r="B793" s="3" t="s">
        <v>47</v>
      </c>
      <c r="C793" s="3" t="s">
        <v>28</v>
      </c>
      <c r="D793" s="3">
        <v>3379</v>
      </c>
      <c r="E793" s="3">
        <v>46.68</v>
      </c>
    </row>
    <row r="794" spans="1:5" x14ac:dyDescent="0.2">
      <c r="A794" s="3">
        <v>89</v>
      </c>
      <c r="B794" s="3" t="s">
        <v>47</v>
      </c>
      <c r="C794" s="3" t="s">
        <v>25</v>
      </c>
      <c r="D794" s="3">
        <v>3493</v>
      </c>
      <c r="E794" s="3">
        <v>19.43</v>
      </c>
    </row>
    <row r="795" spans="1:5" x14ac:dyDescent="0.2">
      <c r="A795" s="3">
        <v>89</v>
      </c>
      <c r="B795" s="3" t="s">
        <v>47</v>
      </c>
      <c r="C795" s="3" t="s">
        <v>26</v>
      </c>
      <c r="D795" s="3">
        <v>3463</v>
      </c>
      <c r="E795" s="3">
        <v>42</v>
      </c>
    </row>
    <row r="796" spans="1:5" x14ac:dyDescent="0.2">
      <c r="A796" s="3">
        <v>89</v>
      </c>
      <c r="B796" s="3" t="s">
        <v>47</v>
      </c>
      <c r="C796" s="3" t="s">
        <v>27</v>
      </c>
      <c r="D796" s="3">
        <v>3493</v>
      </c>
      <c r="E796" s="3">
        <v>29.28</v>
      </c>
    </row>
    <row r="797" spans="1:5" x14ac:dyDescent="0.2">
      <c r="A797" s="3">
        <v>89</v>
      </c>
      <c r="B797" s="3" t="s">
        <v>47</v>
      </c>
      <c r="C797" s="3" t="s">
        <v>28</v>
      </c>
      <c r="D797" s="3">
        <v>3471</v>
      </c>
      <c r="E797" s="3">
        <v>30.49</v>
      </c>
    </row>
    <row r="798" spans="1:5" x14ac:dyDescent="0.2">
      <c r="A798" s="3">
        <v>90</v>
      </c>
      <c r="B798" s="3" t="s">
        <v>47</v>
      </c>
      <c r="C798" s="3" t="s">
        <v>25</v>
      </c>
      <c r="D798" s="3">
        <v>3917</v>
      </c>
      <c r="E798" s="3">
        <v>26.13</v>
      </c>
    </row>
    <row r="799" spans="1:5" x14ac:dyDescent="0.2">
      <c r="A799" s="3">
        <v>90</v>
      </c>
      <c r="B799" s="3" t="s">
        <v>47</v>
      </c>
      <c r="C799" s="3" t="s">
        <v>26</v>
      </c>
      <c r="D799" s="3">
        <v>3885</v>
      </c>
      <c r="E799" s="3">
        <v>25.44</v>
      </c>
    </row>
    <row r="800" spans="1:5" x14ac:dyDescent="0.2">
      <c r="A800" s="3">
        <v>90</v>
      </c>
      <c r="B800" s="3" t="s">
        <v>47</v>
      </c>
      <c r="C800" s="3" t="s">
        <v>27</v>
      </c>
      <c r="D800" s="3">
        <v>3885</v>
      </c>
      <c r="E800" s="3">
        <v>35.51</v>
      </c>
    </row>
    <row r="801" spans="1:5" x14ac:dyDescent="0.2">
      <c r="A801" s="3">
        <v>90</v>
      </c>
      <c r="B801" s="3" t="s">
        <v>47</v>
      </c>
      <c r="C801" s="3" t="s">
        <v>28</v>
      </c>
      <c r="D801" s="3">
        <v>3869</v>
      </c>
      <c r="E801" s="3">
        <v>48.85</v>
      </c>
    </row>
    <row r="802" spans="1:5" x14ac:dyDescent="0.2">
      <c r="A802" s="3">
        <v>91</v>
      </c>
      <c r="B802" s="3" t="s">
        <v>47</v>
      </c>
      <c r="C802" s="3" t="s">
        <v>25</v>
      </c>
      <c r="D802" s="3">
        <v>3500</v>
      </c>
      <c r="E802" s="3">
        <v>16.98</v>
      </c>
    </row>
    <row r="803" spans="1:5" x14ac:dyDescent="0.2">
      <c r="A803" s="3">
        <v>91</v>
      </c>
      <c r="B803" s="3" t="s">
        <v>47</v>
      </c>
      <c r="C803" s="3" t="s">
        <v>26</v>
      </c>
      <c r="D803" s="3">
        <v>3500</v>
      </c>
      <c r="E803" s="3">
        <v>26.8</v>
      </c>
    </row>
    <row r="804" spans="1:5" x14ac:dyDescent="0.2">
      <c r="A804" s="3">
        <v>91</v>
      </c>
      <c r="B804" s="3" t="s">
        <v>47</v>
      </c>
      <c r="C804" s="3" t="s">
        <v>27</v>
      </c>
      <c r="D804" s="3">
        <v>3472</v>
      </c>
      <c r="E804" s="3">
        <v>37.36</v>
      </c>
    </row>
    <row r="805" spans="1:5" x14ac:dyDescent="0.2">
      <c r="A805" s="3">
        <v>91</v>
      </c>
      <c r="B805" s="3" t="s">
        <v>47</v>
      </c>
      <c r="C805" s="3" t="s">
        <v>28</v>
      </c>
      <c r="D805" s="3">
        <v>3502</v>
      </c>
      <c r="E805" s="3">
        <v>24.73</v>
      </c>
    </row>
    <row r="806" spans="1:5" x14ac:dyDescent="0.2">
      <c r="A806" s="3">
        <v>92</v>
      </c>
      <c r="B806" s="3" t="s">
        <v>47</v>
      </c>
      <c r="C806" s="3" t="s">
        <v>25</v>
      </c>
      <c r="D806" s="3">
        <v>3596</v>
      </c>
      <c r="E806" s="3">
        <v>20.37</v>
      </c>
    </row>
    <row r="807" spans="1:5" x14ac:dyDescent="0.2">
      <c r="A807" s="3">
        <v>92</v>
      </c>
      <c r="B807" s="3" t="s">
        <v>47</v>
      </c>
      <c r="C807" s="3" t="s">
        <v>26</v>
      </c>
      <c r="D807" s="3">
        <v>3595</v>
      </c>
      <c r="E807" s="3">
        <v>33.82</v>
      </c>
    </row>
    <row r="808" spans="1:5" x14ac:dyDescent="0.2">
      <c r="A808" s="3">
        <v>92</v>
      </c>
      <c r="B808" s="3" t="s">
        <v>47</v>
      </c>
      <c r="C808" s="3" t="s">
        <v>27</v>
      </c>
      <c r="D808" s="3">
        <v>3597</v>
      </c>
      <c r="E808" s="3">
        <v>44.93</v>
      </c>
    </row>
    <row r="809" spans="1:5" x14ac:dyDescent="0.2">
      <c r="A809" s="3">
        <v>92</v>
      </c>
      <c r="B809" s="3" t="s">
        <v>47</v>
      </c>
      <c r="C809" s="3" t="s">
        <v>28</v>
      </c>
      <c r="D809" s="3">
        <v>3590</v>
      </c>
      <c r="E809" s="3">
        <v>51.91</v>
      </c>
    </row>
    <row r="810" spans="1:5" x14ac:dyDescent="0.2">
      <c r="A810" s="3">
        <v>93</v>
      </c>
      <c r="B810" s="3" t="s">
        <v>47</v>
      </c>
      <c r="C810" s="3" t="s">
        <v>25</v>
      </c>
      <c r="D810" s="3">
        <v>3371</v>
      </c>
      <c r="E810" s="3">
        <v>23.85</v>
      </c>
    </row>
    <row r="811" spans="1:5" x14ac:dyDescent="0.2">
      <c r="A811" s="3">
        <v>93</v>
      </c>
      <c r="B811" s="3" t="s">
        <v>47</v>
      </c>
      <c r="C811" s="3" t="s">
        <v>26</v>
      </c>
      <c r="D811" s="3">
        <v>3348</v>
      </c>
      <c r="E811" s="3">
        <v>17.84</v>
      </c>
    </row>
    <row r="812" spans="1:5" x14ac:dyDescent="0.2">
      <c r="A812" s="3">
        <v>93</v>
      </c>
      <c r="B812" s="3" t="s">
        <v>47</v>
      </c>
      <c r="C812" s="3" t="s">
        <v>27</v>
      </c>
      <c r="D812" s="3">
        <v>3371</v>
      </c>
      <c r="E812" s="3">
        <v>34.28</v>
      </c>
    </row>
    <row r="813" spans="1:5" x14ac:dyDescent="0.2">
      <c r="A813" s="3">
        <v>93</v>
      </c>
      <c r="B813" s="3" t="s">
        <v>47</v>
      </c>
      <c r="C813" s="3" t="s">
        <v>28</v>
      </c>
      <c r="D813" s="3">
        <v>3370</v>
      </c>
      <c r="E813" s="3">
        <v>21.76</v>
      </c>
    </row>
    <row r="814" spans="1:5" x14ac:dyDescent="0.2">
      <c r="A814" s="3">
        <v>94</v>
      </c>
      <c r="B814" s="3" t="s">
        <v>47</v>
      </c>
      <c r="C814" s="3" t="s">
        <v>25</v>
      </c>
      <c r="D814" s="3">
        <v>3522</v>
      </c>
      <c r="E814" s="3">
        <v>16.48</v>
      </c>
    </row>
    <row r="815" spans="1:5" x14ac:dyDescent="0.2">
      <c r="A815" s="3">
        <v>94</v>
      </c>
      <c r="B815" s="3" t="s">
        <v>47</v>
      </c>
      <c r="C815" s="3" t="s">
        <v>26</v>
      </c>
      <c r="D815" s="3">
        <v>3532</v>
      </c>
      <c r="E815" s="3">
        <v>27.24</v>
      </c>
    </row>
    <row r="816" spans="1:5" x14ac:dyDescent="0.2">
      <c r="A816" s="3">
        <v>94</v>
      </c>
      <c r="B816" s="3" t="s">
        <v>47</v>
      </c>
      <c r="C816" s="3" t="s">
        <v>27</v>
      </c>
      <c r="D816" s="3">
        <v>3494</v>
      </c>
      <c r="E816" s="3">
        <v>58.53</v>
      </c>
    </row>
    <row r="817" spans="1:5" x14ac:dyDescent="0.2">
      <c r="A817" s="3">
        <v>94</v>
      </c>
      <c r="B817" s="3" t="s">
        <v>47</v>
      </c>
      <c r="C817" s="3" t="s">
        <v>28</v>
      </c>
      <c r="D817" s="3">
        <v>3488</v>
      </c>
      <c r="E817" s="3">
        <v>28.7</v>
      </c>
    </row>
    <row r="818" spans="1:5" x14ac:dyDescent="0.2">
      <c r="A818" s="3">
        <v>95</v>
      </c>
      <c r="B818" s="3" t="s">
        <v>47</v>
      </c>
      <c r="C818" s="3" t="s">
        <v>25</v>
      </c>
      <c r="D818" s="3">
        <v>3665</v>
      </c>
      <c r="E818" s="3">
        <v>24.38</v>
      </c>
    </row>
    <row r="819" spans="1:5" x14ac:dyDescent="0.2">
      <c r="A819" s="3">
        <v>95</v>
      </c>
      <c r="B819" s="3" t="s">
        <v>47</v>
      </c>
      <c r="C819" s="3" t="s">
        <v>26</v>
      </c>
      <c r="D819" s="3">
        <v>3665</v>
      </c>
      <c r="E819" s="3">
        <v>10.73</v>
      </c>
    </row>
    <row r="820" spans="1:5" x14ac:dyDescent="0.2">
      <c r="A820" s="3">
        <v>95</v>
      </c>
      <c r="B820" s="3" t="s">
        <v>47</v>
      </c>
      <c r="C820" s="3" t="s">
        <v>27</v>
      </c>
      <c r="D820" s="3">
        <v>3672</v>
      </c>
      <c r="E820" s="3">
        <v>50.18</v>
      </c>
    </row>
    <row r="821" spans="1:5" x14ac:dyDescent="0.2">
      <c r="A821" s="3">
        <v>95</v>
      </c>
      <c r="B821" s="3" t="s">
        <v>47</v>
      </c>
      <c r="C821" s="3" t="s">
        <v>28</v>
      </c>
      <c r="D821" s="3">
        <v>3662</v>
      </c>
      <c r="E821" s="3">
        <v>42.27</v>
      </c>
    </row>
    <row r="822" spans="1:5" x14ac:dyDescent="0.2">
      <c r="A822" s="3">
        <v>96</v>
      </c>
      <c r="B822" s="3" t="s">
        <v>47</v>
      </c>
      <c r="C822" s="3" t="s">
        <v>25</v>
      </c>
      <c r="D822" s="3">
        <v>3482</v>
      </c>
      <c r="E822" s="3">
        <v>19.28</v>
      </c>
    </row>
    <row r="823" spans="1:5" x14ac:dyDescent="0.2">
      <c r="A823" s="3">
        <v>96</v>
      </c>
      <c r="B823" s="3" t="s">
        <v>47</v>
      </c>
      <c r="C823" s="3" t="s">
        <v>26</v>
      </c>
      <c r="D823" s="3">
        <v>3490</v>
      </c>
      <c r="E823" s="3">
        <v>8.34</v>
      </c>
    </row>
    <row r="824" spans="1:5" x14ac:dyDescent="0.2">
      <c r="A824" s="3">
        <v>96</v>
      </c>
      <c r="B824" s="3" t="s">
        <v>47</v>
      </c>
      <c r="C824" s="3" t="s">
        <v>27</v>
      </c>
      <c r="D824" s="3">
        <v>3524</v>
      </c>
      <c r="E824" s="3">
        <v>50.02</v>
      </c>
    </row>
    <row r="825" spans="1:5" x14ac:dyDescent="0.2">
      <c r="A825" s="3">
        <v>96</v>
      </c>
      <c r="B825" s="3" t="s">
        <v>47</v>
      </c>
      <c r="C825" s="3" t="s">
        <v>28</v>
      </c>
      <c r="D825" s="3">
        <v>3540</v>
      </c>
      <c r="E825" s="3">
        <v>21.65</v>
      </c>
    </row>
    <row r="826" spans="1:5" x14ac:dyDescent="0.2">
      <c r="A826" s="3">
        <v>97</v>
      </c>
      <c r="B826" s="3" t="s">
        <v>47</v>
      </c>
      <c r="C826" s="3" t="s">
        <v>25</v>
      </c>
      <c r="D826" s="3">
        <v>3710</v>
      </c>
      <c r="E826" s="3">
        <v>24.98</v>
      </c>
    </row>
    <row r="827" spans="1:5" x14ac:dyDescent="0.2">
      <c r="A827" s="3">
        <v>97</v>
      </c>
      <c r="B827" s="3" t="s">
        <v>47</v>
      </c>
      <c r="C827" s="3" t="s">
        <v>26</v>
      </c>
      <c r="D827" s="3">
        <v>3677</v>
      </c>
      <c r="E827" s="3">
        <v>24.35</v>
      </c>
    </row>
    <row r="828" spans="1:5" x14ac:dyDescent="0.2">
      <c r="A828" s="3">
        <v>97</v>
      </c>
      <c r="B828" s="3" t="s">
        <v>47</v>
      </c>
      <c r="C828" s="3" t="s">
        <v>27</v>
      </c>
      <c r="D828" s="3">
        <v>3710</v>
      </c>
      <c r="E828" s="3">
        <v>38.44</v>
      </c>
    </row>
    <row r="829" spans="1:5" x14ac:dyDescent="0.2">
      <c r="A829" s="3">
        <v>97</v>
      </c>
      <c r="B829" s="3" t="s">
        <v>47</v>
      </c>
      <c r="C829" s="3" t="s">
        <v>28</v>
      </c>
      <c r="D829" s="3">
        <v>3641</v>
      </c>
      <c r="E829" s="3">
        <v>39.159999999999997</v>
      </c>
    </row>
    <row r="830" spans="1:5" x14ac:dyDescent="0.2">
      <c r="A830" s="3">
        <v>98</v>
      </c>
      <c r="B830" s="3" t="s">
        <v>47</v>
      </c>
      <c r="C830" s="3" t="s">
        <v>25</v>
      </c>
      <c r="D830" s="3">
        <v>3293</v>
      </c>
      <c r="E830" s="3">
        <v>19.87</v>
      </c>
    </row>
    <row r="831" spans="1:5" x14ac:dyDescent="0.2">
      <c r="A831" s="3">
        <v>98</v>
      </c>
      <c r="B831" s="3" t="s">
        <v>47</v>
      </c>
      <c r="C831" s="3" t="s">
        <v>26</v>
      </c>
      <c r="D831" s="3">
        <v>3359</v>
      </c>
      <c r="E831" s="3">
        <v>18.100000000000001</v>
      </c>
    </row>
    <row r="832" spans="1:5" x14ac:dyDescent="0.2">
      <c r="A832" s="3">
        <v>98</v>
      </c>
      <c r="B832" s="3" t="s">
        <v>47</v>
      </c>
      <c r="C832" s="3" t="s">
        <v>27</v>
      </c>
      <c r="D832" s="3">
        <v>3293</v>
      </c>
      <c r="E832" s="3">
        <v>30.96</v>
      </c>
    </row>
    <row r="833" spans="1:5" x14ac:dyDescent="0.2">
      <c r="A833" s="3">
        <v>98</v>
      </c>
      <c r="B833" s="3" t="s">
        <v>47</v>
      </c>
      <c r="C833" s="3" t="s">
        <v>28</v>
      </c>
      <c r="D833" s="3">
        <v>3375</v>
      </c>
      <c r="E833" s="3">
        <v>42.82</v>
      </c>
    </row>
    <row r="834" spans="1:5" x14ac:dyDescent="0.2">
      <c r="A834" s="3">
        <v>99</v>
      </c>
      <c r="B834" s="3" t="s">
        <v>47</v>
      </c>
      <c r="C834" s="3" t="s">
        <v>25</v>
      </c>
      <c r="D834" s="3">
        <v>3805</v>
      </c>
      <c r="E834" s="3">
        <v>26.14</v>
      </c>
    </row>
    <row r="835" spans="1:5" x14ac:dyDescent="0.2">
      <c r="A835" s="3">
        <v>99</v>
      </c>
      <c r="B835" s="3" t="s">
        <v>47</v>
      </c>
      <c r="C835" s="3" t="s">
        <v>26</v>
      </c>
      <c r="D835" s="3">
        <v>3807</v>
      </c>
      <c r="E835" s="3">
        <v>22.47</v>
      </c>
    </row>
    <row r="836" spans="1:5" x14ac:dyDescent="0.2">
      <c r="A836" s="3">
        <v>99</v>
      </c>
      <c r="B836" s="3" t="s">
        <v>47</v>
      </c>
      <c r="C836" s="3" t="s">
        <v>27</v>
      </c>
      <c r="D836" s="3">
        <v>3788</v>
      </c>
      <c r="E836" s="3">
        <v>49.14</v>
      </c>
    </row>
    <row r="837" spans="1:5" x14ac:dyDescent="0.2">
      <c r="A837" s="3">
        <v>99</v>
      </c>
      <c r="B837" s="3" t="s">
        <v>47</v>
      </c>
      <c r="C837" s="3" t="s">
        <v>28</v>
      </c>
      <c r="D837" s="3">
        <v>3779</v>
      </c>
      <c r="E837" s="3">
        <v>68.83</v>
      </c>
    </row>
    <row r="838" spans="1:5" x14ac:dyDescent="0.2">
      <c r="A838" s="3">
        <v>100</v>
      </c>
      <c r="B838" s="3" t="s">
        <v>47</v>
      </c>
      <c r="C838" s="3" t="s">
        <v>25</v>
      </c>
      <c r="D838" s="3">
        <v>3519</v>
      </c>
      <c r="E838" s="3">
        <v>23.35</v>
      </c>
    </row>
    <row r="839" spans="1:5" x14ac:dyDescent="0.2">
      <c r="A839" s="3">
        <v>100</v>
      </c>
      <c r="B839" s="3" t="s">
        <v>47</v>
      </c>
      <c r="C839" s="3" t="s">
        <v>26</v>
      </c>
      <c r="D839" s="3">
        <v>3519</v>
      </c>
      <c r="E839" s="3">
        <v>23.44</v>
      </c>
    </row>
    <row r="840" spans="1:5" x14ac:dyDescent="0.2">
      <c r="A840" s="3">
        <v>100</v>
      </c>
      <c r="B840" s="3" t="s">
        <v>47</v>
      </c>
      <c r="C840" s="3" t="s">
        <v>27</v>
      </c>
      <c r="D840" s="3">
        <v>3489</v>
      </c>
      <c r="E840" s="3">
        <v>44.92</v>
      </c>
    </row>
    <row r="841" spans="1:5" x14ac:dyDescent="0.2">
      <c r="A841" s="3">
        <v>100</v>
      </c>
      <c r="B841" s="3" t="s">
        <v>47</v>
      </c>
      <c r="C841" s="3" t="s">
        <v>28</v>
      </c>
      <c r="D841" s="3">
        <v>3529</v>
      </c>
      <c r="E841" s="3">
        <v>48.44</v>
      </c>
    </row>
    <row r="842" spans="1:5" x14ac:dyDescent="0.2">
      <c r="A842" s="3">
        <v>1</v>
      </c>
      <c r="B842" s="3" t="s">
        <v>48</v>
      </c>
      <c r="C842" s="3" t="s">
        <v>25</v>
      </c>
      <c r="D842" s="3">
        <v>14083</v>
      </c>
      <c r="E842" s="3">
        <v>167.77</v>
      </c>
    </row>
    <row r="843" spans="1:5" x14ac:dyDescent="0.2">
      <c r="A843" s="3">
        <v>1</v>
      </c>
      <c r="B843" s="3" t="s">
        <v>48</v>
      </c>
      <c r="C843" s="3" t="s">
        <v>26</v>
      </c>
      <c r="D843" s="3">
        <v>14106</v>
      </c>
      <c r="E843" s="3">
        <v>159.99</v>
      </c>
    </row>
    <row r="844" spans="1:5" x14ac:dyDescent="0.2">
      <c r="A844" s="3">
        <v>1</v>
      </c>
      <c r="B844" s="3" t="s">
        <v>48</v>
      </c>
      <c r="C844" s="3" t="s">
        <v>27</v>
      </c>
      <c r="D844" s="3">
        <v>14052</v>
      </c>
      <c r="E844" s="3">
        <v>610.35</v>
      </c>
    </row>
    <row r="845" spans="1:5" x14ac:dyDescent="0.2">
      <c r="A845" s="3">
        <v>1</v>
      </c>
      <c r="B845" s="3" t="s">
        <v>48</v>
      </c>
      <c r="C845" s="3" t="s">
        <v>28</v>
      </c>
      <c r="D845" s="3">
        <v>13993</v>
      </c>
      <c r="E845" s="3">
        <v>406.97</v>
      </c>
    </row>
    <row r="846" spans="1:5" x14ac:dyDescent="0.2">
      <c r="A846" s="3">
        <v>2</v>
      </c>
      <c r="B846" s="3" t="s">
        <v>48</v>
      </c>
      <c r="C846" s="3" t="s">
        <v>25</v>
      </c>
      <c r="D846" s="3">
        <v>14631</v>
      </c>
      <c r="E846" s="3">
        <v>179.96</v>
      </c>
    </row>
    <row r="847" spans="1:5" x14ac:dyDescent="0.2">
      <c r="A847" s="3">
        <v>2</v>
      </c>
      <c r="B847" s="3" t="s">
        <v>48</v>
      </c>
      <c r="C847" s="3" t="s">
        <v>26</v>
      </c>
      <c r="D847" s="3">
        <v>14603</v>
      </c>
      <c r="E847" s="3">
        <v>174.14</v>
      </c>
    </row>
    <row r="848" spans="1:5" x14ac:dyDescent="0.2">
      <c r="A848" s="3">
        <v>2</v>
      </c>
      <c r="B848" s="3" t="s">
        <v>48</v>
      </c>
      <c r="C848" s="3" t="s">
        <v>27</v>
      </c>
      <c r="D848" s="3">
        <v>14498</v>
      </c>
      <c r="E848" s="3">
        <v>399.75</v>
      </c>
    </row>
    <row r="849" spans="1:5" x14ac:dyDescent="0.2">
      <c r="A849" s="3">
        <v>2</v>
      </c>
      <c r="B849" s="3" t="s">
        <v>48</v>
      </c>
      <c r="C849" s="3" t="s">
        <v>28</v>
      </c>
      <c r="D849" s="3">
        <v>14653</v>
      </c>
      <c r="E849" s="3">
        <v>343.46</v>
      </c>
    </row>
    <row r="850" spans="1:5" x14ac:dyDescent="0.2">
      <c r="A850" s="3">
        <v>3</v>
      </c>
      <c r="B850" s="3" t="s">
        <v>48</v>
      </c>
      <c r="C850" s="3" t="s">
        <v>25</v>
      </c>
      <c r="D850" s="3">
        <v>13549</v>
      </c>
      <c r="E850" s="3">
        <v>133.12</v>
      </c>
    </row>
    <row r="851" spans="1:5" x14ac:dyDescent="0.2">
      <c r="A851" s="3">
        <v>3</v>
      </c>
      <c r="B851" s="3" t="s">
        <v>48</v>
      </c>
      <c r="C851" s="3" t="s">
        <v>26</v>
      </c>
      <c r="D851" s="3">
        <v>13539</v>
      </c>
      <c r="E851" s="3">
        <v>134.29</v>
      </c>
    </row>
    <row r="852" spans="1:5" x14ac:dyDescent="0.2">
      <c r="A852" s="3">
        <v>3</v>
      </c>
      <c r="B852" s="3" t="s">
        <v>48</v>
      </c>
      <c r="C852" s="3" t="s">
        <v>27</v>
      </c>
      <c r="D852" s="3">
        <v>13538</v>
      </c>
      <c r="E852" s="3">
        <v>349.67</v>
      </c>
    </row>
    <row r="853" spans="1:5" x14ac:dyDescent="0.2">
      <c r="A853" s="3">
        <v>3</v>
      </c>
      <c r="B853" s="3" t="s">
        <v>48</v>
      </c>
      <c r="C853" s="3" t="s">
        <v>28</v>
      </c>
      <c r="D853" s="3">
        <v>13584</v>
      </c>
      <c r="E853" s="3">
        <v>132.86000000000001</v>
      </c>
    </row>
    <row r="854" spans="1:5" x14ac:dyDescent="0.2">
      <c r="A854" s="3">
        <v>4</v>
      </c>
      <c r="B854" s="3" t="s">
        <v>48</v>
      </c>
      <c r="C854" s="3" t="s">
        <v>25</v>
      </c>
      <c r="D854" s="3">
        <v>13806</v>
      </c>
      <c r="E854" s="3">
        <v>156.91</v>
      </c>
    </row>
    <row r="855" spans="1:5" x14ac:dyDescent="0.2">
      <c r="A855" s="3">
        <v>4</v>
      </c>
      <c r="B855" s="3" t="s">
        <v>48</v>
      </c>
      <c r="C855" s="3" t="s">
        <v>26</v>
      </c>
      <c r="D855" s="3">
        <v>13762</v>
      </c>
      <c r="E855" s="3">
        <v>64.599999999999994</v>
      </c>
    </row>
    <row r="856" spans="1:5" x14ac:dyDescent="0.2">
      <c r="A856" s="3">
        <v>4</v>
      </c>
      <c r="B856" s="3" t="s">
        <v>48</v>
      </c>
      <c r="C856" s="3" t="s">
        <v>27</v>
      </c>
      <c r="D856" s="3">
        <v>13806</v>
      </c>
      <c r="E856" s="3">
        <v>156.16</v>
      </c>
    </row>
    <row r="857" spans="1:5" x14ac:dyDescent="0.2">
      <c r="A857" s="3">
        <v>4</v>
      </c>
      <c r="B857" s="3" t="s">
        <v>48</v>
      </c>
      <c r="C857" s="3" t="s">
        <v>28</v>
      </c>
      <c r="D857" s="3">
        <v>13763</v>
      </c>
      <c r="E857" s="3">
        <v>234.34</v>
      </c>
    </row>
    <row r="858" spans="1:5" x14ac:dyDescent="0.2">
      <c r="A858" s="3">
        <v>5</v>
      </c>
      <c r="B858" s="3" t="s">
        <v>48</v>
      </c>
      <c r="C858" s="3" t="s">
        <v>25</v>
      </c>
      <c r="D858" s="3">
        <v>14009</v>
      </c>
      <c r="E858" s="3">
        <v>176.07</v>
      </c>
    </row>
    <row r="859" spans="1:5" x14ac:dyDescent="0.2">
      <c r="A859" s="3">
        <v>5</v>
      </c>
      <c r="B859" s="3" t="s">
        <v>48</v>
      </c>
      <c r="C859" s="3" t="s">
        <v>26</v>
      </c>
      <c r="D859" s="3">
        <v>14009</v>
      </c>
      <c r="E859" s="3">
        <v>161.22999999999999</v>
      </c>
    </row>
    <row r="860" spans="1:5" x14ac:dyDescent="0.2">
      <c r="A860" s="3">
        <v>5</v>
      </c>
      <c r="B860" s="3" t="s">
        <v>48</v>
      </c>
      <c r="C860" s="3" t="s">
        <v>27</v>
      </c>
      <c r="D860" s="3">
        <v>14073</v>
      </c>
      <c r="E860" s="3">
        <v>351.59</v>
      </c>
    </row>
    <row r="861" spans="1:5" x14ac:dyDescent="0.2">
      <c r="A861" s="3">
        <v>5</v>
      </c>
      <c r="B861" s="3" t="s">
        <v>48</v>
      </c>
      <c r="C861" s="3" t="s">
        <v>28</v>
      </c>
      <c r="D861" s="3">
        <v>13975</v>
      </c>
      <c r="E861" s="3">
        <v>314.26</v>
      </c>
    </row>
    <row r="862" spans="1:5" x14ac:dyDescent="0.2">
      <c r="A862" s="3">
        <v>6</v>
      </c>
      <c r="B862" s="3" t="s">
        <v>48</v>
      </c>
      <c r="C862" s="3" t="s">
        <v>25</v>
      </c>
      <c r="D862" s="3">
        <v>14321</v>
      </c>
      <c r="E862" s="3">
        <v>179.37</v>
      </c>
    </row>
    <row r="863" spans="1:5" x14ac:dyDescent="0.2">
      <c r="A863" s="3">
        <v>6</v>
      </c>
      <c r="B863" s="3" t="s">
        <v>48</v>
      </c>
      <c r="C863" s="3" t="s">
        <v>26</v>
      </c>
      <c r="D863" s="3">
        <v>14321</v>
      </c>
      <c r="E863" s="3">
        <v>172.65</v>
      </c>
    </row>
    <row r="864" spans="1:5" x14ac:dyDescent="0.2">
      <c r="A864" s="3">
        <v>6</v>
      </c>
      <c r="B864" s="3" t="s">
        <v>48</v>
      </c>
      <c r="C864" s="3" t="s">
        <v>27</v>
      </c>
      <c r="D864" s="3">
        <v>14321</v>
      </c>
      <c r="E864" s="3">
        <v>267.92</v>
      </c>
    </row>
    <row r="865" spans="1:5" x14ac:dyDescent="0.2">
      <c r="A865" s="3">
        <v>6</v>
      </c>
      <c r="B865" s="3" t="s">
        <v>48</v>
      </c>
      <c r="C865" s="3" t="s">
        <v>28</v>
      </c>
      <c r="D865" s="3">
        <v>14330</v>
      </c>
      <c r="E865" s="3">
        <v>233.7</v>
      </c>
    </row>
    <row r="866" spans="1:5" x14ac:dyDescent="0.2">
      <c r="A866" s="3">
        <v>7</v>
      </c>
      <c r="B866" s="3" t="s">
        <v>48</v>
      </c>
      <c r="C866" s="3" t="s">
        <v>25</v>
      </c>
      <c r="D866" s="3">
        <v>13838</v>
      </c>
      <c r="E866" s="3">
        <v>155.36000000000001</v>
      </c>
    </row>
    <row r="867" spans="1:5" x14ac:dyDescent="0.2">
      <c r="A867" s="3">
        <v>7</v>
      </c>
      <c r="B867" s="3" t="s">
        <v>48</v>
      </c>
      <c r="C867" s="3" t="s">
        <v>26</v>
      </c>
      <c r="D867" s="3">
        <v>13906</v>
      </c>
      <c r="E867" s="3">
        <v>152.87</v>
      </c>
    </row>
    <row r="868" spans="1:5" x14ac:dyDescent="0.2">
      <c r="A868" s="3">
        <v>7</v>
      </c>
      <c r="B868" s="3" t="s">
        <v>48</v>
      </c>
      <c r="C868" s="3" t="s">
        <v>27</v>
      </c>
      <c r="D868" s="3">
        <v>13913</v>
      </c>
      <c r="E868" s="3">
        <v>269.73</v>
      </c>
    </row>
    <row r="869" spans="1:5" x14ac:dyDescent="0.2">
      <c r="A869" s="3">
        <v>7</v>
      </c>
      <c r="B869" s="3" t="s">
        <v>48</v>
      </c>
      <c r="C869" s="3" t="s">
        <v>28</v>
      </c>
      <c r="D869" s="3">
        <v>13866</v>
      </c>
      <c r="E869" s="3">
        <v>295.87</v>
      </c>
    </row>
    <row r="870" spans="1:5" x14ac:dyDescent="0.2">
      <c r="A870" s="3">
        <v>8</v>
      </c>
      <c r="B870" s="3" t="s">
        <v>48</v>
      </c>
      <c r="C870" s="3" t="s">
        <v>25</v>
      </c>
      <c r="D870" s="3">
        <v>13939</v>
      </c>
      <c r="E870" s="3">
        <v>147.07</v>
      </c>
    </row>
    <row r="871" spans="1:5" x14ac:dyDescent="0.2">
      <c r="A871" s="3">
        <v>8</v>
      </c>
      <c r="B871" s="3" t="s">
        <v>48</v>
      </c>
      <c r="C871" s="3" t="s">
        <v>26</v>
      </c>
      <c r="D871" s="3">
        <v>13920</v>
      </c>
      <c r="E871" s="3">
        <v>138.08000000000001</v>
      </c>
    </row>
    <row r="872" spans="1:5" x14ac:dyDescent="0.2">
      <c r="A872" s="3">
        <v>8</v>
      </c>
      <c r="B872" s="3" t="s">
        <v>48</v>
      </c>
      <c r="C872" s="3" t="s">
        <v>27</v>
      </c>
      <c r="D872" s="3">
        <v>13865</v>
      </c>
      <c r="E872" s="3">
        <v>512.05999999999995</v>
      </c>
    </row>
    <row r="873" spans="1:5" x14ac:dyDescent="0.2">
      <c r="A873" s="3">
        <v>8</v>
      </c>
      <c r="B873" s="3" t="s">
        <v>48</v>
      </c>
      <c r="C873" s="3" t="s">
        <v>28</v>
      </c>
      <c r="D873" s="3">
        <v>13878</v>
      </c>
      <c r="E873" s="3">
        <v>215.42</v>
      </c>
    </row>
    <row r="874" spans="1:5" x14ac:dyDescent="0.2">
      <c r="A874" s="3">
        <v>9</v>
      </c>
      <c r="B874" s="3" t="s">
        <v>48</v>
      </c>
      <c r="C874" s="3" t="s">
        <v>25</v>
      </c>
      <c r="D874" s="3">
        <v>14178</v>
      </c>
      <c r="E874" s="3">
        <v>190.8</v>
      </c>
    </row>
    <row r="875" spans="1:5" x14ac:dyDescent="0.2">
      <c r="A875" s="3">
        <v>9</v>
      </c>
      <c r="B875" s="3" t="s">
        <v>48</v>
      </c>
      <c r="C875" s="3" t="s">
        <v>26</v>
      </c>
      <c r="D875" s="3">
        <v>14178</v>
      </c>
      <c r="E875" s="3">
        <v>334.25</v>
      </c>
    </row>
    <row r="876" spans="1:5" x14ac:dyDescent="0.2">
      <c r="A876" s="3">
        <v>9</v>
      </c>
      <c r="B876" s="3" t="s">
        <v>48</v>
      </c>
      <c r="C876" s="3" t="s">
        <v>27</v>
      </c>
      <c r="D876" s="3">
        <v>14169</v>
      </c>
      <c r="E876" s="3">
        <v>360.04</v>
      </c>
    </row>
    <row r="877" spans="1:5" x14ac:dyDescent="0.2">
      <c r="A877" s="3">
        <v>9</v>
      </c>
      <c r="B877" s="3" t="s">
        <v>48</v>
      </c>
      <c r="C877" s="3" t="s">
        <v>28</v>
      </c>
      <c r="D877" s="3">
        <v>14150</v>
      </c>
      <c r="E877" s="3">
        <v>278.64999999999998</v>
      </c>
    </row>
    <row r="878" spans="1:5" x14ac:dyDescent="0.2">
      <c r="A878" s="3">
        <v>10</v>
      </c>
      <c r="B878" s="3" t="s">
        <v>48</v>
      </c>
      <c r="C878" s="3" t="s">
        <v>25</v>
      </c>
      <c r="D878" s="3">
        <v>13743</v>
      </c>
      <c r="E878" s="3">
        <v>155.05000000000001</v>
      </c>
    </row>
    <row r="879" spans="1:5" x14ac:dyDescent="0.2">
      <c r="A879" s="3">
        <v>10</v>
      </c>
      <c r="B879" s="3" t="s">
        <v>48</v>
      </c>
      <c r="C879" s="3" t="s">
        <v>26</v>
      </c>
      <c r="D879" s="3">
        <v>13861</v>
      </c>
      <c r="E879" s="3">
        <v>215.78</v>
      </c>
    </row>
    <row r="880" spans="1:5" x14ac:dyDescent="0.2">
      <c r="A880" s="3">
        <v>10</v>
      </c>
      <c r="B880" s="3" t="s">
        <v>48</v>
      </c>
      <c r="C880" s="3" t="s">
        <v>27</v>
      </c>
      <c r="D880" s="3">
        <v>13743</v>
      </c>
      <c r="E880" s="3">
        <v>230.32</v>
      </c>
    </row>
    <row r="881" spans="1:5" x14ac:dyDescent="0.2">
      <c r="A881" s="3">
        <v>10</v>
      </c>
      <c r="B881" s="3" t="s">
        <v>48</v>
      </c>
      <c r="C881" s="3" t="s">
        <v>28</v>
      </c>
      <c r="D881" s="3">
        <v>13802</v>
      </c>
      <c r="E881" s="3">
        <v>229.68</v>
      </c>
    </row>
    <row r="882" spans="1:5" x14ac:dyDescent="0.2">
      <c r="A882" s="3">
        <v>11</v>
      </c>
      <c r="B882" s="3" t="s">
        <v>48</v>
      </c>
      <c r="C882" s="3" t="s">
        <v>25</v>
      </c>
      <c r="D882" s="3">
        <v>13262</v>
      </c>
      <c r="E882" s="3">
        <v>121.17</v>
      </c>
    </row>
    <row r="883" spans="1:5" x14ac:dyDescent="0.2">
      <c r="A883" s="3">
        <v>11</v>
      </c>
      <c r="B883" s="3" t="s">
        <v>48</v>
      </c>
      <c r="C883" s="3" t="s">
        <v>26</v>
      </c>
      <c r="D883" s="3">
        <v>13278</v>
      </c>
      <c r="E883" s="3">
        <v>121.19</v>
      </c>
    </row>
    <row r="884" spans="1:5" x14ac:dyDescent="0.2">
      <c r="A884" s="3">
        <v>11</v>
      </c>
      <c r="B884" s="3" t="s">
        <v>48</v>
      </c>
      <c r="C884" s="3" t="s">
        <v>27</v>
      </c>
      <c r="D884" s="3">
        <v>13245</v>
      </c>
      <c r="E884" s="3">
        <v>283.70999999999998</v>
      </c>
    </row>
    <row r="885" spans="1:5" x14ac:dyDescent="0.2">
      <c r="A885" s="3">
        <v>11</v>
      </c>
      <c r="B885" s="3" t="s">
        <v>48</v>
      </c>
      <c r="C885" s="3" t="s">
        <v>28</v>
      </c>
      <c r="D885" s="3">
        <v>13380</v>
      </c>
      <c r="E885" s="3">
        <v>187.81</v>
      </c>
    </row>
    <row r="886" spans="1:5" x14ac:dyDescent="0.2">
      <c r="A886" s="3">
        <v>12</v>
      </c>
      <c r="B886" s="3" t="s">
        <v>48</v>
      </c>
      <c r="C886" s="3" t="s">
        <v>25</v>
      </c>
      <c r="D886" s="3">
        <v>13763</v>
      </c>
      <c r="E886" s="3">
        <v>173.57</v>
      </c>
    </row>
    <row r="887" spans="1:5" x14ac:dyDescent="0.2">
      <c r="A887" s="3">
        <v>12</v>
      </c>
      <c r="B887" s="3" t="s">
        <v>48</v>
      </c>
      <c r="C887" s="3" t="s">
        <v>26</v>
      </c>
      <c r="D887" s="3">
        <v>13763</v>
      </c>
      <c r="E887" s="3">
        <v>73.02</v>
      </c>
    </row>
    <row r="888" spans="1:5" x14ac:dyDescent="0.2">
      <c r="A888" s="3">
        <v>12</v>
      </c>
      <c r="B888" s="3" t="s">
        <v>48</v>
      </c>
      <c r="C888" s="3" t="s">
        <v>27</v>
      </c>
      <c r="D888" s="3">
        <v>13763</v>
      </c>
      <c r="E888" s="3">
        <v>174.68</v>
      </c>
    </row>
    <row r="889" spans="1:5" x14ac:dyDescent="0.2">
      <c r="A889" s="3">
        <v>12</v>
      </c>
      <c r="B889" s="3" t="s">
        <v>48</v>
      </c>
      <c r="C889" s="3" t="s">
        <v>28</v>
      </c>
      <c r="D889" s="3">
        <v>13642</v>
      </c>
      <c r="E889" s="3">
        <v>357</v>
      </c>
    </row>
    <row r="890" spans="1:5" x14ac:dyDescent="0.2">
      <c r="A890" s="3">
        <v>13</v>
      </c>
      <c r="B890" s="3" t="s">
        <v>48</v>
      </c>
      <c r="C890" s="3" t="s">
        <v>25</v>
      </c>
      <c r="D890" s="3">
        <v>13346</v>
      </c>
      <c r="E890" s="3">
        <v>119.1</v>
      </c>
    </row>
    <row r="891" spans="1:5" x14ac:dyDescent="0.2">
      <c r="A891" s="3">
        <v>13</v>
      </c>
      <c r="B891" s="3" t="s">
        <v>48</v>
      </c>
      <c r="C891" s="3" t="s">
        <v>26</v>
      </c>
      <c r="D891" s="3">
        <v>13335</v>
      </c>
      <c r="E891" s="3">
        <v>123.27</v>
      </c>
    </row>
    <row r="892" spans="1:5" x14ac:dyDescent="0.2">
      <c r="A892" s="3">
        <v>13</v>
      </c>
      <c r="B892" s="3" t="s">
        <v>48</v>
      </c>
      <c r="C892" s="3" t="s">
        <v>27</v>
      </c>
      <c r="D892" s="3">
        <v>13309</v>
      </c>
      <c r="E892" s="3">
        <v>185.79</v>
      </c>
    </row>
    <row r="893" spans="1:5" x14ac:dyDescent="0.2">
      <c r="A893" s="3">
        <v>13</v>
      </c>
      <c r="B893" s="3" t="s">
        <v>48</v>
      </c>
      <c r="C893" s="3" t="s">
        <v>28</v>
      </c>
      <c r="D893" s="3">
        <v>13245</v>
      </c>
      <c r="E893" s="3">
        <v>435.48</v>
      </c>
    </row>
    <row r="894" spans="1:5" x14ac:dyDescent="0.2">
      <c r="A894" s="3">
        <v>14</v>
      </c>
      <c r="B894" s="3" t="s">
        <v>48</v>
      </c>
      <c r="C894" s="3" t="s">
        <v>25</v>
      </c>
      <c r="D894" s="3">
        <v>14148</v>
      </c>
      <c r="E894" s="3">
        <v>169.19</v>
      </c>
    </row>
    <row r="895" spans="1:5" x14ac:dyDescent="0.2">
      <c r="A895" s="3">
        <v>14</v>
      </c>
      <c r="B895" s="3" t="s">
        <v>48</v>
      </c>
      <c r="C895" s="3" t="s">
        <v>26</v>
      </c>
      <c r="D895" s="3">
        <v>14148</v>
      </c>
      <c r="E895" s="3">
        <v>196.17</v>
      </c>
    </row>
    <row r="896" spans="1:5" x14ac:dyDescent="0.2">
      <c r="A896" s="3">
        <v>14</v>
      </c>
      <c r="B896" s="3" t="s">
        <v>48</v>
      </c>
      <c r="C896" s="3" t="s">
        <v>27</v>
      </c>
      <c r="D896" s="3">
        <v>14111</v>
      </c>
      <c r="E896" s="3">
        <v>208.5</v>
      </c>
    </row>
    <row r="897" spans="1:5" x14ac:dyDescent="0.2">
      <c r="A897" s="3">
        <v>14</v>
      </c>
      <c r="B897" s="3" t="s">
        <v>48</v>
      </c>
      <c r="C897" s="3" t="s">
        <v>28</v>
      </c>
      <c r="D897" s="3">
        <v>14161</v>
      </c>
      <c r="E897" s="3">
        <v>361.41</v>
      </c>
    </row>
    <row r="898" spans="1:5" x14ac:dyDescent="0.2">
      <c r="A898" s="3">
        <v>15</v>
      </c>
      <c r="B898" s="3" t="s">
        <v>48</v>
      </c>
      <c r="C898" s="3" t="s">
        <v>25</v>
      </c>
      <c r="D898" s="3">
        <v>13815</v>
      </c>
      <c r="E898" s="3">
        <v>138.78</v>
      </c>
    </row>
    <row r="899" spans="1:5" x14ac:dyDescent="0.2">
      <c r="A899" s="3">
        <v>15</v>
      </c>
      <c r="B899" s="3" t="s">
        <v>48</v>
      </c>
      <c r="C899" s="3" t="s">
        <v>26</v>
      </c>
      <c r="D899" s="3">
        <v>13815</v>
      </c>
      <c r="E899" s="3">
        <v>59.7</v>
      </c>
    </row>
    <row r="900" spans="1:5" x14ac:dyDescent="0.2">
      <c r="A900" s="3">
        <v>15</v>
      </c>
      <c r="B900" s="3" t="s">
        <v>48</v>
      </c>
      <c r="C900" s="3" t="s">
        <v>27</v>
      </c>
      <c r="D900" s="3">
        <v>13815</v>
      </c>
      <c r="E900" s="3">
        <v>137.33000000000001</v>
      </c>
    </row>
    <row r="901" spans="1:5" x14ac:dyDescent="0.2">
      <c r="A901" s="3">
        <v>15</v>
      </c>
      <c r="B901" s="3" t="s">
        <v>48</v>
      </c>
      <c r="C901" s="3" t="s">
        <v>28</v>
      </c>
      <c r="D901" s="3">
        <v>13689</v>
      </c>
      <c r="E901" s="3">
        <v>239.02</v>
      </c>
    </row>
    <row r="902" spans="1:5" x14ac:dyDescent="0.2">
      <c r="A902" s="3">
        <v>16</v>
      </c>
      <c r="B902" s="3" t="s">
        <v>48</v>
      </c>
      <c r="C902" s="3" t="s">
        <v>25</v>
      </c>
      <c r="D902" s="3">
        <v>13478</v>
      </c>
      <c r="E902" s="3">
        <v>117.58</v>
      </c>
    </row>
    <row r="903" spans="1:5" x14ac:dyDescent="0.2">
      <c r="A903" s="3">
        <v>16</v>
      </c>
      <c r="B903" s="3" t="s">
        <v>48</v>
      </c>
      <c r="C903" s="3" t="s">
        <v>26</v>
      </c>
      <c r="D903" s="3">
        <v>13444</v>
      </c>
      <c r="E903" s="3">
        <v>116.5</v>
      </c>
    </row>
    <row r="904" spans="1:5" x14ac:dyDescent="0.2">
      <c r="A904" s="3">
        <v>16</v>
      </c>
      <c r="B904" s="3" t="s">
        <v>48</v>
      </c>
      <c r="C904" s="3" t="s">
        <v>27</v>
      </c>
      <c r="D904" s="3">
        <v>13404</v>
      </c>
      <c r="E904" s="3">
        <v>177.76</v>
      </c>
    </row>
    <row r="905" spans="1:5" x14ac:dyDescent="0.2">
      <c r="A905" s="3">
        <v>16</v>
      </c>
      <c r="B905" s="3" t="s">
        <v>48</v>
      </c>
      <c r="C905" s="3" t="s">
        <v>28</v>
      </c>
      <c r="D905" s="3">
        <v>13378</v>
      </c>
      <c r="E905" s="3">
        <v>176.36</v>
      </c>
    </row>
    <row r="906" spans="1:5" x14ac:dyDescent="0.2">
      <c r="A906" s="3">
        <v>17</v>
      </c>
      <c r="B906" s="3" t="s">
        <v>48</v>
      </c>
      <c r="C906" s="3" t="s">
        <v>25</v>
      </c>
      <c r="D906" s="3">
        <v>13487</v>
      </c>
      <c r="E906" s="3">
        <v>118.16</v>
      </c>
    </row>
    <row r="907" spans="1:5" x14ac:dyDescent="0.2">
      <c r="A907" s="3">
        <v>17</v>
      </c>
      <c r="B907" s="3" t="s">
        <v>48</v>
      </c>
      <c r="C907" s="3" t="s">
        <v>26</v>
      </c>
      <c r="D907" s="3">
        <v>13396</v>
      </c>
      <c r="E907" s="3">
        <v>125.66</v>
      </c>
    </row>
    <row r="908" spans="1:5" x14ac:dyDescent="0.2">
      <c r="A908" s="3">
        <v>17</v>
      </c>
      <c r="B908" s="3" t="s">
        <v>48</v>
      </c>
      <c r="C908" s="3" t="s">
        <v>27</v>
      </c>
      <c r="D908" s="3">
        <v>13351</v>
      </c>
      <c r="E908" s="3">
        <v>235.92</v>
      </c>
    </row>
    <row r="909" spans="1:5" x14ac:dyDescent="0.2">
      <c r="A909" s="3">
        <v>17</v>
      </c>
      <c r="B909" s="3" t="s">
        <v>48</v>
      </c>
      <c r="C909" s="3" t="s">
        <v>28</v>
      </c>
      <c r="D909" s="3">
        <v>13274</v>
      </c>
      <c r="E909" s="3">
        <v>154</v>
      </c>
    </row>
    <row r="910" spans="1:5" x14ac:dyDescent="0.2">
      <c r="A910" s="3">
        <v>18</v>
      </c>
      <c r="B910" s="3" t="s">
        <v>48</v>
      </c>
      <c r="C910" s="3" t="s">
        <v>25</v>
      </c>
      <c r="D910" s="3">
        <v>13917</v>
      </c>
      <c r="E910" s="3">
        <v>144.65</v>
      </c>
    </row>
    <row r="911" spans="1:5" x14ac:dyDescent="0.2">
      <c r="A911" s="3">
        <v>18</v>
      </c>
      <c r="B911" s="3" t="s">
        <v>48</v>
      </c>
      <c r="C911" s="3" t="s">
        <v>26</v>
      </c>
      <c r="D911" s="3">
        <v>13836</v>
      </c>
      <c r="E911" s="3">
        <v>145.31</v>
      </c>
    </row>
    <row r="912" spans="1:5" x14ac:dyDescent="0.2">
      <c r="A912" s="3">
        <v>18</v>
      </c>
      <c r="B912" s="3" t="s">
        <v>48</v>
      </c>
      <c r="C912" s="3" t="s">
        <v>27</v>
      </c>
      <c r="D912" s="3">
        <v>13917</v>
      </c>
      <c r="E912" s="3">
        <v>224.79</v>
      </c>
    </row>
    <row r="913" spans="1:5" x14ac:dyDescent="0.2">
      <c r="A913" s="3">
        <v>18</v>
      </c>
      <c r="B913" s="3" t="s">
        <v>48</v>
      </c>
      <c r="C913" s="3" t="s">
        <v>28</v>
      </c>
      <c r="D913" s="3">
        <v>13942</v>
      </c>
      <c r="E913" s="3">
        <v>264.82</v>
      </c>
    </row>
    <row r="914" spans="1:5" x14ac:dyDescent="0.2">
      <c r="A914" s="3">
        <v>19</v>
      </c>
      <c r="B914" s="3" t="s">
        <v>48</v>
      </c>
      <c r="C914" s="3" t="s">
        <v>25</v>
      </c>
      <c r="D914" s="3">
        <v>14282</v>
      </c>
      <c r="E914" s="3">
        <v>164.17</v>
      </c>
    </row>
    <row r="915" spans="1:5" x14ac:dyDescent="0.2">
      <c r="A915" s="3">
        <v>19</v>
      </c>
      <c r="B915" s="3" t="s">
        <v>48</v>
      </c>
      <c r="C915" s="3" t="s">
        <v>26</v>
      </c>
      <c r="D915" s="3">
        <v>14251</v>
      </c>
      <c r="E915" s="3">
        <v>172.52</v>
      </c>
    </row>
    <row r="916" spans="1:5" x14ac:dyDescent="0.2">
      <c r="A916" s="3">
        <v>19</v>
      </c>
      <c r="B916" s="3" t="s">
        <v>48</v>
      </c>
      <c r="C916" s="3" t="s">
        <v>27</v>
      </c>
      <c r="D916" s="3">
        <v>14257</v>
      </c>
      <c r="E916" s="3">
        <v>300.48</v>
      </c>
    </row>
    <row r="917" spans="1:5" x14ac:dyDescent="0.2">
      <c r="A917" s="3">
        <v>19</v>
      </c>
      <c r="B917" s="3" t="s">
        <v>48</v>
      </c>
      <c r="C917" s="3" t="s">
        <v>28</v>
      </c>
      <c r="D917" s="3">
        <v>14180</v>
      </c>
      <c r="E917" s="3">
        <v>413.41</v>
      </c>
    </row>
    <row r="918" spans="1:5" x14ac:dyDescent="0.2">
      <c r="A918" s="3">
        <v>20</v>
      </c>
      <c r="B918" s="3" t="s">
        <v>48</v>
      </c>
      <c r="C918" s="3" t="s">
        <v>25</v>
      </c>
      <c r="D918" s="3">
        <v>14302</v>
      </c>
      <c r="E918" s="3">
        <v>179.14</v>
      </c>
    </row>
    <row r="919" spans="1:5" x14ac:dyDescent="0.2">
      <c r="A919" s="3">
        <v>20</v>
      </c>
      <c r="B919" s="3" t="s">
        <v>48</v>
      </c>
      <c r="C919" s="3" t="s">
        <v>26</v>
      </c>
      <c r="D919" s="3">
        <v>14316</v>
      </c>
      <c r="E919" s="3">
        <v>273.98</v>
      </c>
    </row>
    <row r="920" spans="1:5" x14ac:dyDescent="0.2">
      <c r="A920" s="3">
        <v>20</v>
      </c>
      <c r="B920" s="3" t="s">
        <v>48</v>
      </c>
      <c r="C920" s="3" t="s">
        <v>27</v>
      </c>
      <c r="D920" s="3">
        <v>14278</v>
      </c>
      <c r="E920" s="3">
        <v>343.36</v>
      </c>
    </row>
    <row r="921" spans="1:5" x14ac:dyDescent="0.2">
      <c r="A921" s="3">
        <v>20</v>
      </c>
      <c r="B921" s="3" t="s">
        <v>48</v>
      </c>
      <c r="C921" s="3" t="s">
        <v>28</v>
      </c>
      <c r="D921" s="3">
        <v>14315</v>
      </c>
      <c r="E921" s="3">
        <v>294.38</v>
      </c>
    </row>
    <row r="922" spans="1:5" x14ac:dyDescent="0.2">
      <c r="A922" s="3">
        <v>21</v>
      </c>
      <c r="B922" s="3" t="s">
        <v>48</v>
      </c>
      <c r="C922" s="3" t="s">
        <v>25</v>
      </c>
      <c r="D922" s="3">
        <v>13726</v>
      </c>
      <c r="E922" s="3">
        <v>142.94</v>
      </c>
    </row>
    <row r="923" spans="1:5" x14ac:dyDescent="0.2">
      <c r="A923" s="3">
        <v>21</v>
      </c>
      <c r="B923" s="3" t="s">
        <v>48</v>
      </c>
      <c r="C923" s="3" t="s">
        <v>26</v>
      </c>
      <c r="D923" s="3">
        <v>13665</v>
      </c>
      <c r="E923" s="3">
        <v>144.87</v>
      </c>
    </row>
    <row r="924" spans="1:5" x14ac:dyDescent="0.2">
      <c r="A924" s="3">
        <v>21</v>
      </c>
      <c r="B924" s="3" t="s">
        <v>48</v>
      </c>
      <c r="C924" s="3" t="s">
        <v>27</v>
      </c>
      <c r="D924" s="3">
        <v>13564</v>
      </c>
      <c r="E924" s="3">
        <v>314.64</v>
      </c>
    </row>
    <row r="925" spans="1:5" x14ac:dyDescent="0.2">
      <c r="A925" s="3">
        <v>21</v>
      </c>
      <c r="B925" s="3" t="s">
        <v>48</v>
      </c>
      <c r="C925" s="3" t="s">
        <v>28</v>
      </c>
      <c r="D925" s="3">
        <v>13608</v>
      </c>
      <c r="E925" s="3">
        <v>441.13</v>
      </c>
    </row>
    <row r="926" spans="1:5" x14ac:dyDescent="0.2">
      <c r="A926" s="3">
        <v>22</v>
      </c>
      <c r="B926" s="3" t="s">
        <v>48</v>
      </c>
      <c r="C926" s="3" t="s">
        <v>25</v>
      </c>
      <c r="D926" s="3">
        <v>14127</v>
      </c>
      <c r="E926" s="3">
        <v>144.24</v>
      </c>
    </row>
    <row r="927" spans="1:5" x14ac:dyDescent="0.2">
      <c r="A927" s="3">
        <v>22</v>
      </c>
      <c r="B927" s="3" t="s">
        <v>48</v>
      </c>
      <c r="C927" s="3" t="s">
        <v>26</v>
      </c>
      <c r="D927" s="3">
        <v>14130</v>
      </c>
      <c r="E927" s="3">
        <v>64.239999999999995</v>
      </c>
    </row>
    <row r="928" spans="1:5" x14ac:dyDescent="0.2">
      <c r="A928" s="3">
        <v>22</v>
      </c>
      <c r="B928" s="3" t="s">
        <v>48</v>
      </c>
      <c r="C928" s="3" t="s">
        <v>27</v>
      </c>
      <c r="D928" s="3">
        <v>14127</v>
      </c>
      <c r="E928" s="3">
        <v>140.96</v>
      </c>
    </row>
    <row r="929" spans="1:5" x14ac:dyDescent="0.2">
      <c r="A929" s="3">
        <v>22</v>
      </c>
      <c r="B929" s="3" t="s">
        <v>48</v>
      </c>
      <c r="C929" s="3" t="s">
        <v>28</v>
      </c>
      <c r="D929" s="3">
        <v>14173</v>
      </c>
      <c r="E929" s="3">
        <v>314.44</v>
      </c>
    </row>
    <row r="930" spans="1:5" x14ac:dyDescent="0.2">
      <c r="A930" s="3">
        <v>23</v>
      </c>
      <c r="B930" s="3" t="s">
        <v>48</v>
      </c>
      <c r="C930" s="3" t="s">
        <v>25</v>
      </c>
      <c r="D930" s="3">
        <v>13509</v>
      </c>
      <c r="E930" s="3">
        <v>142.33000000000001</v>
      </c>
    </row>
    <row r="931" spans="1:5" x14ac:dyDescent="0.2">
      <c r="A931" s="3">
        <v>23</v>
      </c>
      <c r="B931" s="3" t="s">
        <v>48</v>
      </c>
      <c r="C931" s="3" t="s">
        <v>26</v>
      </c>
      <c r="D931" s="3">
        <v>13509</v>
      </c>
      <c r="E931" s="3">
        <v>209.38</v>
      </c>
    </row>
    <row r="932" spans="1:5" x14ac:dyDescent="0.2">
      <c r="A932" s="3">
        <v>23</v>
      </c>
      <c r="B932" s="3" t="s">
        <v>48</v>
      </c>
      <c r="C932" s="3" t="s">
        <v>27</v>
      </c>
      <c r="D932" s="3">
        <v>13447</v>
      </c>
      <c r="E932" s="3">
        <v>267.60000000000002</v>
      </c>
    </row>
    <row r="933" spans="1:5" x14ac:dyDescent="0.2">
      <c r="A933" s="3">
        <v>23</v>
      </c>
      <c r="B933" s="3" t="s">
        <v>48</v>
      </c>
      <c r="C933" s="3" t="s">
        <v>28</v>
      </c>
      <c r="D933" s="3">
        <v>13500</v>
      </c>
      <c r="E933" s="3">
        <v>308.08999999999997</v>
      </c>
    </row>
    <row r="934" spans="1:5" x14ac:dyDescent="0.2">
      <c r="A934" s="3">
        <v>24</v>
      </c>
      <c r="B934" s="3" t="s">
        <v>48</v>
      </c>
      <c r="C934" s="3" t="s">
        <v>25</v>
      </c>
      <c r="D934" s="3">
        <v>14283</v>
      </c>
      <c r="E934" s="3">
        <v>148.79</v>
      </c>
    </row>
    <row r="935" spans="1:5" x14ac:dyDescent="0.2">
      <c r="A935" s="3">
        <v>24</v>
      </c>
      <c r="B935" s="3" t="s">
        <v>48</v>
      </c>
      <c r="C935" s="3" t="s">
        <v>26</v>
      </c>
      <c r="D935" s="3">
        <v>14277</v>
      </c>
      <c r="E935" s="3">
        <v>67.55</v>
      </c>
    </row>
    <row r="936" spans="1:5" x14ac:dyDescent="0.2">
      <c r="A936" s="3">
        <v>24</v>
      </c>
      <c r="B936" s="3" t="s">
        <v>48</v>
      </c>
      <c r="C936" s="3" t="s">
        <v>27</v>
      </c>
      <c r="D936" s="3">
        <v>14283</v>
      </c>
      <c r="E936" s="3">
        <v>150.55000000000001</v>
      </c>
    </row>
    <row r="937" spans="1:5" x14ac:dyDescent="0.2">
      <c r="A937" s="3">
        <v>24</v>
      </c>
      <c r="B937" s="3" t="s">
        <v>48</v>
      </c>
      <c r="C937" s="3" t="s">
        <v>28</v>
      </c>
      <c r="D937" s="3">
        <v>14083</v>
      </c>
      <c r="E937" s="3">
        <v>526.91</v>
      </c>
    </row>
    <row r="938" spans="1:5" x14ac:dyDescent="0.2">
      <c r="A938" s="3">
        <v>25</v>
      </c>
      <c r="B938" s="3" t="s">
        <v>48</v>
      </c>
      <c r="C938" s="3" t="s">
        <v>25</v>
      </c>
      <c r="D938" s="3">
        <v>14426</v>
      </c>
      <c r="E938" s="3">
        <v>186.44</v>
      </c>
    </row>
    <row r="939" spans="1:5" x14ac:dyDescent="0.2">
      <c r="A939" s="3">
        <v>25</v>
      </c>
      <c r="B939" s="3" t="s">
        <v>48</v>
      </c>
      <c r="C939" s="3" t="s">
        <v>26</v>
      </c>
      <c r="D939" s="3">
        <v>14426</v>
      </c>
      <c r="E939" s="3">
        <v>180.31</v>
      </c>
    </row>
    <row r="940" spans="1:5" x14ac:dyDescent="0.2">
      <c r="A940" s="3">
        <v>25</v>
      </c>
      <c r="B940" s="3" t="s">
        <v>48</v>
      </c>
      <c r="C940" s="3" t="s">
        <v>27</v>
      </c>
      <c r="D940" s="3">
        <v>14440</v>
      </c>
      <c r="E940" s="3">
        <v>478.17</v>
      </c>
    </row>
    <row r="941" spans="1:5" x14ac:dyDescent="0.2">
      <c r="A941" s="3">
        <v>25</v>
      </c>
      <c r="B941" s="3" t="s">
        <v>48</v>
      </c>
      <c r="C941" s="3" t="s">
        <v>28</v>
      </c>
      <c r="D941" s="3">
        <v>14362</v>
      </c>
      <c r="E941" s="3">
        <v>230.75</v>
      </c>
    </row>
    <row r="942" spans="1:5" x14ac:dyDescent="0.2">
      <c r="A942" s="3">
        <v>26</v>
      </c>
      <c r="B942" s="3" t="s">
        <v>48</v>
      </c>
      <c r="C942" s="3" t="s">
        <v>25</v>
      </c>
      <c r="D942" s="3">
        <v>14327</v>
      </c>
      <c r="E942" s="3">
        <v>167.62</v>
      </c>
    </row>
    <row r="943" spans="1:5" x14ac:dyDescent="0.2">
      <c r="A943" s="3">
        <v>26</v>
      </c>
      <c r="B943" s="3" t="s">
        <v>48</v>
      </c>
      <c r="C943" s="3" t="s">
        <v>26</v>
      </c>
      <c r="D943" s="3">
        <v>14305</v>
      </c>
      <c r="E943" s="3">
        <v>168.89</v>
      </c>
    </row>
    <row r="944" spans="1:5" x14ac:dyDescent="0.2">
      <c r="A944" s="3">
        <v>26</v>
      </c>
      <c r="B944" s="3" t="s">
        <v>48</v>
      </c>
      <c r="C944" s="3" t="s">
        <v>27</v>
      </c>
      <c r="D944" s="3">
        <v>14327</v>
      </c>
      <c r="E944" s="3">
        <v>264.41000000000003</v>
      </c>
    </row>
    <row r="945" spans="1:5" x14ac:dyDescent="0.2">
      <c r="A945" s="3">
        <v>26</v>
      </c>
      <c r="B945" s="3" t="s">
        <v>48</v>
      </c>
      <c r="C945" s="3" t="s">
        <v>28</v>
      </c>
      <c r="D945" s="3">
        <v>14187</v>
      </c>
      <c r="E945" s="3">
        <v>273.23</v>
      </c>
    </row>
    <row r="946" spans="1:5" x14ac:dyDescent="0.2">
      <c r="A946" s="3">
        <v>27</v>
      </c>
      <c r="B946" s="3" t="s">
        <v>48</v>
      </c>
      <c r="C946" s="3" t="s">
        <v>25</v>
      </c>
      <c r="D946" s="3">
        <v>13405</v>
      </c>
      <c r="E946" s="3">
        <v>122.24</v>
      </c>
    </row>
    <row r="947" spans="1:5" x14ac:dyDescent="0.2">
      <c r="A947" s="3">
        <v>27</v>
      </c>
      <c r="B947" s="3" t="s">
        <v>48</v>
      </c>
      <c r="C947" s="3" t="s">
        <v>26</v>
      </c>
      <c r="D947" s="3">
        <v>13405</v>
      </c>
      <c r="E947" s="3">
        <v>54.23</v>
      </c>
    </row>
    <row r="948" spans="1:5" x14ac:dyDescent="0.2">
      <c r="A948" s="3">
        <v>27</v>
      </c>
      <c r="B948" s="3" t="s">
        <v>48</v>
      </c>
      <c r="C948" s="3" t="s">
        <v>27</v>
      </c>
      <c r="D948" s="3">
        <v>13405</v>
      </c>
      <c r="E948" s="3">
        <v>124.21</v>
      </c>
    </row>
    <row r="949" spans="1:5" x14ac:dyDescent="0.2">
      <c r="A949" s="3">
        <v>27</v>
      </c>
      <c r="B949" s="3" t="s">
        <v>48</v>
      </c>
      <c r="C949" s="3" t="s">
        <v>28</v>
      </c>
      <c r="D949" s="3">
        <v>13288</v>
      </c>
      <c r="E949" s="3">
        <v>252.65</v>
      </c>
    </row>
    <row r="950" spans="1:5" x14ac:dyDescent="0.2">
      <c r="A950" s="3">
        <v>28</v>
      </c>
      <c r="B950" s="3" t="s">
        <v>48</v>
      </c>
      <c r="C950" s="3" t="s">
        <v>25</v>
      </c>
      <c r="D950" s="3">
        <v>13904</v>
      </c>
      <c r="E950" s="3">
        <v>144.69</v>
      </c>
    </row>
    <row r="951" spans="1:5" x14ac:dyDescent="0.2">
      <c r="A951" s="3">
        <v>28</v>
      </c>
      <c r="B951" s="3" t="s">
        <v>48</v>
      </c>
      <c r="C951" s="3" t="s">
        <v>26</v>
      </c>
      <c r="D951" s="3">
        <v>13841</v>
      </c>
      <c r="E951" s="3">
        <v>214.21</v>
      </c>
    </row>
    <row r="952" spans="1:5" x14ac:dyDescent="0.2">
      <c r="A952" s="3">
        <v>28</v>
      </c>
      <c r="B952" s="3" t="s">
        <v>48</v>
      </c>
      <c r="C952" s="3" t="s">
        <v>27</v>
      </c>
      <c r="D952" s="3">
        <v>13815</v>
      </c>
      <c r="E952" s="3">
        <v>331.34</v>
      </c>
    </row>
    <row r="953" spans="1:5" x14ac:dyDescent="0.2">
      <c r="A953" s="3">
        <v>28</v>
      </c>
      <c r="B953" s="3" t="s">
        <v>48</v>
      </c>
      <c r="C953" s="3" t="s">
        <v>28</v>
      </c>
      <c r="D953" s="3">
        <v>13916</v>
      </c>
      <c r="E953" s="3">
        <v>258.49</v>
      </c>
    </row>
    <row r="954" spans="1:5" x14ac:dyDescent="0.2">
      <c r="A954" s="3">
        <v>29</v>
      </c>
      <c r="B954" s="3" t="s">
        <v>48</v>
      </c>
      <c r="C954" s="3" t="s">
        <v>25</v>
      </c>
      <c r="D954" s="3">
        <v>13638</v>
      </c>
      <c r="E954" s="3">
        <v>145.22999999999999</v>
      </c>
    </row>
    <row r="955" spans="1:5" x14ac:dyDescent="0.2">
      <c r="A955" s="3">
        <v>29</v>
      </c>
      <c r="B955" s="3" t="s">
        <v>48</v>
      </c>
      <c r="C955" s="3" t="s">
        <v>26</v>
      </c>
      <c r="D955" s="3">
        <v>13638</v>
      </c>
      <c r="E955" s="3">
        <v>204.36</v>
      </c>
    </row>
    <row r="956" spans="1:5" x14ac:dyDescent="0.2">
      <c r="A956" s="3">
        <v>29</v>
      </c>
      <c r="B956" s="3" t="s">
        <v>48</v>
      </c>
      <c r="C956" s="3" t="s">
        <v>27</v>
      </c>
      <c r="D956" s="3">
        <v>13602</v>
      </c>
      <c r="E956" s="3">
        <v>729.72</v>
      </c>
    </row>
    <row r="957" spans="1:5" x14ac:dyDescent="0.2">
      <c r="A957" s="3">
        <v>29</v>
      </c>
      <c r="B957" s="3" t="s">
        <v>48</v>
      </c>
      <c r="C957" s="3" t="s">
        <v>28</v>
      </c>
      <c r="D957" s="3">
        <v>13676</v>
      </c>
      <c r="E957" s="3">
        <v>224.17</v>
      </c>
    </row>
    <row r="958" spans="1:5" x14ac:dyDescent="0.2">
      <c r="A958" s="3">
        <v>30</v>
      </c>
      <c r="B958" s="3" t="s">
        <v>48</v>
      </c>
      <c r="C958" s="3" t="s">
        <v>25</v>
      </c>
      <c r="D958" s="3">
        <v>13705</v>
      </c>
      <c r="E958" s="3">
        <v>129.03</v>
      </c>
    </row>
    <row r="959" spans="1:5" x14ac:dyDescent="0.2">
      <c r="A959" s="3">
        <v>30</v>
      </c>
      <c r="B959" s="3" t="s">
        <v>48</v>
      </c>
      <c r="C959" s="3" t="s">
        <v>26</v>
      </c>
      <c r="D959" s="3">
        <v>13729</v>
      </c>
      <c r="E959" s="3">
        <v>125.85</v>
      </c>
    </row>
    <row r="960" spans="1:5" x14ac:dyDescent="0.2">
      <c r="A960" s="3">
        <v>30</v>
      </c>
      <c r="B960" s="3" t="s">
        <v>48</v>
      </c>
      <c r="C960" s="3" t="s">
        <v>27</v>
      </c>
      <c r="D960" s="3">
        <v>13691</v>
      </c>
      <c r="E960" s="3">
        <v>266.51</v>
      </c>
    </row>
    <row r="961" spans="1:5" x14ac:dyDescent="0.2">
      <c r="A961" s="3">
        <v>30</v>
      </c>
      <c r="B961" s="3" t="s">
        <v>48</v>
      </c>
      <c r="C961" s="3" t="s">
        <v>28</v>
      </c>
      <c r="D961" s="3">
        <v>13668</v>
      </c>
      <c r="E961" s="3">
        <v>239.79</v>
      </c>
    </row>
    <row r="962" spans="1:5" x14ac:dyDescent="0.2">
      <c r="A962" s="3">
        <v>31</v>
      </c>
      <c r="B962" s="3" t="s">
        <v>48</v>
      </c>
      <c r="C962" s="3" t="s">
        <v>25</v>
      </c>
      <c r="D962" s="3">
        <v>13893</v>
      </c>
      <c r="E962" s="3">
        <v>137.04</v>
      </c>
    </row>
    <row r="963" spans="1:5" x14ac:dyDescent="0.2">
      <c r="A963" s="3">
        <v>31</v>
      </c>
      <c r="B963" s="3" t="s">
        <v>48</v>
      </c>
      <c r="C963" s="3" t="s">
        <v>26</v>
      </c>
      <c r="D963" s="3">
        <v>13880</v>
      </c>
      <c r="E963" s="3">
        <v>212.82</v>
      </c>
    </row>
    <row r="964" spans="1:5" x14ac:dyDescent="0.2">
      <c r="A964" s="3">
        <v>31</v>
      </c>
      <c r="B964" s="3" t="s">
        <v>48</v>
      </c>
      <c r="C964" s="3" t="s">
        <v>27</v>
      </c>
      <c r="D964" s="3">
        <v>13838</v>
      </c>
      <c r="E964" s="3">
        <v>299.02999999999997</v>
      </c>
    </row>
    <row r="965" spans="1:5" x14ac:dyDescent="0.2">
      <c r="A965" s="3">
        <v>31</v>
      </c>
      <c r="B965" s="3" t="s">
        <v>48</v>
      </c>
      <c r="C965" s="3" t="s">
        <v>28</v>
      </c>
      <c r="D965" s="3">
        <v>13759</v>
      </c>
      <c r="E965" s="3">
        <v>269.26</v>
      </c>
    </row>
    <row r="966" spans="1:5" x14ac:dyDescent="0.2">
      <c r="A966" s="3">
        <v>32</v>
      </c>
      <c r="B966" s="3" t="s">
        <v>48</v>
      </c>
      <c r="C966" s="3" t="s">
        <v>25</v>
      </c>
      <c r="D966" s="3">
        <v>13839</v>
      </c>
      <c r="E966" s="3">
        <v>153.33000000000001</v>
      </c>
    </row>
    <row r="967" spans="1:5" x14ac:dyDescent="0.2">
      <c r="A967" s="3">
        <v>32</v>
      </c>
      <c r="B967" s="3" t="s">
        <v>48</v>
      </c>
      <c r="C967" s="3" t="s">
        <v>26</v>
      </c>
      <c r="D967" s="3">
        <v>14018</v>
      </c>
      <c r="E967" s="3">
        <v>157.9</v>
      </c>
    </row>
    <row r="968" spans="1:5" x14ac:dyDescent="0.2">
      <c r="A968" s="3">
        <v>32</v>
      </c>
      <c r="B968" s="3" t="s">
        <v>48</v>
      </c>
      <c r="C968" s="3" t="s">
        <v>27</v>
      </c>
      <c r="D968" s="3">
        <v>13907</v>
      </c>
      <c r="E968" s="3">
        <v>255.62</v>
      </c>
    </row>
    <row r="969" spans="1:5" x14ac:dyDescent="0.2">
      <c r="A969" s="3">
        <v>32</v>
      </c>
      <c r="B969" s="3" t="s">
        <v>48</v>
      </c>
      <c r="C969" s="3" t="s">
        <v>28</v>
      </c>
      <c r="D969" s="3">
        <v>13904</v>
      </c>
      <c r="E969" s="3">
        <v>500.91</v>
      </c>
    </row>
    <row r="970" spans="1:5" x14ac:dyDescent="0.2">
      <c r="A970" s="3">
        <v>33</v>
      </c>
      <c r="B970" s="3" t="s">
        <v>48</v>
      </c>
      <c r="C970" s="3" t="s">
        <v>25</v>
      </c>
      <c r="D970" s="3">
        <v>13802</v>
      </c>
      <c r="E970" s="3">
        <v>225.97</v>
      </c>
    </row>
    <row r="971" spans="1:5" x14ac:dyDescent="0.2">
      <c r="A971" s="3">
        <v>33</v>
      </c>
      <c r="B971" s="3" t="s">
        <v>48</v>
      </c>
      <c r="C971" s="3" t="s">
        <v>26</v>
      </c>
      <c r="D971" s="3">
        <v>14008</v>
      </c>
      <c r="E971" s="3">
        <v>288.19</v>
      </c>
    </row>
    <row r="972" spans="1:5" x14ac:dyDescent="0.2">
      <c r="A972" s="3">
        <v>33</v>
      </c>
      <c r="B972" s="3" t="s">
        <v>48</v>
      </c>
      <c r="C972" s="3" t="s">
        <v>27</v>
      </c>
      <c r="D972" s="3">
        <v>13802</v>
      </c>
      <c r="E972" s="3">
        <v>353.06</v>
      </c>
    </row>
    <row r="973" spans="1:5" x14ac:dyDescent="0.2">
      <c r="A973" s="3">
        <v>33</v>
      </c>
      <c r="B973" s="3" t="s">
        <v>48</v>
      </c>
      <c r="C973" s="3" t="s">
        <v>28</v>
      </c>
      <c r="D973" s="3">
        <v>13914</v>
      </c>
      <c r="E973" s="3">
        <v>337.72</v>
      </c>
    </row>
    <row r="974" spans="1:5" x14ac:dyDescent="0.2">
      <c r="A974" s="3">
        <v>34</v>
      </c>
      <c r="B974" s="3" t="s">
        <v>48</v>
      </c>
      <c r="C974" s="3" t="s">
        <v>25</v>
      </c>
      <c r="D974" s="3">
        <v>14408</v>
      </c>
      <c r="E974" s="3">
        <v>235.45</v>
      </c>
    </row>
    <row r="975" spans="1:5" x14ac:dyDescent="0.2">
      <c r="A975" s="3">
        <v>34</v>
      </c>
      <c r="B975" s="3" t="s">
        <v>48</v>
      </c>
      <c r="C975" s="3" t="s">
        <v>26</v>
      </c>
      <c r="D975" s="3">
        <v>14439</v>
      </c>
      <c r="E975" s="3">
        <v>217.19</v>
      </c>
    </row>
    <row r="976" spans="1:5" x14ac:dyDescent="0.2">
      <c r="A976" s="3">
        <v>34</v>
      </c>
      <c r="B976" s="3" t="s">
        <v>48</v>
      </c>
      <c r="C976" s="3" t="s">
        <v>27</v>
      </c>
      <c r="D976" s="3">
        <v>14518</v>
      </c>
      <c r="E976" s="3">
        <v>545.91999999999996</v>
      </c>
    </row>
    <row r="977" spans="1:5" x14ac:dyDescent="0.2">
      <c r="A977" s="3">
        <v>34</v>
      </c>
      <c r="B977" s="3" t="s">
        <v>48</v>
      </c>
      <c r="C977" s="3" t="s">
        <v>28</v>
      </c>
      <c r="D977" s="3">
        <v>14554</v>
      </c>
      <c r="E977" s="3">
        <v>418.44</v>
      </c>
    </row>
    <row r="978" spans="1:5" x14ac:dyDescent="0.2">
      <c r="A978" s="3">
        <v>35</v>
      </c>
      <c r="B978" s="3" t="s">
        <v>48</v>
      </c>
      <c r="C978" s="3" t="s">
        <v>25</v>
      </c>
      <c r="D978" s="3">
        <v>12809</v>
      </c>
      <c r="E978" s="3">
        <v>202.38</v>
      </c>
    </row>
    <row r="979" spans="1:5" x14ac:dyDescent="0.2">
      <c r="A979" s="3">
        <v>35</v>
      </c>
      <c r="B979" s="3" t="s">
        <v>48</v>
      </c>
      <c r="C979" s="3" t="s">
        <v>26</v>
      </c>
      <c r="D979" s="3">
        <v>12903</v>
      </c>
      <c r="E979" s="3">
        <v>151.43</v>
      </c>
    </row>
    <row r="980" spans="1:5" x14ac:dyDescent="0.2">
      <c r="A980" s="3">
        <v>35</v>
      </c>
      <c r="B980" s="3" t="s">
        <v>48</v>
      </c>
      <c r="C980" s="3" t="s">
        <v>27</v>
      </c>
      <c r="D980" s="3">
        <v>12809</v>
      </c>
      <c r="E980" s="3">
        <v>286.14999999999998</v>
      </c>
    </row>
    <row r="981" spans="1:5" x14ac:dyDescent="0.2">
      <c r="A981" s="3">
        <v>35</v>
      </c>
      <c r="B981" s="3" t="s">
        <v>48</v>
      </c>
      <c r="C981" s="3" t="s">
        <v>28</v>
      </c>
      <c r="D981" s="3">
        <v>12861</v>
      </c>
      <c r="E981" s="3">
        <v>285.41000000000003</v>
      </c>
    </row>
    <row r="982" spans="1:5" x14ac:dyDescent="0.2">
      <c r="A982" s="3">
        <v>36</v>
      </c>
      <c r="B982" s="3" t="s">
        <v>48</v>
      </c>
      <c r="C982" s="3" t="s">
        <v>25</v>
      </c>
      <c r="D982" s="3">
        <v>13934</v>
      </c>
      <c r="E982" s="3">
        <v>195.27</v>
      </c>
    </row>
    <row r="983" spans="1:5" x14ac:dyDescent="0.2">
      <c r="A983" s="3">
        <v>36</v>
      </c>
      <c r="B983" s="3" t="s">
        <v>48</v>
      </c>
      <c r="C983" s="3" t="s">
        <v>26</v>
      </c>
      <c r="D983" s="3">
        <v>13917</v>
      </c>
      <c r="E983" s="3">
        <v>190.87</v>
      </c>
    </row>
    <row r="984" spans="1:5" x14ac:dyDescent="0.2">
      <c r="A984" s="3">
        <v>36</v>
      </c>
      <c r="B984" s="3" t="s">
        <v>48</v>
      </c>
      <c r="C984" s="3" t="s">
        <v>27</v>
      </c>
      <c r="D984" s="3">
        <v>13953</v>
      </c>
      <c r="E984" s="3">
        <v>355.73</v>
      </c>
    </row>
    <row r="985" spans="1:5" x14ac:dyDescent="0.2">
      <c r="A985" s="3">
        <v>36</v>
      </c>
      <c r="B985" s="3" t="s">
        <v>48</v>
      </c>
      <c r="C985" s="3" t="s">
        <v>28</v>
      </c>
      <c r="D985" s="3">
        <v>14024</v>
      </c>
      <c r="E985" s="3">
        <v>397.96</v>
      </c>
    </row>
    <row r="986" spans="1:5" x14ac:dyDescent="0.2">
      <c r="A986" s="3">
        <v>37</v>
      </c>
      <c r="B986" s="3" t="s">
        <v>48</v>
      </c>
      <c r="C986" s="3" t="s">
        <v>25</v>
      </c>
      <c r="D986" s="3">
        <v>13943</v>
      </c>
      <c r="E986" s="3">
        <v>178.4</v>
      </c>
    </row>
    <row r="987" spans="1:5" x14ac:dyDescent="0.2">
      <c r="A987" s="3">
        <v>37</v>
      </c>
      <c r="B987" s="3" t="s">
        <v>48</v>
      </c>
      <c r="C987" s="3" t="s">
        <v>26</v>
      </c>
      <c r="D987" s="3">
        <v>13943</v>
      </c>
      <c r="E987" s="3">
        <v>364.91</v>
      </c>
    </row>
    <row r="988" spans="1:5" x14ac:dyDescent="0.2">
      <c r="A988" s="3">
        <v>37</v>
      </c>
      <c r="B988" s="3" t="s">
        <v>48</v>
      </c>
      <c r="C988" s="3" t="s">
        <v>27</v>
      </c>
      <c r="D988" s="3">
        <v>13917</v>
      </c>
      <c r="E988" s="3">
        <v>294.35000000000002</v>
      </c>
    </row>
    <row r="989" spans="1:5" x14ac:dyDescent="0.2">
      <c r="A989" s="3">
        <v>37</v>
      </c>
      <c r="B989" s="3" t="s">
        <v>48</v>
      </c>
      <c r="C989" s="3" t="s">
        <v>28</v>
      </c>
      <c r="D989" s="3">
        <v>13893</v>
      </c>
      <c r="E989" s="3">
        <v>260.41000000000003</v>
      </c>
    </row>
    <row r="990" spans="1:5" x14ac:dyDescent="0.2">
      <c r="A990" s="3">
        <v>38</v>
      </c>
      <c r="B990" s="3" t="s">
        <v>48</v>
      </c>
      <c r="C990" s="3" t="s">
        <v>25</v>
      </c>
      <c r="D990" s="3">
        <v>13846</v>
      </c>
      <c r="E990" s="3">
        <v>236.49</v>
      </c>
    </row>
    <row r="991" spans="1:5" x14ac:dyDescent="0.2">
      <c r="A991" s="3">
        <v>38</v>
      </c>
      <c r="B991" s="3" t="s">
        <v>48</v>
      </c>
      <c r="C991" s="3" t="s">
        <v>26</v>
      </c>
      <c r="D991" s="3">
        <v>13790</v>
      </c>
      <c r="E991" s="3">
        <v>81.97</v>
      </c>
    </row>
    <row r="992" spans="1:5" x14ac:dyDescent="0.2">
      <c r="A992" s="3">
        <v>38</v>
      </c>
      <c r="B992" s="3" t="s">
        <v>48</v>
      </c>
      <c r="C992" s="3" t="s">
        <v>27</v>
      </c>
      <c r="D992" s="3">
        <v>13846</v>
      </c>
      <c r="E992" s="3">
        <v>489.94</v>
      </c>
    </row>
    <row r="993" spans="1:5" x14ac:dyDescent="0.2">
      <c r="A993" s="3">
        <v>38</v>
      </c>
      <c r="B993" s="3" t="s">
        <v>48</v>
      </c>
      <c r="C993" s="3" t="s">
        <v>28</v>
      </c>
      <c r="D993" s="3">
        <v>13785</v>
      </c>
      <c r="E993" s="3">
        <v>559.95000000000005</v>
      </c>
    </row>
    <row r="994" spans="1:5" x14ac:dyDescent="0.2">
      <c r="A994" s="3">
        <v>39</v>
      </c>
      <c r="B994" s="3" t="s">
        <v>48</v>
      </c>
      <c r="C994" s="3" t="s">
        <v>25</v>
      </c>
      <c r="D994" s="3">
        <v>14286</v>
      </c>
      <c r="E994" s="3">
        <v>286.74</v>
      </c>
    </row>
    <row r="995" spans="1:5" x14ac:dyDescent="0.2">
      <c r="A995" s="3">
        <v>39</v>
      </c>
      <c r="B995" s="3" t="s">
        <v>48</v>
      </c>
      <c r="C995" s="3" t="s">
        <v>26</v>
      </c>
      <c r="D995" s="3">
        <v>14375</v>
      </c>
      <c r="E995" s="3">
        <v>290.83999999999997</v>
      </c>
    </row>
    <row r="996" spans="1:5" x14ac:dyDescent="0.2">
      <c r="A996" s="3">
        <v>39</v>
      </c>
      <c r="B996" s="3" t="s">
        <v>48</v>
      </c>
      <c r="C996" s="3" t="s">
        <v>27</v>
      </c>
      <c r="D996" s="3">
        <v>14323</v>
      </c>
      <c r="E996" s="3">
        <v>403.06</v>
      </c>
    </row>
    <row r="997" spans="1:5" x14ac:dyDescent="0.2">
      <c r="A997" s="3">
        <v>39</v>
      </c>
      <c r="B997" s="3" t="s">
        <v>48</v>
      </c>
      <c r="C997" s="3" t="s">
        <v>28</v>
      </c>
      <c r="D997" s="3">
        <v>14269</v>
      </c>
      <c r="E997" s="3">
        <v>300.47000000000003</v>
      </c>
    </row>
    <row r="998" spans="1:5" x14ac:dyDescent="0.2">
      <c r="A998" s="3">
        <v>40</v>
      </c>
      <c r="B998" s="3" t="s">
        <v>48</v>
      </c>
      <c r="C998" s="3" t="s">
        <v>25</v>
      </c>
      <c r="D998" s="3">
        <v>14163</v>
      </c>
      <c r="E998" s="3">
        <v>264.52999999999997</v>
      </c>
    </row>
    <row r="999" spans="1:5" x14ac:dyDescent="0.2">
      <c r="A999" s="3">
        <v>40</v>
      </c>
      <c r="B999" s="3" t="s">
        <v>48</v>
      </c>
      <c r="C999" s="3" t="s">
        <v>26</v>
      </c>
      <c r="D999" s="3">
        <v>14172</v>
      </c>
      <c r="E999" s="3">
        <v>270.83</v>
      </c>
    </row>
    <row r="1000" spans="1:5" x14ac:dyDescent="0.2">
      <c r="A1000" s="3">
        <v>40</v>
      </c>
      <c r="B1000" s="3" t="s">
        <v>48</v>
      </c>
      <c r="C1000" s="3" t="s">
        <v>27</v>
      </c>
      <c r="D1000" s="3">
        <v>14093</v>
      </c>
      <c r="E1000" s="3">
        <v>505.21</v>
      </c>
    </row>
    <row r="1001" spans="1:5" x14ac:dyDescent="0.2">
      <c r="A1001" s="3">
        <v>40</v>
      </c>
      <c r="B1001" s="3" t="s">
        <v>48</v>
      </c>
      <c r="C1001" s="3" t="s">
        <v>28</v>
      </c>
      <c r="D1001" s="3">
        <v>14055</v>
      </c>
      <c r="E1001" s="3">
        <v>563.6</v>
      </c>
    </row>
    <row r="1002" spans="1:5" x14ac:dyDescent="0.2">
      <c r="A1002" s="3">
        <v>41</v>
      </c>
      <c r="B1002" s="3" t="s">
        <v>48</v>
      </c>
      <c r="C1002" s="3" t="s">
        <v>25</v>
      </c>
      <c r="D1002" s="3">
        <v>13817</v>
      </c>
      <c r="E1002" s="3">
        <v>240.03</v>
      </c>
    </row>
    <row r="1003" spans="1:5" x14ac:dyDescent="0.2">
      <c r="A1003" s="3">
        <v>41</v>
      </c>
      <c r="B1003" s="3" t="s">
        <v>48</v>
      </c>
      <c r="C1003" s="3" t="s">
        <v>26</v>
      </c>
      <c r="D1003" s="3">
        <v>13817</v>
      </c>
      <c r="E1003" s="3">
        <v>248.9</v>
      </c>
    </row>
    <row r="1004" spans="1:5" x14ac:dyDescent="0.2">
      <c r="A1004" s="3">
        <v>41</v>
      </c>
      <c r="B1004" s="3" t="s">
        <v>48</v>
      </c>
      <c r="C1004" s="3" t="s">
        <v>27</v>
      </c>
      <c r="D1004" s="3">
        <v>13817</v>
      </c>
      <c r="E1004" s="3">
        <v>387.3</v>
      </c>
    </row>
    <row r="1005" spans="1:5" x14ac:dyDescent="0.2">
      <c r="A1005" s="3">
        <v>41</v>
      </c>
      <c r="B1005" s="3" t="s">
        <v>48</v>
      </c>
      <c r="C1005" s="3" t="s">
        <v>28</v>
      </c>
      <c r="D1005" s="3">
        <v>13612</v>
      </c>
      <c r="E1005" s="3">
        <v>438.73</v>
      </c>
    </row>
    <row r="1006" spans="1:5" x14ac:dyDescent="0.2">
      <c r="A1006" s="3">
        <v>42</v>
      </c>
      <c r="B1006" s="3" t="s">
        <v>48</v>
      </c>
      <c r="C1006" s="3" t="s">
        <v>25</v>
      </c>
      <c r="D1006" s="3">
        <v>13957</v>
      </c>
      <c r="E1006" s="3">
        <v>243.91</v>
      </c>
    </row>
    <row r="1007" spans="1:5" x14ac:dyDescent="0.2">
      <c r="A1007" s="3">
        <v>42</v>
      </c>
      <c r="B1007" s="3" t="s">
        <v>48</v>
      </c>
      <c r="C1007" s="3" t="s">
        <v>26</v>
      </c>
      <c r="D1007" s="3">
        <v>14123</v>
      </c>
      <c r="E1007" s="3">
        <v>228.86</v>
      </c>
    </row>
    <row r="1008" spans="1:5" x14ac:dyDescent="0.2">
      <c r="A1008" s="3">
        <v>42</v>
      </c>
      <c r="B1008" s="3" t="s">
        <v>48</v>
      </c>
      <c r="C1008" s="3" t="s">
        <v>27</v>
      </c>
      <c r="D1008" s="3">
        <v>13957</v>
      </c>
      <c r="E1008" s="3">
        <v>365.05</v>
      </c>
    </row>
    <row r="1009" spans="1:5" x14ac:dyDescent="0.2">
      <c r="A1009" s="3">
        <v>42</v>
      </c>
      <c r="B1009" s="3" t="s">
        <v>48</v>
      </c>
      <c r="C1009" s="3" t="s">
        <v>28</v>
      </c>
      <c r="D1009" s="3">
        <v>13998</v>
      </c>
      <c r="E1009" s="3">
        <v>545.91</v>
      </c>
    </row>
    <row r="1010" spans="1:5" x14ac:dyDescent="0.2">
      <c r="A1010" s="3">
        <v>43</v>
      </c>
      <c r="B1010" s="3" t="s">
        <v>48</v>
      </c>
      <c r="C1010" s="3" t="s">
        <v>25</v>
      </c>
      <c r="D1010" s="3">
        <v>13891</v>
      </c>
      <c r="E1010" s="3">
        <v>234.19</v>
      </c>
    </row>
    <row r="1011" spans="1:5" x14ac:dyDescent="0.2">
      <c r="A1011" s="3">
        <v>43</v>
      </c>
      <c r="B1011" s="3" t="s">
        <v>48</v>
      </c>
      <c r="C1011" s="3" t="s">
        <v>26</v>
      </c>
      <c r="D1011" s="3">
        <v>13967</v>
      </c>
      <c r="E1011" s="3">
        <v>342.1</v>
      </c>
    </row>
    <row r="1012" spans="1:5" x14ac:dyDescent="0.2">
      <c r="A1012" s="3">
        <v>43</v>
      </c>
      <c r="B1012" s="3" t="s">
        <v>48</v>
      </c>
      <c r="C1012" s="3" t="s">
        <v>27</v>
      </c>
      <c r="D1012" s="3">
        <v>13985</v>
      </c>
      <c r="E1012" s="3">
        <v>446.36</v>
      </c>
    </row>
    <row r="1013" spans="1:5" x14ac:dyDescent="0.2">
      <c r="A1013" s="3">
        <v>43</v>
      </c>
      <c r="B1013" s="3" t="s">
        <v>48</v>
      </c>
      <c r="C1013" s="3" t="s">
        <v>28</v>
      </c>
      <c r="D1013" s="3">
        <v>13752</v>
      </c>
      <c r="E1013" s="3">
        <v>304.68</v>
      </c>
    </row>
    <row r="1014" spans="1:5" x14ac:dyDescent="0.2">
      <c r="A1014" s="3">
        <v>44</v>
      </c>
      <c r="B1014" s="3" t="s">
        <v>48</v>
      </c>
      <c r="C1014" s="3" t="s">
        <v>25</v>
      </c>
      <c r="D1014" s="3">
        <v>13056</v>
      </c>
      <c r="E1014" s="3">
        <v>203.47</v>
      </c>
    </row>
    <row r="1015" spans="1:5" x14ac:dyDescent="0.2">
      <c r="A1015" s="3">
        <v>44</v>
      </c>
      <c r="B1015" s="3" t="s">
        <v>48</v>
      </c>
      <c r="C1015" s="3" t="s">
        <v>26</v>
      </c>
      <c r="D1015" s="3">
        <v>13056</v>
      </c>
      <c r="E1015" s="3">
        <v>307.22000000000003</v>
      </c>
    </row>
    <row r="1016" spans="1:5" x14ac:dyDescent="0.2">
      <c r="A1016" s="3">
        <v>44</v>
      </c>
      <c r="B1016" s="3" t="s">
        <v>48</v>
      </c>
      <c r="C1016" s="3" t="s">
        <v>27</v>
      </c>
      <c r="D1016" s="3">
        <v>13031</v>
      </c>
      <c r="E1016" s="3">
        <v>556.34</v>
      </c>
    </row>
    <row r="1017" spans="1:5" x14ac:dyDescent="0.2">
      <c r="A1017" s="3">
        <v>44</v>
      </c>
      <c r="B1017" s="3" t="s">
        <v>48</v>
      </c>
      <c r="C1017" s="3" t="s">
        <v>28</v>
      </c>
      <c r="D1017" s="3">
        <v>12990</v>
      </c>
      <c r="E1017" s="3">
        <v>485.97</v>
      </c>
    </row>
    <row r="1018" spans="1:5" x14ac:dyDescent="0.2">
      <c r="A1018" s="3">
        <v>45</v>
      </c>
      <c r="B1018" s="3" t="s">
        <v>48</v>
      </c>
      <c r="C1018" s="3" t="s">
        <v>25</v>
      </c>
      <c r="D1018" s="3">
        <v>13349</v>
      </c>
      <c r="E1018" s="3">
        <v>289.33</v>
      </c>
    </row>
    <row r="1019" spans="1:5" x14ac:dyDescent="0.2">
      <c r="A1019" s="3">
        <v>45</v>
      </c>
      <c r="B1019" s="3" t="s">
        <v>48</v>
      </c>
      <c r="C1019" s="3" t="s">
        <v>26</v>
      </c>
      <c r="D1019" s="3">
        <v>13370</v>
      </c>
      <c r="E1019" s="3">
        <v>178.07</v>
      </c>
    </row>
    <row r="1020" spans="1:5" x14ac:dyDescent="0.2">
      <c r="A1020" s="3">
        <v>45</v>
      </c>
      <c r="B1020" s="3" t="s">
        <v>48</v>
      </c>
      <c r="C1020" s="3" t="s">
        <v>27</v>
      </c>
      <c r="D1020" s="3">
        <v>13349</v>
      </c>
      <c r="E1020" s="3">
        <v>398.18</v>
      </c>
    </row>
    <row r="1021" spans="1:5" x14ac:dyDescent="0.2">
      <c r="A1021" s="3">
        <v>45</v>
      </c>
      <c r="B1021" s="3" t="s">
        <v>48</v>
      </c>
      <c r="C1021" s="3" t="s">
        <v>28</v>
      </c>
      <c r="D1021" s="3">
        <v>13352</v>
      </c>
      <c r="E1021" s="3">
        <v>233.21</v>
      </c>
    </row>
    <row r="1022" spans="1:5" x14ac:dyDescent="0.2">
      <c r="A1022" s="3">
        <v>46</v>
      </c>
      <c r="B1022" s="3" t="s">
        <v>48</v>
      </c>
      <c r="C1022" s="3" t="s">
        <v>25</v>
      </c>
      <c r="D1022" s="3">
        <v>13931</v>
      </c>
      <c r="E1022" s="3">
        <v>294.08999999999997</v>
      </c>
    </row>
    <row r="1023" spans="1:5" x14ac:dyDescent="0.2">
      <c r="A1023" s="3">
        <v>46</v>
      </c>
      <c r="B1023" s="3" t="s">
        <v>48</v>
      </c>
      <c r="C1023" s="3" t="s">
        <v>26</v>
      </c>
      <c r="D1023" s="3">
        <v>14012</v>
      </c>
      <c r="E1023" s="3">
        <v>400.83</v>
      </c>
    </row>
    <row r="1024" spans="1:5" x14ac:dyDescent="0.2">
      <c r="A1024" s="3">
        <v>46</v>
      </c>
      <c r="B1024" s="3" t="s">
        <v>48</v>
      </c>
      <c r="C1024" s="3" t="s">
        <v>27</v>
      </c>
      <c r="D1024" s="3">
        <v>13931</v>
      </c>
      <c r="E1024" s="3">
        <v>430.64</v>
      </c>
    </row>
    <row r="1025" spans="1:5" x14ac:dyDescent="0.2">
      <c r="A1025" s="3">
        <v>46</v>
      </c>
      <c r="B1025" s="3" t="s">
        <v>48</v>
      </c>
      <c r="C1025" s="3" t="s">
        <v>28</v>
      </c>
      <c r="D1025" s="3">
        <v>14085</v>
      </c>
      <c r="E1025" s="3">
        <v>611.9</v>
      </c>
    </row>
    <row r="1026" spans="1:5" x14ac:dyDescent="0.2">
      <c r="A1026" s="3">
        <v>47</v>
      </c>
      <c r="B1026" s="3" t="s">
        <v>48</v>
      </c>
      <c r="C1026" s="3" t="s">
        <v>25</v>
      </c>
      <c r="D1026" s="3">
        <v>14841</v>
      </c>
      <c r="E1026" s="3">
        <v>298.89999999999998</v>
      </c>
    </row>
    <row r="1027" spans="1:5" x14ac:dyDescent="0.2">
      <c r="A1027" s="3">
        <v>47</v>
      </c>
      <c r="B1027" s="3" t="s">
        <v>48</v>
      </c>
      <c r="C1027" s="3" t="s">
        <v>26</v>
      </c>
      <c r="D1027" s="3">
        <v>14841</v>
      </c>
      <c r="E1027" s="3">
        <v>275.19</v>
      </c>
    </row>
    <row r="1028" spans="1:5" x14ac:dyDescent="0.2">
      <c r="A1028" s="3">
        <v>47</v>
      </c>
      <c r="B1028" s="3" t="s">
        <v>48</v>
      </c>
      <c r="C1028" s="3" t="s">
        <v>27</v>
      </c>
      <c r="D1028" s="3">
        <v>14770</v>
      </c>
      <c r="E1028" s="3">
        <v>769.03</v>
      </c>
    </row>
    <row r="1029" spans="1:5" x14ac:dyDescent="0.2">
      <c r="A1029" s="3">
        <v>47</v>
      </c>
      <c r="B1029" s="3" t="s">
        <v>48</v>
      </c>
      <c r="C1029" s="3" t="s">
        <v>28</v>
      </c>
      <c r="D1029" s="3">
        <v>14710</v>
      </c>
      <c r="E1029" s="3">
        <v>368.81</v>
      </c>
    </row>
    <row r="1030" spans="1:5" x14ac:dyDescent="0.2">
      <c r="A1030" s="3">
        <v>48</v>
      </c>
      <c r="B1030" s="3" t="s">
        <v>48</v>
      </c>
      <c r="C1030" s="3" t="s">
        <v>25</v>
      </c>
      <c r="D1030" s="3">
        <v>14274</v>
      </c>
      <c r="E1030" s="3">
        <v>268.79000000000002</v>
      </c>
    </row>
    <row r="1031" spans="1:5" x14ac:dyDescent="0.2">
      <c r="A1031" s="3">
        <v>48</v>
      </c>
      <c r="B1031" s="3" t="s">
        <v>48</v>
      </c>
      <c r="C1031" s="3" t="s">
        <v>26</v>
      </c>
      <c r="D1031" s="3">
        <v>14283</v>
      </c>
      <c r="E1031" s="3">
        <v>266.95999999999998</v>
      </c>
    </row>
    <row r="1032" spans="1:5" x14ac:dyDescent="0.2">
      <c r="A1032" s="3">
        <v>48</v>
      </c>
      <c r="B1032" s="3" t="s">
        <v>48</v>
      </c>
      <c r="C1032" s="3" t="s">
        <v>27</v>
      </c>
      <c r="D1032" s="3">
        <v>14279</v>
      </c>
      <c r="E1032" s="3">
        <v>438.87</v>
      </c>
    </row>
    <row r="1033" spans="1:5" x14ac:dyDescent="0.2">
      <c r="A1033" s="3">
        <v>48</v>
      </c>
      <c r="B1033" s="3" t="s">
        <v>48</v>
      </c>
      <c r="C1033" s="3" t="s">
        <v>28</v>
      </c>
      <c r="D1033" s="3">
        <v>14344</v>
      </c>
      <c r="E1033" s="3">
        <v>414.27</v>
      </c>
    </row>
    <row r="1034" spans="1:5" x14ac:dyDescent="0.2">
      <c r="A1034" s="3">
        <v>49</v>
      </c>
      <c r="B1034" s="3" t="s">
        <v>48</v>
      </c>
      <c r="C1034" s="3" t="s">
        <v>25</v>
      </c>
      <c r="D1034" s="3">
        <v>14586</v>
      </c>
      <c r="E1034" s="3">
        <v>300.38</v>
      </c>
    </row>
    <row r="1035" spans="1:5" x14ac:dyDescent="0.2">
      <c r="A1035" s="3">
        <v>49</v>
      </c>
      <c r="B1035" s="3" t="s">
        <v>48</v>
      </c>
      <c r="C1035" s="3" t="s">
        <v>26</v>
      </c>
      <c r="D1035" s="3">
        <v>14533</v>
      </c>
      <c r="E1035" s="3">
        <v>118.04</v>
      </c>
    </row>
    <row r="1036" spans="1:5" x14ac:dyDescent="0.2">
      <c r="A1036" s="3">
        <v>49</v>
      </c>
      <c r="B1036" s="3" t="s">
        <v>48</v>
      </c>
      <c r="C1036" s="3" t="s">
        <v>27</v>
      </c>
      <c r="D1036" s="3">
        <v>14586</v>
      </c>
      <c r="E1036" s="3">
        <v>274.86</v>
      </c>
    </row>
    <row r="1037" spans="1:5" x14ac:dyDescent="0.2">
      <c r="A1037" s="3">
        <v>49</v>
      </c>
      <c r="B1037" s="3" t="s">
        <v>48</v>
      </c>
      <c r="C1037" s="3" t="s">
        <v>28</v>
      </c>
      <c r="D1037" s="3">
        <v>14397</v>
      </c>
      <c r="E1037" s="3">
        <v>609.22</v>
      </c>
    </row>
    <row r="1038" spans="1:5" x14ac:dyDescent="0.2">
      <c r="A1038" s="3">
        <v>50</v>
      </c>
      <c r="B1038" s="3" t="s">
        <v>48</v>
      </c>
      <c r="C1038" s="3" t="s">
        <v>25</v>
      </c>
      <c r="D1038" s="3">
        <v>14089</v>
      </c>
      <c r="E1038" s="3">
        <v>294.08</v>
      </c>
    </row>
    <row r="1039" spans="1:5" x14ac:dyDescent="0.2">
      <c r="A1039" s="3">
        <v>50</v>
      </c>
      <c r="B1039" s="3" t="s">
        <v>48</v>
      </c>
      <c r="C1039" s="3" t="s">
        <v>26</v>
      </c>
      <c r="D1039" s="3">
        <v>14141</v>
      </c>
      <c r="E1039" s="3">
        <v>259.82</v>
      </c>
    </row>
    <row r="1040" spans="1:5" x14ac:dyDescent="0.2">
      <c r="A1040" s="3">
        <v>50</v>
      </c>
      <c r="B1040" s="3" t="s">
        <v>48</v>
      </c>
      <c r="C1040" s="3" t="s">
        <v>27</v>
      </c>
      <c r="D1040" s="3">
        <v>14117</v>
      </c>
      <c r="E1040" s="3">
        <v>559.99</v>
      </c>
    </row>
    <row r="1041" spans="1:5" x14ac:dyDescent="0.2">
      <c r="A1041" s="3">
        <v>50</v>
      </c>
      <c r="B1041" s="3" t="s">
        <v>48</v>
      </c>
      <c r="C1041" s="3" t="s">
        <v>28</v>
      </c>
      <c r="D1041" s="3">
        <v>14055</v>
      </c>
      <c r="E1041" s="3">
        <v>390.05</v>
      </c>
    </row>
    <row r="1042" spans="1:5" x14ac:dyDescent="0.2">
      <c r="A1042" s="3">
        <v>51</v>
      </c>
      <c r="B1042" s="3" t="s">
        <v>48</v>
      </c>
      <c r="C1042" s="3" t="s">
        <v>25</v>
      </c>
      <c r="D1042" s="3">
        <v>14361</v>
      </c>
      <c r="E1042" s="3">
        <v>276.27999999999997</v>
      </c>
    </row>
    <row r="1043" spans="1:5" x14ac:dyDescent="0.2">
      <c r="A1043" s="3">
        <v>51</v>
      </c>
      <c r="B1043" s="3" t="s">
        <v>48</v>
      </c>
      <c r="C1043" s="3" t="s">
        <v>26</v>
      </c>
      <c r="D1043" s="3">
        <v>14322</v>
      </c>
      <c r="E1043" s="3">
        <v>284.64</v>
      </c>
    </row>
    <row r="1044" spans="1:5" x14ac:dyDescent="0.2">
      <c r="A1044" s="3">
        <v>51</v>
      </c>
      <c r="B1044" s="3" t="s">
        <v>48</v>
      </c>
      <c r="C1044" s="3" t="s">
        <v>27</v>
      </c>
      <c r="D1044" s="3">
        <v>14246</v>
      </c>
      <c r="E1044" s="3">
        <v>696.94</v>
      </c>
    </row>
    <row r="1045" spans="1:5" x14ac:dyDescent="0.2">
      <c r="A1045" s="3">
        <v>51</v>
      </c>
      <c r="B1045" s="3" t="s">
        <v>48</v>
      </c>
      <c r="C1045" s="3" t="s">
        <v>28</v>
      </c>
      <c r="D1045" s="3">
        <v>14345</v>
      </c>
      <c r="E1045" s="3">
        <v>493.57</v>
      </c>
    </row>
    <row r="1046" spans="1:5" x14ac:dyDescent="0.2">
      <c r="A1046" s="3">
        <v>52</v>
      </c>
      <c r="B1046" s="3" t="s">
        <v>48</v>
      </c>
      <c r="C1046" s="3" t="s">
        <v>25</v>
      </c>
      <c r="D1046" s="3">
        <v>14068</v>
      </c>
      <c r="E1046" s="3">
        <v>269.52999999999997</v>
      </c>
    </row>
    <row r="1047" spans="1:5" x14ac:dyDescent="0.2">
      <c r="A1047" s="3">
        <v>52</v>
      </c>
      <c r="B1047" s="3" t="s">
        <v>48</v>
      </c>
      <c r="C1047" s="3" t="s">
        <v>26</v>
      </c>
      <c r="D1047" s="3">
        <v>14053</v>
      </c>
      <c r="E1047" s="3">
        <v>121.33</v>
      </c>
    </row>
    <row r="1048" spans="1:5" x14ac:dyDescent="0.2">
      <c r="A1048" s="3">
        <v>52</v>
      </c>
      <c r="B1048" s="3" t="s">
        <v>48</v>
      </c>
      <c r="C1048" s="3" t="s">
        <v>27</v>
      </c>
      <c r="D1048" s="3">
        <v>14068</v>
      </c>
      <c r="E1048" s="3">
        <v>295.99</v>
      </c>
    </row>
    <row r="1049" spans="1:5" x14ac:dyDescent="0.2">
      <c r="A1049" s="3">
        <v>52</v>
      </c>
      <c r="B1049" s="3" t="s">
        <v>48</v>
      </c>
      <c r="C1049" s="3" t="s">
        <v>28</v>
      </c>
      <c r="D1049" s="3">
        <v>14086</v>
      </c>
      <c r="E1049" s="3">
        <v>569.33000000000004</v>
      </c>
    </row>
    <row r="1050" spans="1:5" x14ac:dyDescent="0.2">
      <c r="A1050" s="3">
        <v>53</v>
      </c>
      <c r="B1050" s="3" t="s">
        <v>48</v>
      </c>
      <c r="C1050" s="3" t="s">
        <v>25</v>
      </c>
      <c r="D1050" s="3">
        <v>14024</v>
      </c>
      <c r="E1050" s="3">
        <v>273.12</v>
      </c>
    </row>
    <row r="1051" spans="1:5" x14ac:dyDescent="0.2">
      <c r="A1051" s="3">
        <v>53</v>
      </c>
      <c r="B1051" s="3" t="s">
        <v>48</v>
      </c>
      <c r="C1051" s="3" t="s">
        <v>26</v>
      </c>
      <c r="D1051" s="3">
        <v>14024</v>
      </c>
      <c r="E1051" s="3">
        <v>252.4</v>
      </c>
    </row>
    <row r="1052" spans="1:5" x14ac:dyDescent="0.2">
      <c r="A1052" s="3">
        <v>53</v>
      </c>
      <c r="B1052" s="3" t="s">
        <v>48</v>
      </c>
      <c r="C1052" s="3" t="s">
        <v>27</v>
      </c>
      <c r="D1052" s="3">
        <v>14101</v>
      </c>
      <c r="E1052" s="3">
        <v>742.62</v>
      </c>
    </row>
    <row r="1053" spans="1:5" x14ac:dyDescent="0.2">
      <c r="A1053" s="3">
        <v>53</v>
      </c>
      <c r="B1053" s="3" t="s">
        <v>48</v>
      </c>
      <c r="C1053" s="3" t="s">
        <v>28</v>
      </c>
      <c r="D1053" s="3">
        <v>13997</v>
      </c>
      <c r="E1053" s="3">
        <v>436.97</v>
      </c>
    </row>
    <row r="1054" spans="1:5" x14ac:dyDescent="0.2">
      <c r="A1054" s="3">
        <v>54</v>
      </c>
      <c r="B1054" s="3" t="s">
        <v>48</v>
      </c>
      <c r="C1054" s="3" t="s">
        <v>25</v>
      </c>
      <c r="D1054" s="3">
        <v>13983</v>
      </c>
      <c r="E1054" s="3">
        <v>275.73</v>
      </c>
    </row>
    <row r="1055" spans="1:5" x14ac:dyDescent="0.2">
      <c r="A1055" s="3">
        <v>54</v>
      </c>
      <c r="B1055" s="3" t="s">
        <v>48</v>
      </c>
      <c r="C1055" s="3" t="s">
        <v>26</v>
      </c>
      <c r="D1055" s="3">
        <v>13867</v>
      </c>
      <c r="E1055" s="3">
        <v>236.34</v>
      </c>
    </row>
    <row r="1056" spans="1:5" x14ac:dyDescent="0.2">
      <c r="A1056" s="3">
        <v>54</v>
      </c>
      <c r="B1056" s="3" t="s">
        <v>48</v>
      </c>
      <c r="C1056" s="3" t="s">
        <v>27</v>
      </c>
      <c r="D1056" s="3">
        <v>13981</v>
      </c>
      <c r="E1056" s="3">
        <v>394.05</v>
      </c>
    </row>
    <row r="1057" spans="1:5" x14ac:dyDescent="0.2">
      <c r="A1057" s="3">
        <v>54</v>
      </c>
      <c r="B1057" s="3" t="s">
        <v>48</v>
      </c>
      <c r="C1057" s="3" t="s">
        <v>28</v>
      </c>
      <c r="D1057" s="3">
        <v>13846</v>
      </c>
      <c r="E1057" s="3">
        <v>413.49</v>
      </c>
    </row>
    <row r="1058" spans="1:5" x14ac:dyDescent="0.2">
      <c r="A1058" s="3">
        <v>55</v>
      </c>
      <c r="B1058" s="3" t="s">
        <v>48</v>
      </c>
      <c r="C1058" s="3" t="s">
        <v>25</v>
      </c>
      <c r="D1058" s="3">
        <v>13861</v>
      </c>
      <c r="E1058" s="3">
        <v>259.14</v>
      </c>
    </row>
    <row r="1059" spans="1:5" x14ac:dyDescent="0.2">
      <c r="A1059" s="3">
        <v>55</v>
      </c>
      <c r="B1059" s="3" t="s">
        <v>48</v>
      </c>
      <c r="C1059" s="3" t="s">
        <v>26</v>
      </c>
      <c r="D1059" s="3">
        <v>13929</v>
      </c>
      <c r="E1059" s="3">
        <v>114.16</v>
      </c>
    </row>
    <row r="1060" spans="1:5" x14ac:dyDescent="0.2">
      <c r="A1060" s="3">
        <v>55</v>
      </c>
      <c r="B1060" s="3" t="s">
        <v>48</v>
      </c>
      <c r="C1060" s="3" t="s">
        <v>27</v>
      </c>
      <c r="D1060" s="3">
        <v>13926</v>
      </c>
      <c r="E1060" s="3">
        <v>285.13</v>
      </c>
    </row>
    <row r="1061" spans="1:5" x14ac:dyDescent="0.2">
      <c r="A1061" s="3">
        <v>55</v>
      </c>
      <c r="B1061" s="3" t="s">
        <v>48</v>
      </c>
      <c r="C1061" s="3" t="s">
        <v>28</v>
      </c>
      <c r="D1061" s="3">
        <v>13854</v>
      </c>
      <c r="E1061" s="3">
        <v>452.19</v>
      </c>
    </row>
    <row r="1062" spans="1:5" x14ac:dyDescent="0.2">
      <c r="A1062" s="3">
        <v>56</v>
      </c>
      <c r="B1062" s="3" t="s">
        <v>48</v>
      </c>
      <c r="C1062" s="3" t="s">
        <v>25</v>
      </c>
      <c r="D1062" s="3">
        <v>13941</v>
      </c>
      <c r="E1062" s="3">
        <v>242.46</v>
      </c>
    </row>
    <row r="1063" spans="1:5" x14ac:dyDescent="0.2">
      <c r="A1063" s="3">
        <v>56</v>
      </c>
      <c r="B1063" s="3" t="s">
        <v>48</v>
      </c>
      <c r="C1063" s="3" t="s">
        <v>26</v>
      </c>
      <c r="D1063" s="3">
        <v>14021</v>
      </c>
      <c r="E1063" s="3">
        <v>234.24</v>
      </c>
    </row>
    <row r="1064" spans="1:5" x14ac:dyDescent="0.2">
      <c r="A1064" s="3">
        <v>56</v>
      </c>
      <c r="B1064" s="3" t="s">
        <v>48</v>
      </c>
      <c r="C1064" s="3" t="s">
        <v>27</v>
      </c>
      <c r="D1064" s="3">
        <v>13925</v>
      </c>
      <c r="E1064" s="3">
        <v>365.5</v>
      </c>
    </row>
    <row r="1065" spans="1:5" x14ac:dyDescent="0.2">
      <c r="A1065" s="3">
        <v>56</v>
      </c>
      <c r="B1065" s="3" t="s">
        <v>48</v>
      </c>
      <c r="C1065" s="3" t="s">
        <v>28</v>
      </c>
      <c r="D1065" s="3">
        <v>13852</v>
      </c>
      <c r="E1065" s="3">
        <v>281.73</v>
      </c>
    </row>
    <row r="1066" spans="1:5" x14ac:dyDescent="0.2">
      <c r="A1066" s="3">
        <v>57</v>
      </c>
      <c r="B1066" s="3" t="s">
        <v>48</v>
      </c>
      <c r="C1066" s="3" t="s">
        <v>25</v>
      </c>
      <c r="D1066" s="3">
        <v>14013</v>
      </c>
      <c r="E1066" s="3">
        <v>262.87</v>
      </c>
    </row>
    <row r="1067" spans="1:5" x14ac:dyDescent="0.2">
      <c r="A1067" s="3">
        <v>57</v>
      </c>
      <c r="B1067" s="3" t="s">
        <v>48</v>
      </c>
      <c r="C1067" s="3" t="s">
        <v>26</v>
      </c>
      <c r="D1067" s="3">
        <v>14079</v>
      </c>
      <c r="E1067" s="3">
        <v>378.42</v>
      </c>
    </row>
    <row r="1068" spans="1:5" x14ac:dyDescent="0.2">
      <c r="A1068" s="3">
        <v>57</v>
      </c>
      <c r="B1068" s="3" t="s">
        <v>48</v>
      </c>
      <c r="C1068" s="3" t="s">
        <v>27</v>
      </c>
      <c r="D1068" s="3">
        <v>14061</v>
      </c>
      <c r="E1068" s="3">
        <v>899.27</v>
      </c>
    </row>
    <row r="1069" spans="1:5" x14ac:dyDescent="0.2">
      <c r="A1069" s="3">
        <v>57</v>
      </c>
      <c r="B1069" s="3" t="s">
        <v>48</v>
      </c>
      <c r="C1069" s="3" t="s">
        <v>28</v>
      </c>
      <c r="D1069" s="3">
        <v>14212</v>
      </c>
      <c r="E1069" s="3">
        <v>561.04999999999995</v>
      </c>
    </row>
    <row r="1070" spans="1:5" x14ac:dyDescent="0.2">
      <c r="A1070" s="3">
        <v>58</v>
      </c>
      <c r="B1070" s="3" t="s">
        <v>48</v>
      </c>
      <c r="C1070" s="3" t="s">
        <v>25</v>
      </c>
      <c r="D1070" s="3">
        <v>14561</v>
      </c>
      <c r="E1070" s="3">
        <v>290.45</v>
      </c>
    </row>
    <row r="1071" spans="1:5" x14ac:dyDescent="0.2">
      <c r="A1071" s="3">
        <v>58</v>
      </c>
      <c r="B1071" s="3" t="s">
        <v>48</v>
      </c>
      <c r="C1071" s="3" t="s">
        <v>26</v>
      </c>
      <c r="D1071" s="3">
        <v>14613</v>
      </c>
      <c r="E1071" s="3">
        <v>432.72</v>
      </c>
    </row>
    <row r="1072" spans="1:5" x14ac:dyDescent="0.2">
      <c r="A1072" s="3">
        <v>58</v>
      </c>
      <c r="B1072" s="3" t="s">
        <v>48</v>
      </c>
      <c r="C1072" s="3" t="s">
        <v>27</v>
      </c>
      <c r="D1072" s="3">
        <v>14577</v>
      </c>
      <c r="E1072" s="3">
        <v>444.05</v>
      </c>
    </row>
    <row r="1073" spans="1:5" x14ac:dyDescent="0.2">
      <c r="A1073" s="3">
        <v>58</v>
      </c>
      <c r="B1073" s="3" t="s">
        <v>48</v>
      </c>
      <c r="C1073" s="3" t="s">
        <v>28</v>
      </c>
      <c r="D1073" s="3">
        <v>14492</v>
      </c>
      <c r="E1073" s="3">
        <v>448.11</v>
      </c>
    </row>
    <row r="1074" spans="1:5" x14ac:dyDescent="0.2">
      <c r="A1074" s="3">
        <v>59</v>
      </c>
      <c r="B1074" s="3" t="s">
        <v>48</v>
      </c>
      <c r="C1074" s="3" t="s">
        <v>25</v>
      </c>
      <c r="D1074" s="3">
        <v>13775</v>
      </c>
      <c r="E1074" s="3">
        <v>214.95</v>
      </c>
    </row>
    <row r="1075" spans="1:5" x14ac:dyDescent="0.2">
      <c r="A1075" s="3">
        <v>59</v>
      </c>
      <c r="B1075" s="3" t="s">
        <v>48</v>
      </c>
      <c r="C1075" s="3" t="s">
        <v>26</v>
      </c>
      <c r="D1075" s="3">
        <v>13795</v>
      </c>
      <c r="E1075" s="3">
        <v>213.6</v>
      </c>
    </row>
    <row r="1076" spans="1:5" x14ac:dyDescent="0.2">
      <c r="A1076" s="3">
        <v>59</v>
      </c>
      <c r="B1076" s="3" t="s">
        <v>48</v>
      </c>
      <c r="C1076" s="3" t="s">
        <v>27</v>
      </c>
      <c r="D1076" s="3">
        <v>13845</v>
      </c>
      <c r="E1076" s="3">
        <v>475.23</v>
      </c>
    </row>
    <row r="1077" spans="1:5" x14ac:dyDescent="0.2">
      <c r="A1077" s="3">
        <v>59</v>
      </c>
      <c r="B1077" s="3" t="s">
        <v>48</v>
      </c>
      <c r="C1077" s="3" t="s">
        <v>28</v>
      </c>
      <c r="D1077" s="3">
        <v>13824</v>
      </c>
      <c r="E1077" s="3">
        <v>533.66</v>
      </c>
    </row>
    <row r="1078" spans="1:5" x14ac:dyDescent="0.2">
      <c r="A1078" s="3">
        <v>60</v>
      </c>
      <c r="B1078" s="3" t="s">
        <v>48</v>
      </c>
      <c r="C1078" s="3" t="s">
        <v>25</v>
      </c>
      <c r="D1078" s="3">
        <v>13864</v>
      </c>
      <c r="E1078" s="3">
        <v>252.37</v>
      </c>
    </row>
    <row r="1079" spans="1:5" x14ac:dyDescent="0.2">
      <c r="A1079" s="3">
        <v>60</v>
      </c>
      <c r="B1079" s="3" t="s">
        <v>48</v>
      </c>
      <c r="C1079" s="3" t="s">
        <v>26</v>
      </c>
      <c r="D1079" s="3">
        <v>13945</v>
      </c>
      <c r="E1079" s="3">
        <v>255.94</v>
      </c>
    </row>
    <row r="1080" spans="1:5" x14ac:dyDescent="0.2">
      <c r="A1080" s="3">
        <v>60</v>
      </c>
      <c r="B1080" s="3" t="s">
        <v>48</v>
      </c>
      <c r="C1080" s="3" t="s">
        <v>27</v>
      </c>
      <c r="D1080" s="3">
        <v>13792</v>
      </c>
      <c r="E1080" s="3">
        <v>601.65</v>
      </c>
    </row>
    <row r="1081" spans="1:5" x14ac:dyDescent="0.2">
      <c r="A1081" s="3">
        <v>60</v>
      </c>
      <c r="B1081" s="3" t="s">
        <v>48</v>
      </c>
      <c r="C1081" s="3" t="s">
        <v>28</v>
      </c>
      <c r="D1081" s="3">
        <v>13927</v>
      </c>
      <c r="E1081" s="3">
        <v>253.89</v>
      </c>
    </row>
    <row r="1082" spans="1:5" x14ac:dyDescent="0.2">
      <c r="A1082" s="3">
        <v>61</v>
      </c>
      <c r="B1082" s="3" t="s">
        <v>48</v>
      </c>
      <c r="C1082" s="3" t="s">
        <v>25</v>
      </c>
      <c r="D1082" s="3">
        <v>13765</v>
      </c>
      <c r="E1082" s="3">
        <v>220.07</v>
      </c>
    </row>
    <row r="1083" spans="1:5" x14ac:dyDescent="0.2">
      <c r="A1083" s="3">
        <v>61</v>
      </c>
      <c r="B1083" s="3" t="s">
        <v>48</v>
      </c>
      <c r="C1083" s="3" t="s">
        <v>26</v>
      </c>
      <c r="D1083" s="3">
        <v>13765</v>
      </c>
      <c r="E1083" s="3">
        <v>439.96</v>
      </c>
    </row>
    <row r="1084" spans="1:5" x14ac:dyDescent="0.2">
      <c r="A1084" s="3">
        <v>61</v>
      </c>
      <c r="B1084" s="3" t="s">
        <v>48</v>
      </c>
      <c r="C1084" s="3" t="s">
        <v>27</v>
      </c>
      <c r="D1084" s="3">
        <v>13679</v>
      </c>
      <c r="E1084" s="3">
        <v>562.85</v>
      </c>
    </row>
    <row r="1085" spans="1:5" x14ac:dyDescent="0.2">
      <c r="A1085" s="3">
        <v>61</v>
      </c>
      <c r="B1085" s="3" t="s">
        <v>48</v>
      </c>
      <c r="C1085" s="3" t="s">
        <v>28</v>
      </c>
      <c r="D1085" s="3">
        <v>13594</v>
      </c>
      <c r="E1085" s="3">
        <v>304.31</v>
      </c>
    </row>
    <row r="1086" spans="1:5" x14ac:dyDescent="0.2">
      <c r="A1086" s="3">
        <v>62</v>
      </c>
      <c r="B1086" s="3" t="s">
        <v>48</v>
      </c>
      <c r="C1086" s="3" t="s">
        <v>25</v>
      </c>
      <c r="D1086" s="3">
        <v>13820</v>
      </c>
      <c r="E1086" s="3">
        <v>201.64</v>
      </c>
    </row>
    <row r="1087" spans="1:5" x14ac:dyDescent="0.2">
      <c r="A1087" s="3">
        <v>62</v>
      </c>
      <c r="B1087" s="3" t="s">
        <v>48</v>
      </c>
      <c r="C1087" s="3" t="s">
        <v>26</v>
      </c>
      <c r="D1087" s="3">
        <v>13764</v>
      </c>
      <c r="E1087" s="3">
        <v>557.58000000000004</v>
      </c>
    </row>
    <row r="1088" spans="1:5" x14ac:dyDescent="0.2">
      <c r="A1088" s="3">
        <v>62</v>
      </c>
      <c r="B1088" s="3" t="s">
        <v>48</v>
      </c>
      <c r="C1088" s="3" t="s">
        <v>27</v>
      </c>
      <c r="D1088" s="3">
        <v>13721</v>
      </c>
      <c r="E1088" s="3">
        <v>681.45</v>
      </c>
    </row>
    <row r="1089" spans="1:5" x14ac:dyDescent="0.2">
      <c r="A1089" s="3">
        <v>62</v>
      </c>
      <c r="B1089" s="3" t="s">
        <v>48</v>
      </c>
      <c r="C1089" s="3" t="s">
        <v>28</v>
      </c>
      <c r="D1089" s="3">
        <v>13643</v>
      </c>
      <c r="E1089" s="3">
        <v>512.35</v>
      </c>
    </row>
    <row r="1090" spans="1:5" x14ac:dyDescent="0.2">
      <c r="A1090" s="3">
        <v>63</v>
      </c>
      <c r="B1090" s="3" t="s">
        <v>48</v>
      </c>
      <c r="C1090" s="3" t="s">
        <v>25</v>
      </c>
      <c r="D1090" s="3">
        <v>14058</v>
      </c>
      <c r="E1090" s="3">
        <v>279.61</v>
      </c>
    </row>
    <row r="1091" spans="1:5" x14ac:dyDescent="0.2">
      <c r="A1091" s="3">
        <v>63</v>
      </c>
      <c r="B1091" s="3" t="s">
        <v>48</v>
      </c>
      <c r="C1091" s="3" t="s">
        <v>26</v>
      </c>
      <c r="D1091" s="3">
        <v>14058</v>
      </c>
      <c r="E1091" s="3">
        <v>423.2</v>
      </c>
    </row>
    <row r="1092" spans="1:5" x14ac:dyDescent="0.2">
      <c r="A1092" s="3">
        <v>63</v>
      </c>
      <c r="B1092" s="3" t="s">
        <v>48</v>
      </c>
      <c r="C1092" s="3" t="s">
        <v>27</v>
      </c>
      <c r="D1092" s="3">
        <v>13978</v>
      </c>
      <c r="E1092" s="3">
        <v>649.39</v>
      </c>
    </row>
    <row r="1093" spans="1:5" x14ac:dyDescent="0.2">
      <c r="A1093" s="3">
        <v>63</v>
      </c>
      <c r="B1093" s="3" t="s">
        <v>48</v>
      </c>
      <c r="C1093" s="3" t="s">
        <v>28</v>
      </c>
      <c r="D1093" s="3">
        <v>14071</v>
      </c>
      <c r="E1093" s="3">
        <v>457.46</v>
      </c>
    </row>
    <row r="1094" spans="1:5" x14ac:dyDescent="0.2">
      <c r="A1094" s="3">
        <v>64</v>
      </c>
      <c r="B1094" s="3" t="s">
        <v>48</v>
      </c>
      <c r="C1094" s="3" t="s">
        <v>25</v>
      </c>
      <c r="D1094" s="3">
        <v>13360</v>
      </c>
      <c r="E1094" s="3">
        <v>201.9</v>
      </c>
    </row>
    <row r="1095" spans="1:5" x14ac:dyDescent="0.2">
      <c r="A1095" s="3">
        <v>64</v>
      </c>
      <c r="B1095" s="3" t="s">
        <v>48</v>
      </c>
      <c r="C1095" s="3" t="s">
        <v>26</v>
      </c>
      <c r="D1095" s="3">
        <v>13360</v>
      </c>
      <c r="E1095" s="3">
        <v>411.49</v>
      </c>
    </row>
    <row r="1096" spans="1:5" x14ac:dyDescent="0.2">
      <c r="A1096" s="3">
        <v>64</v>
      </c>
      <c r="B1096" s="3" t="s">
        <v>48</v>
      </c>
      <c r="C1096" s="3" t="s">
        <v>27</v>
      </c>
      <c r="D1096" s="3">
        <v>13262</v>
      </c>
      <c r="E1096" s="3">
        <v>672.82</v>
      </c>
    </row>
    <row r="1097" spans="1:5" x14ac:dyDescent="0.2">
      <c r="A1097" s="3">
        <v>64</v>
      </c>
      <c r="B1097" s="3" t="s">
        <v>48</v>
      </c>
      <c r="C1097" s="3" t="s">
        <v>28</v>
      </c>
      <c r="D1097" s="3">
        <v>13461</v>
      </c>
      <c r="E1097" s="3">
        <v>211.88</v>
      </c>
    </row>
    <row r="1098" spans="1:5" x14ac:dyDescent="0.2">
      <c r="A1098" s="3">
        <v>65</v>
      </c>
      <c r="B1098" s="3" t="s">
        <v>48</v>
      </c>
      <c r="C1098" s="3" t="s">
        <v>25</v>
      </c>
      <c r="D1098" s="3">
        <v>13729</v>
      </c>
      <c r="E1098" s="3">
        <v>281.29000000000002</v>
      </c>
    </row>
    <row r="1099" spans="1:5" x14ac:dyDescent="0.2">
      <c r="A1099" s="3">
        <v>65</v>
      </c>
      <c r="B1099" s="3" t="s">
        <v>48</v>
      </c>
      <c r="C1099" s="3" t="s">
        <v>26</v>
      </c>
      <c r="D1099" s="3">
        <v>13815</v>
      </c>
      <c r="E1099" s="3">
        <v>292.77</v>
      </c>
    </row>
    <row r="1100" spans="1:5" x14ac:dyDescent="0.2">
      <c r="A1100" s="3">
        <v>65</v>
      </c>
      <c r="B1100" s="3" t="s">
        <v>48</v>
      </c>
      <c r="C1100" s="3" t="s">
        <v>27</v>
      </c>
      <c r="D1100" s="3">
        <v>13729</v>
      </c>
      <c r="E1100" s="3">
        <v>408.93</v>
      </c>
    </row>
    <row r="1101" spans="1:5" x14ac:dyDescent="0.2">
      <c r="A1101" s="3">
        <v>65</v>
      </c>
      <c r="B1101" s="3" t="s">
        <v>48</v>
      </c>
      <c r="C1101" s="3" t="s">
        <v>28</v>
      </c>
      <c r="D1101" s="3">
        <v>13787</v>
      </c>
      <c r="E1101" s="3">
        <v>527.51</v>
      </c>
    </row>
    <row r="1102" spans="1:5" x14ac:dyDescent="0.2">
      <c r="A1102" s="3">
        <v>66</v>
      </c>
      <c r="B1102" s="3" t="s">
        <v>48</v>
      </c>
      <c r="C1102" s="3" t="s">
        <v>25</v>
      </c>
      <c r="D1102" s="3">
        <v>14724</v>
      </c>
      <c r="E1102" s="3">
        <v>312.12</v>
      </c>
    </row>
    <row r="1103" spans="1:5" x14ac:dyDescent="0.2">
      <c r="A1103" s="3">
        <v>66</v>
      </c>
      <c r="B1103" s="3" t="s">
        <v>48</v>
      </c>
      <c r="C1103" s="3" t="s">
        <v>26</v>
      </c>
      <c r="D1103" s="3">
        <v>14746</v>
      </c>
      <c r="E1103" s="3">
        <v>292.77</v>
      </c>
    </row>
    <row r="1104" spans="1:5" x14ac:dyDescent="0.2">
      <c r="A1104" s="3">
        <v>66</v>
      </c>
      <c r="B1104" s="3" t="s">
        <v>48</v>
      </c>
      <c r="C1104" s="3" t="s">
        <v>27</v>
      </c>
      <c r="D1104" s="3">
        <v>14616</v>
      </c>
      <c r="E1104" s="3">
        <v>574.73</v>
      </c>
    </row>
    <row r="1105" spans="1:5" x14ac:dyDescent="0.2">
      <c r="A1105" s="3">
        <v>66</v>
      </c>
      <c r="B1105" s="3" t="s">
        <v>48</v>
      </c>
      <c r="C1105" s="3" t="s">
        <v>28</v>
      </c>
      <c r="D1105" s="3">
        <v>14606</v>
      </c>
      <c r="E1105" s="3">
        <v>654.27</v>
      </c>
    </row>
    <row r="1106" spans="1:5" x14ac:dyDescent="0.2">
      <c r="A1106" s="3">
        <v>67</v>
      </c>
      <c r="B1106" s="3" t="s">
        <v>48</v>
      </c>
      <c r="C1106" s="3" t="s">
        <v>25</v>
      </c>
      <c r="D1106" s="3">
        <v>13825</v>
      </c>
      <c r="E1106" s="3">
        <v>231.45</v>
      </c>
    </row>
    <row r="1107" spans="1:5" x14ac:dyDescent="0.2">
      <c r="A1107" s="3">
        <v>67</v>
      </c>
      <c r="B1107" s="3" t="s">
        <v>48</v>
      </c>
      <c r="C1107" s="3" t="s">
        <v>26</v>
      </c>
      <c r="D1107" s="3">
        <v>13731</v>
      </c>
      <c r="E1107" s="3">
        <v>225.82</v>
      </c>
    </row>
    <row r="1108" spans="1:5" x14ac:dyDescent="0.2">
      <c r="A1108" s="3">
        <v>67</v>
      </c>
      <c r="B1108" s="3" t="s">
        <v>48</v>
      </c>
      <c r="C1108" s="3" t="s">
        <v>27</v>
      </c>
      <c r="D1108" s="3">
        <v>13823</v>
      </c>
      <c r="E1108" s="3">
        <v>378.7</v>
      </c>
    </row>
    <row r="1109" spans="1:5" x14ac:dyDescent="0.2">
      <c r="A1109" s="3">
        <v>67</v>
      </c>
      <c r="B1109" s="3" t="s">
        <v>48</v>
      </c>
      <c r="C1109" s="3" t="s">
        <v>28</v>
      </c>
      <c r="D1109" s="3">
        <v>13710</v>
      </c>
      <c r="E1109" s="3">
        <v>437.52</v>
      </c>
    </row>
    <row r="1110" spans="1:5" x14ac:dyDescent="0.2">
      <c r="A1110" s="3">
        <v>68</v>
      </c>
      <c r="B1110" s="3" t="s">
        <v>48</v>
      </c>
      <c r="C1110" s="3" t="s">
        <v>25</v>
      </c>
      <c r="D1110" s="3">
        <v>13447</v>
      </c>
      <c r="E1110" s="3">
        <v>199.36</v>
      </c>
    </row>
    <row r="1111" spans="1:5" x14ac:dyDescent="0.2">
      <c r="A1111" s="3">
        <v>68</v>
      </c>
      <c r="B1111" s="3" t="s">
        <v>48</v>
      </c>
      <c r="C1111" s="3" t="s">
        <v>26</v>
      </c>
      <c r="D1111" s="3">
        <v>13507</v>
      </c>
      <c r="E1111" s="3">
        <v>202.06</v>
      </c>
    </row>
    <row r="1112" spans="1:5" x14ac:dyDescent="0.2">
      <c r="A1112" s="3">
        <v>68</v>
      </c>
      <c r="B1112" s="3" t="s">
        <v>48</v>
      </c>
      <c r="C1112" s="3" t="s">
        <v>27</v>
      </c>
      <c r="D1112" s="3">
        <v>13521</v>
      </c>
      <c r="E1112" s="3">
        <v>468.88</v>
      </c>
    </row>
    <row r="1113" spans="1:5" x14ac:dyDescent="0.2">
      <c r="A1113" s="3">
        <v>68</v>
      </c>
      <c r="B1113" s="3" t="s">
        <v>48</v>
      </c>
      <c r="C1113" s="3" t="s">
        <v>28</v>
      </c>
      <c r="D1113" s="3">
        <v>13558</v>
      </c>
      <c r="E1113" s="3">
        <v>462.66</v>
      </c>
    </row>
    <row r="1114" spans="1:5" x14ac:dyDescent="0.2">
      <c r="A1114" s="3">
        <v>69</v>
      </c>
      <c r="B1114" s="3" t="s">
        <v>48</v>
      </c>
      <c r="C1114" s="3" t="s">
        <v>25</v>
      </c>
      <c r="D1114" s="3">
        <v>13848</v>
      </c>
      <c r="E1114" s="3">
        <v>250.67</v>
      </c>
    </row>
    <row r="1115" spans="1:5" x14ac:dyDescent="0.2">
      <c r="A1115" s="3">
        <v>69</v>
      </c>
      <c r="B1115" s="3" t="s">
        <v>48</v>
      </c>
      <c r="C1115" s="3" t="s">
        <v>26</v>
      </c>
      <c r="D1115" s="3">
        <v>13918</v>
      </c>
      <c r="E1115" s="3">
        <v>108.04</v>
      </c>
    </row>
    <row r="1116" spans="1:5" x14ac:dyDescent="0.2">
      <c r="A1116" s="3">
        <v>69</v>
      </c>
      <c r="B1116" s="3" t="s">
        <v>48</v>
      </c>
      <c r="C1116" s="3" t="s">
        <v>27</v>
      </c>
      <c r="D1116" s="3">
        <v>13848</v>
      </c>
      <c r="E1116" s="3">
        <v>253.1</v>
      </c>
    </row>
    <row r="1117" spans="1:5" x14ac:dyDescent="0.2">
      <c r="A1117" s="3">
        <v>69</v>
      </c>
      <c r="B1117" s="3" t="s">
        <v>48</v>
      </c>
      <c r="C1117" s="3" t="s">
        <v>28</v>
      </c>
      <c r="D1117" s="3">
        <v>13814</v>
      </c>
      <c r="E1117" s="3">
        <v>306.55</v>
      </c>
    </row>
    <row r="1118" spans="1:5" x14ac:dyDescent="0.2">
      <c r="A1118" s="3">
        <v>70</v>
      </c>
      <c r="B1118" s="3" t="s">
        <v>48</v>
      </c>
      <c r="C1118" s="3" t="s">
        <v>25</v>
      </c>
      <c r="D1118" s="3">
        <v>13874</v>
      </c>
      <c r="E1118" s="3">
        <v>260.81</v>
      </c>
    </row>
    <row r="1119" spans="1:5" x14ac:dyDescent="0.2">
      <c r="A1119" s="3">
        <v>70</v>
      </c>
      <c r="B1119" s="3" t="s">
        <v>48</v>
      </c>
      <c r="C1119" s="3" t="s">
        <v>26</v>
      </c>
      <c r="D1119" s="3">
        <v>13909</v>
      </c>
      <c r="E1119" s="3">
        <v>670.73</v>
      </c>
    </row>
    <row r="1120" spans="1:5" x14ac:dyDescent="0.2">
      <c r="A1120" s="3">
        <v>70</v>
      </c>
      <c r="B1120" s="3" t="s">
        <v>48</v>
      </c>
      <c r="C1120" s="3" t="s">
        <v>27</v>
      </c>
      <c r="D1120" s="3">
        <v>13879</v>
      </c>
      <c r="E1120" s="3">
        <v>533.87</v>
      </c>
    </row>
    <row r="1121" spans="1:5" x14ac:dyDescent="0.2">
      <c r="A1121" s="3">
        <v>70</v>
      </c>
      <c r="B1121" s="3" t="s">
        <v>48</v>
      </c>
      <c r="C1121" s="3" t="s">
        <v>28</v>
      </c>
      <c r="D1121" s="3">
        <v>13925</v>
      </c>
      <c r="E1121" s="3">
        <v>504.27</v>
      </c>
    </row>
    <row r="1122" spans="1:5" x14ac:dyDescent="0.2">
      <c r="A1122" s="3">
        <v>71</v>
      </c>
      <c r="B1122" s="3" t="s">
        <v>48</v>
      </c>
      <c r="C1122" s="3" t="s">
        <v>25</v>
      </c>
      <c r="D1122" s="3">
        <v>13640</v>
      </c>
      <c r="E1122" s="3">
        <v>344.79</v>
      </c>
    </row>
    <row r="1123" spans="1:5" x14ac:dyDescent="0.2">
      <c r="A1123" s="3">
        <v>71</v>
      </c>
      <c r="B1123" s="3" t="s">
        <v>48</v>
      </c>
      <c r="C1123" s="3" t="s">
        <v>26</v>
      </c>
      <c r="D1123" s="3">
        <v>13617</v>
      </c>
      <c r="E1123" s="3">
        <v>216.42</v>
      </c>
    </row>
    <row r="1124" spans="1:5" x14ac:dyDescent="0.2">
      <c r="A1124" s="3">
        <v>71</v>
      </c>
      <c r="B1124" s="3" t="s">
        <v>48</v>
      </c>
      <c r="C1124" s="3" t="s">
        <v>27</v>
      </c>
      <c r="D1124" s="3">
        <v>13640</v>
      </c>
      <c r="E1124" s="3">
        <v>472.75</v>
      </c>
    </row>
    <row r="1125" spans="1:5" x14ac:dyDescent="0.2">
      <c r="A1125" s="3">
        <v>71</v>
      </c>
      <c r="B1125" s="3" t="s">
        <v>48</v>
      </c>
      <c r="C1125" s="3" t="s">
        <v>28</v>
      </c>
      <c r="D1125" s="3">
        <v>13640</v>
      </c>
      <c r="E1125" s="3">
        <v>383.95</v>
      </c>
    </row>
    <row r="1126" spans="1:5" x14ac:dyDescent="0.2">
      <c r="A1126" s="3">
        <v>72</v>
      </c>
      <c r="B1126" s="3" t="s">
        <v>48</v>
      </c>
      <c r="C1126" s="3" t="s">
        <v>25</v>
      </c>
      <c r="D1126" s="3">
        <v>13941</v>
      </c>
      <c r="E1126" s="3">
        <v>288.56</v>
      </c>
    </row>
    <row r="1127" spans="1:5" x14ac:dyDescent="0.2">
      <c r="A1127" s="3">
        <v>72</v>
      </c>
      <c r="B1127" s="3" t="s">
        <v>48</v>
      </c>
      <c r="C1127" s="3" t="s">
        <v>26</v>
      </c>
      <c r="D1127" s="3">
        <v>13941</v>
      </c>
      <c r="E1127" s="3">
        <v>382.2</v>
      </c>
    </row>
    <row r="1128" spans="1:5" x14ac:dyDescent="0.2">
      <c r="A1128" s="3">
        <v>72</v>
      </c>
      <c r="B1128" s="3" t="s">
        <v>48</v>
      </c>
      <c r="C1128" s="3" t="s">
        <v>27</v>
      </c>
      <c r="D1128" s="3">
        <v>13944</v>
      </c>
      <c r="E1128" s="3">
        <v>788.46</v>
      </c>
    </row>
    <row r="1129" spans="1:5" x14ac:dyDescent="0.2">
      <c r="A1129" s="3">
        <v>72</v>
      </c>
      <c r="B1129" s="3" t="s">
        <v>48</v>
      </c>
      <c r="C1129" s="3" t="s">
        <v>28</v>
      </c>
      <c r="D1129" s="3">
        <v>13920</v>
      </c>
      <c r="E1129" s="3">
        <v>358.34</v>
      </c>
    </row>
    <row r="1130" spans="1:5" x14ac:dyDescent="0.2">
      <c r="A1130" s="3">
        <v>73</v>
      </c>
      <c r="B1130" s="3" t="s">
        <v>48</v>
      </c>
      <c r="C1130" s="3" t="s">
        <v>25</v>
      </c>
      <c r="D1130" s="3">
        <v>14419</v>
      </c>
      <c r="E1130" s="3">
        <v>253.33</v>
      </c>
    </row>
    <row r="1131" spans="1:5" x14ac:dyDescent="0.2">
      <c r="A1131" s="3">
        <v>73</v>
      </c>
      <c r="B1131" s="3" t="s">
        <v>48</v>
      </c>
      <c r="C1131" s="3" t="s">
        <v>26</v>
      </c>
      <c r="D1131" s="3">
        <v>14328</v>
      </c>
      <c r="E1131" s="3">
        <v>239.91</v>
      </c>
    </row>
    <row r="1132" spans="1:5" x14ac:dyDescent="0.2">
      <c r="A1132" s="3">
        <v>73</v>
      </c>
      <c r="B1132" s="3" t="s">
        <v>48</v>
      </c>
      <c r="C1132" s="3" t="s">
        <v>27</v>
      </c>
      <c r="D1132" s="3">
        <v>14411</v>
      </c>
      <c r="E1132" s="3">
        <v>518.58000000000004</v>
      </c>
    </row>
    <row r="1133" spans="1:5" x14ac:dyDescent="0.2">
      <c r="A1133" s="3">
        <v>73</v>
      </c>
      <c r="B1133" s="3" t="s">
        <v>48</v>
      </c>
      <c r="C1133" s="3" t="s">
        <v>28</v>
      </c>
      <c r="D1133" s="3">
        <v>14349</v>
      </c>
      <c r="E1133" s="3">
        <v>446.14</v>
      </c>
    </row>
    <row r="1134" spans="1:5" x14ac:dyDescent="0.2">
      <c r="A1134" s="3">
        <v>74</v>
      </c>
      <c r="B1134" s="3" t="s">
        <v>48</v>
      </c>
      <c r="C1134" s="3" t="s">
        <v>25</v>
      </c>
      <c r="D1134" s="3">
        <v>14360</v>
      </c>
      <c r="E1134" s="3">
        <v>264.61</v>
      </c>
    </row>
    <row r="1135" spans="1:5" x14ac:dyDescent="0.2">
      <c r="A1135" s="3">
        <v>74</v>
      </c>
      <c r="B1135" s="3" t="s">
        <v>48</v>
      </c>
      <c r="C1135" s="3" t="s">
        <v>26</v>
      </c>
      <c r="D1135" s="3">
        <v>14360</v>
      </c>
      <c r="E1135" s="3">
        <v>113.15</v>
      </c>
    </row>
    <row r="1136" spans="1:5" x14ac:dyDescent="0.2">
      <c r="A1136" s="3">
        <v>74</v>
      </c>
      <c r="B1136" s="3" t="s">
        <v>48</v>
      </c>
      <c r="C1136" s="3" t="s">
        <v>27</v>
      </c>
      <c r="D1136" s="3">
        <v>14308</v>
      </c>
      <c r="E1136" s="3">
        <v>609.82000000000005</v>
      </c>
    </row>
    <row r="1137" spans="1:5" x14ac:dyDescent="0.2">
      <c r="A1137" s="3">
        <v>74</v>
      </c>
      <c r="B1137" s="3" t="s">
        <v>48</v>
      </c>
      <c r="C1137" s="3" t="s">
        <v>28</v>
      </c>
      <c r="D1137" s="3">
        <v>14235</v>
      </c>
      <c r="E1137" s="3">
        <v>382.23</v>
      </c>
    </row>
    <row r="1138" spans="1:5" x14ac:dyDescent="0.2">
      <c r="A1138" s="3">
        <v>75</v>
      </c>
      <c r="B1138" s="3" t="s">
        <v>48</v>
      </c>
      <c r="C1138" s="3" t="s">
        <v>25</v>
      </c>
      <c r="D1138" s="3">
        <v>13985</v>
      </c>
      <c r="E1138" s="3">
        <v>226.61</v>
      </c>
    </row>
    <row r="1139" spans="1:5" x14ac:dyDescent="0.2">
      <c r="A1139" s="3">
        <v>75</v>
      </c>
      <c r="B1139" s="3" t="s">
        <v>48</v>
      </c>
      <c r="C1139" s="3" t="s">
        <v>26</v>
      </c>
      <c r="D1139" s="3">
        <v>13979</v>
      </c>
      <c r="E1139" s="3">
        <v>208.57</v>
      </c>
    </row>
    <row r="1140" spans="1:5" x14ac:dyDescent="0.2">
      <c r="A1140" s="3">
        <v>75</v>
      </c>
      <c r="B1140" s="3" t="s">
        <v>48</v>
      </c>
      <c r="C1140" s="3" t="s">
        <v>27</v>
      </c>
      <c r="D1140" s="3">
        <v>13863</v>
      </c>
      <c r="E1140" s="3">
        <v>471.96</v>
      </c>
    </row>
    <row r="1141" spans="1:5" x14ac:dyDescent="0.2">
      <c r="A1141" s="3">
        <v>75</v>
      </c>
      <c r="B1141" s="3" t="s">
        <v>48</v>
      </c>
      <c r="C1141" s="3" t="s">
        <v>28</v>
      </c>
      <c r="D1141" s="3">
        <v>13835</v>
      </c>
      <c r="E1141" s="3">
        <v>344.8</v>
      </c>
    </row>
    <row r="1142" spans="1:5" x14ac:dyDescent="0.2">
      <c r="A1142" s="3">
        <v>76</v>
      </c>
      <c r="B1142" s="3" t="s">
        <v>48</v>
      </c>
      <c r="C1142" s="3" t="s">
        <v>25</v>
      </c>
      <c r="D1142" s="3">
        <v>14118</v>
      </c>
      <c r="E1142" s="3">
        <v>255.11</v>
      </c>
    </row>
    <row r="1143" spans="1:5" x14ac:dyDescent="0.2">
      <c r="A1143" s="3">
        <v>76</v>
      </c>
      <c r="B1143" s="3" t="s">
        <v>48</v>
      </c>
      <c r="C1143" s="3" t="s">
        <v>26</v>
      </c>
      <c r="D1143" s="3">
        <v>14240</v>
      </c>
      <c r="E1143" s="3">
        <v>353.97</v>
      </c>
    </row>
    <row r="1144" spans="1:5" x14ac:dyDescent="0.2">
      <c r="A1144" s="3">
        <v>76</v>
      </c>
      <c r="B1144" s="3" t="s">
        <v>48</v>
      </c>
      <c r="C1144" s="3" t="s">
        <v>27</v>
      </c>
      <c r="D1144" s="3">
        <v>14051</v>
      </c>
      <c r="E1144" s="3">
        <v>618.76</v>
      </c>
    </row>
    <row r="1145" spans="1:5" x14ac:dyDescent="0.2">
      <c r="A1145" s="3">
        <v>76</v>
      </c>
      <c r="B1145" s="3" t="s">
        <v>48</v>
      </c>
      <c r="C1145" s="3" t="s">
        <v>28</v>
      </c>
      <c r="D1145" s="3">
        <v>14053</v>
      </c>
      <c r="E1145" s="3">
        <v>408.66</v>
      </c>
    </row>
    <row r="1146" spans="1:5" x14ac:dyDescent="0.2">
      <c r="A1146" s="3">
        <v>77</v>
      </c>
      <c r="B1146" s="3" t="s">
        <v>48</v>
      </c>
      <c r="C1146" s="3" t="s">
        <v>25</v>
      </c>
      <c r="D1146" s="3">
        <v>13416</v>
      </c>
      <c r="E1146" s="3">
        <v>177.27</v>
      </c>
    </row>
    <row r="1147" spans="1:5" x14ac:dyDescent="0.2">
      <c r="A1147" s="3">
        <v>77</v>
      </c>
      <c r="B1147" s="3" t="s">
        <v>48</v>
      </c>
      <c r="C1147" s="3" t="s">
        <v>26</v>
      </c>
      <c r="D1147" s="3">
        <v>13438</v>
      </c>
      <c r="E1147" s="3">
        <v>78.72</v>
      </c>
    </row>
    <row r="1148" spans="1:5" x14ac:dyDescent="0.2">
      <c r="A1148" s="3">
        <v>77</v>
      </c>
      <c r="B1148" s="3" t="s">
        <v>48</v>
      </c>
      <c r="C1148" s="3" t="s">
        <v>27</v>
      </c>
      <c r="D1148" s="3">
        <v>13438</v>
      </c>
      <c r="E1148" s="3">
        <v>373.35</v>
      </c>
    </row>
    <row r="1149" spans="1:5" x14ac:dyDescent="0.2">
      <c r="A1149" s="3">
        <v>77</v>
      </c>
      <c r="B1149" s="3" t="s">
        <v>48</v>
      </c>
      <c r="C1149" s="3" t="s">
        <v>28</v>
      </c>
      <c r="D1149" s="3">
        <v>13442</v>
      </c>
      <c r="E1149" s="3">
        <v>199.63</v>
      </c>
    </row>
    <row r="1150" spans="1:5" x14ac:dyDescent="0.2">
      <c r="A1150" s="3">
        <v>78</v>
      </c>
      <c r="B1150" s="3" t="s">
        <v>48</v>
      </c>
      <c r="C1150" s="3" t="s">
        <v>25</v>
      </c>
      <c r="D1150" s="3">
        <v>14395</v>
      </c>
      <c r="E1150" s="3">
        <v>255.19</v>
      </c>
    </row>
    <row r="1151" spans="1:5" x14ac:dyDescent="0.2">
      <c r="A1151" s="3">
        <v>78</v>
      </c>
      <c r="B1151" s="3" t="s">
        <v>48</v>
      </c>
      <c r="C1151" s="3" t="s">
        <v>26</v>
      </c>
      <c r="D1151" s="3">
        <v>14393</v>
      </c>
      <c r="E1151" s="3">
        <v>384.45</v>
      </c>
    </row>
    <row r="1152" spans="1:5" x14ac:dyDescent="0.2">
      <c r="A1152" s="3">
        <v>78</v>
      </c>
      <c r="B1152" s="3" t="s">
        <v>48</v>
      </c>
      <c r="C1152" s="3" t="s">
        <v>27</v>
      </c>
      <c r="D1152" s="3">
        <v>14292</v>
      </c>
      <c r="E1152" s="3">
        <v>443.81</v>
      </c>
    </row>
    <row r="1153" spans="1:5" x14ac:dyDescent="0.2">
      <c r="A1153" s="3">
        <v>78</v>
      </c>
      <c r="B1153" s="3" t="s">
        <v>48</v>
      </c>
      <c r="C1153" s="3" t="s">
        <v>28</v>
      </c>
      <c r="D1153" s="3">
        <v>14311</v>
      </c>
      <c r="E1153" s="3">
        <v>448.13</v>
      </c>
    </row>
    <row r="1154" spans="1:5" x14ac:dyDescent="0.2">
      <c r="A1154" s="3">
        <v>79</v>
      </c>
      <c r="B1154" s="3" t="s">
        <v>48</v>
      </c>
      <c r="C1154" s="3" t="s">
        <v>25</v>
      </c>
      <c r="D1154" s="3">
        <v>13763</v>
      </c>
      <c r="E1154" s="3">
        <v>220.86</v>
      </c>
    </row>
    <row r="1155" spans="1:5" x14ac:dyDescent="0.2">
      <c r="A1155" s="3">
        <v>79</v>
      </c>
      <c r="B1155" s="3" t="s">
        <v>48</v>
      </c>
      <c r="C1155" s="3" t="s">
        <v>26</v>
      </c>
      <c r="D1155" s="3">
        <v>13761</v>
      </c>
      <c r="E1155" s="3">
        <v>197.7</v>
      </c>
    </row>
    <row r="1156" spans="1:5" x14ac:dyDescent="0.2">
      <c r="A1156" s="3">
        <v>79</v>
      </c>
      <c r="B1156" s="3" t="s">
        <v>48</v>
      </c>
      <c r="C1156" s="3" t="s">
        <v>27</v>
      </c>
      <c r="D1156" s="3">
        <v>13845</v>
      </c>
      <c r="E1156" s="3">
        <v>476.67</v>
      </c>
    </row>
    <row r="1157" spans="1:5" x14ac:dyDescent="0.2">
      <c r="A1157" s="3">
        <v>79</v>
      </c>
      <c r="B1157" s="3" t="s">
        <v>48</v>
      </c>
      <c r="C1157" s="3" t="s">
        <v>28</v>
      </c>
      <c r="D1157" s="3">
        <v>13746</v>
      </c>
      <c r="E1157" s="3">
        <v>397.29</v>
      </c>
    </row>
    <row r="1158" spans="1:5" x14ac:dyDescent="0.2">
      <c r="A1158" s="3">
        <v>80</v>
      </c>
      <c r="B1158" s="3" t="s">
        <v>48</v>
      </c>
      <c r="C1158" s="3" t="s">
        <v>25</v>
      </c>
      <c r="D1158" s="3">
        <v>13795</v>
      </c>
      <c r="E1158" s="3">
        <v>211.65</v>
      </c>
    </row>
    <row r="1159" spans="1:5" x14ac:dyDescent="0.2">
      <c r="A1159" s="3">
        <v>80</v>
      </c>
      <c r="B1159" s="3" t="s">
        <v>48</v>
      </c>
      <c r="C1159" s="3" t="s">
        <v>26</v>
      </c>
      <c r="D1159" s="3">
        <v>13795</v>
      </c>
      <c r="E1159" s="3">
        <v>320.16000000000003</v>
      </c>
    </row>
    <row r="1160" spans="1:5" x14ac:dyDescent="0.2">
      <c r="A1160" s="3">
        <v>80</v>
      </c>
      <c r="B1160" s="3" t="s">
        <v>48</v>
      </c>
      <c r="C1160" s="3" t="s">
        <v>27</v>
      </c>
      <c r="D1160" s="3">
        <v>13803</v>
      </c>
      <c r="E1160" s="3">
        <v>366.04</v>
      </c>
    </row>
    <row r="1161" spans="1:5" x14ac:dyDescent="0.2">
      <c r="A1161" s="3">
        <v>80</v>
      </c>
      <c r="B1161" s="3" t="s">
        <v>48</v>
      </c>
      <c r="C1161" s="3" t="s">
        <v>28</v>
      </c>
      <c r="D1161" s="3">
        <v>13816</v>
      </c>
      <c r="E1161" s="3">
        <v>387.13</v>
      </c>
    </row>
    <row r="1162" spans="1:5" x14ac:dyDescent="0.2">
      <c r="A1162" s="3">
        <v>81</v>
      </c>
      <c r="B1162" s="3" t="s">
        <v>48</v>
      </c>
      <c r="C1162" s="3" t="s">
        <v>25</v>
      </c>
      <c r="D1162" s="3">
        <v>13250</v>
      </c>
      <c r="E1162" s="3">
        <v>218.52</v>
      </c>
    </row>
    <row r="1163" spans="1:5" x14ac:dyDescent="0.2">
      <c r="A1163" s="3">
        <v>81</v>
      </c>
      <c r="B1163" s="3" t="s">
        <v>48</v>
      </c>
      <c r="C1163" s="3" t="s">
        <v>26</v>
      </c>
      <c r="D1163" s="3">
        <v>13277</v>
      </c>
      <c r="E1163" s="3">
        <v>280.02</v>
      </c>
    </row>
    <row r="1164" spans="1:5" x14ac:dyDescent="0.2">
      <c r="A1164" s="3">
        <v>81</v>
      </c>
      <c r="B1164" s="3" t="s">
        <v>48</v>
      </c>
      <c r="C1164" s="3" t="s">
        <v>27</v>
      </c>
      <c r="D1164" s="3">
        <v>13250</v>
      </c>
      <c r="E1164" s="3">
        <v>315.43</v>
      </c>
    </row>
    <row r="1165" spans="1:5" x14ac:dyDescent="0.2">
      <c r="A1165" s="3">
        <v>81</v>
      </c>
      <c r="B1165" s="3" t="s">
        <v>48</v>
      </c>
      <c r="C1165" s="3" t="s">
        <v>28</v>
      </c>
      <c r="D1165" s="3">
        <v>13186</v>
      </c>
      <c r="E1165" s="3">
        <v>415.43</v>
      </c>
    </row>
    <row r="1166" spans="1:5" x14ac:dyDescent="0.2">
      <c r="A1166" s="3">
        <v>82</v>
      </c>
      <c r="B1166" s="3" t="s">
        <v>48</v>
      </c>
      <c r="C1166" s="3" t="s">
        <v>25</v>
      </c>
      <c r="D1166" s="3">
        <v>14080</v>
      </c>
      <c r="E1166" s="3">
        <v>251.65</v>
      </c>
    </row>
    <row r="1167" spans="1:5" x14ac:dyDescent="0.2">
      <c r="A1167" s="3">
        <v>82</v>
      </c>
      <c r="B1167" s="3" t="s">
        <v>48</v>
      </c>
      <c r="C1167" s="3" t="s">
        <v>26</v>
      </c>
      <c r="D1167" s="3">
        <v>14105</v>
      </c>
      <c r="E1167" s="3">
        <v>226.95</v>
      </c>
    </row>
    <row r="1168" spans="1:5" x14ac:dyDescent="0.2">
      <c r="A1168" s="3">
        <v>82</v>
      </c>
      <c r="B1168" s="3" t="s">
        <v>48</v>
      </c>
      <c r="C1168" s="3" t="s">
        <v>27</v>
      </c>
      <c r="D1168" s="3">
        <v>14075</v>
      </c>
      <c r="E1168" s="3">
        <v>388.72</v>
      </c>
    </row>
    <row r="1169" spans="1:5" x14ac:dyDescent="0.2">
      <c r="A1169" s="3">
        <v>82</v>
      </c>
      <c r="B1169" s="3" t="s">
        <v>48</v>
      </c>
      <c r="C1169" s="3" t="s">
        <v>28</v>
      </c>
      <c r="D1169" s="3">
        <v>14171</v>
      </c>
      <c r="E1169" s="3">
        <v>501.4</v>
      </c>
    </row>
    <row r="1170" spans="1:5" x14ac:dyDescent="0.2">
      <c r="A1170" s="3">
        <v>83</v>
      </c>
      <c r="B1170" s="3" t="s">
        <v>48</v>
      </c>
      <c r="C1170" s="3" t="s">
        <v>25</v>
      </c>
      <c r="D1170" s="3">
        <v>13429</v>
      </c>
      <c r="E1170" s="3">
        <v>181.42</v>
      </c>
    </row>
    <row r="1171" spans="1:5" x14ac:dyDescent="0.2">
      <c r="A1171" s="3">
        <v>83</v>
      </c>
      <c r="B1171" s="3" t="s">
        <v>48</v>
      </c>
      <c r="C1171" s="3" t="s">
        <v>26</v>
      </c>
      <c r="D1171" s="3">
        <v>13474</v>
      </c>
      <c r="E1171" s="3">
        <v>186.07</v>
      </c>
    </row>
    <row r="1172" spans="1:5" x14ac:dyDescent="0.2">
      <c r="A1172" s="3">
        <v>83</v>
      </c>
      <c r="B1172" s="3" t="s">
        <v>48</v>
      </c>
      <c r="C1172" s="3" t="s">
        <v>27</v>
      </c>
      <c r="D1172" s="3">
        <v>13309</v>
      </c>
      <c r="E1172" s="3">
        <v>459.67</v>
      </c>
    </row>
    <row r="1173" spans="1:5" x14ac:dyDescent="0.2">
      <c r="A1173" s="3">
        <v>83</v>
      </c>
      <c r="B1173" s="3" t="s">
        <v>48</v>
      </c>
      <c r="C1173" s="3" t="s">
        <v>28</v>
      </c>
      <c r="D1173" s="3">
        <v>13318</v>
      </c>
      <c r="E1173" s="3">
        <v>326.19</v>
      </c>
    </row>
    <row r="1174" spans="1:5" x14ac:dyDescent="0.2">
      <c r="A1174" s="3">
        <v>84</v>
      </c>
      <c r="B1174" s="3" t="s">
        <v>48</v>
      </c>
      <c r="C1174" s="3" t="s">
        <v>25</v>
      </c>
      <c r="D1174" s="3">
        <v>13764</v>
      </c>
      <c r="E1174" s="3">
        <v>234.51</v>
      </c>
    </row>
    <row r="1175" spans="1:5" x14ac:dyDescent="0.2">
      <c r="A1175" s="3">
        <v>84</v>
      </c>
      <c r="B1175" s="3" t="s">
        <v>48</v>
      </c>
      <c r="C1175" s="3" t="s">
        <v>26</v>
      </c>
      <c r="D1175" s="3">
        <v>13861</v>
      </c>
      <c r="E1175" s="3">
        <v>220.63</v>
      </c>
    </row>
    <row r="1176" spans="1:5" x14ac:dyDescent="0.2">
      <c r="A1176" s="3">
        <v>84</v>
      </c>
      <c r="B1176" s="3" t="s">
        <v>48</v>
      </c>
      <c r="C1176" s="3" t="s">
        <v>27</v>
      </c>
      <c r="D1176" s="3">
        <v>13848</v>
      </c>
      <c r="E1176" s="3">
        <v>611.29</v>
      </c>
    </row>
    <row r="1177" spans="1:5" x14ac:dyDescent="0.2">
      <c r="A1177" s="3">
        <v>84</v>
      </c>
      <c r="B1177" s="3" t="s">
        <v>48</v>
      </c>
      <c r="C1177" s="3" t="s">
        <v>28</v>
      </c>
      <c r="D1177" s="3">
        <v>13749</v>
      </c>
      <c r="E1177" s="3">
        <v>368.45</v>
      </c>
    </row>
    <row r="1178" spans="1:5" x14ac:dyDescent="0.2">
      <c r="A1178" s="3">
        <v>85</v>
      </c>
      <c r="B1178" s="3" t="s">
        <v>48</v>
      </c>
      <c r="C1178" s="3" t="s">
        <v>25</v>
      </c>
      <c r="D1178" s="3">
        <v>13477</v>
      </c>
      <c r="E1178" s="3">
        <v>178.21</v>
      </c>
    </row>
    <row r="1179" spans="1:5" x14ac:dyDescent="0.2">
      <c r="A1179" s="3">
        <v>85</v>
      </c>
      <c r="B1179" s="3" t="s">
        <v>48</v>
      </c>
      <c r="C1179" s="3" t="s">
        <v>26</v>
      </c>
      <c r="D1179" s="3">
        <v>13477</v>
      </c>
      <c r="E1179" s="3">
        <v>185.92</v>
      </c>
    </row>
    <row r="1180" spans="1:5" x14ac:dyDescent="0.2">
      <c r="A1180" s="3">
        <v>85</v>
      </c>
      <c r="B1180" s="3" t="s">
        <v>48</v>
      </c>
      <c r="C1180" s="3" t="s">
        <v>27</v>
      </c>
      <c r="D1180" s="3">
        <v>13409</v>
      </c>
      <c r="E1180" s="3">
        <v>228.38</v>
      </c>
    </row>
    <row r="1181" spans="1:5" x14ac:dyDescent="0.2">
      <c r="A1181" s="3">
        <v>85</v>
      </c>
      <c r="B1181" s="3" t="s">
        <v>48</v>
      </c>
      <c r="C1181" s="3" t="s">
        <v>28</v>
      </c>
      <c r="D1181" s="3">
        <v>13322</v>
      </c>
      <c r="E1181" s="3">
        <v>417.34</v>
      </c>
    </row>
    <row r="1182" spans="1:5" x14ac:dyDescent="0.2">
      <c r="A1182" s="3">
        <v>86</v>
      </c>
      <c r="B1182" s="3" t="s">
        <v>48</v>
      </c>
      <c r="C1182" s="3" t="s">
        <v>25</v>
      </c>
      <c r="D1182" s="3">
        <v>14664</v>
      </c>
      <c r="E1182" s="3">
        <v>251.38</v>
      </c>
    </row>
    <row r="1183" spans="1:5" x14ac:dyDescent="0.2">
      <c r="A1183" s="3">
        <v>86</v>
      </c>
      <c r="B1183" s="3" t="s">
        <v>48</v>
      </c>
      <c r="C1183" s="3" t="s">
        <v>26</v>
      </c>
      <c r="D1183" s="3">
        <v>14664</v>
      </c>
      <c r="E1183" s="3">
        <v>382.84</v>
      </c>
    </row>
    <row r="1184" spans="1:5" x14ac:dyDescent="0.2">
      <c r="A1184" s="3">
        <v>86</v>
      </c>
      <c r="B1184" s="3" t="s">
        <v>48</v>
      </c>
      <c r="C1184" s="3" t="s">
        <v>27</v>
      </c>
      <c r="D1184" s="3">
        <v>14682</v>
      </c>
      <c r="E1184" s="3">
        <v>488</v>
      </c>
    </row>
    <row r="1185" spans="1:5" x14ac:dyDescent="0.2">
      <c r="A1185" s="3">
        <v>86</v>
      </c>
      <c r="B1185" s="3" t="s">
        <v>48</v>
      </c>
      <c r="C1185" s="3" t="s">
        <v>28</v>
      </c>
      <c r="D1185" s="3">
        <v>14587</v>
      </c>
      <c r="E1185" s="3">
        <v>286.77</v>
      </c>
    </row>
    <row r="1186" spans="1:5" x14ac:dyDescent="0.2">
      <c r="A1186" s="3">
        <v>87</v>
      </c>
      <c r="B1186" s="3" t="s">
        <v>48</v>
      </c>
      <c r="C1186" s="3" t="s">
        <v>25</v>
      </c>
      <c r="D1186" s="3">
        <v>13304</v>
      </c>
      <c r="E1186" s="3">
        <v>199.24</v>
      </c>
    </row>
    <row r="1187" spans="1:5" x14ac:dyDescent="0.2">
      <c r="A1187" s="3">
        <v>87</v>
      </c>
      <c r="B1187" s="3" t="s">
        <v>48</v>
      </c>
      <c r="C1187" s="3" t="s">
        <v>26</v>
      </c>
      <c r="D1187" s="3">
        <v>13304</v>
      </c>
      <c r="E1187" s="3">
        <v>208.29</v>
      </c>
    </row>
    <row r="1188" spans="1:5" x14ac:dyDescent="0.2">
      <c r="A1188" s="3">
        <v>87</v>
      </c>
      <c r="B1188" s="3" t="s">
        <v>48</v>
      </c>
      <c r="C1188" s="3" t="s">
        <v>27</v>
      </c>
      <c r="D1188" s="3">
        <v>13227</v>
      </c>
      <c r="E1188" s="3">
        <v>307.56</v>
      </c>
    </row>
    <row r="1189" spans="1:5" x14ac:dyDescent="0.2">
      <c r="A1189" s="3">
        <v>87</v>
      </c>
      <c r="B1189" s="3" t="s">
        <v>48</v>
      </c>
      <c r="C1189" s="3" t="s">
        <v>28</v>
      </c>
      <c r="D1189" s="3">
        <v>13209</v>
      </c>
      <c r="E1189" s="3">
        <v>355.87</v>
      </c>
    </row>
    <row r="1190" spans="1:5" x14ac:dyDescent="0.2">
      <c r="A1190" s="3">
        <v>88</v>
      </c>
      <c r="B1190" s="3" t="s">
        <v>48</v>
      </c>
      <c r="C1190" s="3" t="s">
        <v>25</v>
      </c>
      <c r="D1190" s="3">
        <v>13591</v>
      </c>
      <c r="E1190" s="3">
        <v>198.86</v>
      </c>
    </row>
    <row r="1191" spans="1:5" x14ac:dyDescent="0.2">
      <c r="A1191" s="3">
        <v>88</v>
      </c>
      <c r="B1191" s="3" t="s">
        <v>48</v>
      </c>
      <c r="C1191" s="3" t="s">
        <v>26</v>
      </c>
      <c r="D1191" s="3">
        <v>13630</v>
      </c>
      <c r="E1191" s="3">
        <v>181.77</v>
      </c>
    </row>
    <row r="1192" spans="1:5" x14ac:dyDescent="0.2">
      <c r="A1192" s="3">
        <v>88</v>
      </c>
      <c r="B1192" s="3" t="s">
        <v>48</v>
      </c>
      <c r="C1192" s="3" t="s">
        <v>27</v>
      </c>
      <c r="D1192" s="3">
        <v>13502</v>
      </c>
      <c r="E1192" s="3">
        <v>578.54999999999995</v>
      </c>
    </row>
    <row r="1193" spans="1:5" x14ac:dyDescent="0.2">
      <c r="A1193" s="3">
        <v>88</v>
      </c>
      <c r="B1193" s="3" t="s">
        <v>48</v>
      </c>
      <c r="C1193" s="3" t="s">
        <v>28</v>
      </c>
      <c r="D1193" s="3">
        <v>13694</v>
      </c>
      <c r="E1193" s="3">
        <v>404.76</v>
      </c>
    </row>
    <row r="1194" spans="1:5" x14ac:dyDescent="0.2">
      <c r="A1194" s="3">
        <v>89</v>
      </c>
      <c r="B1194" s="3" t="s">
        <v>48</v>
      </c>
      <c r="C1194" s="3" t="s">
        <v>25</v>
      </c>
      <c r="D1194" s="3">
        <v>13561</v>
      </c>
      <c r="E1194" s="3">
        <v>211.5</v>
      </c>
    </row>
    <row r="1195" spans="1:5" x14ac:dyDescent="0.2">
      <c r="A1195" s="3">
        <v>89</v>
      </c>
      <c r="B1195" s="3" t="s">
        <v>48</v>
      </c>
      <c r="C1195" s="3" t="s">
        <v>26</v>
      </c>
      <c r="D1195" s="3">
        <v>13678</v>
      </c>
      <c r="E1195" s="3">
        <v>198.36</v>
      </c>
    </row>
    <row r="1196" spans="1:5" x14ac:dyDescent="0.2">
      <c r="A1196" s="3">
        <v>89</v>
      </c>
      <c r="B1196" s="3" t="s">
        <v>48</v>
      </c>
      <c r="C1196" s="3" t="s">
        <v>27</v>
      </c>
      <c r="D1196" s="3">
        <v>13561</v>
      </c>
      <c r="E1196" s="3">
        <v>323.38</v>
      </c>
    </row>
    <row r="1197" spans="1:5" x14ac:dyDescent="0.2">
      <c r="A1197" s="3">
        <v>89</v>
      </c>
      <c r="B1197" s="3" t="s">
        <v>48</v>
      </c>
      <c r="C1197" s="3" t="s">
        <v>28</v>
      </c>
      <c r="D1197" s="3">
        <v>13552</v>
      </c>
      <c r="E1197" s="3">
        <v>192.57</v>
      </c>
    </row>
    <row r="1198" spans="1:5" x14ac:dyDescent="0.2">
      <c r="A1198" s="3">
        <v>90</v>
      </c>
      <c r="B1198" s="3" t="s">
        <v>48</v>
      </c>
      <c r="C1198" s="3" t="s">
        <v>25</v>
      </c>
      <c r="D1198" s="3">
        <v>14137</v>
      </c>
      <c r="E1198" s="3">
        <v>275.89</v>
      </c>
    </row>
    <row r="1199" spans="1:5" x14ac:dyDescent="0.2">
      <c r="A1199" s="3">
        <v>90</v>
      </c>
      <c r="B1199" s="3" t="s">
        <v>48</v>
      </c>
      <c r="C1199" s="3" t="s">
        <v>26</v>
      </c>
      <c r="D1199" s="3">
        <v>14327</v>
      </c>
      <c r="E1199" s="3">
        <v>215.38</v>
      </c>
    </row>
    <row r="1200" spans="1:5" x14ac:dyDescent="0.2">
      <c r="A1200" s="3">
        <v>90</v>
      </c>
      <c r="B1200" s="3" t="s">
        <v>48</v>
      </c>
      <c r="C1200" s="3" t="s">
        <v>27</v>
      </c>
      <c r="D1200" s="3">
        <v>14137</v>
      </c>
      <c r="E1200" s="3">
        <v>414.6</v>
      </c>
    </row>
    <row r="1201" spans="1:5" x14ac:dyDescent="0.2">
      <c r="A1201" s="3">
        <v>90</v>
      </c>
      <c r="B1201" s="3" t="s">
        <v>48</v>
      </c>
      <c r="C1201" s="3" t="s">
        <v>28</v>
      </c>
      <c r="D1201" s="3">
        <v>14192</v>
      </c>
      <c r="E1201" s="3">
        <v>561.88</v>
      </c>
    </row>
    <row r="1202" spans="1:5" x14ac:dyDescent="0.2">
      <c r="A1202" s="3">
        <v>91</v>
      </c>
      <c r="B1202" s="3" t="s">
        <v>48</v>
      </c>
      <c r="C1202" s="3" t="s">
        <v>25</v>
      </c>
      <c r="D1202" s="3">
        <v>14181</v>
      </c>
      <c r="E1202" s="3">
        <v>270.26</v>
      </c>
    </row>
    <row r="1203" spans="1:5" x14ac:dyDescent="0.2">
      <c r="A1203" s="3">
        <v>91</v>
      </c>
      <c r="B1203" s="3" t="s">
        <v>48</v>
      </c>
      <c r="C1203" s="3" t="s">
        <v>26</v>
      </c>
      <c r="D1203" s="3">
        <v>14181</v>
      </c>
      <c r="E1203" s="3">
        <v>235.69</v>
      </c>
    </row>
    <row r="1204" spans="1:5" x14ac:dyDescent="0.2">
      <c r="A1204" s="3">
        <v>91</v>
      </c>
      <c r="B1204" s="3" t="s">
        <v>48</v>
      </c>
      <c r="C1204" s="3" t="s">
        <v>27</v>
      </c>
      <c r="D1204" s="3">
        <v>14242</v>
      </c>
      <c r="E1204" s="3">
        <v>950</v>
      </c>
    </row>
    <row r="1205" spans="1:5" x14ac:dyDescent="0.2">
      <c r="A1205" s="3">
        <v>91</v>
      </c>
      <c r="B1205" s="3" t="s">
        <v>48</v>
      </c>
      <c r="C1205" s="3" t="s">
        <v>28</v>
      </c>
      <c r="D1205" s="3">
        <v>14208</v>
      </c>
      <c r="E1205" s="3">
        <v>685.82</v>
      </c>
    </row>
    <row r="1206" spans="1:5" x14ac:dyDescent="0.2">
      <c r="A1206" s="3">
        <v>92</v>
      </c>
      <c r="B1206" s="3" t="s">
        <v>48</v>
      </c>
      <c r="C1206" s="3" t="s">
        <v>25</v>
      </c>
      <c r="D1206" s="3">
        <v>13664</v>
      </c>
      <c r="E1206" s="3">
        <v>323.7</v>
      </c>
    </row>
    <row r="1207" spans="1:5" x14ac:dyDescent="0.2">
      <c r="A1207" s="3">
        <v>92</v>
      </c>
      <c r="B1207" s="3" t="s">
        <v>48</v>
      </c>
      <c r="C1207" s="3" t="s">
        <v>26</v>
      </c>
      <c r="D1207" s="3">
        <v>13785</v>
      </c>
      <c r="E1207" s="3">
        <v>448.91</v>
      </c>
    </row>
    <row r="1208" spans="1:5" x14ac:dyDescent="0.2">
      <c r="A1208" s="3">
        <v>92</v>
      </c>
      <c r="B1208" s="3" t="s">
        <v>48</v>
      </c>
      <c r="C1208" s="3" t="s">
        <v>27</v>
      </c>
      <c r="D1208" s="3">
        <v>13761</v>
      </c>
      <c r="E1208" s="3">
        <v>354.63</v>
      </c>
    </row>
    <row r="1209" spans="1:5" x14ac:dyDescent="0.2">
      <c r="A1209" s="3">
        <v>92</v>
      </c>
      <c r="B1209" s="3" t="s">
        <v>48</v>
      </c>
      <c r="C1209" s="3" t="s">
        <v>28</v>
      </c>
      <c r="D1209" s="3">
        <v>13759</v>
      </c>
      <c r="E1209" s="3">
        <v>273.39</v>
      </c>
    </row>
    <row r="1210" spans="1:5" x14ac:dyDescent="0.2">
      <c r="A1210" s="3">
        <v>93</v>
      </c>
      <c r="B1210" s="3" t="s">
        <v>48</v>
      </c>
      <c r="C1210" s="3" t="s">
        <v>25</v>
      </c>
      <c r="D1210" s="3">
        <v>14041</v>
      </c>
      <c r="E1210" s="3">
        <v>214.24</v>
      </c>
    </row>
    <row r="1211" spans="1:5" x14ac:dyDescent="0.2">
      <c r="A1211" s="3">
        <v>93</v>
      </c>
      <c r="B1211" s="3" t="s">
        <v>48</v>
      </c>
      <c r="C1211" s="3" t="s">
        <v>26</v>
      </c>
      <c r="D1211" s="3">
        <v>14041</v>
      </c>
      <c r="E1211" s="3">
        <v>203.12</v>
      </c>
    </row>
    <row r="1212" spans="1:5" x14ac:dyDescent="0.2">
      <c r="A1212" s="3">
        <v>93</v>
      </c>
      <c r="B1212" s="3" t="s">
        <v>48</v>
      </c>
      <c r="C1212" s="3" t="s">
        <v>27</v>
      </c>
      <c r="D1212" s="3">
        <v>13953</v>
      </c>
      <c r="E1212" s="3">
        <v>340.41</v>
      </c>
    </row>
    <row r="1213" spans="1:5" x14ac:dyDescent="0.2">
      <c r="A1213" s="3">
        <v>93</v>
      </c>
      <c r="B1213" s="3" t="s">
        <v>48</v>
      </c>
      <c r="C1213" s="3" t="s">
        <v>28</v>
      </c>
      <c r="D1213" s="3">
        <v>13916</v>
      </c>
      <c r="E1213" s="3">
        <v>336.44</v>
      </c>
    </row>
    <row r="1214" spans="1:5" x14ac:dyDescent="0.2">
      <c r="A1214" s="3">
        <v>94</v>
      </c>
      <c r="B1214" s="3" t="s">
        <v>48</v>
      </c>
      <c r="C1214" s="3" t="s">
        <v>25</v>
      </c>
      <c r="D1214" s="3">
        <v>13914</v>
      </c>
      <c r="E1214" s="3">
        <v>288.12</v>
      </c>
    </row>
    <row r="1215" spans="1:5" x14ac:dyDescent="0.2">
      <c r="A1215" s="3">
        <v>94</v>
      </c>
      <c r="B1215" s="3" t="s">
        <v>48</v>
      </c>
      <c r="C1215" s="3" t="s">
        <v>26</v>
      </c>
      <c r="D1215" s="3">
        <v>14102</v>
      </c>
      <c r="E1215" s="3">
        <v>215.69</v>
      </c>
    </row>
    <row r="1216" spans="1:5" x14ac:dyDescent="0.2">
      <c r="A1216" s="3">
        <v>94</v>
      </c>
      <c r="B1216" s="3" t="s">
        <v>48</v>
      </c>
      <c r="C1216" s="3" t="s">
        <v>27</v>
      </c>
      <c r="D1216" s="3">
        <v>13914</v>
      </c>
      <c r="E1216" s="3">
        <v>403.45</v>
      </c>
    </row>
    <row r="1217" spans="1:5" x14ac:dyDescent="0.2">
      <c r="A1217" s="3">
        <v>94</v>
      </c>
      <c r="B1217" s="3" t="s">
        <v>48</v>
      </c>
      <c r="C1217" s="3" t="s">
        <v>28</v>
      </c>
      <c r="D1217" s="3">
        <v>14001</v>
      </c>
      <c r="E1217" s="3">
        <v>378.55</v>
      </c>
    </row>
    <row r="1218" spans="1:5" x14ac:dyDescent="0.2">
      <c r="A1218" s="3">
        <v>95</v>
      </c>
      <c r="B1218" s="3" t="s">
        <v>48</v>
      </c>
      <c r="C1218" s="3" t="s">
        <v>25</v>
      </c>
      <c r="D1218" s="3">
        <v>14124</v>
      </c>
      <c r="E1218" s="3">
        <v>202.49</v>
      </c>
    </row>
    <row r="1219" spans="1:5" x14ac:dyDescent="0.2">
      <c r="A1219" s="3">
        <v>95</v>
      </c>
      <c r="B1219" s="3" t="s">
        <v>48</v>
      </c>
      <c r="C1219" s="3" t="s">
        <v>26</v>
      </c>
      <c r="D1219" s="3">
        <v>14104</v>
      </c>
      <c r="E1219" s="3">
        <v>206.63</v>
      </c>
    </row>
    <row r="1220" spans="1:5" x14ac:dyDescent="0.2">
      <c r="A1220" s="3">
        <v>95</v>
      </c>
      <c r="B1220" s="3" t="s">
        <v>48</v>
      </c>
      <c r="C1220" s="3" t="s">
        <v>27</v>
      </c>
      <c r="D1220" s="3">
        <v>14151</v>
      </c>
      <c r="E1220" s="3">
        <v>747.52</v>
      </c>
    </row>
    <row r="1221" spans="1:5" x14ac:dyDescent="0.2">
      <c r="A1221" s="3">
        <v>95</v>
      </c>
      <c r="B1221" s="3" t="s">
        <v>48</v>
      </c>
      <c r="C1221" s="3" t="s">
        <v>28</v>
      </c>
      <c r="D1221" s="3">
        <v>14113</v>
      </c>
      <c r="E1221" s="3">
        <v>459.03</v>
      </c>
    </row>
    <row r="1222" spans="1:5" x14ac:dyDescent="0.2">
      <c r="A1222" s="3">
        <v>96</v>
      </c>
      <c r="B1222" s="3" t="s">
        <v>48</v>
      </c>
      <c r="C1222" s="3" t="s">
        <v>25</v>
      </c>
      <c r="D1222" s="3">
        <v>13697</v>
      </c>
      <c r="E1222" s="3">
        <v>179.15</v>
      </c>
    </row>
    <row r="1223" spans="1:5" x14ac:dyDescent="0.2">
      <c r="A1223" s="3">
        <v>96</v>
      </c>
      <c r="B1223" s="3" t="s">
        <v>48</v>
      </c>
      <c r="C1223" s="3" t="s">
        <v>26</v>
      </c>
      <c r="D1223" s="3">
        <v>13712</v>
      </c>
      <c r="E1223" s="3">
        <v>159.37</v>
      </c>
    </row>
    <row r="1224" spans="1:5" x14ac:dyDescent="0.2">
      <c r="A1224" s="3">
        <v>96</v>
      </c>
      <c r="B1224" s="3" t="s">
        <v>48</v>
      </c>
      <c r="C1224" s="3" t="s">
        <v>27</v>
      </c>
      <c r="D1224" s="3">
        <v>13622</v>
      </c>
      <c r="E1224" s="3">
        <v>620.98</v>
      </c>
    </row>
    <row r="1225" spans="1:5" x14ac:dyDescent="0.2">
      <c r="A1225" s="3">
        <v>96</v>
      </c>
      <c r="B1225" s="3" t="s">
        <v>48</v>
      </c>
      <c r="C1225" s="3" t="s">
        <v>28</v>
      </c>
      <c r="D1225" s="3">
        <v>13749</v>
      </c>
      <c r="E1225" s="3">
        <v>335.79</v>
      </c>
    </row>
    <row r="1226" spans="1:5" x14ac:dyDescent="0.2">
      <c r="A1226" s="3">
        <v>97</v>
      </c>
      <c r="B1226" s="3" t="s">
        <v>48</v>
      </c>
      <c r="C1226" s="3" t="s">
        <v>25</v>
      </c>
      <c r="D1226" s="3">
        <v>13404</v>
      </c>
      <c r="E1226" s="3">
        <v>199.71</v>
      </c>
    </row>
    <row r="1227" spans="1:5" x14ac:dyDescent="0.2">
      <c r="A1227" s="3">
        <v>97</v>
      </c>
      <c r="B1227" s="3" t="s">
        <v>48</v>
      </c>
      <c r="C1227" s="3" t="s">
        <v>26</v>
      </c>
      <c r="D1227" s="3">
        <v>13418</v>
      </c>
      <c r="E1227" s="3">
        <v>191.46</v>
      </c>
    </row>
    <row r="1228" spans="1:5" x14ac:dyDescent="0.2">
      <c r="A1228" s="3">
        <v>97</v>
      </c>
      <c r="B1228" s="3" t="s">
        <v>48</v>
      </c>
      <c r="C1228" s="3" t="s">
        <v>27</v>
      </c>
      <c r="D1228" s="3">
        <v>13370</v>
      </c>
      <c r="E1228" s="3">
        <v>531.03</v>
      </c>
    </row>
    <row r="1229" spans="1:5" x14ac:dyDescent="0.2">
      <c r="A1229" s="3">
        <v>97</v>
      </c>
      <c r="B1229" s="3" t="s">
        <v>48</v>
      </c>
      <c r="C1229" s="3" t="s">
        <v>28</v>
      </c>
      <c r="D1229" s="3">
        <v>13287</v>
      </c>
      <c r="E1229" s="3">
        <v>321.25</v>
      </c>
    </row>
    <row r="1230" spans="1:5" x14ac:dyDescent="0.2">
      <c r="A1230" s="3">
        <v>98</v>
      </c>
      <c r="B1230" s="3" t="s">
        <v>48</v>
      </c>
      <c r="C1230" s="3" t="s">
        <v>25</v>
      </c>
      <c r="D1230" s="3">
        <v>13725</v>
      </c>
      <c r="E1230" s="3">
        <v>210.69</v>
      </c>
    </row>
    <row r="1231" spans="1:5" x14ac:dyDescent="0.2">
      <c r="A1231" s="3">
        <v>98</v>
      </c>
      <c r="B1231" s="3" t="s">
        <v>48</v>
      </c>
      <c r="C1231" s="3" t="s">
        <v>26</v>
      </c>
      <c r="D1231" s="3">
        <v>13864</v>
      </c>
      <c r="E1231" s="3">
        <v>197.1</v>
      </c>
    </row>
    <row r="1232" spans="1:5" x14ac:dyDescent="0.2">
      <c r="A1232" s="3">
        <v>98</v>
      </c>
      <c r="B1232" s="3" t="s">
        <v>48</v>
      </c>
      <c r="C1232" s="3" t="s">
        <v>27</v>
      </c>
      <c r="D1232" s="3">
        <v>13698</v>
      </c>
      <c r="E1232" s="3">
        <v>486.04</v>
      </c>
    </row>
    <row r="1233" spans="1:5" x14ac:dyDescent="0.2">
      <c r="A1233" s="3">
        <v>98</v>
      </c>
      <c r="B1233" s="3" t="s">
        <v>48</v>
      </c>
      <c r="C1233" s="3" t="s">
        <v>28</v>
      </c>
      <c r="D1233" s="3">
        <v>13823</v>
      </c>
      <c r="E1233" s="3">
        <v>632.36</v>
      </c>
    </row>
    <row r="1234" spans="1:5" x14ac:dyDescent="0.2">
      <c r="A1234" s="3">
        <v>99</v>
      </c>
      <c r="B1234" s="3" t="s">
        <v>48</v>
      </c>
      <c r="C1234" s="3" t="s">
        <v>25</v>
      </c>
      <c r="D1234" s="3">
        <v>15088</v>
      </c>
      <c r="E1234" s="3">
        <v>284.85000000000002</v>
      </c>
    </row>
    <row r="1235" spans="1:5" x14ac:dyDescent="0.2">
      <c r="A1235" s="3">
        <v>99</v>
      </c>
      <c r="B1235" s="3" t="s">
        <v>48</v>
      </c>
      <c r="C1235" s="3" t="s">
        <v>26</v>
      </c>
      <c r="D1235" s="3">
        <v>15088</v>
      </c>
      <c r="E1235" s="3">
        <v>469.67</v>
      </c>
    </row>
    <row r="1236" spans="1:5" x14ac:dyDescent="0.2">
      <c r="A1236" s="3">
        <v>99</v>
      </c>
      <c r="B1236" s="3" t="s">
        <v>48</v>
      </c>
      <c r="C1236" s="3" t="s">
        <v>27</v>
      </c>
      <c r="D1236" s="3">
        <v>15019</v>
      </c>
      <c r="E1236" s="3">
        <v>670.42</v>
      </c>
    </row>
    <row r="1237" spans="1:5" x14ac:dyDescent="0.2">
      <c r="A1237" s="3">
        <v>99</v>
      </c>
      <c r="B1237" s="3" t="s">
        <v>48</v>
      </c>
      <c r="C1237" s="3" t="s">
        <v>28</v>
      </c>
      <c r="D1237" s="3">
        <v>15117</v>
      </c>
      <c r="E1237" s="3">
        <v>458.25</v>
      </c>
    </row>
    <row r="1238" spans="1:5" x14ac:dyDescent="0.2">
      <c r="A1238" s="3">
        <v>100</v>
      </c>
      <c r="B1238" s="3" t="s">
        <v>48</v>
      </c>
      <c r="C1238" s="3" t="s">
        <v>25</v>
      </c>
      <c r="D1238" s="3">
        <v>13368</v>
      </c>
      <c r="E1238" s="3">
        <v>176.51</v>
      </c>
    </row>
    <row r="1239" spans="1:5" x14ac:dyDescent="0.2">
      <c r="A1239" s="3">
        <v>100</v>
      </c>
      <c r="B1239" s="3" t="s">
        <v>48</v>
      </c>
      <c r="C1239" s="3" t="s">
        <v>26</v>
      </c>
      <c r="D1239" s="3">
        <v>13369</v>
      </c>
      <c r="E1239" s="3">
        <v>160.53</v>
      </c>
    </row>
    <row r="1240" spans="1:5" x14ac:dyDescent="0.2">
      <c r="A1240" s="3">
        <v>100</v>
      </c>
      <c r="B1240" s="3" t="s">
        <v>48</v>
      </c>
      <c r="C1240" s="3" t="s">
        <v>27</v>
      </c>
      <c r="D1240" s="3">
        <v>13380</v>
      </c>
      <c r="E1240" s="3">
        <v>458.54</v>
      </c>
    </row>
    <row r="1241" spans="1:5" x14ac:dyDescent="0.2">
      <c r="A1241" s="3">
        <v>100</v>
      </c>
      <c r="B1241" s="3" t="s">
        <v>48</v>
      </c>
      <c r="C1241" s="3" t="s">
        <v>28</v>
      </c>
      <c r="D1241" s="3">
        <v>13396</v>
      </c>
      <c r="E1241" s="3">
        <v>321.14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4. tsplib</vt:lpstr>
      <vt:lpstr>4. small</vt:lpstr>
      <vt:lpstr>4. medium</vt:lpstr>
      <vt:lpstr>4. large</vt:lpstr>
      <vt:lpstr>MGA todo</vt:lpstr>
      <vt:lpstr>MGA todoTL</vt:lpstr>
      <vt:lpstr>4. Resumen</vt:lpstr>
      <vt:lpstr>Experimentos</vt:lpstr>
      <vt:lpstr>MOSAYEBI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2022-07-13T21:22:19Z</dcterms:created>
  <dcterms:modified xsi:type="dcterms:W3CDTF">2023-08-22T03:16:59Z</dcterms:modified>
</cp:coreProperties>
</file>